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 paplaczyk\Documents\Database\"/>
    </mc:Choice>
  </mc:AlternateContent>
  <bookViews>
    <workbookView xWindow="0" yWindow="0" windowWidth="28800" windowHeight="12300"/>
  </bookViews>
  <sheets>
    <sheet name="Parts" sheetId="1" r:id="rId1"/>
  </sheets>
  <externalReferences>
    <externalReference r:id="rId2"/>
  </externalReferences>
  <definedNames>
    <definedName name="_xlnm._FilterDatabase" localSheetId="0" hidden="1">Parts!$A$1:$AS$4847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023" i="1" l="1"/>
  <c r="D1932" i="1"/>
  <c r="D1399" i="1"/>
  <c r="D1388" i="1"/>
  <c r="D987" i="1"/>
  <c r="D738" i="1"/>
  <c r="D737" i="1"/>
  <c r="D736" i="1"/>
  <c r="D735" i="1"/>
  <c r="D734" i="1"/>
  <c r="D725" i="1"/>
  <c r="D443" i="1"/>
  <c r="D442" i="1"/>
  <c r="D441" i="1"/>
  <c r="D439" i="1"/>
  <c r="M4846" i="1" a="1"/>
  <c r="K4846" i="1" a="1"/>
  <c r="M4844" i="1" a="1"/>
  <c r="K4842" i="1" a="1"/>
  <c r="M4840" i="1" a="1"/>
  <c r="K4838" i="1" a="1"/>
  <c r="M4836" i="1" a="1"/>
  <c r="K4834" i="1" a="1"/>
  <c r="M4832" i="1" a="1"/>
  <c r="K4830" i="1" a="1"/>
  <c r="M4828" i="1" a="1"/>
  <c r="K4826" i="1" a="1"/>
  <c r="M4824" i="1" a="1"/>
  <c r="K4822" i="1" a="1"/>
  <c r="M4820" i="1" a="1"/>
  <c r="K4818" i="1" a="1"/>
  <c r="M4816" i="1" a="1"/>
  <c r="K4814" i="1" a="1"/>
  <c r="M4812" i="1" a="1"/>
  <c r="K4810" i="1" a="1"/>
  <c r="M4808" i="1" a="1"/>
  <c r="K4806" i="1" a="1"/>
  <c r="M4804" i="1" a="1"/>
  <c r="K4802" i="1" a="1"/>
  <c r="M4800" i="1" a="1"/>
  <c r="K4798" i="1" a="1"/>
  <c r="M4796" i="1" a="1"/>
  <c r="K4794" i="1" a="1"/>
  <c r="M4792" i="1" a="1"/>
  <c r="K4790" i="1" a="1"/>
  <c r="M4845" i="1" a="1"/>
  <c r="K4843" i="1" a="1"/>
  <c r="M4841" i="1" a="1"/>
  <c r="K4839" i="1" a="1"/>
  <c r="M4837" i="1" a="1"/>
  <c r="K4835" i="1" a="1"/>
  <c r="M4833" i="1" a="1"/>
  <c r="K4831" i="1" a="1"/>
  <c r="M4829" i="1" a="1"/>
  <c r="K4827" i="1" a="1"/>
  <c r="M4825" i="1" a="1"/>
  <c r="K4823" i="1" a="1"/>
  <c r="M4821" i="1" a="1"/>
  <c r="K4819" i="1" a="1"/>
  <c r="M4817" i="1" a="1"/>
  <c r="K4815" i="1" a="1"/>
  <c r="M4813" i="1" a="1"/>
  <c r="K4811" i="1" a="1"/>
  <c r="M4809" i="1" a="1"/>
  <c r="K4807" i="1" a="1"/>
  <c r="M4805" i="1" a="1"/>
  <c r="K4803" i="1" a="1"/>
  <c r="M4801" i="1" a="1"/>
  <c r="K4799" i="1" a="1"/>
  <c r="M4797" i="1" a="1"/>
  <c r="K4795" i="1" a="1"/>
  <c r="M4793" i="1" a="1"/>
  <c r="K4791" i="1" a="1"/>
  <c r="M4789" i="1" a="1"/>
  <c r="K4787" i="1" a="1"/>
  <c r="M4785" i="1" a="1"/>
  <c r="K4783" i="1" a="1"/>
  <c r="M4781" i="1" a="1"/>
  <c r="K4779" i="1" a="1"/>
  <c r="M4777" i="1" a="1"/>
  <c r="K4775" i="1" a="1"/>
  <c r="M4773" i="1" a="1"/>
  <c r="K4771" i="1" a="1"/>
  <c r="M4769" i="1" a="1"/>
  <c r="K4767" i="1" a="1"/>
  <c r="M4765" i="1" a="1"/>
  <c r="K4763" i="1" a="1"/>
  <c r="K4844" i="1" a="1"/>
  <c r="M4842" i="1" a="1"/>
  <c r="K4840" i="1" a="1"/>
  <c r="M4838" i="1" a="1"/>
  <c r="K4836" i="1" a="1"/>
  <c r="M4834" i="1" a="1"/>
  <c r="K4832" i="1" a="1"/>
  <c r="M4830" i="1" a="1"/>
  <c r="K4828" i="1" a="1"/>
  <c r="M4826" i="1" a="1"/>
  <c r="K4824" i="1" a="1"/>
  <c r="M4822" i="1" a="1"/>
  <c r="K4820" i="1" a="1"/>
  <c r="M4818" i="1" a="1"/>
  <c r="K4816" i="1" a="1"/>
  <c r="M4814" i="1" a="1"/>
  <c r="K4812" i="1" a="1"/>
  <c r="M4810" i="1" a="1"/>
  <c r="K4808" i="1" a="1"/>
  <c r="M4806" i="1" a="1"/>
  <c r="K4804" i="1" a="1"/>
  <c r="M4802" i="1" a="1"/>
  <c r="K4800" i="1" a="1"/>
  <c r="M4798" i="1" a="1"/>
  <c r="K4796" i="1" a="1"/>
  <c r="M4794" i="1" a="1"/>
  <c r="K4792" i="1" a="1"/>
  <c r="M4790" i="1" a="1"/>
  <c r="K4788" i="1" a="1"/>
  <c r="M4786" i="1" a="1"/>
  <c r="K4784" i="1" a="1"/>
  <c r="M4782" i="1" a="1"/>
  <c r="K4780" i="1" a="1"/>
  <c r="M4778" i="1" a="1"/>
  <c r="K4776" i="1" a="1"/>
  <c r="M4774" i="1" a="1"/>
  <c r="K4772" i="1" a="1"/>
  <c r="M4770" i="1" a="1"/>
  <c r="K4768" i="1" a="1"/>
  <c r="K4845" i="1" a="1"/>
  <c r="M4839" i="1" a="1"/>
  <c r="K4829" i="1" a="1"/>
  <c r="M4823" i="1" a="1"/>
  <c r="K4813" i="1" a="1"/>
  <c r="M4807" i="1" a="1"/>
  <c r="K4797" i="1" a="1"/>
  <c r="M4791" i="1" a="1"/>
  <c r="M4787" i="1" a="1"/>
  <c r="K4785" i="1" a="1"/>
  <c r="M4779" i="1" a="1"/>
  <c r="K4777" i="1" a="1"/>
  <c r="M4771" i="1" a="1"/>
  <c r="K4769" i="1" a="1"/>
  <c r="M4766" i="1" a="1"/>
  <c r="K4765" i="1" a="1"/>
  <c r="M4761" i="1" a="1"/>
  <c r="K4759" i="1" a="1"/>
  <c r="M4757" i="1" a="1"/>
  <c r="K4755" i="1" a="1"/>
  <c r="M4753" i="1" a="1"/>
  <c r="K4751" i="1" a="1"/>
  <c r="M4749" i="1" a="1"/>
  <c r="K4747" i="1" a="1"/>
  <c r="M4745" i="1" a="1"/>
  <c r="K4743" i="1" a="1"/>
  <c r="M4741" i="1" a="1"/>
  <c r="K4739" i="1" a="1"/>
  <c r="M4737" i="1" a="1"/>
  <c r="K4735" i="1" a="1"/>
  <c r="M4733" i="1" a="1"/>
  <c r="K4731" i="1" a="1"/>
  <c r="M4729" i="1" a="1"/>
  <c r="M4843" i="1" a="1"/>
  <c r="K4833" i="1" a="1"/>
  <c r="M4827" i="1" a="1"/>
  <c r="K4817" i="1" a="1"/>
  <c r="M4811" i="1" a="1"/>
  <c r="K4801" i="1" a="1"/>
  <c r="M4795" i="1" a="1"/>
  <c r="M4784" i="1" a="1"/>
  <c r="K4782" i="1" a="1"/>
  <c r="M4776" i="1" a="1"/>
  <c r="K4774" i="1" a="1"/>
  <c r="M4768" i="1" a="1"/>
  <c r="M4764" i="1" a="1"/>
  <c r="M4762" i="1" a="1"/>
  <c r="K4760" i="1" a="1"/>
  <c r="M4758" i="1" a="1"/>
  <c r="K4756" i="1" a="1"/>
  <c r="M4754" i="1" a="1"/>
  <c r="K4752" i="1" a="1"/>
  <c r="M4750" i="1" a="1"/>
  <c r="K4748" i="1" a="1"/>
  <c r="M4746" i="1" a="1"/>
  <c r="K4744" i="1" a="1"/>
  <c r="M4742" i="1" a="1"/>
  <c r="K4740" i="1" a="1"/>
  <c r="M4738" i="1" a="1"/>
  <c r="K4736" i="1" a="1"/>
  <c r="M4734" i="1" a="1"/>
  <c r="K4732" i="1" a="1"/>
  <c r="M4730" i="1" a="1"/>
  <c r="K4728" i="1" a="1"/>
  <c r="K4837" i="1" a="1"/>
  <c r="M4831" i="1" a="1"/>
  <c r="K4821" i="1" a="1"/>
  <c r="M4815" i="1" a="1"/>
  <c r="K4805" i="1" a="1"/>
  <c r="M4799" i="1" a="1"/>
  <c r="K4789" i="1" a="1"/>
  <c r="M4783" i="1" a="1"/>
  <c r="K4781" i="1" a="1"/>
  <c r="M4775" i="1" a="1"/>
  <c r="K4773" i="1" a="1"/>
  <c r="M4767" i="1" a="1"/>
  <c r="K4766" i="1" a="1"/>
  <c r="K4764" i="1" a="1"/>
  <c r="K4761" i="1" a="1"/>
  <c r="M4759" i="1" a="1"/>
  <c r="K4757" i="1" a="1"/>
  <c r="M4755" i="1" a="1"/>
  <c r="K4753" i="1" a="1"/>
  <c r="M4751" i="1" a="1"/>
  <c r="K4749" i="1" a="1"/>
  <c r="M4747" i="1" a="1"/>
  <c r="K4745" i="1" a="1"/>
  <c r="M4743" i="1" a="1"/>
  <c r="K4741" i="1" a="1"/>
  <c r="M4739" i="1" a="1"/>
  <c r="K4737" i="1" a="1"/>
  <c r="M4735" i="1" a="1"/>
  <c r="K4733" i="1" a="1"/>
  <c r="M4731" i="1" a="1"/>
  <c r="K4729" i="1" a="1"/>
  <c r="M4727" i="1" a="1"/>
  <c r="K4841" i="1" a="1"/>
  <c r="M4819" i="1" a="1"/>
  <c r="M4772" i="1" a="1"/>
  <c r="M4763" i="1" a="1"/>
  <c r="K4758" i="1" a="1"/>
  <c r="M4752" i="1" a="1"/>
  <c r="K4742" i="1" a="1"/>
  <c r="M4736" i="1" a="1"/>
  <c r="M4724" i="1" a="1"/>
  <c r="K4723" i="1" a="1"/>
  <c r="M4720" i="1" a="1"/>
  <c r="K4719" i="1" a="1"/>
  <c r="M4716" i="1" a="1"/>
  <c r="K4715" i="1" a="1"/>
  <c r="M4712" i="1" a="1"/>
  <c r="K4711" i="1" a="1"/>
  <c r="M4708" i="1" a="1"/>
  <c r="K4707" i="1" a="1"/>
  <c r="M4704" i="1" a="1"/>
  <c r="K4703" i="1" a="1"/>
  <c r="M4700" i="1" a="1"/>
  <c r="K4699" i="1" a="1"/>
  <c r="M4696" i="1" a="1"/>
  <c r="K4695" i="1" a="1"/>
  <c r="M4692" i="1" a="1"/>
  <c r="K4691" i="1" a="1"/>
  <c r="M4688" i="1" a="1"/>
  <c r="K4687" i="1" a="1"/>
  <c r="M4684" i="1" a="1"/>
  <c r="K4683" i="1" a="1"/>
  <c r="M4680" i="1" a="1"/>
  <c r="K4679" i="1" a="1"/>
  <c r="K4678" i="1" a="1"/>
  <c r="K4677" i="1" a="1"/>
  <c r="K4676" i="1" a="1"/>
  <c r="K4675" i="1" a="1"/>
  <c r="K4674" i="1" a="1"/>
  <c r="K4673" i="1" a="1"/>
  <c r="K4672" i="1" a="1"/>
  <c r="K4671" i="1" a="1"/>
  <c r="K4670" i="1" a="1"/>
  <c r="K4669" i="1" a="1"/>
  <c r="M4835" i="1" a="1"/>
  <c r="K4793" i="1" a="1"/>
  <c r="M4780" i="1" a="1"/>
  <c r="K4770" i="1" a="1"/>
  <c r="K4762" i="1" a="1"/>
  <c r="M4756" i="1" a="1"/>
  <c r="K4746" i="1" a="1"/>
  <c r="M4740" i="1" a="1"/>
  <c r="K4730" i="1" a="1"/>
  <c r="K4727" i="1" a="1"/>
  <c r="M4725" i="1" a="1"/>
  <c r="K4724" i="1" a="1"/>
  <c r="M4721" i="1" a="1"/>
  <c r="K4720" i="1" a="1"/>
  <c r="M4717" i="1" a="1"/>
  <c r="K4716" i="1" a="1"/>
  <c r="M4713" i="1" a="1"/>
  <c r="K4712" i="1" a="1"/>
  <c r="M4709" i="1" a="1"/>
  <c r="K4708" i="1" a="1"/>
  <c r="M4705" i="1" a="1"/>
  <c r="K4704" i="1" a="1"/>
  <c r="M4701" i="1" a="1"/>
  <c r="K4700" i="1" a="1"/>
  <c r="M4697" i="1" a="1"/>
  <c r="K4696" i="1" a="1"/>
  <c r="M4693" i="1" a="1"/>
  <c r="K4692" i="1" a="1"/>
  <c r="M4689" i="1" a="1"/>
  <c r="K4688" i="1" a="1"/>
  <c r="M4685" i="1" a="1"/>
  <c r="K4684" i="1" a="1"/>
  <c r="M4681" i="1" a="1"/>
  <c r="K4680" i="1" a="1"/>
  <c r="K4809" i="1" a="1"/>
  <c r="M4788" i="1" a="1"/>
  <c r="K4778" i="1" a="1"/>
  <c r="M4760" i="1" a="1"/>
  <c r="K4750" i="1" a="1"/>
  <c r="M4744" i="1" a="1"/>
  <c r="K4734" i="1" a="1"/>
  <c r="M4728" i="1" a="1"/>
  <c r="M4726" i="1" a="1"/>
  <c r="K4725" i="1" a="1"/>
  <c r="M4722" i="1" a="1"/>
  <c r="K4721" i="1" a="1"/>
  <c r="M4718" i="1" a="1"/>
  <c r="K4717" i="1" a="1"/>
  <c r="M4714" i="1" a="1"/>
  <c r="K4713" i="1" a="1"/>
  <c r="M4710" i="1" a="1"/>
  <c r="K4709" i="1" a="1"/>
  <c r="M4706" i="1" a="1"/>
  <c r="K4705" i="1" a="1"/>
  <c r="M4702" i="1" a="1"/>
  <c r="K4701" i="1" a="1"/>
  <c r="M4698" i="1" a="1"/>
  <c r="K4697" i="1" a="1"/>
  <c r="M4694" i="1" a="1"/>
  <c r="K4693" i="1" a="1"/>
  <c r="M4690" i="1" a="1"/>
  <c r="K4689" i="1" a="1"/>
  <c r="M4686" i="1" a="1"/>
  <c r="K4685" i="1" a="1"/>
  <c r="M4682" i="1" a="1"/>
  <c r="K4681" i="1" a="1"/>
  <c r="M4678" i="1" a="1"/>
  <c r="M4677" i="1" a="1"/>
  <c r="M4676" i="1" a="1"/>
  <c r="M4675" i="1" a="1"/>
  <c r="M4674" i="1" a="1"/>
  <c r="M4673" i="1" a="1"/>
  <c r="K4825" i="1" a="1"/>
  <c r="K4726" i="1" a="1"/>
  <c r="M4715" i="1" a="1"/>
  <c r="K4710" i="1" a="1"/>
  <c r="M4699" i="1" a="1"/>
  <c r="K4694" i="1" a="1"/>
  <c r="M4683" i="1" a="1"/>
  <c r="M4671" i="1" a="1"/>
  <c r="M4669" i="1" a="1"/>
  <c r="K4668" i="1" a="1"/>
  <c r="M4666" i="1" a="1"/>
  <c r="K4664" i="1" a="1"/>
  <c r="M4662" i="1" a="1"/>
  <c r="K4660" i="1" a="1"/>
  <c r="M4658" i="1" a="1"/>
  <c r="K4656" i="1" a="1"/>
  <c r="M4654" i="1" a="1"/>
  <c r="K4652" i="1" a="1"/>
  <c r="M4650" i="1" a="1"/>
  <c r="K4648" i="1" a="1"/>
  <c r="M4646" i="1" a="1"/>
  <c r="K4644" i="1" a="1"/>
  <c r="M4642" i="1" a="1"/>
  <c r="K4640" i="1" a="1"/>
  <c r="M4638" i="1" a="1"/>
  <c r="K4636" i="1" a="1"/>
  <c r="M4634" i="1" a="1"/>
  <c r="K4632" i="1" a="1"/>
  <c r="M4630" i="1" a="1"/>
  <c r="K4628" i="1" a="1"/>
  <c r="M4626" i="1" a="1"/>
  <c r="K4624" i="1" a="1"/>
  <c r="M4622" i="1" a="1"/>
  <c r="K4620" i="1" a="1"/>
  <c r="M4618" i="1" a="1"/>
  <c r="K4616" i="1" a="1"/>
  <c r="M4614" i="1" a="1"/>
  <c r="K4612" i="1" a="1"/>
  <c r="M4610" i="1" a="1"/>
  <c r="K4608" i="1" a="1"/>
  <c r="M4606" i="1" a="1"/>
  <c r="K4604" i="1" a="1"/>
  <c r="M4602" i="1" a="1"/>
  <c r="K4600" i="1" a="1"/>
  <c r="M4598" i="1" a="1"/>
  <c r="K4596" i="1" a="1"/>
  <c r="M4594" i="1" a="1"/>
  <c r="K4592" i="1" a="1"/>
  <c r="M4590" i="1" a="1"/>
  <c r="K4588" i="1" a="1"/>
  <c r="M4586" i="1" a="1"/>
  <c r="K4584" i="1" a="1"/>
  <c r="M4582" i="1" a="1"/>
  <c r="K4580" i="1" a="1"/>
  <c r="M4578" i="1" a="1"/>
  <c r="K4576" i="1" a="1"/>
  <c r="M4574" i="1" a="1"/>
  <c r="K4572" i="1" a="1"/>
  <c r="M4570" i="1" a="1"/>
  <c r="K4568" i="1" a="1"/>
  <c r="M4566" i="1" a="1"/>
  <c r="K4564" i="1" a="1"/>
  <c r="M4562" i="1" a="1"/>
  <c r="K4560" i="1" a="1"/>
  <c r="M4558" i="1" a="1"/>
  <c r="K4556" i="1" a="1"/>
  <c r="M4554" i="1" a="1"/>
  <c r="K4552" i="1" a="1"/>
  <c r="M4550" i="1" a="1"/>
  <c r="K4548" i="1" a="1"/>
  <c r="M4546" i="1" a="1"/>
  <c r="M4803" i="1" a="1"/>
  <c r="K4738" i="1" a="1"/>
  <c r="M4719" i="1" a="1"/>
  <c r="K4714" i="1" a="1"/>
  <c r="M4703" i="1" a="1"/>
  <c r="K4698" i="1" a="1"/>
  <c r="M4687" i="1" a="1"/>
  <c r="K4682" i="1" a="1"/>
  <c r="M4667" i="1" a="1"/>
  <c r="K4665" i="1" a="1"/>
  <c r="M4663" i="1" a="1"/>
  <c r="K4661" i="1" a="1"/>
  <c r="M4659" i="1" a="1"/>
  <c r="K4657" i="1" a="1"/>
  <c r="M4655" i="1" a="1"/>
  <c r="K4653" i="1" a="1"/>
  <c r="M4651" i="1" a="1"/>
  <c r="K4649" i="1" a="1"/>
  <c r="M4647" i="1" a="1"/>
  <c r="K4645" i="1" a="1"/>
  <c r="M4643" i="1" a="1"/>
  <c r="K4641" i="1" a="1"/>
  <c r="M4639" i="1" a="1"/>
  <c r="K4637" i="1" a="1"/>
  <c r="M4635" i="1" a="1"/>
  <c r="K4633" i="1" a="1"/>
  <c r="M4631" i="1" a="1"/>
  <c r="K4629" i="1" a="1"/>
  <c r="M4627" i="1" a="1"/>
  <c r="K4625" i="1" a="1"/>
  <c r="M4623" i="1" a="1"/>
  <c r="K4621" i="1" a="1"/>
  <c r="M4619" i="1" a="1"/>
  <c r="K4617" i="1" a="1"/>
  <c r="M4615" i="1" a="1"/>
  <c r="K4613" i="1" a="1"/>
  <c r="M4611" i="1" a="1"/>
  <c r="K4609" i="1" a="1"/>
  <c r="M4607" i="1" a="1"/>
  <c r="K4605" i="1" a="1"/>
  <c r="M4603" i="1" a="1"/>
  <c r="K4601" i="1" a="1"/>
  <c r="M4599" i="1" a="1"/>
  <c r="K4597" i="1" a="1"/>
  <c r="M4595" i="1" a="1"/>
  <c r="K4593" i="1" a="1"/>
  <c r="M4591" i="1" a="1"/>
  <c r="K4589" i="1" a="1"/>
  <c r="M4587" i="1" a="1"/>
  <c r="K4585" i="1" a="1"/>
  <c r="M4583" i="1" a="1"/>
  <c r="K4581" i="1" a="1"/>
  <c r="M4579" i="1" a="1"/>
  <c r="K4577" i="1" a="1"/>
  <c r="M4575" i="1" a="1"/>
  <c r="K4573" i="1" a="1"/>
  <c r="M4571" i="1" a="1"/>
  <c r="K4569" i="1" a="1"/>
  <c r="M4567" i="1" a="1"/>
  <c r="K4565" i="1" a="1"/>
  <c r="M4563" i="1" a="1"/>
  <c r="K4561" i="1" a="1"/>
  <c r="M4559" i="1" a="1"/>
  <c r="K4557" i="1" a="1"/>
  <c r="M4555" i="1" a="1"/>
  <c r="K4553" i="1" a="1"/>
  <c r="M4551" i="1" a="1"/>
  <c r="K4549" i="1" a="1"/>
  <c r="M4547" i="1" a="1"/>
  <c r="K4786" i="1" a="1"/>
  <c r="K4754" i="1" a="1"/>
  <c r="M4732" i="1" a="1"/>
  <c r="M4723" i="1" a="1"/>
  <c r="K4718" i="1" a="1"/>
  <c r="M4707" i="1" a="1"/>
  <c r="K4702" i="1" a="1"/>
  <c r="M4691" i="1" a="1"/>
  <c r="K4686" i="1" a="1"/>
  <c r="M4672" i="1" a="1"/>
  <c r="M4670" i="1" a="1"/>
  <c r="M4668" i="1" a="1"/>
  <c r="K4666" i="1" a="1"/>
  <c r="M4664" i="1" a="1"/>
  <c r="K4662" i="1" a="1"/>
  <c r="M4660" i="1" a="1"/>
  <c r="K4658" i="1" a="1"/>
  <c r="M4656" i="1" a="1"/>
  <c r="K4654" i="1" a="1"/>
  <c r="M4652" i="1" a="1"/>
  <c r="K4650" i="1" a="1"/>
  <c r="M4648" i="1" a="1"/>
  <c r="K4646" i="1" a="1"/>
  <c r="M4644" i="1" a="1"/>
  <c r="K4642" i="1" a="1"/>
  <c r="M4640" i="1" a="1"/>
  <c r="K4638" i="1" a="1"/>
  <c r="M4636" i="1" a="1"/>
  <c r="K4634" i="1" a="1"/>
  <c r="M4632" i="1" a="1"/>
  <c r="K4630" i="1" a="1"/>
  <c r="M4628" i="1" a="1"/>
  <c r="K4626" i="1" a="1"/>
  <c r="M4624" i="1" a="1"/>
  <c r="K4622" i="1" a="1"/>
  <c r="M4620" i="1" a="1"/>
  <c r="K4618" i="1" a="1"/>
  <c r="M4616" i="1" a="1"/>
  <c r="K4614" i="1" a="1"/>
  <c r="M4612" i="1" a="1"/>
  <c r="K4610" i="1" a="1"/>
  <c r="M4608" i="1" a="1"/>
  <c r="K4606" i="1" a="1"/>
  <c r="M4604" i="1" a="1"/>
  <c r="K4602" i="1" a="1"/>
  <c r="M4600" i="1" a="1"/>
  <c r="K4598" i="1" a="1"/>
  <c r="M4596" i="1" a="1"/>
  <c r="K4594" i="1" a="1"/>
  <c r="M4592" i="1" a="1"/>
  <c r="K4590" i="1" a="1"/>
  <c r="M4588" i="1" a="1"/>
  <c r="K4586" i="1" a="1"/>
  <c r="M4584" i="1" a="1"/>
  <c r="K4582" i="1" a="1"/>
  <c r="M4580" i="1" a="1"/>
  <c r="K4578" i="1" a="1"/>
  <c r="M4576" i="1" a="1"/>
  <c r="K4574" i="1" a="1"/>
  <c r="M4572" i="1" a="1"/>
  <c r="K4570" i="1" a="1"/>
  <c r="M4568" i="1" a="1"/>
  <c r="M4695" i="1" a="1"/>
  <c r="K4667" i="1" a="1"/>
  <c r="M4661" i="1" a="1"/>
  <c r="K4651" i="1" a="1"/>
  <c r="M4645" i="1" a="1"/>
  <c r="K4635" i="1" a="1"/>
  <c r="M4629" i="1" a="1"/>
  <c r="K4619" i="1" a="1"/>
  <c r="M4613" i="1" a="1"/>
  <c r="K4603" i="1" a="1"/>
  <c r="M4597" i="1" a="1"/>
  <c r="K4587" i="1" a="1"/>
  <c r="M4581" i="1" a="1"/>
  <c r="K4571" i="1" a="1"/>
  <c r="K4567" i="1" a="1"/>
  <c r="M4561" i="1" a="1"/>
  <c r="K4559" i="1" a="1"/>
  <c r="M4553" i="1" a="1"/>
  <c r="K4551" i="1" a="1"/>
  <c r="K4546" i="1" a="1"/>
  <c r="M4544" i="1" a="1"/>
  <c r="K4543" i="1" a="1"/>
  <c r="M4540" i="1" a="1"/>
  <c r="K4539" i="1" a="1"/>
  <c r="M4536" i="1" a="1"/>
  <c r="K4535" i="1" a="1"/>
  <c r="M4532" i="1" a="1"/>
  <c r="K4531" i="1" a="1"/>
  <c r="M4528" i="1" a="1"/>
  <c r="K4527" i="1" a="1"/>
  <c r="M4524" i="1" a="1"/>
  <c r="K4523" i="1" a="1"/>
  <c r="M4520" i="1" a="1"/>
  <c r="K4519" i="1" a="1"/>
  <c r="M4516" i="1" a="1"/>
  <c r="K4515" i="1" a="1"/>
  <c r="M4512" i="1" a="1"/>
  <c r="K4511" i="1" a="1"/>
  <c r="M4508" i="1" a="1"/>
  <c r="K4507" i="1" a="1"/>
  <c r="M4504" i="1" a="1"/>
  <c r="K4503" i="1" a="1"/>
  <c r="M4500" i="1" a="1"/>
  <c r="K4499" i="1" a="1"/>
  <c r="M4496" i="1" a="1"/>
  <c r="K4495" i="1" a="1"/>
  <c r="M4492" i="1" a="1"/>
  <c r="K4491" i="1" a="1"/>
  <c r="M4488" i="1" a="1"/>
  <c r="K4487" i="1" a="1"/>
  <c r="M4484" i="1" a="1"/>
  <c r="K4483" i="1" a="1"/>
  <c r="M4480" i="1" a="1"/>
  <c r="K4479" i="1" a="1"/>
  <c r="M4476" i="1" a="1"/>
  <c r="K4475" i="1" a="1"/>
  <c r="M4472" i="1" a="1"/>
  <c r="K4471" i="1" a="1"/>
  <c r="M4468" i="1" a="1"/>
  <c r="K4467" i="1" a="1"/>
  <c r="M4464" i="1" a="1"/>
  <c r="K4463" i="1" a="1"/>
  <c r="M4460" i="1" a="1"/>
  <c r="M4748" i="1" a="1"/>
  <c r="K4706" i="1" a="1"/>
  <c r="M4679" i="1" a="1"/>
  <c r="M4665" i="1" a="1"/>
  <c r="K4659" i="1" a="1"/>
  <c r="M4637" i="1" a="1"/>
  <c r="K4631" i="1" a="1"/>
  <c r="K4623" i="1" a="1"/>
  <c r="M4609" i="1" a="1"/>
  <c r="M4601" i="1" a="1"/>
  <c r="K4595" i="1" a="1"/>
  <c r="M4573" i="1" a="1"/>
  <c r="M4556" i="1" a="1"/>
  <c r="M4552" i="1" a="1"/>
  <c r="M4549" i="1" a="1"/>
  <c r="K4544" i="1" a="1"/>
  <c r="M4542" i="1" a="1"/>
  <c r="K4537" i="1" a="1"/>
  <c r="M4535" i="1" a="1"/>
  <c r="M4533" i="1" a="1"/>
  <c r="K4530" i="1" a="1"/>
  <c r="K4528" i="1" a="1"/>
  <c r="M4526" i="1" a="1"/>
  <c r="K4521" i="1" a="1"/>
  <c r="M4519" i="1" a="1"/>
  <c r="M4517" i="1" a="1"/>
  <c r="K4514" i="1" a="1"/>
  <c r="K4512" i="1" a="1"/>
  <c r="M4510" i="1" a="1"/>
  <c r="K4505" i="1" a="1"/>
  <c r="M4503" i="1" a="1"/>
  <c r="M4501" i="1" a="1"/>
  <c r="K4498" i="1" a="1"/>
  <c r="K4496" i="1" a="1"/>
  <c r="M4494" i="1" a="1"/>
  <c r="K4489" i="1" a="1"/>
  <c r="M4487" i="1" a="1"/>
  <c r="M4485" i="1" a="1"/>
  <c r="K4482" i="1" a="1"/>
  <c r="K4480" i="1" a="1"/>
  <c r="M4478" i="1" a="1"/>
  <c r="K4473" i="1" a="1"/>
  <c r="M4471" i="1" a="1"/>
  <c r="M4469" i="1" a="1"/>
  <c r="K4466" i="1" a="1"/>
  <c r="K4464" i="1" a="1"/>
  <c r="M4462" i="1" a="1"/>
  <c r="K4459" i="1" a="1"/>
  <c r="M4456" i="1" a="1"/>
  <c r="K4455" i="1" a="1"/>
  <c r="M4452" i="1" a="1"/>
  <c r="K4451" i="1" a="1"/>
  <c r="M4448" i="1" a="1"/>
  <c r="K4447" i="1" a="1"/>
  <c r="M4444" i="1" a="1"/>
  <c r="K4443" i="1" a="1"/>
  <c r="M4440" i="1" a="1"/>
  <c r="K4439" i="1" a="1"/>
  <c r="M4436" i="1" a="1"/>
  <c r="K4435" i="1" a="1"/>
  <c r="M4432" i="1" a="1"/>
  <c r="K4431" i="1" a="1"/>
  <c r="M4428" i="1" a="1"/>
  <c r="K4427" i="1" a="1"/>
  <c r="M4424" i="1" a="1"/>
  <c r="K4423" i="1" a="1"/>
  <c r="M4420" i="1" a="1"/>
  <c r="K4419" i="1" a="1"/>
  <c r="M4416" i="1" a="1"/>
  <c r="K4415" i="1" a="1"/>
  <c r="M4412" i="1" a="1"/>
  <c r="K4411" i="1" a="1"/>
  <c r="M4408" i="1" a="1"/>
  <c r="K4407" i="1" a="1"/>
  <c r="M4404" i="1" a="1"/>
  <c r="K4403" i="1" a="1"/>
  <c r="M4400" i="1" a="1"/>
  <c r="K4399" i="1" a="1"/>
  <c r="M4396" i="1" a="1"/>
  <c r="K4395" i="1" a="1"/>
  <c r="M4392" i="1" a="1"/>
  <c r="K4391" i="1" a="1"/>
  <c r="M4388" i="1" a="1"/>
  <c r="K4387" i="1" a="1"/>
  <c r="M4384" i="1" a="1"/>
  <c r="K4383" i="1" a="1"/>
  <c r="M4380" i="1" a="1"/>
  <c r="K4379" i="1" a="1"/>
  <c r="M4376" i="1" a="1"/>
  <c r="K4375" i="1" a="1"/>
  <c r="M4372" i="1" a="1"/>
  <c r="K4371" i="1" a="1"/>
  <c r="M4368" i="1" a="1"/>
  <c r="K4367" i="1" a="1"/>
  <c r="M4364" i="1" a="1"/>
  <c r="K4363" i="1" a="1"/>
  <c r="M4360" i="1" a="1"/>
  <c r="K4359" i="1" a="1"/>
  <c r="M4356" i="1" a="1"/>
  <c r="K4355" i="1" a="1"/>
  <c r="M4352" i="1" a="1"/>
  <c r="K4351" i="1" a="1"/>
  <c r="M4348" i="1" a="1"/>
  <c r="K4347" i="1" a="1"/>
  <c r="M4344" i="1" a="1"/>
  <c r="K4343" i="1" a="1"/>
  <c r="M4340" i="1" a="1"/>
  <c r="K4339" i="1" a="1"/>
  <c r="M4336" i="1" a="1"/>
  <c r="K4335" i="1" a="1"/>
  <c r="M4332" i="1" a="1"/>
  <c r="K4331" i="1" a="1"/>
  <c r="M4328" i="1" a="1"/>
  <c r="K4327" i="1" a="1"/>
  <c r="M4324" i="1" a="1"/>
  <c r="K4323" i="1" a="1"/>
  <c r="M4320" i="1" a="1"/>
  <c r="K4319" i="1" a="1"/>
  <c r="M4316" i="1" a="1"/>
  <c r="K4315" i="1" a="1"/>
  <c r="M4312" i="1" a="1"/>
  <c r="K4311" i="1" a="1"/>
  <c r="M4308" i="1" a="1"/>
  <c r="K4307" i="1" a="1"/>
  <c r="M4304" i="1" a="1"/>
  <c r="K4303" i="1" a="1"/>
  <c r="M4300" i="1" a="1"/>
  <c r="K4299" i="1" a="1"/>
  <c r="M4296" i="1" a="1"/>
  <c r="K4295" i="1" a="1"/>
  <c r="M4292" i="1" a="1"/>
  <c r="K4291" i="1" a="1"/>
  <c r="M4288" i="1" a="1"/>
  <c r="K4287" i="1" a="1"/>
  <c r="M4284" i="1" a="1"/>
  <c r="K4283" i="1" a="1"/>
  <c r="M4280" i="1" a="1"/>
  <c r="K4279" i="1" a="1"/>
  <c r="M4276" i="1" a="1"/>
  <c r="K4275" i="1" a="1"/>
  <c r="M4272" i="1" a="1"/>
  <c r="K4271" i="1" a="1"/>
  <c r="M4268" i="1" a="1"/>
  <c r="K4267" i="1" a="1"/>
  <c r="M4264" i="1" a="1"/>
  <c r="K4263" i="1" a="1"/>
  <c r="M4260" i="1" a="1"/>
  <c r="K4259" i="1" a="1"/>
  <c r="M4256" i="1" a="1"/>
  <c r="K4255" i="1" a="1"/>
  <c r="M4252" i="1" a="1"/>
  <c r="K4251" i="1" a="1"/>
  <c r="M4248" i="1" a="1"/>
  <c r="K4247" i="1" a="1"/>
  <c r="M4244" i="1" a="1"/>
  <c r="K4243" i="1" a="1"/>
  <c r="M4240" i="1" a="1"/>
  <c r="K4239" i="1" a="1"/>
  <c r="M4236" i="1" a="1"/>
  <c r="K4235" i="1" a="1"/>
  <c r="M4232" i="1" a="1"/>
  <c r="K4231" i="1" a="1"/>
  <c r="M4228" i="1" a="1"/>
  <c r="K4227" i="1" a="1"/>
  <c r="M4224" i="1" a="1"/>
  <c r="K4223" i="1" a="1"/>
  <c r="M4220" i="1" a="1"/>
  <c r="K4219" i="1" a="1"/>
  <c r="M4216" i="1" a="1"/>
  <c r="K4215" i="1" a="1"/>
  <c r="M4212" i="1" a="1"/>
  <c r="K4211" i="1" a="1"/>
  <c r="M4208" i="1" a="1"/>
  <c r="K4207" i="1" a="1"/>
  <c r="M4204" i="1" a="1"/>
  <c r="K4203" i="1" a="1"/>
  <c r="M4200" i="1" a="1"/>
  <c r="K4199" i="1" a="1"/>
  <c r="M4196" i="1" a="1"/>
  <c r="K4195" i="1" a="1"/>
  <c r="K4690" i="1" a="1"/>
  <c r="M4657" i="1" a="1"/>
  <c r="K4639" i="1" a="1"/>
  <c r="K4611" i="1" a="1"/>
  <c r="K4591" i="1" a="1"/>
  <c r="K4583" i="1" a="1"/>
  <c r="M4565" i="1" a="1"/>
  <c r="M4560" i="1" a="1"/>
  <c r="K4547" i="1" a="1"/>
  <c r="M4541" i="1" a="1"/>
  <c r="M4539" i="1" a="1"/>
  <c r="M4534" i="1" a="1"/>
  <c r="K4532" i="1" a="1"/>
  <c r="M4529" i="1" a="1"/>
  <c r="M4527" i="1" a="1"/>
  <c r="K4525" i="1" a="1"/>
  <c r="M4522" i="1" a="1"/>
  <c r="K4520" i="1" a="1"/>
  <c r="K4518" i="1" a="1"/>
  <c r="M4515" i="1" a="1"/>
  <c r="K4513" i="1" a="1"/>
  <c r="K4508" i="1" a="1"/>
  <c r="K4506" i="1" a="1"/>
  <c r="K4501" i="1" a="1"/>
  <c r="K4494" i="1" a="1"/>
  <c r="M4489" i="1" a="1"/>
  <c r="M4482" i="1" a="1"/>
  <c r="M4477" i="1" a="1"/>
  <c r="M4475" i="1" a="1"/>
  <c r="M4470" i="1" a="1"/>
  <c r="K4468" i="1" a="1"/>
  <c r="M4465" i="1" a="1"/>
  <c r="M4463" i="1" a="1"/>
  <c r="K4461" i="1" a="1"/>
  <c r="K4457" i="1" a="1"/>
  <c r="M4455" i="1" a="1"/>
  <c r="M4453" i="1" a="1"/>
  <c r="K4450" i="1" a="1"/>
  <c r="K4448" i="1" a="1"/>
  <c r="M4446" i="1" a="1"/>
  <c r="K4441" i="1" a="1"/>
  <c r="M4439" i="1" a="1"/>
  <c r="M4437" i="1" a="1"/>
  <c r="K4434" i="1" a="1"/>
  <c r="K4432" i="1" a="1"/>
  <c r="M4430" i="1" a="1"/>
  <c r="K4425" i="1" a="1"/>
  <c r="M4423" i="1" a="1"/>
  <c r="M4421" i="1" a="1"/>
  <c r="K4418" i="1" a="1"/>
  <c r="K4416" i="1" a="1"/>
  <c r="M4414" i="1" a="1"/>
  <c r="K4409" i="1" a="1"/>
  <c r="M4407" i="1" a="1"/>
  <c r="M4405" i="1" a="1"/>
  <c r="K4402" i="1" a="1"/>
  <c r="K4400" i="1" a="1"/>
  <c r="M4398" i="1" a="1"/>
  <c r="K4393" i="1" a="1"/>
  <c r="M4391" i="1" a="1"/>
  <c r="M4389" i="1" a="1"/>
  <c r="K4386" i="1" a="1"/>
  <c r="K4384" i="1" a="1"/>
  <c r="M4382" i="1" a="1"/>
  <c r="K4377" i="1" a="1"/>
  <c r="M4375" i="1" a="1"/>
  <c r="M4373" i="1" a="1"/>
  <c r="K4370" i="1" a="1"/>
  <c r="K4368" i="1" a="1"/>
  <c r="M4366" i="1" a="1"/>
  <c r="K4361" i="1" a="1"/>
  <c r="M4359" i="1" a="1"/>
  <c r="M4357" i="1" a="1"/>
  <c r="K4354" i="1" a="1"/>
  <c r="K4352" i="1" a="1"/>
  <c r="M4350" i="1" a="1"/>
  <c r="K4345" i="1" a="1"/>
  <c r="M4343" i="1" a="1"/>
  <c r="M4341" i="1" a="1"/>
  <c r="K4338" i="1" a="1"/>
  <c r="K4336" i="1" a="1"/>
  <c r="M4334" i="1" a="1"/>
  <c r="K4329" i="1" a="1"/>
  <c r="M4327" i="1" a="1"/>
  <c r="M4325" i="1" a="1"/>
  <c r="K4322" i="1" a="1"/>
  <c r="K4320" i="1" a="1"/>
  <c r="M4318" i="1" a="1"/>
  <c r="K4313" i="1" a="1"/>
  <c r="M4311" i="1" a="1"/>
  <c r="M4309" i="1" a="1"/>
  <c r="K4306" i="1" a="1"/>
  <c r="K4304" i="1" a="1"/>
  <c r="M4302" i="1" a="1"/>
  <c r="K4297" i="1" a="1"/>
  <c r="M4295" i="1" a="1"/>
  <c r="M4293" i="1" a="1"/>
  <c r="K4290" i="1" a="1"/>
  <c r="K4288" i="1" a="1"/>
  <c r="M4286" i="1" a="1"/>
  <c r="K4281" i="1" a="1"/>
  <c r="M4279" i="1" a="1"/>
  <c r="M4277" i="1" a="1"/>
  <c r="K4274" i="1" a="1"/>
  <c r="K4272" i="1" a="1"/>
  <c r="M4270" i="1" a="1"/>
  <c r="K4265" i="1" a="1"/>
  <c r="M4263" i="1" a="1"/>
  <c r="M4261" i="1" a="1"/>
  <c r="K4258" i="1" a="1"/>
  <c r="K4256" i="1" a="1"/>
  <c r="M4254" i="1" a="1"/>
  <c r="K4249" i="1" a="1"/>
  <c r="M4247" i="1" a="1"/>
  <c r="M4245" i="1" a="1"/>
  <c r="K4242" i="1" a="1"/>
  <c r="K4240" i="1" a="1"/>
  <c r="M4238" i="1" a="1"/>
  <c r="K4233" i="1" a="1"/>
  <c r="M4231" i="1" a="1"/>
  <c r="M4229" i="1" a="1"/>
  <c r="K4226" i="1" a="1"/>
  <c r="K4224" i="1" a="1"/>
  <c r="M4222" i="1" a="1"/>
  <c r="K4217" i="1" a="1"/>
  <c r="M4215" i="1" a="1"/>
  <c r="M4213" i="1" a="1"/>
  <c r="K4210" i="1" a="1"/>
  <c r="K4208" i="1" a="1"/>
  <c r="M4206" i="1" a="1"/>
  <c r="K4201" i="1" a="1"/>
  <c r="M4199" i="1" a="1"/>
  <c r="M4197" i="1" a="1"/>
  <c r="K4194" i="1" a="1"/>
  <c r="M4192" i="1" a="1"/>
  <c r="K4190" i="1" a="1"/>
  <c r="M4188" i="1" a="1"/>
  <c r="K4186" i="1" a="1"/>
  <c r="M4184" i="1" a="1"/>
  <c r="K4182" i="1" a="1"/>
  <c r="M4180" i="1" a="1"/>
  <c r="K4178" i="1" a="1"/>
  <c r="M4176" i="1" a="1"/>
  <c r="K4174" i="1" a="1"/>
  <c r="M4172" i="1" a="1"/>
  <c r="K4170" i="1" a="1"/>
  <c r="M4168" i="1" a="1"/>
  <c r="K4166" i="1" a="1"/>
  <c r="M4164" i="1" a="1"/>
  <c r="K4162" i="1" a="1"/>
  <c r="M4160" i="1" a="1"/>
  <c r="K4158" i="1" a="1"/>
  <c r="M4156" i="1" a="1"/>
  <c r="K4154" i="1" a="1"/>
  <c r="M4152" i="1" a="1"/>
  <c r="K4150" i="1" a="1"/>
  <c r="M4148" i="1" a="1"/>
  <c r="K4146" i="1" a="1"/>
  <c r="M4144" i="1" a="1"/>
  <c r="K4142" i="1" a="1"/>
  <c r="M4140" i="1" a="1"/>
  <c r="K4138" i="1" a="1"/>
  <c r="M4136" i="1" a="1"/>
  <c r="K4134" i="1" a="1"/>
  <c r="M4132" i="1" a="1"/>
  <c r="K4130" i="1" a="1"/>
  <c r="M4128" i="1" a="1"/>
  <c r="K4126" i="1" a="1"/>
  <c r="M4124" i="1" a="1"/>
  <c r="K4122" i="1" a="1"/>
  <c r="M4120" i="1" a="1"/>
  <c r="K4118" i="1" a="1"/>
  <c r="M4116" i="1" a="1"/>
  <c r="K4114" i="1" a="1"/>
  <c r="M4112" i="1" a="1"/>
  <c r="K4110" i="1" a="1"/>
  <c r="M4108" i="1" a="1"/>
  <c r="K4106" i="1" a="1"/>
  <c r="M4104" i="1" a="1"/>
  <c r="K4102" i="1" a="1"/>
  <c r="M4100" i="1" a="1"/>
  <c r="K4098" i="1" a="1"/>
  <c r="M4096" i="1" a="1"/>
  <c r="K4094" i="1" a="1"/>
  <c r="M4092" i="1" a="1"/>
  <c r="K4090" i="1" a="1"/>
  <c r="M4088" i="1" a="1"/>
  <c r="K4086" i="1" a="1"/>
  <c r="M4084" i="1" a="1"/>
  <c r="K4082" i="1" a="1"/>
  <c r="M4080" i="1" a="1"/>
  <c r="K4078" i="1" a="1"/>
  <c r="M4076" i="1" a="1"/>
  <c r="K4074" i="1" a="1"/>
  <c r="M4072" i="1" a="1"/>
  <c r="K4070" i="1" a="1"/>
  <c r="M4068" i="1" a="1"/>
  <c r="K4066" i="1" a="1"/>
  <c r="M4064" i="1" a="1"/>
  <c r="K4062" i="1" a="1"/>
  <c r="M4060" i="1" a="1"/>
  <c r="K4058" i="1" a="1"/>
  <c r="M4056" i="1" a="1"/>
  <c r="K4054" i="1" a="1"/>
  <c r="M4052" i="1" a="1"/>
  <c r="K4050" i="1" a="1"/>
  <c r="M4048" i="1" a="1"/>
  <c r="K4046" i="1" a="1"/>
  <c r="M4044" i="1" a="1"/>
  <c r="K4042" i="1" a="1"/>
  <c r="M4040" i="1" a="1"/>
  <c r="K4722" i="1" a="1"/>
  <c r="K4655" i="1" a="1"/>
  <c r="K4647" i="1" a="1"/>
  <c r="K4627" i="1" a="1"/>
  <c r="M4617" i="1" a="1"/>
  <c r="K4607" i="1" a="1"/>
  <c r="K4599" i="1" a="1"/>
  <c r="M4589" i="1" a="1"/>
  <c r="K4579" i="1" a="1"/>
  <c r="M4569" i="1" a="1"/>
  <c r="M4564" i="1" a="1"/>
  <c r="K4555" i="1" a="1"/>
  <c r="K4550" i="1" a="1"/>
  <c r="M4545" i="1" a="1"/>
  <c r="M4543" i="1" a="1"/>
  <c r="K4541" i="1" a="1"/>
  <c r="M4538" i="1" a="1"/>
  <c r="K4536" i="1" a="1"/>
  <c r="K4534" i="1" a="1"/>
  <c r="M4531" i="1" a="1"/>
  <c r="K4529" i="1" a="1"/>
  <c r="K4524" i="1" a="1"/>
  <c r="K4522" i="1" a="1"/>
  <c r="K4517" i="1" a="1"/>
  <c r="K4510" i="1" a="1"/>
  <c r="M4505" i="1" a="1"/>
  <c r="M4498" i="1" a="1"/>
  <c r="M4493" i="1" a="1"/>
  <c r="M4491" i="1" a="1"/>
  <c r="M4486" i="1" a="1"/>
  <c r="K4484" i="1" a="1"/>
  <c r="M4481" i="1" a="1"/>
  <c r="M4479" i="1" a="1"/>
  <c r="K4477" i="1" a="1"/>
  <c r="M4474" i="1" a="1"/>
  <c r="K4472" i="1" a="1"/>
  <c r="K4470" i="1" a="1"/>
  <c r="M4467" i="1" a="1"/>
  <c r="K4465" i="1" a="1"/>
  <c r="K4460" i="1" a="1"/>
  <c r="M4458" i="1" a="1"/>
  <c r="K4453" i="1" a="1"/>
  <c r="M4451" i="1" a="1"/>
  <c r="M4449" i="1" a="1"/>
  <c r="K4446" i="1" a="1"/>
  <c r="K4444" i="1" a="1"/>
  <c r="M4442" i="1" a="1"/>
  <c r="K4437" i="1" a="1"/>
  <c r="M4435" i="1" a="1"/>
  <c r="M4433" i="1" a="1"/>
  <c r="K4430" i="1" a="1"/>
  <c r="K4428" i="1" a="1"/>
  <c r="M4426" i="1" a="1"/>
  <c r="K4421" i="1" a="1"/>
  <c r="M4419" i="1" a="1"/>
  <c r="M4417" i="1" a="1"/>
  <c r="K4414" i="1" a="1"/>
  <c r="K4412" i="1" a="1"/>
  <c r="M4410" i="1" a="1"/>
  <c r="K4405" i="1" a="1"/>
  <c r="M4403" i="1" a="1"/>
  <c r="M4401" i="1" a="1"/>
  <c r="K4398" i="1" a="1"/>
  <c r="K4396" i="1" a="1"/>
  <c r="M4394" i="1" a="1"/>
  <c r="K4389" i="1" a="1"/>
  <c r="M4387" i="1" a="1"/>
  <c r="M4385" i="1" a="1"/>
  <c r="K4382" i="1" a="1"/>
  <c r="K4380" i="1" a="1"/>
  <c r="M4378" i="1" a="1"/>
  <c r="K4373" i="1" a="1"/>
  <c r="M4371" i="1" a="1"/>
  <c r="M4369" i="1" a="1"/>
  <c r="K4366" i="1" a="1"/>
  <c r="K4364" i="1" a="1"/>
  <c r="M4362" i="1" a="1"/>
  <c r="K4357" i="1" a="1"/>
  <c r="M4355" i="1" a="1"/>
  <c r="M4353" i="1" a="1"/>
  <c r="K4350" i="1" a="1"/>
  <c r="K4348" i="1" a="1"/>
  <c r="M4346" i="1" a="1"/>
  <c r="K4341" i="1" a="1"/>
  <c r="M4339" i="1" a="1"/>
  <c r="M4337" i="1" a="1"/>
  <c r="K4334" i="1" a="1"/>
  <c r="K4332" i="1" a="1"/>
  <c r="M4330" i="1" a="1"/>
  <c r="K4325" i="1" a="1"/>
  <c r="M4323" i="1" a="1"/>
  <c r="M4321" i="1" a="1"/>
  <c r="K4318" i="1" a="1"/>
  <c r="K4316" i="1" a="1"/>
  <c r="M4314" i="1" a="1"/>
  <c r="K4309" i="1" a="1"/>
  <c r="M4307" i="1" a="1"/>
  <c r="M4305" i="1" a="1"/>
  <c r="K4302" i="1" a="1"/>
  <c r="K4300" i="1" a="1"/>
  <c r="M4298" i="1" a="1"/>
  <c r="K4293" i="1" a="1"/>
  <c r="M4291" i="1" a="1"/>
  <c r="M4289" i="1" a="1"/>
  <c r="K4286" i="1" a="1"/>
  <c r="K4284" i="1" a="1"/>
  <c r="M4282" i="1" a="1"/>
  <c r="K4277" i="1" a="1"/>
  <c r="M4275" i="1" a="1"/>
  <c r="M4273" i="1" a="1"/>
  <c r="K4270" i="1" a="1"/>
  <c r="K4268" i="1" a="1"/>
  <c r="M4266" i="1" a="1"/>
  <c r="K4261" i="1" a="1"/>
  <c r="M4259" i="1" a="1"/>
  <c r="M4257" i="1" a="1"/>
  <c r="K4254" i="1" a="1"/>
  <c r="K4252" i="1" a="1"/>
  <c r="M4250" i="1" a="1"/>
  <c r="K4245" i="1" a="1"/>
  <c r="M4243" i="1" a="1"/>
  <c r="M4241" i="1" a="1"/>
  <c r="K4238" i="1" a="1"/>
  <c r="K4236" i="1" a="1"/>
  <c r="M4234" i="1" a="1"/>
  <c r="K4229" i="1" a="1"/>
  <c r="M4227" i="1" a="1"/>
  <c r="M4225" i="1" a="1"/>
  <c r="K4222" i="1" a="1"/>
  <c r="K4220" i="1" a="1"/>
  <c r="M4218" i="1" a="1"/>
  <c r="K4213" i="1" a="1"/>
  <c r="M4211" i="1" a="1"/>
  <c r="M4209" i="1" a="1"/>
  <c r="K4206" i="1" a="1"/>
  <c r="K4204" i="1" a="1"/>
  <c r="M4202" i="1" a="1"/>
  <c r="K4197" i="1" a="1"/>
  <c r="M4195" i="1" a="1"/>
  <c r="M4193" i="1" a="1"/>
  <c r="K4191" i="1" a="1"/>
  <c r="M4189" i="1" a="1"/>
  <c r="K4187" i="1" a="1"/>
  <c r="M4185" i="1" a="1"/>
  <c r="K4183" i="1" a="1"/>
  <c r="M4181" i="1" a="1"/>
  <c r="K4179" i="1" a="1"/>
  <c r="M4177" i="1" a="1"/>
  <c r="K4175" i="1" a="1"/>
  <c r="M4173" i="1" a="1"/>
  <c r="K4171" i="1" a="1"/>
  <c r="M4169" i="1" a="1"/>
  <c r="K4167" i="1" a="1"/>
  <c r="M4165" i="1" a="1"/>
  <c r="K4163" i="1" a="1"/>
  <c r="M4161" i="1" a="1"/>
  <c r="K4159" i="1" a="1"/>
  <c r="M4157" i="1" a="1"/>
  <c r="K4155" i="1" a="1"/>
  <c r="M4153" i="1" a="1"/>
  <c r="K4151" i="1" a="1"/>
  <c r="M4149" i="1" a="1"/>
  <c r="K4147" i="1" a="1"/>
  <c r="M4145" i="1" a="1"/>
  <c r="K4143" i="1" a="1"/>
  <c r="M4141" i="1" a="1"/>
  <c r="K4139" i="1" a="1"/>
  <c r="M4137" i="1" a="1"/>
  <c r="K4135" i="1" a="1"/>
  <c r="M4133" i="1" a="1"/>
  <c r="K4131" i="1" a="1"/>
  <c r="M4129" i="1" a="1"/>
  <c r="K4127" i="1" a="1"/>
  <c r="M4125" i="1" a="1"/>
  <c r="K4123" i="1" a="1"/>
  <c r="M4121" i="1" a="1"/>
  <c r="K4119" i="1" a="1"/>
  <c r="M4117" i="1" a="1"/>
  <c r="K4115" i="1" a="1"/>
  <c r="M4113" i="1" a="1"/>
  <c r="K4111" i="1" a="1"/>
  <c r="M4109" i="1" a="1"/>
  <c r="K4107" i="1" a="1"/>
  <c r="M4105" i="1" a="1"/>
  <c r="K4103" i="1" a="1"/>
  <c r="M4101" i="1" a="1"/>
  <c r="K4099" i="1" a="1"/>
  <c r="M4097" i="1" a="1"/>
  <c r="K4095" i="1" a="1"/>
  <c r="M4093" i="1" a="1"/>
  <c r="K4091" i="1" a="1"/>
  <c r="M4089" i="1" a="1"/>
  <c r="K4087" i="1" a="1"/>
  <c r="M4085" i="1" a="1"/>
  <c r="K4083" i="1" a="1"/>
  <c r="M4081" i="1" a="1"/>
  <c r="K4079" i="1" a="1"/>
  <c r="M4077" i="1" a="1"/>
  <c r="K4075" i="1" a="1"/>
  <c r="M4073" i="1" a="1"/>
  <c r="K4071" i="1" a="1"/>
  <c r="M4069" i="1" a="1"/>
  <c r="K4067" i="1" a="1"/>
  <c r="M4065" i="1" a="1"/>
  <c r="K4063" i="1" a="1"/>
  <c r="M4061" i="1" a="1"/>
  <c r="K4059" i="1" a="1"/>
  <c r="M4057" i="1" a="1"/>
  <c r="K4055" i="1" a="1"/>
  <c r="M4053" i="1" a="1"/>
  <c r="K4051" i="1" a="1"/>
  <c r="M4049" i="1" a="1"/>
  <c r="K4047" i="1" a="1"/>
  <c r="M4045" i="1" a="1"/>
  <c r="K4043" i="1" a="1"/>
  <c r="M4041" i="1" a="1"/>
  <c r="K4039" i="1" a="1"/>
  <c r="M4037" i="1" a="1"/>
  <c r="K4035" i="1" a="1"/>
  <c r="M4033" i="1" a="1"/>
  <c r="K4031" i="1" a="1"/>
  <c r="M4029" i="1" a="1"/>
  <c r="K4027" i="1" a="1"/>
  <c r="M4025" i="1" a="1"/>
  <c r="K4023" i="1" a="1"/>
  <c r="M4021" i="1" a="1"/>
  <c r="K4019" i="1" a="1"/>
  <c r="M4017" i="1" a="1"/>
  <c r="K4015" i="1" a="1"/>
  <c r="M4013" i="1" a="1"/>
  <c r="K4011" i="1" a="1"/>
  <c r="M4009" i="1" a="1"/>
  <c r="K4007" i="1" a="1"/>
  <c r="M4005" i="1" a="1"/>
  <c r="K4003" i="1" a="1"/>
  <c r="M4001" i="1" a="1"/>
  <c r="K3999" i="1" a="1"/>
  <c r="M3997" i="1" a="1"/>
  <c r="K3995" i="1" a="1"/>
  <c r="M3993" i="1" a="1"/>
  <c r="K3991" i="1" a="1"/>
  <c r="M3989" i="1" a="1"/>
  <c r="K3987" i="1" a="1"/>
  <c r="M3985" i="1" a="1"/>
  <c r="K3983" i="1" a="1"/>
  <c r="M3981" i="1" a="1"/>
  <c r="K3979" i="1" a="1"/>
  <c r="M3977" i="1" a="1"/>
  <c r="K3975" i="1" a="1"/>
  <c r="M3973" i="1" a="1"/>
  <c r="K3971" i="1" a="1"/>
  <c r="M3969" i="1" a="1"/>
  <c r="K3967" i="1" a="1"/>
  <c r="M3965" i="1" a="1"/>
  <c r="K3963" i="1" a="1"/>
  <c r="M3961" i="1" a="1"/>
  <c r="K3959" i="1" a="1"/>
  <c r="M3957" i="1" a="1"/>
  <c r="K3955" i="1" a="1"/>
  <c r="M3953" i="1" a="1"/>
  <c r="K3951" i="1" a="1"/>
  <c r="M3949" i="1" a="1"/>
  <c r="K3947" i="1" a="1"/>
  <c r="M3945" i="1" a="1"/>
  <c r="K3943" i="1" a="1"/>
  <c r="M3941" i="1" a="1"/>
  <c r="K3939" i="1" a="1"/>
  <c r="M3937" i="1" a="1"/>
  <c r="K3935" i="1" a="1"/>
  <c r="M3933" i="1" a="1"/>
  <c r="K3931" i="1" a="1"/>
  <c r="M3929" i="1" a="1"/>
  <c r="K3927" i="1" a="1"/>
  <c r="M3925" i="1" a="1"/>
  <c r="K3923" i="1" a="1"/>
  <c r="M3921" i="1" a="1"/>
  <c r="K3919" i="1" a="1"/>
  <c r="M3917" i="1" a="1"/>
  <c r="K3915" i="1" a="1"/>
  <c r="M3913" i="1" a="1"/>
  <c r="K3911" i="1" a="1"/>
  <c r="M3909" i="1" a="1"/>
  <c r="K3907" i="1" a="1"/>
  <c r="M3905" i="1" a="1"/>
  <c r="K3903" i="1" a="1"/>
  <c r="M3901" i="1" a="1"/>
  <c r="K3899" i="1" a="1"/>
  <c r="M3897" i="1" a="1"/>
  <c r="K3895" i="1" a="1"/>
  <c r="M3893" i="1" a="1"/>
  <c r="K3891" i="1" a="1"/>
  <c r="M3889" i="1" a="1"/>
  <c r="K3887" i="1" a="1"/>
  <c r="M3885" i="1" a="1"/>
  <c r="K3883" i="1" a="1"/>
  <c r="M3881" i="1" a="1"/>
  <c r="K3879" i="1" a="1"/>
  <c r="M4711" i="1" a="1"/>
  <c r="K4663" i="1" a="1"/>
  <c r="K4643" i="1" a="1"/>
  <c r="M4625" i="1" a="1"/>
  <c r="M4605" i="1" a="1"/>
  <c r="M4585" i="1" a="1"/>
  <c r="K4558" i="1" a="1"/>
  <c r="M4548" i="1" a="1"/>
  <c r="K4538" i="1" a="1"/>
  <c r="K4533" i="1" a="1"/>
  <c r="M4514" i="1" a="1"/>
  <c r="M4509" i="1" a="1"/>
  <c r="K4500" i="1" a="1"/>
  <c r="M4495" i="1" a="1"/>
  <c r="M4490" i="1" a="1"/>
  <c r="K4486" i="1" a="1"/>
  <c r="K4481" i="1" a="1"/>
  <c r="K4476" i="1" a="1"/>
  <c r="K4462" i="1" a="1"/>
  <c r="K4458" i="1" a="1"/>
  <c r="M4454" i="1" a="1"/>
  <c r="M4447" i="1" a="1"/>
  <c r="K4440" i="1" a="1"/>
  <c r="K4433" i="1" a="1"/>
  <c r="M4429" i="1" a="1"/>
  <c r="K4426" i="1" a="1"/>
  <c r="M4422" i="1" a="1"/>
  <c r="M4415" i="1" a="1"/>
  <c r="K4408" i="1" a="1"/>
  <c r="K4401" i="1" a="1"/>
  <c r="M4397" i="1" a="1"/>
  <c r="K4394" i="1" a="1"/>
  <c r="M4390" i="1" a="1"/>
  <c r="M4383" i="1" a="1"/>
  <c r="K4376" i="1" a="1"/>
  <c r="K4369" i="1" a="1"/>
  <c r="M4365" i="1" a="1"/>
  <c r="K4362" i="1" a="1"/>
  <c r="M4358" i="1" a="1"/>
  <c r="M4351" i="1" a="1"/>
  <c r="K4344" i="1" a="1"/>
  <c r="K4337" i="1" a="1"/>
  <c r="M4333" i="1" a="1"/>
  <c r="K4330" i="1" a="1"/>
  <c r="M4326" i="1" a="1"/>
  <c r="M4319" i="1" a="1"/>
  <c r="K4312" i="1" a="1"/>
  <c r="K4305" i="1" a="1"/>
  <c r="M4301" i="1" a="1"/>
  <c r="K4298" i="1" a="1"/>
  <c r="M4294" i="1" a="1"/>
  <c r="M4287" i="1" a="1"/>
  <c r="K4280" i="1" a="1"/>
  <c r="K4273" i="1" a="1"/>
  <c r="M4269" i="1" a="1"/>
  <c r="K4266" i="1" a="1"/>
  <c r="M4262" i="1" a="1"/>
  <c r="M4255" i="1" a="1"/>
  <c r="K4248" i="1" a="1"/>
  <c r="K4241" i="1" a="1"/>
  <c r="M4237" i="1" a="1"/>
  <c r="K4234" i="1" a="1"/>
  <c r="M4230" i="1" a="1"/>
  <c r="M4223" i="1" a="1"/>
  <c r="K4216" i="1" a="1"/>
  <c r="K4209" i="1" a="1"/>
  <c r="M4205" i="1" a="1"/>
  <c r="K4202" i="1" a="1"/>
  <c r="M4198" i="1" a="1"/>
  <c r="K4192" i="1" a="1"/>
  <c r="M4186" i="1" a="1"/>
  <c r="K4184" i="1" a="1"/>
  <c r="M4178" i="1" a="1"/>
  <c r="K4176" i="1" a="1"/>
  <c r="M4170" i="1" a="1"/>
  <c r="K4168" i="1" a="1"/>
  <c r="M4162" i="1" a="1"/>
  <c r="K4160" i="1" a="1"/>
  <c r="M4154" i="1" a="1"/>
  <c r="K4152" i="1" a="1"/>
  <c r="M4146" i="1" a="1"/>
  <c r="K4144" i="1" a="1"/>
  <c r="M4138" i="1" a="1"/>
  <c r="K4136" i="1" a="1"/>
  <c r="M4130" i="1" a="1"/>
  <c r="K4128" i="1" a="1"/>
  <c r="M4122" i="1" a="1"/>
  <c r="K4120" i="1" a="1"/>
  <c r="M4114" i="1" a="1"/>
  <c r="K4112" i="1" a="1"/>
  <c r="M4106" i="1" a="1"/>
  <c r="K4104" i="1" a="1"/>
  <c r="M4098" i="1" a="1"/>
  <c r="K4096" i="1" a="1"/>
  <c r="M4090" i="1" a="1"/>
  <c r="K4088" i="1" a="1"/>
  <c r="M4082" i="1" a="1"/>
  <c r="K4080" i="1" a="1"/>
  <c r="M4074" i="1" a="1"/>
  <c r="K4072" i="1" a="1"/>
  <c r="M4066" i="1" a="1"/>
  <c r="K4064" i="1" a="1"/>
  <c r="M4058" i="1" a="1"/>
  <c r="K4056" i="1" a="1"/>
  <c r="M4050" i="1" a="1"/>
  <c r="K4048" i="1" a="1"/>
  <c r="M4042" i="1" a="1"/>
  <c r="K4040" i="1" a="1"/>
  <c r="M4036" i="1" a="1"/>
  <c r="M4034" i="1" a="1"/>
  <c r="K4033" i="1" a="1"/>
  <c r="M4027" i="1" a="1"/>
  <c r="K4026" i="1" a="1"/>
  <c r="K4024" i="1" a="1"/>
  <c r="M4020" i="1" a="1"/>
  <c r="M4018" i="1" a="1"/>
  <c r="K4017" i="1" a="1"/>
  <c r="M4011" i="1" a="1"/>
  <c r="K4010" i="1" a="1"/>
  <c r="K4008" i="1" a="1"/>
  <c r="M4004" i="1" a="1"/>
  <c r="M4002" i="1" a="1"/>
  <c r="K4001" i="1" a="1"/>
  <c r="M3995" i="1" a="1"/>
  <c r="K3994" i="1" a="1"/>
  <c r="K3992" i="1" a="1"/>
  <c r="M3988" i="1" a="1"/>
  <c r="M3986" i="1" a="1"/>
  <c r="K3985" i="1" a="1"/>
  <c r="M3979" i="1" a="1"/>
  <c r="K3978" i="1" a="1"/>
  <c r="K3976" i="1" a="1"/>
  <c r="M3972" i="1" a="1"/>
  <c r="M3970" i="1" a="1"/>
  <c r="K3969" i="1" a="1"/>
  <c r="M3963" i="1" a="1"/>
  <c r="K3962" i="1" a="1"/>
  <c r="K3960" i="1" a="1"/>
  <c r="M3956" i="1" a="1"/>
  <c r="M3954" i="1" a="1"/>
  <c r="K3953" i="1" a="1"/>
  <c r="M3947" i="1" a="1"/>
  <c r="K3946" i="1" a="1"/>
  <c r="K3944" i="1" a="1"/>
  <c r="M3940" i="1" a="1"/>
  <c r="M3938" i="1" a="1"/>
  <c r="K3937" i="1" a="1"/>
  <c r="M3931" i="1" a="1"/>
  <c r="M4641" i="1" a="1"/>
  <c r="M4621" i="1" a="1"/>
  <c r="K4566" i="1" a="1"/>
  <c r="M4557" i="1" a="1"/>
  <c r="K4542" i="1" a="1"/>
  <c r="M4537" i="1" a="1"/>
  <c r="M4523" i="1" a="1"/>
  <c r="M4518" i="1" a="1"/>
  <c r="M4513" i="1" a="1"/>
  <c r="K4509" i="1" a="1"/>
  <c r="K4504" i="1" a="1"/>
  <c r="M4499" i="1" a="1"/>
  <c r="K4490" i="1" a="1"/>
  <c r="K4485" i="1" a="1"/>
  <c r="M4466" i="1" a="1"/>
  <c r="M4461" i="1" a="1"/>
  <c r="M4457" i="1" a="1"/>
  <c r="K4454" i="1" a="1"/>
  <c r="M4450" i="1" a="1"/>
  <c r="M4443" i="1" a="1"/>
  <c r="K4436" i="1" a="1"/>
  <c r="K4429" i="1" a="1"/>
  <c r="M4425" i="1" a="1"/>
  <c r="K4422" i="1" a="1"/>
  <c r="M4418" i="1" a="1"/>
  <c r="M4411" i="1" a="1"/>
  <c r="K4404" i="1" a="1"/>
  <c r="K4397" i="1" a="1"/>
  <c r="M4393" i="1" a="1"/>
  <c r="K4390" i="1" a="1"/>
  <c r="M4386" i="1" a="1"/>
  <c r="M4379" i="1" a="1"/>
  <c r="K4372" i="1" a="1"/>
  <c r="K4365" i="1" a="1"/>
  <c r="M4361" i="1" a="1"/>
  <c r="K4358" i="1" a="1"/>
  <c r="M4354" i="1" a="1"/>
  <c r="M4347" i="1" a="1"/>
  <c r="K4340" i="1" a="1"/>
  <c r="K4333" i="1" a="1"/>
  <c r="M4329" i="1" a="1"/>
  <c r="K4326" i="1" a="1"/>
  <c r="M4322" i="1" a="1"/>
  <c r="M4315" i="1" a="1"/>
  <c r="K4308" i="1" a="1"/>
  <c r="K4301" i="1" a="1"/>
  <c r="M4297" i="1" a="1"/>
  <c r="K4294" i="1" a="1"/>
  <c r="M4290" i="1" a="1"/>
  <c r="M4283" i="1" a="1"/>
  <c r="K4276" i="1" a="1"/>
  <c r="K4269" i="1" a="1"/>
  <c r="M4265" i="1" a="1"/>
  <c r="K4262" i="1" a="1"/>
  <c r="M4258" i="1" a="1"/>
  <c r="M4251" i="1" a="1"/>
  <c r="K4244" i="1" a="1"/>
  <c r="K4237" i="1" a="1"/>
  <c r="M4233" i="1" a="1"/>
  <c r="K4230" i="1" a="1"/>
  <c r="M4226" i="1" a="1"/>
  <c r="M4219" i="1" a="1"/>
  <c r="K4212" i="1" a="1"/>
  <c r="K4205" i="1" a="1"/>
  <c r="M4201" i="1" a="1"/>
  <c r="K4198" i="1" a="1"/>
  <c r="M4194" i="1" a="1"/>
  <c r="M4191" i="1" a="1"/>
  <c r="K4189" i="1" a="1"/>
  <c r="M4183" i="1" a="1"/>
  <c r="K4181" i="1" a="1"/>
  <c r="M4175" i="1" a="1"/>
  <c r="K4173" i="1" a="1"/>
  <c r="M4167" i="1" a="1"/>
  <c r="K4165" i="1" a="1"/>
  <c r="M4159" i="1" a="1"/>
  <c r="K4157" i="1" a="1"/>
  <c r="M4151" i="1" a="1"/>
  <c r="K4149" i="1" a="1"/>
  <c r="M4143" i="1" a="1"/>
  <c r="K4141" i="1" a="1"/>
  <c r="M4135" i="1" a="1"/>
  <c r="K4133" i="1" a="1"/>
  <c r="M4127" i="1" a="1"/>
  <c r="K4125" i="1" a="1"/>
  <c r="M4119" i="1" a="1"/>
  <c r="K4117" i="1" a="1"/>
  <c r="M4111" i="1" a="1"/>
  <c r="K4109" i="1" a="1"/>
  <c r="M4103" i="1" a="1"/>
  <c r="K4101" i="1" a="1"/>
  <c r="M4095" i="1" a="1"/>
  <c r="K4093" i="1" a="1"/>
  <c r="M4087" i="1" a="1"/>
  <c r="K4085" i="1" a="1"/>
  <c r="M4079" i="1" a="1"/>
  <c r="K4077" i="1" a="1"/>
  <c r="M4071" i="1" a="1"/>
  <c r="K4069" i="1" a="1"/>
  <c r="M4063" i="1" a="1"/>
  <c r="K4061" i="1" a="1"/>
  <c r="M4055" i="1" a="1"/>
  <c r="K4053" i="1" a="1"/>
  <c r="M4047" i="1" a="1"/>
  <c r="K4045" i="1" a="1"/>
  <c r="M4039" i="1" a="1"/>
  <c r="K4038" i="1" a="1"/>
  <c r="K4036" i="1" a="1"/>
  <c r="M4032" i="1" a="1"/>
  <c r="M4030" i="1" a="1"/>
  <c r="K4029" i="1" a="1"/>
  <c r="M4023" i="1" a="1"/>
  <c r="K4022" i="1" a="1"/>
  <c r="K4020" i="1" a="1"/>
  <c r="M4016" i="1" a="1"/>
  <c r="M4014" i="1" a="1"/>
  <c r="K4013" i="1" a="1"/>
  <c r="M4007" i="1" a="1"/>
  <c r="K4006" i="1" a="1"/>
  <c r="K4004" i="1" a="1"/>
  <c r="M4000" i="1" a="1"/>
  <c r="M3998" i="1" a="1"/>
  <c r="K3997" i="1" a="1"/>
  <c r="M3991" i="1" a="1"/>
  <c r="K3990" i="1" a="1"/>
  <c r="K3988" i="1" a="1"/>
  <c r="M3984" i="1" a="1"/>
  <c r="M3982" i="1" a="1"/>
  <c r="K3981" i="1" a="1"/>
  <c r="M3975" i="1" a="1"/>
  <c r="K3974" i="1" a="1"/>
  <c r="K3972" i="1" a="1"/>
  <c r="M3968" i="1" a="1"/>
  <c r="M3966" i="1" a="1"/>
  <c r="K3965" i="1" a="1"/>
  <c r="M3959" i="1" a="1"/>
  <c r="K3958" i="1" a="1"/>
  <c r="K3956" i="1" a="1"/>
  <c r="M3952" i="1" a="1"/>
  <c r="M3950" i="1" a="1"/>
  <c r="K3949" i="1" a="1"/>
  <c r="M3943" i="1" a="1"/>
  <c r="K3942" i="1" a="1"/>
  <c r="K3940" i="1" a="1"/>
  <c r="M3936" i="1" a="1"/>
  <c r="M3934" i="1" a="1"/>
  <c r="K3933" i="1" a="1"/>
  <c r="M3927" i="1" a="1"/>
  <c r="K3926" i="1" a="1"/>
  <c r="K3924" i="1" a="1"/>
  <c r="M3920" i="1" a="1"/>
  <c r="M3918" i="1" a="1"/>
  <c r="K3917" i="1" a="1"/>
  <c r="M3911" i="1" a="1"/>
  <c r="K3910" i="1" a="1"/>
  <c r="K3908" i="1" a="1"/>
  <c r="M3904" i="1" a="1"/>
  <c r="M3902" i="1" a="1"/>
  <c r="K3901" i="1" a="1"/>
  <c r="M3895" i="1" a="1"/>
  <c r="K3894" i="1" a="1"/>
  <c r="K3892" i="1" a="1"/>
  <c r="M3888" i="1" a="1"/>
  <c r="M3886" i="1" a="1"/>
  <c r="K3885" i="1" a="1"/>
  <c r="M3879" i="1" a="1"/>
  <c r="K3878" i="1" a="1"/>
  <c r="M3876" i="1" a="1"/>
  <c r="K3874" i="1" a="1"/>
  <c r="M3872" i="1" a="1"/>
  <c r="K3870" i="1" a="1"/>
  <c r="M3868" i="1" a="1"/>
  <c r="K3866" i="1" a="1"/>
  <c r="M3864" i="1" a="1"/>
  <c r="K3862" i="1" a="1"/>
  <c r="M3860" i="1" a="1"/>
  <c r="K3858" i="1" a="1"/>
  <c r="M3856" i="1" a="1"/>
  <c r="K3854" i="1" a="1"/>
  <c r="M3852" i="1" a="1"/>
  <c r="K3850" i="1" a="1"/>
  <c r="M3848" i="1" a="1"/>
  <c r="K3846" i="1" a="1"/>
  <c r="M3844" i="1" a="1"/>
  <c r="K3842" i="1" a="1"/>
  <c r="M3840" i="1" a="1"/>
  <c r="K3838" i="1" a="1"/>
  <c r="M3836" i="1" a="1"/>
  <c r="K3834" i="1" a="1"/>
  <c r="M3832" i="1" a="1"/>
  <c r="K3830" i="1" a="1"/>
  <c r="M3828" i="1" a="1"/>
  <c r="K3826" i="1" a="1"/>
  <c r="M3824" i="1" a="1"/>
  <c r="K3822" i="1" a="1"/>
  <c r="M3820" i="1" a="1"/>
  <c r="K3818" i="1" a="1"/>
  <c r="M3816" i="1" a="1"/>
  <c r="M3813" i="1" a="1"/>
  <c r="K3812" i="1" a="1"/>
  <c r="M3809" i="1" a="1"/>
  <c r="K3808" i="1" a="1"/>
  <c r="M3805" i="1" a="1"/>
  <c r="K3804" i="1" a="1"/>
  <c r="M3801" i="1" a="1"/>
  <c r="K3800" i="1" a="1"/>
  <c r="M3797" i="1" a="1"/>
  <c r="K3796" i="1" a="1"/>
  <c r="M3793" i="1" a="1"/>
  <c r="K3792" i="1" a="1"/>
  <c r="M3789" i="1" a="1"/>
  <c r="K3788" i="1" a="1"/>
  <c r="M3785" i="1" a="1"/>
  <c r="K3784" i="1" a="1"/>
  <c r="M3781" i="1" a="1"/>
  <c r="K3780" i="1" a="1"/>
  <c r="M3777" i="1" a="1"/>
  <c r="K3776" i="1" a="1"/>
  <c r="M3773" i="1" a="1"/>
  <c r="K3772" i="1" a="1"/>
  <c r="M3769" i="1" a="1"/>
  <c r="K3768" i="1" a="1"/>
  <c r="M3765" i="1" a="1"/>
  <c r="K3764" i="1" a="1"/>
  <c r="M3761" i="1" a="1"/>
  <c r="K3760" i="1" a="1"/>
  <c r="M3757" i="1" a="1"/>
  <c r="K3756" i="1" a="1"/>
  <c r="M3753" i="1" a="1"/>
  <c r="K3752" i="1" a="1"/>
  <c r="M3749" i="1" a="1"/>
  <c r="K3748" i="1" a="1"/>
  <c r="M3745" i="1" a="1"/>
  <c r="K3744" i="1" a="1"/>
  <c r="M3741" i="1" a="1"/>
  <c r="K3740" i="1" a="1"/>
  <c r="M3737" i="1" a="1"/>
  <c r="K3736" i="1" a="1"/>
  <c r="M3733" i="1" a="1"/>
  <c r="K3732" i="1" a="1"/>
  <c r="M3729" i="1" a="1"/>
  <c r="K3728" i="1" a="1"/>
  <c r="M3725" i="1" a="1"/>
  <c r="K3724" i="1" a="1"/>
  <c r="M4653" i="1" a="1"/>
  <c r="M4633" i="1" a="1"/>
  <c r="K4615" i="1" a="1"/>
  <c r="M4577" i="1" a="1"/>
  <c r="K4563" i="1" a="1"/>
  <c r="K4554" i="1" a="1"/>
  <c r="K4545" i="1" a="1"/>
  <c r="K4540" i="1" a="1"/>
  <c r="K4526" i="1" a="1"/>
  <c r="M4521" i="1" a="1"/>
  <c r="M4507" i="1" a="1"/>
  <c r="M4502" i="1" a="1"/>
  <c r="M4497" i="1" a="1"/>
  <c r="K4493" i="1" a="1"/>
  <c r="K4488" i="1" a="1"/>
  <c r="M4483" i="1" a="1"/>
  <c r="K4474" i="1" a="1"/>
  <c r="K4469" i="1" a="1"/>
  <c r="K4456" i="1" a="1"/>
  <c r="K4449" i="1" a="1"/>
  <c r="M4445" i="1" a="1"/>
  <c r="K4442" i="1" a="1"/>
  <c r="M4438" i="1" a="1"/>
  <c r="M4431" i="1" a="1"/>
  <c r="K4424" i="1" a="1"/>
  <c r="K4417" i="1" a="1"/>
  <c r="M4413" i="1" a="1"/>
  <c r="K4410" i="1" a="1"/>
  <c r="M4406" i="1" a="1"/>
  <c r="M4399" i="1" a="1"/>
  <c r="K4392" i="1" a="1"/>
  <c r="K4385" i="1" a="1"/>
  <c r="M4381" i="1" a="1"/>
  <c r="K4378" i="1" a="1"/>
  <c r="M4374" i="1" a="1"/>
  <c r="M4367" i="1" a="1"/>
  <c r="K4360" i="1" a="1"/>
  <c r="K4353" i="1" a="1"/>
  <c r="M4349" i="1" a="1"/>
  <c r="K4346" i="1" a="1"/>
  <c r="M4342" i="1" a="1"/>
  <c r="M4335" i="1" a="1"/>
  <c r="K4328" i="1" a="1"/>
  <c r="K4321" i="1" a="1"/>
  <c r="M4317" i="1" a="1"/>
  <c r="K4314" i="1" a="1"/>
  <c r="M4310" i="1" a="1"/>
  <c r="M4303" i="1" a="1"/>
  <c r="K4296" i="1" a="1"/>
  <c r="K4289" i="1" a="1"/>
  <c r="M4285" i="1" a="1"/>
  <c r="K4282" i="1" a="1"/>
  <c r="M4278" i="1" a="1"/>
  <c r="M4271" i="1" a="1"/>
  <c r="K4264" i="1" a="1"/>
  <c r="K4257" i="1" a="1"/>
  <c r="M4253" i="1" a="1"/>
  <c r="K4250" i="1" a="1"/>
  <c r="M4246" i="1" a="1"/>
  <c r="M4239" i="1" a="1"/>
  <c r="K4232" i="1" a="1"/>
  <c r="K4225" i="1" a="1"/>
  <c r="M4221" i="1" a="1"/>
  <c r="K4218" i="1" a="1"/>
  <c r="M4214" i="1" a="1"/>
  <c r="M4207" i="1" a="1"/>
  <c r="K4200" i="1" a="1"/>
  <c r="M4190" i="1" a="1"/>
  <c r="K4188" i="1" a="1"/>
  <c r="M4182" i="1" a="1"/>
  <c r="K4180" i="1" a="1"/>
  <c r="M4174" i="1" a="1"/>
  <c r="K4172" i="1" a="1"/>
  <c r="M4166" i="1" a="1"/>
  <c r="K4164" i="1" a="1"/>
  <c r="M4158" i="1" a="1"/>
  <c r="K4156" i="1" a="1"/>
  <c r="M4150" i="1" a="1"/>
  <c r="K4148" i="1" a="1"/>
  <c r="M4142" i="1" a="1"/>
  <c r="K4140" i="1" a="1"/>
  <c r="M4593" i="1" a="1"/>
  <c r="M4525" i="1" a="1"/>
  <c r="M4506" i="1" a="1"/>
  <c r="K4452" i="1" a="1"/>
  <c r="K4438" i="1" a="1"/>
  <c r="M4409" i="1" a="1"/>
  <c r="M4395" i="1" a="1"/>
  <c r="K4381" i="1" a="1"/>
  <c r="M4338" i="1" a="1"/>
  <c r="K4324" i="1" a="1"/>
  <c r="K4310" i="1" a="1"/>
  <c r="M4281" i="1" a="1"/>
  <c r="M4267" i="1" a="1"/>
  <c r="K4253" i="1" a="1"/>
  <c r="M4210" i="1" a="1"/>
  <c r="K4196" i="1" a="1"/>
  <c r="K4185" i="1" a="1"/>
  <c r="M4163" i="1" a="1"/>
  <c r="K4153" i="1" a="1"/>
  <c r="M4134" i="1" a="1"/>
  <c r="K4124" i="1" a="1"/>
  <c r="M4118" i="1" a="1"/>
  <c r="K4108" i="1" a="1"/>
  <c r="M4102" i="1" a="1"/>
  <c r="K4092" i="1" a="1"/>
  <c r="M4086" i="1" a="1"/>
  <c r="K4076" i="1" a="1"/>
  <c r="M4070" i="1" a="1"/>
  <c r="K4060" i="1" a="1"/>
  <c r="M4054" i="1" a="1"/>
  <c r="K4044" i="1" a="1"/>
  <c r="M4035" i="1" a="1"/>
  <c r="K4032" i="1" a="1"/>
  <c r="M4028" i="1" a="1"/>
  <c r="K4025" i="1" a="1"/>
  <c r="K4018" i="1" a="1"/>
  <c r="M4010" i="1" a="1"/>
  <c r="M4003" i="1" a="1"/>
  <c r="K4000" i="1" a="1"/>
  <c r="M3996" i="1" a="1"/>
  <c r="K3993" i="1" a="1"/>
  <c r="K3986" i="1" a="1"/>
  <c r="M3978" i="1" a="1"/>
  <c r="M3971" i="1" a="1"/>
  <c r="K3968" i="1" a="1"/>
  <c r="M3964" i="1" a="1"/>
  <c r="K3961" i="1" a="1"/>
  <c r="K3954" i="1" a="1"/>
  <c r="M3946" i="1" a="1"/>
  <c r="M3939" i="1" a="1"/>
  <c r="K3936" i="1" a="1"/>
  <c r="M3932" i="1" a="1"/>
  <c r="K3930" i="1" a="1"/>
  <c r="K3925" i="1" a="1"/>
  <c r="M3922" i="1" a="1"/>
  <c r="K3920" i="1" a="1"/>
  <c r="K3918" i="1" a="1"/>
  <c r="M3915" i="1" a="1"/>
  <c r="K3913" i="1" a="1"/>
  <c r="M3910" i="1" a="1"/>
  <c r="M3908" i="1" a="1"/>
  <c r="K3906" i="1" a="1"/>
  <c r="M3903" i="1" a="1"/>
  <c r="M3898" i="1" a="1"/>
  <c r="M3896" i="1" a="1"/>
  <c r="M3891" i="1" a="1"/>
  <c r="M3884" i="1" a="1"/>
  <c r="K3880" i="1" a="1"/>
  <c r="M3877" i="1" a="1"/>
  <c r="K3876" i="1" a="1"/>
  <c r="M3870" i="1" a="1"/>
  <c r="K3869" i="1" a="1"/>
  <c r="K3867" i="1" a="1"/>
  <c r="M3863" i="1" a="1"/>
  <c r="M3861" i="1" a="1"/>
  <c r="K3860" i="1" a="1"/>
  <c r="M3854" i="1" a="1"/>
  <c r="K3853" i="1" a="1"/>
  <c r="K3851" i="1" a="1"/>
  <c r="M3847" i="1" a="1"/>
  <c r="M3845" i="1" a="1"/>
  <c r="K3844" i="1" a="1"/>
  <c r="M3838" i="1" a="1"/>
  <c r="K3837" i="1" a="1"/>
  <c r="K3835" i="1" a="1"/>
  <c r="M3831" i="1" a="1"/>
  <c r="M3829" i="1" a="1"/>
  <c r="K3828" i="1" a="1"/>
  <c r="M3822" i="1" a="1"/>
  <c r="K3821" i="1" a="1"/>
  <c r="K3819" i="1" a="1"/>
  <c r="M3815" i="1" a="1"/>
  <c r="K3813" i="1" a="1"/>
  <c r="M3811" i="1" a="1"/>
  <c r="K3806" i="1" a="1"/>
  <c r="M3804" i="1" a="1"/>
  <c r="M3802" i="1" a="1"/>
  <c r="K3799" i="1" a="1"/>
  <c r="K3797" i="1" a="1"/>
  <c r="M3795" i="1" a="1"/>
  <c r="K3790" i="1" a="1"/>
  <c r="M3788" i="1" a="1"/>
  <c r="M3786" i="1" a="1"/>
  <c r="K3783" i="1" a="1"/>
  <c r="K3781" i="1" a="1"/>
  <c r="M3779" i="1" a="1"/>
  <c r="K3774" i="1" a="1"/>
  <c r="M3772" i="1" a="1"/>
  <c r="M3770" i="1" a="1"/>
  <c r="K3767" i="1" a="1"/>
  <c r="K3765" i="1" a="1"/>
  <c r="M3763" i="1" a="1"/>
  <c r="K3758" i="1" a="1"/>
  <c r="M3756" i="1" a="1"/>
  <c r="M3754" i="1" a="1"/>
  <c r="K3751" i="1" a="1"/>
  <c r="K3749" i="1" a="1"/>
  <c r="M3747" i="1" a="1"/>
  <c r="K3742" i="1" a="1"/>
  <c r="M3740" i="1" a="1"/>
  <c r="M3738" i="1" a="1"/>
  <c r="K3735" i="1" a="1"/>
  <c r="K3733" i="1" a="1"/>
  <c r="M3731" i="1" a="1"/>
  <c r="K3726" i="1" a="1"/>
  <c r="M3724" i="1" a="1"/>
  <c r="M3722" i="1" a="1"/>
  <c r="K3720" i="1" a="1"/>
  <c r="M3718" i="1" a="1"/>
  <c r="K3716" i="1" a="1"/>
  <c r="M3714" i="1" a="1"/>
  <c r="K3712" i="1" a="1"/>
  <c r="M3710" i="1" a="1"/>
  <c r="K3708" i="1" a="1"/>
  <c r="M3706" i="1" a="1"/>
  <c r="K3704" i="1" a="1"/>
  <c r="M3702" i="1" a="1"/>
  <c r="K3700" i="1" a="1"/>
  <c r="M3698" i="1" a="1"/>
  <c r="K3696" i="1" a="1"/>
  <c r="M3694" i="1" a="1"/>
  <c r="K3692" i="1" a="1"/>
  <c r="M3690" i="1" a="1"/>
  <c r="K3688" i="1" a="1"/>
  <c r="M3686" i="1" a="1"/>
  <c r="K3684" i="1" a="1"/>
  <c r="M3682" i="1" a="1"/>
  <c r="M4649" i="1" a="1"/>
  <c r="K4575" i="1" a="1"/>
  <c r="K4502" i="1" a="1"/>
  <c r="M4434" i="1" a="1"/>
  <c r="K4420" i="1" a="1"/>
  <c r="K4406" i="1" a="1"/>
  <c r="M4377" i="1" a="1"/>
  <c r="M4363" i="1" a="1"/>
  <c r="K4349" i="1" a="1"/>
  <c r="M4306" i="1" a="1"/>
  <c r="K4292" i="1" a="1"/>
  <c r="K4278" i="1" a="1"/>
  <c r="M4249" i="1" a="1"/>
  <c r="M4235" i="1" a="1"/>
  <c r="K4221" i="1" a="1"/>
  <c r="K4193" i="1" a="1"/>
  <c r="M4171" i="1" a="1"/>
  <c r="K4161" i="1" a="1"/>
  <c r="M4139" i="1" a="1"/>
  <c r="K4129" i="1" a="1"/>
  <c r="M4123" i="1" a="1"/>
  <c r="K4113" i="1" a="1"/>
  <c r="M4107" i="1" a="1"/>
  <c r="K4097" i="1" a="1"/>
  <c r="M4091" i="1" a="1"/>
  <c r="K4081" i="1" a="1"/>
  <c r="M4075" i="1" a="1"/>
  <c r="K4065" i="1" a="1"/>
  <c r="M4059" i="1" a="1"/>
  <c r="K4049" i="1" a="1"/>
  <c r="M4043" i="1" a="1"/>
  <c r="M4038" i="1" a="1"/>
  <c r="M4031" i="1" a="1"/>
  <c r="K4028" i="1" a="1"/>
  <c r="M4024" i="1" a="1"/>
  <c r="K4021" i="1" a="1"/>
  <c r="K4014" i="1" a="1"/>
  <c r="M4006" i="1" a="1"/>
  <c r="M3999" i="1" a="1"/>
  <c r="K3996" i="1" a="1"/>
  <c r="M3992" i="1" a="1"/>
  <c r="K3989" i="1" a="1"/>
  <c r="K3982" i="1" a="1"/>
  <c r="M3974" i="1" a="1"/>
  <c r="M3967" i="1" a="1"/>
  <c r="K3964" i="1" a="1"/>
  <c r="M3960" i="1" a="1"/>
  <c r="K3957" i="1" a="1"/>
  <c r="K3950" i="1" a="1"/>
  <c r="M3942" i="1" a="1"/>
  <c r="M3935" i="1" a="1"/>
  <c r="K3932" i="1" a="1"/>
  <c r="K3929" i="1" a="1"/>
  <c r="M3926" i="1" a="1"/>
  <c r="M3924" i="1" a="1"/>
  <c r="K3922" i="1" a="1"/>
  <c r="M3919" i="1" a="1"/>
  <c r="M3914" i="1" a="1"/>
  <c r="M3912" i="1" a="1"/>
  <c r="M3907" i="1" a="1"/>
  <c r="M3900" i="1" a="1"/>
  <c r="K3896" i="1" a="1"/>
  <c r="K3889" i="1" a="1"/>
  <c r="K3884" i="1" a="1"/>
  <c r="K3882" i="1" a="1"/>
  <c r="M3875" i="1" a="1"/>
  <c r="M3873" i="1" a="1"/>
  <c r="K3872" i="1" a="1"/>
  <c r="M3866" i="1" a="1"/>
  <c r="K3865" i="1" a="1"/>
  <c r="K3863" i="1" a="1"/>
  <c r="M3859" i="1" a="1"/>
  <c r="M3857" i="1" a="1"/>
  <c r="K3856" i="1" a="1"/>
  <c r="M3850" i="1" a="1"/>
  <c r="K3849" i="1" a="1"/>
  <c r="K3847" i="1" a="1"/>
  <c r="M3843" i="1" a="1"/>
  <c r="M3841" i="1" a="1"/>
  <c r="K3840" i="1" a="1"/>
  <c r="M3834" i="1" a="1"/>
  <c r="K3833" i="1" a="1"/>
  <c r="K3831" i="1" a="1"/>
  <c r="M3827" i="1" a="1"/>
  <c r="M3825" i="1" a="1"/>
  <c r="K3824" i="1" a="1"/>
  <c r="M3818" i="1" a="1"/>
  <c r="K3817" i="1" a="1"/>
  <c r="K3815" i="1" a="1"/>
  <c r="K3811" i="1" a="1"/>
  <c r="K3809" i="1" a="1"/>
  <c r="M3807" i="1" a="1"/>
  <c r="K3802" i="1" a="1"/>
  <c r="M3800" i="1" a="1"/>
  <c r="M3798" i="1" a="1"/>
  <c r="K3795" i="1" a="1"/>
  <c r="K3793" i="1" a="1"/>
  <c r="M3791" i="1" a="1"/>
  <c r="K3786" i="1" a="1"/>
  <c r="M3784" i="1" a="1"/>
  <c r="M3782" i="1" a="1"/>
  <c r="K3779" i="1" a="1"/>
  <c r="K3777" i="1" a="1"/>
  <c r="M3775" i="1" a="1"/>
  <c r="K3770" i="1" a="1"/>
  <c r="M3768" i="1" a="1"/>
  <c r="M3766" i="1" a="1"/>
  <c r="K3763" i="1" a="1"/>
  <c r="K3761" i="1" a="1"/>
  <c r="M3759" i="1" a="1"/>
  <c r="K3754" i="1" a="1"/>
  <c r="M3752" i="1" a="1"/>
  <c r="M3750" i="1" a="1"/>
  <c r="K3747" i="1" a="1"/>
  <c r="K3745" i="1" a="1"/>
  <c r="M3743" i="1" a="1"/>
  <c r="K3738" i="1" a="1"/>
  <c r="M3736" i="1" a="1"/>
  <c r="M3734" i="1" a="1"/>
  <c r="K3731" i="1" a="1"/>
  <c r="K3729" i="1" a="1"/>
  <c r="M3727" i="1" a="1"/>
  <c r="K3721" i="1" a="1"/>
  <c r="M3719" i="1" a="1"/>
  <c r="K3717" i="1" a="1"/>
  <c r="M3715" i="1" a="1"/>
  <c r="K3713" i="1" a="1"/>
  <c r="M3711" i="1" a="1"/>
  <c r="K3709" i="1" a="1"/>
  <c r="M3707" i="1" a="1"/>
  <c r="K3705" i="1" a="1"/>
  <c r="M3703" i="1" a="1"/>
  <c r="K3701" i="1" a="1"/>
  <c r="M3699" i="1" a="1"/>
  <c r="K3697" i="1" a="1"/>
  <c r="M3695" i="1" a="1"/>
  <c r="K3693" i="1" a="1"/>
  <c r="M3691" i="1" a="1"/>
  <c r="K3689" i="1" a="1"/>
  <c r="M3687" i="1" a="1"/>
  <c r="K3685" i="1" a="1"/>
  <c r="M3683" i="1" a="1"/>
  <c r="K4562" i="1" a="1"/>
  <c r="K4516" i="1" a="1"/>
  <c r="K4497" i="1" a="1"/>
  <c r="K4478" i="1" a="1"/>
  <c r="M4459" i="1" a="1"/>
  <c r="K4445" i="1" a="1"/>
  <c r="M4402" i="1" a="1"/>
  <c r="K4388" i="1" a="1"/>
  <c r="K4374" i="1" a="1"/>
  <c r="M4345" i="1" a="1"/>
  <c r="M4331" i="1" a="1"/>
  <c r="K4317" i="1" a="1"/>
  <c r="M4274" i="1" a="1"/>
  <c r="K4260" i="1" a="1"/>
  <c r="K4246" i="1" a="1"/>
  <c r="M4217" i="1" a="1"/>
  <c r="M4203" i="1" a="1"/>
  <c r="M4179" i="1" a="1"/>
  <c r="K4169" i="1" a="1"/>
  <c r="M4147" i="1" a="1"/>
  <c r="K4132" i="1" a="1"/>
  <c r="M4126" i="1" a="1"/>
  <c r="K4116" i="1" a="1"/>
  <c r="M4110" i="1" a="1"/>
  <c r="K4100" i="1" a="1"/>
  <c r="M4094" i="1" a="1"/>
  <c r="K4084" i="1" a="1"/>
  <c r="M4078" i="1" a="1"/>
  <c r="K4068" i="1" a="1"/>
  <c r="M4062" i="1" a="1"/>
  <c r="K4052" i="1" a="1"/>
  <c r="M4046" i="1" a="1"/>
  <c r="K4034" i="1" a="1"/>
  <c r="M4026" i="1" a="1"/>
  <c r="M4019" i="1" a="1"/>
  <c r="K4016" i="1" a="1"/>
  <c r="M4012" i="1" a="1"/>
  <c r="K4009" i="1" a="1"/>
  <c r="K4002" i="1" a="1"/>
  <c r="M3994" i="1" a="1"/>
  <c r="M3987" i="1" a="1"/>
  <c r="K3984" i="1" a="1"/>
  <c r="M3980" i="1" a="1"/>
  <c r="K3977" i="1" a="1"/>
  <c r="K3970" i="1" a="1"/>
  <c r="M3962" i="1" a="1"/>
  <c r="M3955" i="1" a="1"/>
  <c r="K3952" i="1" a="1"/>
  <c r="M3948" i="1" a="1"/>
  <c r="K3945" i="1" a="1"/>
  <c r="K3938" i="1" a="1"/>
  <c r="M3930" i="1" a="1"/>
  <c r="M3928" i="1" a="1"/>
  <c r="M3923" i="1" a="1"/>
  <c r="M3916" i="1" a="1"/>
  <c r="K3912" i="1" a="1"/>
  <c r="K3905" i="1" a="1"/>
  <c r="K3900" i="1" a="1"/>
  <c r="K3898" i="1" a="1"/>
  <c r="K3893" i="1" a="1"/>
  <c r="M3890" i="1" a="1"/>
  <c r="K3888" i="1" a="1"/>
  <c r="K3886" i="1" a="1"/>
  <c r="M3883" i="1" a="1"/>
  <c r="K3881" i="1" a="1"/>
  <c r="M3878" i="1" a="1"/>
  <c r="K3877" i="1" a="1"/>
  <c r="K3875" i="1" a="1"/>
  <c r="M3871" i="1" a="1"/>
  <c r="M3869" i="1" a="1"/>
  <c r="K3868" i="1" a="1"/>
  <c r="M3862" i="1" a="1"/>
  <c r="K3861" i="1" a="1"/>
  <c r="K3859" i="1" a="1"/>
  <c r="M3855" i="1" a="1"/>
  <c r="M3853" i="1" a="1"/>
  <c r="K3852" i="1" a="1"/>
  <c r="M3846" i="1" a="1"/>
  <c r="K3845" i="1" a="1"/>
  <c r="K3843" i="1" a="1"/>
  <c r="M3839" i="1" a="1"/>
  <c r="M3837" i="1" a="1"/>
  <c r="K3836" i="1" a="1"/>
  <c r="M3830" i="1" a="1"/>
  <c r="K3829" i="1" a="1"/>
  <c r="K3827" i="1" a="1"/>
  <c r="M3823" i="1" a="1"/>
  <c r="M3821" i="1" a="1"/>
  <c r="K3820" i="1" a="1"/>
  <c r="M3814" i="1" a="1"/>
  <c r="M3812" i="1" a="1"/>
  <c r="M3810" i="1" a="1"/>
  <c r="K3807" i="1" a="1"/>
  <c r="K3805" i="1" a="1"/>
  <c r="M3803" i="1" a="1"/>
  <c r="K3798" i="1" a="1"/>
  <c r="M3796" i="1" a="1"/>
  <c r="M3794" i="1" a="1"/>
  <c r="K3791" i="1" a="1"/>
  <c r="K3789" i="1" a="1"/>
  <c r="M3787" i="1" a="1"/>
  <c r="K3782" i="1" a="1"/>
  <c r="M3780" i="1" a="1"/>
  <c r="M3778" i="1" a="1"/>
  <c r="K3775" i="1" a="1"/>
  <c r="K3773" i="1" a="1"/>
  <c r="M3771" i="1" a="1"/>
  <c r="K3766" i="1" a="1"/>
  <c r="M3764" i="1" a="1"/>
  <c r="M3762" i="1" a="1"/>
  <c r="K3759" i="1" a="1"/>
  <c r="K3757" i="1" a="1"/>
  <c r="M3755" i="1" a="1"/>
  <c r="K3750" i="1" a="1"/>
  <c r="M3748" i="1" a="1"/>
  <c r="M3746" i="1" a="1"/>
  <c r="K3743" i="1" a="1"/>
  <c r="K3741" i="1" a="1"/>
  <c r="M3739" i="1" a="1"/>
  <c r="K3734" i="1" a="1"/>
  <c r="M3732" i="1" a="1"/>
  <c r="M3730" i="1" a="1"/>
  <c r="K3727" i="1" a="1"/>
  <c r="K3725" i="1" a="1"/>
  <c r="M3723" i="1" a="1"/>
  <c r="K3722" i="1" a="1"/>
  <c r="M3720" i="1" a="1"/>
  <c r="K3718" i="1" a="1"/>
  <c r="M3716" i="1" a="1"/>
  <c r="K3714" i="1" a="1"/>
  <c r="M3712" i="1" a="1"/>
  <c r="K3710" i="1" a="1"/>
  <c r="M3708" i="1" a="1"/>
  <c r="K3706" i="1" a="1"/>
  <c r="M3704" i="1" a="1"/>
  <c r="K3702" i="1" a="1"/>
  <c r="M3700" i="1" a="1"/>
  <c r="K3698" i="1" a="1"/>
  <c r="M3696" i="1" a="1"/>
  <c r="K3694" i="1" a="1"/>
  <c r="M3692" i="1" a="1"/>
  <c r="K3690" i="1" a="1"/>
  <c r="M3688" i="1" a="1"/>
  <c r="K3686" i="1" a="1"/>
  <c r="M3684" i="1" a="1"/>
  <c r="K4492" i="1" a="1"/>
  <c r="M4427" i="1" a="1"/>
  <c r="M4370" i="1" a="1"/>
  <c r="M4313" i="1" a="1"/>
  <c r="M4155" i="1" a="1"/>
  <c r="K4105" i="1" a="1"/>
  <c r="M4083" i="1" a="1"/>
  <c r="K4041" i="1" a="1"/>
  <c r="K4012" i="1" a="1"/>
  <c r="K3998" i="1" a="1"/>
  <c r="M3983" i="1" a="1"/>
  <c r="K3941" i="1" a="1"/>
  <c r="K3928" i="1" a="1"/>
  <c r="K3909" i="1" a="1"/>
  <c r="M3899" i="1" a="1"/>
  <c r="K3890" i="1" a="1"/>
  <c r="M3880" i="1" a="1"/>
  <c r="K3873" i="1" a="1"/>
  <c r="M3865" i="1" a="1"/>
  <c r="M3858" i="1" a="1"/>
  <c r="M3851" i="1" a="1"/>
  <c r="K3823" i="1" a="1"/>
  <c r="K3816" i="1" a="1"/>
  <c r="M3808" i="1" a="1"/>
  <c r="K3801" i="1" a="1"/>
  <c r="K3794" i="1" a="1"/>
  <c r="K3787" i="1" a="1"/>
  <c r="M3758" i="1" a="1"/>
  <c r="M3751" i="1" a="1"/>
  <c r="M4473" i="1" a="1"/>
  <c r="K4413" i="1" a="1"/>
  <c r="K4356" i="1" a="1"/>
  <c r="M4299" i="1" a="1"/>
  <c r="M4242" i="1" a="1"/>
  <c r="M4187" i="1" a="1"/>
  <c r="K4145" i="1" a="1"/>
  <c r="K4121" i="1" a="1"/>
  <c r="M4099" i="1" a="1"/>
  <c r="K4057" i="1" a="1"/>
  <c r="K4037" i="1" a="1"/>
  <c r="M4022" i="1" a="1"/>
  <c r="M4008" i="1" a="1"/>
  <c r="K3980" i="1" a="1"/>
  <c r="K3966" i="1" a="1"/>
  <c r="M3951" i="1" a="1"/>
  <c r="K3916" i="1" a="1"/>
  <c r="M3906" i="1" a="1"/>
  <c r="K3897" i="1" a="1"/>
  <c r="M3887" i="1" a="1"/>
  <c r="K3871" i="1" a="1"/>
  <c r="K3864" i="1" a="1"/>
  <c r="K3857" i="1" a="1"/>
  <c r="M3849" i="1" a="1"/>
  <c r="M3842" i="1" a="1"/>
  <c r="M3835" i="1" a="1"/>
  <c r="M3806" i="1" a="1"/>
  <c r="M3799" i="1" a="1"/>
  <c r="M3792" i="1" a="1"/>
  <c r="K3785" i="1" a="1"/>
  <c r="K3778" i="1" a="1"/>
  <c r="K3771" i="1" a="1"/>
  <c r="M3742" i="1" a="1"/>
  <c r="M3735" i="1" a="1"/>
  <c r="M3728" i="1" a="1"/>
  <c r="M3721" i="1" a="1"/>
  <c r="K3711" i="1" a="1"/>
  <c r="M3705" i="1" a="1"/>
  <c r="K3695" i="1" a="1"/>
  <c r="M3689" i="1" a="1"/>
  <c r="M3681" i="1" a="1"/>
  <c r="K3679" i="1" a="1"/>
  <c r="M3677" i="1" a="1"/>
  <c r="K3675" i="1" a="1"/>
  <c r="M3673" i="1" a="1"/>
  <c r="K3671" i="1" a="1"/>
  <c r="M3669" i="1" a="1"/>
  <c r="K3667" i="1" a="1"/>
  <c r="M3665" i="1" a="1"/>
  <c r="K3663" i="1" a="1"/>
  <c r="M3661" i="1" a="1"/>
  <c r="K3659" i="1" a="1"/>
  <c r="M3657" i="1" a="1"/>
  <c r="K3655" i="1" a="1"/>
  <c r="M3653" i="1" a="1"/>
  <c r="K3651" i="1" a="1"/>
  <c r="M3649" i="1" a="1"/>
  <c r="K3647" i="1" a="1"/>
  <c r="M3645" i="1" a="1"/>
  <c r="K3643" i="1" a="1"/>
  <c r="M3641" i="1" a="1"/>
  <c r="K3639" i="1" a="1"/>
  <c r="M3637" i="1" a="1"/>
  <c r="K3635" i="1" a="1"/>
  <c r="M3633" i="1" a="1"/>
  <c r="K3631" i="1" a="1"/>
  <c r="M3629" i="1" a="1"/>
  <c r="K3627" i="1" a="1"/>
  <c r="M3625" i="1" a="1"/>
  <c r="K3623" i="1" a="1"/>
  <c r="M3621" i="1" a="1"/>
  <c r="K3619" i="1" a="1"/>
  <c r="M3617" i="1" a="1"/>
  <c r="K3615" i="1" a="1"/>
  <c r="M3613" i="1" a="1"/>
  <c r="K3611" i="1" a="1"/>
  <c r="M3609" i="1" a="1"/>
  <c r="K3607" i="1" a="1"/>
  <c r="M3605" i="1" a="1"/>
  <c r="K3603" i="1" a="1"/>
  <c r="M3601" i="1" a="1"/>
  <c r="K3599" i="1" a="1"/>
  <c r="M3597" i="1" a="1"/>
  <c r="K3595" i="1" a="1"/>
  <c r="M3593" i="1" a="1"/>
  <c r="K3591" i="1" a="1"/>
  <c r="M3589" i="1" a="1"/>
  <c r="K3587" i="1" a="1"/>
  <c r="M3585" i="1" a="1"/>
  <c r="K3583" i="1" a="1"/>
  <c r="M3581" i="1" a="1"/>
  <c r="K3579" i="1" a="1"/>
  <c r="M3577" i="1" a="1"/>
  <c r="K3575" i="1" a="1"/>
  <c r="M3573" i="1" a="1"/>
  <c r="K3571" i="1" a="1"/>
  <c r="M3569" i="1" a="1"/>
  <c r="K3567" i="1" a="1"/>
  <c r="M3565" i="1" a="1"/>
  <c r="K3563" i="1" a="1"/>
  <c r="M3561" i="1" a="1"/>
  <c r="K3559" i="1" a="1"/>
  <c r="M3557" i="1" a="1"/>
  <c r="K3555" i="1" a="1"/>
  <c r="M3553" i="1" a="1"/>
  <c r="K3551" i="1" a="1"/>
  <c r="M3549" i="1" a="1"/>
  <c r="K3547" i="1" a="1"/>
  <c r="M3545" i="1" a="1"/>
  <c r="K3543" i="1" a="1"/>
  <c r="M3541" i="1" a="1"/>
  <c r="K3539" i="1" a="1"/>
  <c r="M3537" i="1" a="1"/>
  <c r="K3535" i="1" a="1"/>
  <c r="M3533" i="1" a="1"/>
  <c r="K3531" i="1" a="1"/>
  <c r="M3529" i="1" a="1"/>
  <c r="K3527" i="1" a="1"/>
  <c r="M3525" i="1" a="1"/>
  <c r="K3523" i="1" a="1"/>
  <c r="M3521" i="1" a="1"/>
  <c r="K3519" i="1" a="1"/>
  <c r="M3517" i="1" a="1"/>
  <c r="K3515" i="1" a="1"/>
  <c r="M3513" i="1" a="1"/>
  <c r="K3511" i="1" a="1"/>
  <c r="M3509" i="1" a="1"/>
  <c r="K3507" i="1" a="1"/>
  <c r="M3505" i="1" a="1"/>
  <c r="K3503" i="1" a="1"/>
  <c r="M3501" i="1" a="1"/>
  <c r="K3499" i="1" a="1"/>
  <c r="M3497" i="1" a="1"/>
  <c r="K3495" i="1" a="1"/>
  <c r="M3493" i="1" a="1"/>
  <c r="K3491" i="1" a="1"/>
  <c r="M3489" i="1" a="1"/>
  <c r="K3487" i="1" a="1"/>
  <c r="M3485" i="1" a="1"/>
  <c r="K3483" i="1" a="1"/>
  <c r="M3481" i="1" a="1"/>
  <c r="K3479" i="1" a="1"/>
  <c r="M3477" i="1" a="1"/>
  <c r="K3475" i="1" a="1"/>
  <c r="M3473" i="1" a="1"/>
  <c r="K3471" i="1" a="1"/>
  <c r="M3469" i="1" a="1"/>
  <c r="K3467" i="1" a="1"/>
  <c r="M3465" i="1" a="1"/>
  <c r="K3463" i="1" a="1"/>
  <c r="M3461" i="1" a="1"/>
  <c r="K3459" i="1" a="1"/>
  <c r="M3457" i="1" a="1"/>
  <c r="K3455" i="1" a="1"/>
  <c r="M3453" i="1" a="1"/>
  <c r="K3451" i="1" a="1"/>
  <c r="M3449" i="1" a="1"/>
  <c r="K3447" i="1" a="1"/>
  <c r="M3445" i="1" a="1"/>
  <c r="K3443" i="1" a="1"/>
  <c r="M3441" i="1" a="1"/>
  <c r="K3439" i="1" a="1"/>
  <c r="M3437" i="1" a="1"/>
  <c r="K3435" i="1" a="1"/>
  <c r="M3433" i="1" a="1"/>
  <c r="K3431" i="1" a="1"/>
  <c r="M3429" i="1" a="1"/>
  <c r="K3427" i="1" a="1"/>
  <c r="M3425" i="1" a="1"/>
  <c r="K3423" i="1" a="1"/>
  <c r="M3421" i="1" a="1"/>
  <c r="K3419" i="1" a="1"/>
  <c r="M3417" i="1" a="1"/>
  <c r="K3415" i="1" a="1"/>
  <c r="M3413" i="1" a="1"/>
  <c r="K3411" i="1" a="1"/>
  <c r="M3409" i="1" a="1"/>
  <c r="K3407" i="1" a="1"/>
  <c r="M3405" i="1" a="1"/>
  <c r="K3403" i="1" a="1"/>
  <c r="M3401" i="1" a="1"/>
  <c r="K3399" i="1" a="1"/>
  <c r="M3397" i="1" a="1"/>
  <c r="K3395" i="1" a="1"/>
  <c r="M3393" i="1" a="1"/>
  <c r="K3391" i="1" a="1"/>
  <c r="M3389" i="1" a="1"/>
  <c r="K3387" i="1" a="1"/>
  <c r="M3385" i="1" a="1"/>
  <c r="K3383" i="1" a="1"/>
  <c r="M3381" i="1" a="1"/>
  <c r="K3379" i="1" a="1"/>
  <c r="M3377" i="1" a="1"/>
  <c r="K3375" i="1" a="1"/>
  <c r="M3373" i="1" a="1"/>
  <c r="K3371" i="1" a="1"/>
  <c r="M3369" i="1" a="1"/>
  <c r="K3367" i="1" a="1"/>
  <c r="M3365" i="1" a="1"/>
  <c r="K3363" i="1" a="1"/>
  <c r="M3361" i="1" a="1"/>
  <c r="K3359" i="1" a="1"/>
  <c r="M3357" i="1" a="1"/>
  <c r="K3355" i="1" a="1"/>
  <c r="M3353" i="1" a="1"/>
  <c r="K3351" i="1" a="1"/>
  <c r="M3349" i="1" a="1"/>
  <c r="K3347" i="1" a="1"/>
  <c r="M3345" i="1" a="1"/>
  <c r="K3343" i="1" a="1"/>
  <c r="M3341" i="1" a="1"/>
  <c r="K3339" i="1" a="1"/>
  <c r="M3337" i="1" a="1"/>
  <c r="K3335" i="1" a="1"/>
  <c r="M3333" i="1" a="1"/>
  <c r="K3331" i="1" a="1"/>
  <c r="M3329" i="1" a="1"/>
  <c r="K3327" i="1" a="1"/>
  <c r="M3325" i="1" a="1"/>
  <c r="M3324" i="1" a="1"/>
  <c r="M3323" i="1" a="1"/>
  <c r="M3322" i="1" a="1"/>
  <c r="M3321" i="1" a="1"/>
  <c r="M3320" i="1" a="1"/>
  <c r="M3319" i="1" a="1"/>
  <c r="M3318" i="1" a="1"/>
  <c r="M3317" i="1" a="1"/>
  <c r="M3316" i="1" a="1"/>
  <c r="M3315" i="1" a="1"/>
  <c r="M3314" i="1" a="1"/>
  <c r="M3313" i="1" a="1"/>
  <c r="M3312" i="1" a="1"/>
  <c r="M3311" i="1" a="1"/>
  <c r="M3310" i="1" a="1"/>
  <c r="M3309" i="1" a="1"/>
  <c r="M3308" i="1" a="1"/>
  <c r="M3307" i="1" a="1"/>
  <c r="M3306" i="1" a="1"/>
  <c r="M3305" i="1" a="1"/>
  <c r="M3304" i="1" a="1"/>
  <c r="M3303" i="1" a="1"/>
  <c r="M3302" i="1" a="1"/>
  <c r="M3301" i="1" a="1"/>
  <c r="M3300" i="1" a="1"/>
  <c r="M3299" i="1" a="1"/>
  <c r="M3298" i="1" a="1"/>
  <c r="M3297" i="1" a="1"/>
  <c r="M3296" i="1" a="1"/>
  <c r="M3295" i="1" a="1"/>
  <c r="M3294" i="1" a="1"/>
  <c r="M3293" i="1" a="1"/>
  <c r="M3292" i="1" a="1"/>
  <c r="M3291" i="1" a="1"/>
  <c r="M3290" i="1" a="1"/>
  <c r="M3289" i="1" a="1"/>
  <c r="M3288" i="1" a="1"/>
  <c r="M3287" i="1" a="1"/>
  <c r="M4530" i="1" a="1"/>
  <c r="K4342" i="1" a="1"/>
  <c r="K4285" i="1" a="1"/>
  <c r="K4228" i="1" a="1"/>
  <c r="K4177" i="1" a="1"/>
  <c r="K4137" i="1" a="1"/>
  <c r="M4115" i="1" a="1"/>
  <c r="K4073" i="1" a="1"/>
  <c r="M4051" i="1" a="1"/>
  <c r="K4005" i="1" a="1"/>
  <c r="M3990" i="1" a="1"/>
  <c r="M3976" i="1" a="1"/>
  <c r="K3948" i="1" a="1"/>
  <c r="K3934" i="1" a="1"/>
  <c r="K3914" i="1" a="1"/>
  <c r="K3904" i="1" a="1"/>
  <c r="M3894" i="1" a="1"/>
  <c r="K3855" i="1" a="1"/>
  <c r="K3848" i="1" a="1"/>
  <c r="K3841" i="1" a="1"/>
  <c r="M3833" i="1" a="1"/>
  <c r="M3826" i="1" a="1"/>
  <c r="M3819" i="1" a="1"/>
  <c r="M3790" i="1" a="1"/>
  <c r="M3783" i="1" a="1"/>
  <c r="M3776" i="1" a="1"/>
  <c r="K3769" i="1" a="1"/>
  <c r="K3762" i="1" a="1"/>
  <c r="K3755" i="1" a="1"/>
  <c r="M3726" i="1" a="1"/>
  <c r="K3715" i="1" a="1"/>
  <c r="M3709" i="1" a="1"/>
  <c r="K3699" i="1" a="1"/>
  <c r="M3693" i="1" a="1"/>
  <c r="K3683" i="1" a="1"/>
  <c r="K3680" i="1" a="1"/>
  <c r="M3678" i="1" a="1"/>
  <c r="K3676" i="1" a="1"/>
  <c r="M3674" i="1" a="1"/>
  <c r="K3672" i="1" a="1"/>
  <c r="M3670" i="1" a="1"/>
  <c r="K3668" i="1" a="1"/>
  <c r="M3666" i="1" a="1"/>
  <c r="K3664" i="1" a="1"/>
  <c r="M3662" i="1" a="1"/>
  <c r="K3660" i="1" a="1"/>
  <c r="M3658" i="1" a="1"/>
  <c r="K3656" i="1" a="1"/>
  <c r="M3654" i="1" a="1"/>
  <c r="K3652" i="1" a="1"/>
  <c r="M3650" i="1" a="1"/>
  <c r="K3648" i="1" a="1"/>
  <c r="M3646" i="1" a="1"/>
  <c r="K3644" i="1" a="1"/>
  <c r="M3642" i="1" a="1"/>
  <c r="K3640" i="1" a="1"/>
  <c r="M3638" i="1" a="1"/>
  <c r="K3636" i="1" a="1"/>
  <c r="M3634" i="1" a="1"/>
  <c r="K3632" i="1" a="1"/>
  <c r="M3630" i="1" a="1"/>
  <c r="K3628" i="1" a="1"/>
  <c r="M3626" i="1" a="1"/>
  <c r="K3624" i="1" a="1"/>
  <c r="M3622" i="1" a="1"/>
  <c r="K3620" i="1" a="1"/>
  <c r="M3618" i="1" a="1"/>
  <c r="K3616" i="1" a="1"/>
  <c r="M3614" i="1" a="1"/>
  <c r="K3612" i="1" a="1"/>
  <c r="M3610" i="1" a="1"/>
  <c r="K3608" i="1" a="1"/>
  <c r="M3606" i="1" a="1"/>
  <c r="K3604" i="1" a="1"/>
  <c r="M3602" i="1" a="1"/>
  <c r="K3600" i="1" a="1"/>
  <c r="M3598" i="1" a="1"/>
  <c r="K3596" i="1" a="1"/>
  <c r="M3594" i="1" a="1"/>
  <c r="K3592" i="1" a="1"/>
  <c r="M3590" i="1" a="1"/>
  <c r="K3588" i="1" a="1"/>
  <c r="M3586" i="1" a="1"/>
  <c r="K3584" i="1" a="1"/>
  <c r="M3582" i="1" a="1"/>
  <c r="K3580" i="1" a="1"/>
  <c r="M3578" i="1" a="1"/>
  <c r="K3576" i="1" a="1"/>
  <c r="M3574" i="1" a="1"/>
  <c r="K3572" i="1" a="1"/>
  <c r="M3570" i="1" a="1"/>
  <c r="K3568" i="1" a="1"/>
  <c r="M3566" i="1" a="1"/>
  <c r="K3564" i="1" a="1"/>
  <c r="M3562" i="1" a="1"/>
  <c r="K3560" i="1" a="1"/>
  <c r="M3558" i="1" a="1"/>
  <c r="K3556" i="1" a="1"/>
  <c r="M3554" i="1" a="1"/>
  <c r="K3552" i="1" a="1"/>
  <c r="M3550" i="1" a="1"/>
  <c r="K3548" i="1" a="1"/>
  <c r="M3546" i="1" a="1"/>
  <c r="K3544" i="1" a="1"/>
  <c r="M3542" i="1" a="1"/>
  <c r="K3540" i="1" a="1"/>
  <c r="M3538" i="1" a="1"/>
  <c r="K3536" i="1" a="1"/>
  <c r="M3534" i="1" a="1"/>
  <c r="K3532" i="1" a="1"/>
  <c r="M3530" i="1" a="1"/>
  <c r="K3528" i="1" a="1"/>
  <c r="M3526" i="1" a="1"/>
  <c r="K3524" i="1" a="1"/>
  <c r="M3522" i="1" a="1"/>
  <c r="K3520" i="1" a="1"/>
  <c r="M3518" i="1" a="1"/>
  <c r="K3516" i="1" a="1"/>
  <c r="M3514" i="1" a="1"/>
  <c r="K3512" i="1" a="1"/>
  <c r="M3510" i="1" a="1"/>
  <c r="K3508" i="1" a="1"/>
  <c r="M3506" i="1" a="1"/>
  <c r="K3504" i="1" a="1"/>
  <c r="M3502" i="1" a="1"/>
  <c r="K3500" i="1" a="1"/>
  <c r="M3498" i="1" a="1"/>
  <c r="K3496" i="1" a="1"/>
  <c r="M3494" i="1" a="1"/>
  <c r="K3492" i="1" a="1"/>
  <c r="M3490" i="1" a="1"/>
  <c r="K3488" i="1" a="1"/>
  <c r="M3486" i="1" a="1"/>
  <c r="K3484" i="1" a="1"/>
  <c r="M3482" i="1" a="1"/>
  <c r="K3480" i="1" a="1"/>
  <c r="M3478" i="1" a="1"/>
  <c r="K3476" i="1" a="1"/>
  <c r="M3474" i="1" a="1"/>
  <c r="K3472" i="1" a="1"/>
  <c r="M3470" i="1" a="1"/>
  <c r="K3468" i="1" a="1"/>
  <c r="M3466" i="1" a="1"/>
  <c r="K3464" i="1" a="1"/>
  <c r="M3462" i="1" a="1"/>
  <c r="K3460" i="1" a="1"/>
  <c r="M3458" i="1" a="1"/>
  <c r="K3456" i="1" a="1"/>
  <c r="M3454" i="1" a="1"/>
  <c r="K3452" i="1" a="1"/>
  <c r="M3450" i="1" a="1"/>
  <c r="K3448" i="1" a="1"/>
  <c r="M3446" i="1" a="1"/>
  <c r="K3444" i="1" a="1"/>
  <c r="M3442" i="1" a="1"/>
  <c r="K3440" i="1" a="1"/>
  <c r="M3438" i="1" a="1"/>
  <c r="K3436" i="1" a="1"/>
  <c r="M3434" i="1" a="1"/>
  <c r="K3432" i="1" a="1"/>
  <c r="M3430" i="1" a="1"/>
  <c r="K3428" i="1" a="1"/>
  <c r="M3426" i="1" a="1"/>
  <c r="K3424" i="1" a="1"/>
  <c r="M3422" i="1" a="1"/>
  <c r="K3420" i="1" a="1"/>
  <c r="M3418" i="1" a="1"/>
  <c r="K3416" i="1" a="1"/>
  <c r="M3414" i="1" a="1"/>
  <c r="K3412" i="1" a="1"/>
  <c r="M3410" i="1" a="1"/>
  <c r="K3408" i="1" a="1"/>
  <c r="M3406" i="1" a="1"/>
  <c r="K3404" i="1" a="1"/>
  <c r="M3402" i="1" a="1"/>
  <c r="K3400" i="1" a="1"/>
  <c r="M3398" i="1" a="1"/>
  <c r="K3396" i="1" a="1"/>
  <c r="M3394" i="1" a="1"/>
  <c r="K3392" i="1" a="1"/>
  <c r="M3390" i="1" a="1"/>
  <c r="K3388" i="1" a="1"/>
  <c r="M3386" i="1" a="1"/>
  <c r="K3384" i="1" a="1"/>
  <c r="M3382" i="1" a="1"/>
  <c r="K3380" i="1" a="1"/>
  <c r="M3378" i="1" a="1"/>
  <c r="K3376" i="1" a="1"/>
  <c r="M3374" i="1" a="1"/>
  <c r="K3372" i="1" a="1"/>
  <c r="M3370" i="1" a="1"/>
  <c r="K3368" i="1" a="1"/>
  <c r="M3366" i="1" a="1"/>
  <c r="K3364" i="1" a="1"/>
  <c r="M3362" i="1" a="1"/>
  <c r="K3360" i="1" a="1"/>
  <c r="M3358" i="1" a="1"/>
  <c r="K3356" i="1" a="1"/>
  <c r="M3354" i="1" a="1"/>
  <c r="K3352" i="1" a="1"/>
  <c r="M3350" i="1" a="1"/>
  <c r="K3348" i="1" a="1"/>
  <c r="M3346" i="1" a="1"/>
  <c r="K3344" i="1" a="1"/>
  <c r="M3342" i="1" a="1"/>
  <c r="K3340" i="1" a="1"/>
  <c r="M3338" i="1" a="1"/>
  <c r="K3336" i="1" a="1"/>
  <c r="M3334" i="1" a="1"/>
  <c r="K3332" i="1" a="1"/>
  <c r="M3330" i="1" a="1"/>
  <c r="K3328" i="1" a="1"/>
  <c r="M3326" i="1" a="1"/>
  <c r="M4511" i="1" a="1"/>
  <c r="K4030" i="1" a="1"/>
  <c r="K3973" i="1" a="1"/>
  <c r="K3921" i="1" a="1"/>
  <c r="M3882" i="1" a="1"/>
  <c r="K3825" i="1" a="1"/>
  <c r="M3767" i="1" a="1"/>
  <c r="M3744" i="1" a="1"/>
  <c r="K3730" i="1" a="1"/>
  <c r="M3717" i="1" a="1"/>
  <c r="K3707" i="1" a="1"/>
  <c r="M3685" i="1" a="1"/>
  <c r="M3680" i="1" a="1"/>
  <c r="K3678" i="1" a="1"/>
  <c r="M3672" i="1" a="1"/>
  <c r="K3670" i="1" a="1"/>
  <c r="M3664" i="1" a="1"/>
  <c r="K3662" i="1" a="1"/>
  <c r="M3656" i="1" a="1"/>
  <c r="K3654" i="1" a="1"/>
  <c r="M3648" i="1" a="1"/>
  <c r="K3646" i="1" a="1"/>
  <c r="M3640" i="1" a="1"/>
  <c r="K3638" i="1" a="1"/>
  <c r="M3632" i="1" a="1"/>
  <c r="K3630" i="1" a="1"/>
  <c r="M3624" i="1" a="1"/>
  <c r="K3622" i="1" a="1"/>
  <c r="M3616" i="1" a="1"/>
  <c r="K3614" i="1" a="1"/>
  <c r="M3608" i="1" a="1"/>
  <c r="K3606" i="1" a="1"/>
  <c r="M3600" i="1" a="1"/>
  <c r="K3598" i="1" a="1"/>
  <c r="M3592" i="1" a="1"/>
  <c r="K3590" i="1" a="1"/>
  <c r="M3584" i="1" a="1"/>
  <c r="K3582" i="1" a="1"/>
  <c r="M3576" i="1" a="1"/>
  <c r="K3574" i="1" a="1"/>
  <c r="M3568" i="1" a="1"/>
  <c r="K3566" i="1" a="1"/>
  <c r="M3560" i="1" a="1"/>
  <c r="K3558" i="1" a="1"/>
  <c r="M3552" i="1" a="1"/>
  <c r="K3550" i="1" a="1"/>
  <c r="M3544" i="1" a="1"/>
  <c r="K3542" i="1" a="1"/>
  <c r="M3536" i="1" a="1"/>
  <c r="K3534" i="1" a="1"/>
  <c r="M3528" i="1" a="1"/>
  <c r="K3526" i="1" a="1"/>
  <c r="M3520" i="1" a="1"/>
  <c r="K3518" i="1" a="1"/>
  <c r="M3512" i="1" a="1"/>
  <c r="K3510" i="1" a="1"/>
  <c r="M3504" i="1" a="1"/>
  <c r="K3502" i="1" a="1"/>
  <c r="M3496" i="1" a="1"/>
  <c r="K3494" i="1" a="1"/>
  <c r="M3488" i="1" a="1"/>
  <c r="K3486" i="1" a="1"/>
  <c r="M3480" i="1" a="1"/>
  <c r="K3478" i="1" a="1"/>
  <c r="M3472" i="1" a="1"/>
  <c r="K3470" i="1" a="1"/>
  <c r="M3464" i="1" a="1"/>
  <c r="K3462" i="1" a="1"/>
  <c r="M3456" i="1" a="1"/>
  <c r="K3454" i="1" a="1"/>
  <c r="M3448" i="1" a="1"/>
  <c r="K3446" i="1" a="1"/>
  <c r="M3440" i="1" a="1"/>
  <c r="K3438" i="1" a="1"/>
  <c r="M3432" i="1" a="1"/>
  <c r="K3430" i="1" a="1"/>
  <c r="M3424" i="1" a="1"/>
  <c r="K3422" i="1" a="1"/>
  <c r="M3416" i="1" a="1"/>
  <c r="K3414" i="1" a="1"/>
  <c r="M3408" i="1" a="1"/>
  <c r="K3406" i="1" a="1"/>
  <c r="M3400" i="1" a="1"/>
  <c r="K3398" i="1" a="1"/>
  <c r="M3392" i="1" a="1"/>
  <c r="K3390" i="1" a="1"/>
  <c r="M3384" i="1" a="1"/>
  <c r="K3382" i="1" a="1"/>
  <c r="M3376" i="1" a="1"/>
  <c r="K3374" i="1" a="1"/>
  <c r="M3368" i="1" a="1"/>
  <c r="K3366" i="1" a="1"/>
  <c r="M3360" i="1" a="1"/>
  <c r="K3358" i="1" a="1"/>
  <c r="M3352" i="1" a="1"/>
  <c r="K3350" i="1" a="1"/>
  <c r="M3344" i="1" a="1"/>
  <c r="K3342" i="1" a="1"/>
  <c r="M3336" i="1" a="1"/>
  <c r="K3334" i="1" a="1"/>
  <c r="M3328" i="1" a="1"/>
  <c r="K3326" i="1" a="1"/>
  <c r="K3286" i="1" a="1"/>
  <c r="M3283" i="1" a="1"/>
  <c r="K3282" i="1" a="1"/>
  <c r="M3279" i="1" a="1"/>
  <c r="K3278" i="1" a="1"/>
  <c r="M3275" i="1" a="1"/>
  <c r="K3274" i="1" a="1"/>
  <c r="M3271" i="1" a="1"/>
  <c r="K3270" i="1" a="1"/>
  <c r="M3267" i="1" a="1"/>
  <c r="K3266" i="1" a="1"/>
  <c r="M3263" i="1" a="1"/>
  <c r="K3262" i="1" a="1"/>
  <c r="M3259" i="1" a="1"/>
  <c r="K3258" i="1" a="1"/>
  <c r="M3255" i="1" a="1"/>
  <c r="K3254" i="1" a="1"/>
  <c r="M3251" i="1" a="1"/>
  <c r="K3250" i="1" a="1"/>
  <c r="M3247" i="1" a="1"/>
  <c r="K3246" i="1" a="1"/>
  <c r="M3243" i="1" a="1"/>
  <c r="K3242" i="1" a="1"/>
  <c r="M3239" i="1" a="1"/>
  <c r="K3238" i="1" a="1"/>
  <c r="M3235" i="1" a="1"/>
  <c r="M3234" i="1" a="1"/>
  <c r="M3233" i="1" a="1"/>
  <c r="M3232" i="1" a="1"/>
  <c r="M3231" i="1" a="1"/>
  <c r="M3230" i="1" a="1"/>
  <c r="M3229" i="1" a="1"/>
  <c r="M3228" i="1" a="1"/>
  <c r="M3227" i="1" a="1"/>
  <c r="M3226" i="1" a="1"/>
  <c r="M3225" i="1" a="1"/>
  <c r="M3224" i="1" a="1"/>
  <c r="M3223" i="1" a="1"/>
  <c r="M3222" i="1" a="1"/>
  <c r="M3221" i="1" a="1"/>
  <c r="M3220" i="1" a="1"/>
  <c r="M3219" i="1" a="1"/>
  <c r="M3218" i="1" a="1"/>
  <c r="M3217" i="1" a="1"/>
  <c r="M3216" i="1" a="1"/>
  <c r="M3215" i="1" a="1"/>
  <c r="M3214" i="1" a="1"/>
  <c r="M3213" i="1" a="1"/>
  <c r="M3212" i="1" a="1"/>
  <c r="M3211" i="1" a="1"/>
  <c r="M3210" i="1" a="1"/>
  <c r="M3209" i="1" a="1"/>
  <c r="M3208" i="1" a="1"/>
  <c r="M3207" i="1" a="1"/>
  <c r="M3206" i="1" a="1"/>
  <c r="M3205" i="1" a="1"/>
  <c r="M3204" i="1" a="1"/>
  <c r="M3203" i="1" a="1"/>
  <c r="M3202" i="1" a="1"/>
  <c r="M3201" i="1" a="1"/>
  <c r="M3200" i="1" a="1"/>
  <c r="M3199" i="1" a="1"/>
  <c r="M3198" i="1" a="1"/>
  <c r="M3197" i="1" a="1"/>
  <c r="M3196" i="1" a="1"/>
  <c r="M3195" i="1" a="1"/>
  <c r="M3194" i="1" a="1"/>
  <c r="M3193" i="1" a="1"/>
  <c r="M3192" i="1" a="1"/>
  <c r="M3191" i="1" a="1"/>
  <c r="M3190" i="1" a="1"/>
  <c r="M3189" i="1" a="1"/>
  <c r="M3188" i="1" a="1"/>
  <c r="M3187" i="1" a="1"/>
  <c r="M3186" i="1" a="1"/>
  <c r="M3185" i="1" a="1"/>
  <c r="M3184" i="1" a="1"/>
  <c r="M3183" i="1" a="1"/>
  <c r="M3182" i="1" a="1"/>
  <c r="M3181" i="1" a="1"/>
  <c r="M3180" i="1" a="1"/>
  <c r="M3179" i="1" a="1"/>
  <c r="M3178" i="1" a="1"/>
  <c r="M3177" i="1" a="1"/>
  <c r="M3176" i="1" a="1"/>
  <c r="M4441" i="1" a="1"/>
  <c r="K4214" i="1" a="1"/>
  <c r="K4089" i="1" a="1"/>
  <c r="M4015" i="1" a="1"/>
  <c r="M3958" i="1" a="1"/>
  <c r="M3874" i="1" a="1"/>
  <c r="M3817" i="1" a="1"/>
  <c r="M3760" i="1" a="1"/>
  <c r="K3739" i="1" a="1"/>
  <c r="M3713" i="1" a="1"/>
  <c r="K3703" i="1" a="1"/>
  <c r="M3679" i="1" a="1"/>
  <c r="K3677" i="1" a="1"/>
  <c r="M3671" i="1" a="1"/>
  <c r="K3669" i="1" a="1"/>
  <c r="M3663" i="1" a="1"/>
  <c r="K3661" i="1" a="1"/>
  <c r="M3655" i="1" a="1"/>
  <c r="K3653" i="1" a="1"/>
  <c r="M3647" i="1" a="1"/>
  <c r="K3645" i="1" a="1"/>
  <c r="M3639" i="1" a="1"/>
  <c r="K3637" i="1" a="1"/>
  <c r="M3631" i="1" a="1"/>
  <c r="K3629" i="1" a="1"/>
  <c r="M3623" i="1" a="1"/>
  <c r="K3621" i="1" a="1"/>
  <c r="M3615" i="1" a="1"/>
  <c r="K3613" i="1" a="1"/>
  <c r="M3607" i="1" a="1"/>
  <c r="K3605" i="1" a="1"/>
  <c r="M3599" i="1" a="1"/>
  <c r="K3597" i="1" a="1"/>
  <c r="M3591" i="1" a="1"/>
  <c r="K3589" i="1" a="1"/>
  <c r="M3583" i="1" a="1"/>
  <c r="K3581" i="1" a="1"/>
  <c r="M3575" i="1" a="1"/>
  <c r="K3573" i="1" a="1"/>
  <c r="M3567" i="1" a="1"/>
  <c r="K3565" i="1" a="1"/>
  <c r="M3559" i="1" a="1"/>
  <c r="K3557" i="1" a="1"/>
  <c r="M3551" i="1" a="1"/>
  <c r="K3549" i="1" a="1"/>
  <c r="M3543" i="1" a="1"/>
  <c r="K3541" i="1" a="1"/>
  <c r="M3535" i="1" a="1"/>
  <c r="K3533" i="1" a="1"/>
  <c r="M3527" i="1" a="1"/>
  <c r="K3525" i="1" a="1"/>
  <c r="M3519" i="1" a="1"/>
  <c r="K3517" i="1" a="1"/>
  <c r="M3511" i="1" a="1"/>
  <c r="K3509" i="1" a="1"/>
  <c r="M3503" i="1" a="1"/>
  <c r="K3501" i="1" a="1"/>
  <c r="M3495" i="1" a="1"/>
  <c r="K3493" i="1" a="1"/>
  <c r="M3487" i="1" a="1"/>
  <c r="K3485" i="1" a="1"/>
  <c r="M3479" i="1" a="1"/>
  <c r="K3477" i="1" a="1"/>
  <c r="M3471" i="1" a="1"/>
  <c r="K3469" i="1" a="1"/>
  <c r="M3463" i="1" a="1"/>
  <c r="K3461" i="1" a="1"/>
  <c r="M3455" i="1" a="1"/>
  <c r="K3453" i="1" a="1"/>
  <c r="M3447" i="1" a="1"/>
  <c r="K3445" i="1" a="1"/>
  <c r="M3439" i="1" a="1"/>
  <c r="K3437" i="1" a="1"/>
  <c r="M3431" i="1" a="1"/>
  <c r="K3429" i="1" a="1"/>
  <c r="M3423" i="1" a="1"/>
  <c r="K3421" i="1" a="1"/>
  <c r="M3415" i="1" a="1"/>
  <c r="K3413" i="1" a="1"/>
  <c r="M3407" i="1" a="1"/>
  <c r="K3405" i="1" a="1"/>
  <c r="M3399" i="1" a="1"/>
  <c r="K3397" i="1" a="1"/>
  <c r="M3391" i="1" a="1"/>
  <c r="K3389" i="1" a="1"/>
  <c r="M3383" i="1" a="1"/>
  <c r="K3381" i="1" a="1"/>
  <c r="M3375" i="1" a="1"/>
  <c r="K3373" i="1" a="1"/>
  <c r="M3367" i="1" a="1"/>
  <c r="K3365" i="1" a="1"/>
  <c r="M3359" i="1" a="1"/>
  <c r="K3357" i="1" a="1"/>
  <c r="M3351" i="1" a="1"/>
  <c r="K3349" i="1" a="1"/>
  <c r="M3343" i="1" a="1"/>
  <c r="K3341" i="1" a="1"/>
  <c r="M3335" i="1" a="1"/>
  <c r="K3333" i="1" a="1"/>
  <c r="M3327" i="1" a="1"/>
  <c r="K3325" i="1" a="1"/>
  <c r="K3323" i="1" a="1"/>
  <c r="K3321" i="1" a="1"/>
  <c r="K3319" i="1" a="1"/>
  <c r="K3317" i="1" a="1"/>
  <c r="K3315" i="1" a="1"/>
  <c r="K3313" i="1" a="1"/>
  <c r="K3311" i="1" a="1"/>
  <c r="K3309" i="1" a="1"/>
  <c r="K3307" i="1" a="1"/>
  <c r="K3305" i="1" a="1"/>
  <c r="K3303" i="1" a="1"/>
  <c r="K3301" i="1" a="1"/>
  <c r="K3299" i="1" a="1"/>
  <c r="K3297" i="1" a="1"/>
  <c r="K3295" i="1" a="1"/>
  <c r="K3293" i="1" a="1"/>
  <c r="K3291" i="1" a="1"/>
  <c r="K3289" i="1" a="1"/>
  <c r="K3287" i="1" a="1"/>
  <c r="M3284" i="1" a="1"/>
  <c r="K3283" i="1" a="1"/>
  <c r="M3280" i="1" a="1"/>
  <c r="K3279" i="1" a="1"/>
  <c r="M3276" i="1" a="1"/>
  <c r="K3275" i="1" a="1"/>
  <c r="M3272" i="1" a="1"/>
  <c r="K3271" i="1" a="1"/>
  <c r="M3268" i="1" a="1"/>
  <c r="K3267" i="1" a="1"/>
  <c r="M3264" i="1" a="1"/>
  <c r="K3263" i="1" a="1"/>
  <c r="M3260" i="1" a="1"/>
  <c r="K3259" i="1" a="1"/>
  <c r="M3256" i="1" a="1"/>
  <c r="K3255" i="1" a="1"/>
  <c r="M3252" i="1" a="1"/>
  <c r="K3251" i="1" a="1"/>
  <c r="M3248" i="1" a="1"/>
  <c r="K3247" i="1" a="1"/>
  <c r="M3244" i="1" a="1"/>
  <c r="K3243" i="1" a="1"/>
  <c r="M3240" i="1" a="1"/>
  <c r="K3239" i="1" a="1"/>
  <c r="M3236" i="1" a="1"/>
  <c r="M3023" i="1" a="1"/>
  <c r="M3022" i="1" a="1"/>
  <c r="M3021" i="1" a="1"/>
  <c r="M3020" i="1" a="1"/>
  <c r="M3019" i="1" a="1"/>
  <c r="M3018" i="1" a="1"/>
  <c r="M3017" i="1" a="1"/>
  <c r="M3016" i="1" a="1"/>
  <c r="M3015" i="1" a="1"/>
  <c r="M3014" i="1" a="1"/>
  <c r="M3013" i="1" a="1"/>
  <c r="M3012" i="1" a="1"/>
  <c r="M3011" i="1" a="1"/>
  <c r="M3010" i="1" a="1"/>
  <c r="M3009" i="1" a="1"/>
  <c r="M3008" i="1" a="1"/>
  <c r="M3007" i="1" a="1"/>
  <c r="M3006" i="1" a="1"/>
  <c r="M3005" i="1" a="1"/>
  <c r="M3004" i="1" a="1"/>
  <c r="M3003" i="1" a="1"/>
  <c r="M3002" i="1" a="1"/>
  <c r="M3001" i="1" a="1"/>
  <c r="M3000" i="1" a="1"/>
  <c r="M2999" i="1" a="1"/>
  <c r="M2998" i="1" a="1"/>
  <c r="M2997" i="1" a="1"/>
  <c r="M2996" i="1" a="1"/>
  <c r="M2995" i="1" a="1"/>
  <c r="M2994" i="1" a="1"/>
  <c r="M2993" i="1" a="1"/>
  <c r="M2992" i="1" a="1"/>
  <c r="M2991" i="1" a="1"/>
  <c r="M2990" i="1" a="1"/>
  <c r="M2989" i="1" a="1"/>
  <c r="M2988" i="1" a="1"/>
  <c r="M2987" i="1" a="1"/>
  <c r="M2986" i="1" a="1"/>
  <c r="M2985" i="1" a="1"/>
  <c r="M2984" i="1" a="1"/>
  <c r="M2983" i="1" a="1"/>
  <c r="M2982" i="1" a="1"/>
  <c r="M2981" i="1" a="1"/>
  <c r="M2980" i="1" a="1"/>
  <c r="M2979" i="1" a="1"/>
  <c r="M2978" i="1" a="1"/>
  <c r="M2977" i="1" a="1"/>
  <c r="M2976" i="1" a="1"/>
  <c r="M2975" i="1" a="1"/>
  <c r="M2974" i="1" a="1"/>
  <c r="M2973" i="1" a="1"/>
  <c r="M2972" i="1" a="1"/>
  <c r="M2971" i="1" a="1"/>
  <c r="M2970" i="1" a="1"/>
  <c r="M2969" i="1" a="1"/>
  <c r="M2968" i="1" a="1"/>
  <c r="M2967" i="1" a="1"/>
  <c r="M2966" i="1" a="1"/>
  <c r="M2965" i="1" a="1"/>
  <c r="M2964" i="1" a="1"/>
  <c r="M2963" i="1" a="1"/>
  <c r="M2962" i="1" a="1"/>
  <c r="M2961" i="1" a="1"/>
  <c r="M2960" i="1" a="1"/>
  <c r="M2959" i="1" a="1"/>
  <c r="M2958" i="1" a="1"/>
  <c r="M2957" i="1" a="1"/>
  <c r="M2956" i="1" a="1"/>
  <c r="M2955" i="1" a="1"/>
  <c r="M2954" i="1" a="1"/>
  <c r="M2953" i="1" a="1"/>
  <c r="M2952" i="1" a="1"/>
  <c r="M2951" i="1" a="1"/>
  <c r="M2950" i="1" a="1"/>
  <c r="M2949" i="1" a="1"/>
  <c r="M2948" i="1" a="1"/>
  <c r="M2947" i="1" a="1"/>
  <c r="M2946" i="1" a="1"/>
  <c r="M2945" i="1" a="1"/>
  <c r="M2944" i="1" a="1"/>
  <c r="M2943" i="1" a="1"/>
  <c r="M2942" i="1" a="1"/>
  <c r="M2941" i="1" a="1"/>
  <c r="M2940" i="1" a="1"/>
  <c r="M2939" i="1" a="1"/>
  <c r="M2938" i="1" a="1"/>
  <c r="M2937" i="1" a="1"/>
  <c r="M2936" i="1" a="1"/>
  <c r="M2935" i="1" a="1"/>
  <c r="M2934" i="1" a="1"/>
  <c r="M2933" i="1" a="1"/>
  <c r="M2932" i="1" a="1"/>
  <c r="M2931" i="1" a="1"/>
  <c r="M2930" i="1" a="1"/>
  <c r="M2929" i="1" a="1"/>
  <c r="M2928" i="1" a="1"/>
  <c r="M2927" i="1" a="1"/>
  <c r="M2926" i="1" a="1"/>
  <c r="M2925" i="1" a="1"/>
  <c r="M2924" i="1" a="1"/>
  <c r="M2923" i="1" a="1"/>
  <c r="M4067" i="1" a="1"/>
  <c r="M3944" i="1" a="1"/>
  <c r="K3902" i="1" a="1"/>
  <c r="M3867" i="1" a="1"/>
  <c r="K3839" i="1" a="1"/>
  <c r="K3810" i="1" a="1"/>
  <c r="K3753" i="1" a="1"/>
  <c r="K3737" i="1" a="1"/>
  <c r="K3723" i="1" a="1"/>
  <c r="M3701" i="1" a="1"/>
  <c r="K3691" i="1" a="1"/>
  <c r="K3682" i="1" a="1"/>
  <c r="M3676" i="1" a="1"/>
  <c r="K3674" i="1" a="1"/>
  <c r="M3668" i="1" a="1"/>
  <c r="K3666" i="1" a="1"/>
  <c r="M3660" i="1" a="1"/>
  <c r="K3658" i="1" a="1"/>
  <c r="M3652" i="1" a="1"/>
  <c r="K3650" i="1" a="1"/>
  <c r="M3644" i="1" a="1"/>
  <c r="K3642" i="1" a="1"/>
  <c r="M3636" i="1" a="1"/>
  <c r="K3634" i="1" a="1"/>
  <c r="M3628" i="1" a="1"/>
  <c r="K3626" i="1" a="1"/>
  <c r="M3620" i="1" a="1"/>
  <c r="K3618" i="1" a="1"/>
  <c r="M3612" i="1" a="1"/>
  <c r="K3610" i="1" a="1"/>
  <c r="M3604" i="1" a="1"/>
  <c r="K3602" i="1" a="1"/>
  <c r="M3596" i="1" a="1"/>
  <c r="K3594" i="1" a="1"/>
  <c r="M3588" i="1" a="1"/>
  <c r="K3586" i="1" a="1"/>
  <c r="M3580" i="1" a="1"/>
  <c r="K3578" i="1" a="1"/>
  <c r="M3572" i="1" a="1"/>
  <c r="K3570" i="1" a="1"/>
  <c r="M3564" i="1" a="1"/>
  <c r="K3562" i="1" a="1"/>
  <c r="M3556" i="1" a="1"/>
  <c r="K3554" i="1" a="1"/>
  <c r="M3548" i="1" a="1"/>
  <c r="K3546" i="1" a="1"/>
  <c r="M3540" i="1" a="1"/>
  <c r="K3538" i="1" a="1"/>
  <c r="M3532" i="1" a="1"/>
  <c r="K3530" i="1" a="1"/>
  <c r="M3524" i="1" a="1"/>
  <c r="K3522" i="1" a="1"/>
  <c r="M3516" i="1" a="1"/>
  <c r="K3514" i="1" a="1"/>
  <c r="M3508" i="1" a="1"/>
  <c r="K3506" i="1" a="1"/>
  <c r="M3500" i="1" a="1"/>
  <c r="K3498" i="1" a="1"/>
  <c r="M3492" i="1" a="1"/>
  <c r="K3490" i="1" a="1"/>
  <c r="M3484" i="1" a="1"/>
  <c r="K3482" i="1" a="1"/>
  <c r="M3476" i="1" a="1"/>
  <c r="K3474" i="1" a="1"/>
  <c r="M3468" i="1" a="1"/>
  <c r="K3466" i="1" a="1"/>
  <c r="M3460" i="1" a="1"/>
  <c r="K3458" i="1" a="1"/>
  <c r="M3452" i="1" a="1"/>
  <c r="K3450" i="1" a="1"/>
  <c r="M3444" i="1" a="1"/>
  <c r="K3442" i="1" a="1"/>
  <c r="M3436" i="1" a="1"/>
  <c r="K3434" i="1" a="1"/>
  <c r="M3428" i="1" a="1"/>
  <c r="K3426" i="1" a="1"/>
  <c r="M3420" i="1" a="1"/>
  <c r="K3418" i="1" a="1"/>
  <c r="M3412" i="1" a="1"/>
  <c r="K3410" i="1" a="1"/>
  <c r="M3404" i="1" a="1"/>
  <c r="K3402" i="1" a="1"/>
  <c r="M3396" i="1" a="1"/>
  <c r="K3394" i="1" a="1"/>
  <c r="M3388" i="1" a="1"/>
  <c r="K3386" i="1" a="1"/>
  <c r="M3380" i="1" a="1"/>
  <c r="K3378" i="1" a="1"/>
  <c r="M3372" i="1" a="1"/>
  <c r="K3370" i="1" a="1"/>
  <c r="M3364" i="1" a="1"/>
  <c r="K3362" i="1" a="1"/>
  <c r="M3356" i="1" a="1"/>
  <c r="K3354" i="1" a="1"/>
  <c r="M3348" i="1" a="1"/>
  <c r="K3346" i="1" a="1"/>
  <c r="M3340" i="1" a="1"/>
  <c r="K3338" i="1" a="1"/>
  <c r="M3332" i="1" a="1"/>
  <c r="K3330" i="1" a="1"/>
  <c r="M3285" i="1" a="1"/>
  <c r="K3284" i="1" a="1"/>
  <c r="M3281" i="1" a="1"/>
  <c r="K3280" i="1" a="1"/>
  <c r="M3277" i="1" a="1"/>
  <c r="K3276" i="1" a="1"/>
  <c r="M3273" i="1" a="1"/>
  <c r="K3272" i="1" a="1"/>
  <c r="M3269" i="1" a="1"/>
  <c r="K3268" i="1" a="1"/>
  <c r="M3265" i="1" a="1"/>
  <c r="K3264" i="1" a="1"/>
  <c r="M3261" i="1" a="1"/>
  <c r="K3260" i="1" a="1"/>
  <c r="M3257" i="1" a="1"/>
  <c r="K3256" i="1" a="1"/>
  <c r="M3253" i="1" a="1"/>
  <c r="K3252" i="1" a="1"/>
  <c r="M3249" i="1" a="1"/>
  <c r="K3248" i="1" a="1"/>
  <c r="M3245" i="1" a="1"/>
  <c r="K3244" i="1" a="1"/>
  <c r="M3241" i="1" a="1"/>
  <c r="K3240" i="1" a="1"/>
  <c r="M3237" i="1" a="1"/>
  <c r="K3236" i="1" a="1"/>
  <c r="K3235" i="1" a="1"/>
  <c r="K3234" i="1" a="1"/>
  <c r="K3233" i="1" a="1"/>
  <c r="K3232" i="1" a="1"/>
  <c r="K3231" i="1" a="1"/>
  <c r="K3230" i="1" a="1"/>
  <c r="K3229" i="1" a="1"/>
  <c r="K3228" i="1" a="1"/>
  <c r="K3227" i="1" a="1"/>
  <c r="K3226" i="1" a="1"/>
  <c r="K3225" i="1" a="1"/>
  <c r="K3224" i="1" a="1"/>
  <c r="K3223" i="1" a="1"/>
  <c r="K3222" i="1" a="1"/>
  <c r="K3221" i="1" a="1"/>
  <c r="K3220" i="1" a="1"/>
  <c r="K3219" i="1" a="1"/>
  <c r="K3218" i="1" a="1"/>
  <c r="K3217" i="1" a="1"/>
  <c r="K3216" i="1" a="1"/>
  <c r="K3215" i="1" a="1"/>
  <c r="K3214" i="1" a="1"/>
  <c r="K3213" i="1" a="1"/>
  <c r="K3212" i="1" a="1"/>
  <c r="K3211" i="1" a="1"/>
  <c r="K3210" i="1" a="1"/>
  <c r="K3209" i="1" a="1"/>
  <c r="K3208" i="1" a="1"/>
  <c r="K3207" i="1" a="1"/>
  <c r="K3206" i="1" a="1"/>
  <c r="K3205" i="1" a="1"/>
  <c r="K3204" i="1" a="1"/>
  <c r="K3203" i="1" a="1"/>
  <c r="K3202" i="1" a="1"/>
  <c r="K3201" i="1" a="1"/>
  <c r="K3200" i="1" a="1"/>
  <c r="K3199" i="1" a="1"/>
  <c r="K3198" i="1" a="1"/>
  <c r="K3197" i="1" a="1"/>
  <c r="K3196" i="1" a="1"/>
  <c r="K3195" i="1" a="1"/>
  <c r="K3194" i="1" a="1"/>
  <c r="K3193" i="1" a="1"/>
  <c r="K3192" i="1" a="1"/>
  <c r="K3191" i="1" a="1"/>
  <c r="K3190" i="1" a="1"/>
  <c r="K3189" i="1" a="1"/>
  <c r="K3188" i="1" a="1"/>
  <c r="K3187" i="1" a="1"/>
  <c r="K3186" i="1" a="1"/>
  <c r="K3185" i="1" a="1"/>
  <c r="K3184" i="1" a="1"/>
  <c r="K3183" i="1" a="1"/>
  <c r="K3182" i="1" a="1"/>
  <c r="K3181" i="1" a="1"/>
  <c r="K3180" i="1" a="1"/>
  <c r="K3179" i="1" a="1"/>
  <c r="K3178" i="1" a="1"/>
  <c r="K3177" i="1" a="1"/>
  <c r="K3176" i="1" a="1"/>
  <c r="K3175" i="1" a="1"/>
  <c r="K3174" i="1" a="1"/>
  <c r="K3173" i="1" a="1"/>
  <c r="K3172" i="1" a="1"/>
  <c r="K3171" i="1" a="1"/>
  <c r="K3170" i="1" a="1"/>
  <c r="K3169" i="1" a="1"/>
  <c r="K3168" i="1" a="1"/>
  <c r="K3167" i="1" a="1"/>
  <c r="K3166" i="1" a="1"/>
  <c r="K3165" i="1" a="1"/>
  <c r="K3164" i="1" a="1"/>
  <c r="K3163" i="1" a="1"/>
  <c r="K3162" i="1" a="1"/>
  <c r="K3161" i="1" a="1"/>
  <c r="K3160" i="1" a="1"/>
  <c r="K3159" i="1" a="1"/>
  <c r="K3158" i="1" a="1"/>
  <c r="K3157" i="1" a="1"/>
  <c r="K3156" i="1" a="1"/>
  <c r="K3155" i="1" a="1"/>
  <c r="K3154" i="1" a="1"/>
  <c r="K3153" i="1" a="1"/>
  <c r="K3152" i="1" a="1"/>
  <c r="K3151" i="1" a="1"/>
  <c r="K3150" i="1" a="1"/>
  <c r="K3149" i="1" a="1"/>
  <c r="K3148" i="1" a="1"/>
  <c r="K3147" i="1" a="1"/>
  <c r="K3146" i="1" a="1"/>
  <c r="K3145" i="1" a="1"/>
  <c r="K3144" i="1" a="1"/>
  <c r="K3143" i="1" a="1"/>
  <c r="K3142" i="1" a="1"/>
  <c r="K3141" i="1" a="1"/>
  <c r="K3140" i="1" a="1"/>
  <c r="K3139" i="1" a="1"/>
  <c r="K3138" i="1" a="1"/>
  <c r="K3137" i="1" a="1"/>
  <c r="K3136" i="1" a="1"/>
  <c r="K3135" i="1" a="1"/>
  <c r="K3134" i="1" a="1"/>
  <c r="K3133" i="1" a="1"/>
  <c r="K3132" i="1" a="1"/>
  <c r="K3131" i="1" a="1"/>
  <c r="K3130" i="1" a="1"/>
  <c r="K3129" i="1" a="1"/>
  <c r="K3128" i="1" a="1"/>
  <c r="K3127" i="1" a="1"/>
  <c r="K3126" i="1" a="1"/>
  <c r="K3125" i="1" a="1"/>
  <c r="K3124" i="1" a="1"/>
  <c r="K3123" i="1" a="1"/>
  <c r="K3122" i="1" a="1"/>
  <c r="K3121" i="1" a="1"/>
  <c r="K3120" i="1" a="1"/>
  <c r="K3119" i="1" a="1"/>
  <c r="K3118" i="1" a="1"/>
  <c r="K3117" i="1" a="1"/>
  <c r="K3116" i="1" a="1"/>
  <c r="K3115" i="1" a="1"/>
  <c r="K3114" i="1" a="1"/>
  <c r="K3113" i="1" a="1"/>
  <c r="K3112" i="1" a="1"/>
  <c r="K3111" i="1" a="1"/>
  <c r="K3110" i="1" a="1"/>
  <c r="K3109" i="1" a="1"/>
  <c r="K3108" i="1" a="1"/>
  <c r="K3107" i="1" a="1"/>
  <c r="K3106" i="1" a="1"/>
  <c r="K3105" i="1" a="1"/>
  <c r="K3104" i="1" a="1"/>
  <c r="K3103" i="1" a="1"/>
  <c r="K3102" i="1" a="1"/>
  <c r="K3101" i="1" a="1"/>
  <c r="K3100" i="1" a="1"/>
  <c r="K3099" i="1" a="1"/>
  <c r="K3098" i="1" a="1"/>
  <c r="K3097" i="1" a="1"/>
  <c r="K3096" i="1" a="1"/>
  <c r="K3095" i="1" a="1"/>
  <c r="K3094" i="1" a="1"/>
  <c r="K3093" i="1" a="1"/>
  <c r="K3092" i="1" a="1"/>
  <c r="K3091" i="1" a="1"/>
  <c r="K3090" i="1" a="1"/>
  <c r="K3089" i="1" a="1"/>
  <c r="K3088" i="1" a="1"/>
  <c r="K3087" i="1" a="1"/>
  <c r="K3086" i="1" a="1"/>
  <c r="K3085" i="1" a="1"/>
  <c r="K3084" i="1" a="1"/>
  <c r="K3083" i="1" a="1"/>
  <c r="K3082" i="1" a="1"/>
  <c r="K3081" i="1" a="1"/>
  <c r="K3080" i="1" a="1"/>
  <c r="K3079" i="1" a="1"/>
  <c r="K3078" i="1" a="1"/>
  <c r="K3077" i="1" a="1"/>
  <c r="K3076" i="1" a="1"/>
  <c r="K3075" i="1" a="1"/>
  <c r="K3074" i="1" a="1"/>
  <c r="K3073" i="1" a="1"/>
  <c r="K3072" i="1" a="1"/>
  <c r="K3071" i="1" a="1"/>
  <c r="K3070" i="1" a="1"/>
  <c r="K3069" i="1" a="1"/>
  <c r="K3068" i="1" a="1"/>
  <c r="K3067" i="1" a="1"/>
  <c r="K3066" i="1" a="1"/>
  <c r="K3065" i="1" a="1"/>
  <c r="K3064" i="1" a="1"/>
  <c r="K3063" i="1" a="1"/>
  <c r="K3062" i="1" a="1"/>
  <c r="K3061" i="1" a="1"/>
  <c r="K3060" i="1" a="1"/>
  <c r="K3059" i="1" a="1"/>
  <c r="K3058" i="1" a="1"/>
  <c r="K3057" i="1" a="1"/>
  <c r="K3056" i="1" a="1"/>
  <c r="K3055" i="1" a="1"/>
  <c r="K3054" i="1" a="1"/>
  <c r="K3053" i="1" a="1"/>
  <c r="K3052" i="1" a="1"/>
  <c r="K3051" i="1" a="1"/>
  <c r="K3050" i="1" a="1"/>
  <c r="K3049" i="1" a="1"/>
  <c r="K3048" i="1" a="1"/>
  <c r="K3047" i="1" a="1"/>
  <c r="K3046" i="1" a="1"/>
  <c r="K3045" i="1" a="1"/>
  <c r="K3044" i="1" a="1"/>
  <c r="K3043" i="1" a="1"/>
  <c r="K3042" i="1" a="1"/>
  <c r="K3041" i="1" a="1"/>
  <c r="K3040" i="1" a="1"/>
  <c r="K3039" i="1" a="1"/>
  <c r="K3038" i="1" a="1"/>
  <c r="K3037" i="1" a="1"/>
  <c r="K3036" i="1" a="1"/>
  <c r="K3035" i="1" a="1"/>
  <c r="K3034" i="1" a="1"/>
  <c r="K3033" i="1" a="1"/>
  <c r="K3032" i="1" a="1"/>
  <c r="K3031" i="1" a="1"/>
  <c r="K3030" i="1" a="1"/>
  <c r="K3029" i="1" a="1"/>
  <c r="K3028" i="1" a="1"/>
  <c r="K3027" i="1" a="1"/>
  <c r="K3026" i="1" a="1"/>
  <c r="K3025" i="1" a="1"/>
  <c r="K3024" i="1" a="1"/>
  <c r="K3803" i="1" a="1"/>
  <c r="K3719" i="1" a="1"/>
  <c r="K3681" i="1" a="1"/>
  <c r="M3659" i="1" a="1"/>
  <c r="K3649" i="1" a="1"/>
  <c r="M3627" i="1" a="1"/>
  <c r="K3617" i="1" a="1"/>
  <c r="M3595" i="1" a="1"/>
  <c r="K3585" i="1" a="1"/>
  <c r="M3563" i="1" a="1"/>
  <c r="K3553" i="1" a="1"/>
  <c r="M3531" i="1" a="1"/>
  <c r="K3521" i="1" a="1"/>
  <c r="M3499" i="1" a="1"/>
  <c r="K3489" i="1" a="1"/>
  <c r="M3467" i="1" a="1"/>
  <c r="K3457" i="1" a="1"/>
  <c r="M3435" i="1" a="1"/>
  <c r="K3425" i="1" a="1"/>
  <c r="M3403" i="1" a="1"/>
  <c r="K3393" i="1" a="1"/>
  <c r="M3371" i="1" a="1"/>
  <c r="K3361" i="1" a="1"/>
  <c r="M3339" i="1" a="1"/>
  <c r="K3329" i="1" a="1"/>
  <c r="K3320" i="1" a="1"/>
  <c r="K3312" i="1" a="1"/>
  <c r="K3304" i="1" a="1"/>
  <c r="K3296" i="1" a="1"/>
  <c r="K3288" i="1" a="1"/>
  <c r="M3282" i="1" a="1"/>
  <c r="K3277" i="1" a="1"/>
  <c r="M3266" i="1" a="1"/>
  <c r="K3261" i="1" a="1"/>
  <c r="M3250" i="1" a="1"/>
  <c r="K3245" i="1" a="1"/>
  <c r="M3175" i="1" a="1"/>
  <c r="M3173" i="1" a="1"/>
  <c r="M3171" i="1" a="1"/>
  <c r="M3169" i="1" a="1"/>
  <c r="M3167" i="1" a="1"/>
  <c r="M3165" i="1" a="1"/>
  <c r="M3163" i="1" a="1"/>
  <c r="M3161" i="1" a="1"/>
  <c r="M3159" i="1" a="1"/>
  <c r="M3157" i="1" a="1"/>
  <c r="M3155" i="1" a="1"/>
  <c r="M3153" i="1" a="1"/>
  <c r="M3151" i="1" a="1"/>
  <c r="M3149" i="1" a="1"/>
  <c r="M3147" i="1" a="1"/>
  <c r="M3145" i="1" a="1"/>
  <c r="M3143" i="1" a="1"/>
  <c r="M3141" i="1" a="1"/>
  <c r="M3139" i="1" a="1"/>
  <c r="M3137" i="1" a="1"/>
  <c r="M3135" i="1" a="1"/>
  <c r="M3133" i="1" a="1"/>
  <c r="M3131" i="1" a="1"/>
  <c r="M3129" i="1" a="1"/>
  <c r="M3127" i="1" a="1"/>
  <c r="M3125" i="1" a="1"/>
  <c r="M3123" i="1" a="1"/>
  <c r="M3121" i="1" a="1"/>
  <c r="M3119" i="1" a="1"/>
  <c r="M3117" i="1" a="1"/>
  <c r="M3115" i="1" a="1"/>
  <c r="M3113" i="1" a="1"/>
  <c r="M3111" i="1" a="1"/>
  <c r="M3109" i="1" a="1"/>
  <c r="M3107" i="1" a="1"/>
  <c r="M3105" i="1" a="1"/>
  <c r="M3103" i="1" a="1"/>
  <c r="M3101" i="1" a="1"/>
  <c r="M3099" i="1" a="1"/>
  <c r="M3097" i="1" a="1"/>
  <c r="M3095" i="1" a="1"/>
  <c r="M3093" i="1" a="1"/>
  <c r="M3091" i="1" a="1"/>
  <c r="M3089" i="1" a="1"/>
  <c r="M3087" i="1" a="1"/>
  <c r="M3085" i="1" a="1"/>
  <c r="M3083" i="1" a="1"/>
  <c r="M3081" i="1" a="1"/>
  <c r="M3079" i="1" a="1"/>
  <c r="M3077" i="1" a="1"/>
  <c r="M3075" i="1" a="1"/>
  <c r="M3073" i="1" a="1"/>
  <c r="M3071" i="1" a="1"/>
  <c r="M3069" i="1" a="1"/>
  <c r="M3067" i="1" a="1"/>
  <c r="M3065" i="1" a="1"/>
  <c r="M3063" i="1" a="1"/>
  <c r="M3061" i="1" a="1"/>
  <c r="M3059" i="1" a="1"/>
  <c r="M3057" i="1" a="1"/>
  <c r="M3055" i="1" a="1"/>
  <c r="M3053" i="1" a="1"/>
  <c r="M3051" i="1" a="1"/>
  <c r="M3049" i="1" a="1"/>
  <c r="M3047" i="1" a="1"/>
  <c r="M3045" i="1" a="1"/>
  <c r="M3043" i="1" a="1"/>
  <c r="M3041" i="1" a="1"/>
  <c r="M3039" i="1" a="1"/>
  <c r="M3037" i="1" a="1"/>
  <c r="M3035" i="1" a="1"/>
  <c r="M3033" i="1" a="1"/>
  <c r="M3031" i="1" a="1"/>
  <c r="M3029" i="1" a="1"/>
  <c r="M3027" i="1" a="1"/>
  <c r="M3025" i="1" a="1"/>
  <c r="K2922" i="1" a="1"/>
  <c r="M2919" i="1" a="1"/>
  <c r="K2918" i="1" a="1"/>
  <c r="M2915" i="1" a="1"/>
  <c r="K2914" i="1" a="1"/>
  <c r="M2911" i="1" a="1"/>
  <c r="K2910" i="1" a="1"/>
  <c r="M2907" i="1" a="1"/>
  <c r="K2906" i="1" a="1"/>
  <c r="M2903" i="1" a="1"/>
  <c r="K2902" i="1" a="1"/>
  <c r="M2899" i="1" a="1"/>
  <c r="K2898" i="1" a="1"/>
  <c r="M2895" i="1" a="1"/>
  <c r="K2894" i="1" a="1"/>
  <c r="M2891" i="1" a="1"/>
  <c r="K2890" i="1" a="1"/>
  <c r="M2887" i="1" a="1"/>
  <c r="K2886" i="1" a="1"/>
  <c r="M2883" i="1" a="1"/>
  <c r="K2882" i="1" a="1"/>
  <c r="M2879" i="1" a="1"/>
  <c r="K2878" i="1" a="1"/>
  <c r="M2875" i="1" a="1"/>
  <c r="K2874" i="1" a="1"/>
  <c r="M2871" i="1" a="1"/>
  <c r="K2870" i="1" a="1"/>
  <c r="M2867" i="1" a="1"/>
  <c r="K2866" i="1" a="1"/>
  <c r="M2863" i="1" a="1"/>
  <c r="K2862" i="1" a="1"/>
  <c r="M2859" i="1" a="1"/>
  <c r="K2858" i="1" a="1"/>
  <c r="M2855" i="1" a="1"/>
  <c r="K2854" i="1" a="1"/>
  <c r="M2851" i="1" a="1"/>
  <c r="K2850" i="1" a="1"/>
  <c r="M2847" i="1" a="1"/>
  <c r="K2846" i="1" a="1"/>
  <c r="M2843" i="1" a="1"/>
  <c r="K2842" i="1" a="1"/>
  <c r="M2839" i="1" a="1"/>
  <c r="K2838" i="1" a="1"/>
  <c r="M2835" i="1" a="1"/>
  <c r="K2834" i="1" a="1"/>
  <c r="M2831" i="1" a="1"/>
  <c r="K2830" i="1" a="1"/>
  <c r="M2827" i="1" a="1"/>
  <c r="K2826" i="1" a="1"/>
  <c r="M2823" i="1" a="1"/>
  <c r="K2822" i="1" a="1"/>
  <c r="M2819" i="1" a="1"/>
  <c r="K2818" i="1" a="1"/>
  <c r="M2815" i="1" a="1"/>
  <c r="K2814" i="1" a="1"/>
  <c r="M2811" i="1" a="1"/>
  <c r="K2810" i="1" a="1"/>
  <c r="M2807" i="1" a="1"/>
  <c r="K2806" i="1" a="1"/>
  <c r="M2803" i="1" a="1"/>
  <c r="K2802" i="1" a="1"/>
  <c r="M2799" i="1" a="1"/>
  <c r="K2798" i="1" a="1"/>
  <c r="M2795" i="1" a="1"/>
  <c r="K2794" i="1" a="1"/>
  <c r="M2791" i="1" a="1"/>
  <c r="K2790" i="1" a="1"/>
  <c r="M2787" i="1" a="1"/>
  <c r="K2786" i="1" a="1"/>
  <c r="M2783" i="1" a="1"/>
  <c r="K2782" i="1" a="1"/>
  <c r="M2779" i="1" a="1"/>
  <c r="K2778" i="1" a="1"/>
  <c r="M2775" i="1" a="1"/>
  <c r="K2774" i="1" a="1"/>
  <c r="M2771" i="1" a="1"/>
  <c r="K2770" i="1" a="1"/>
  <c r="M2767" i="1" a="1"/>
  <c r="K2766" i="1" a="1"/>
  <c r="M2763" i="1" a="1"/>
  <c r="K2762" i="1" a="1"/>
  <c r="M2759" i="1" a="1"/>
  <c r="K2758" i="1" a="1"/>
  <c r="M2755" i="1" a="1"/>
  <c r="K2754" i="1" a="1"/>
  <c r="M2751" i="1" a="1"/>
  <c r="K2750" i="1" a="1"/>
  <c r="M2747" i="1" a="1"/>
  <c r="K2746" i="1" a="1"/>
  <c r="M2743" i="1" a="1"/>
  <c r="K2742" i="1" a="1"/>
  <c r="M2739" i="1" a="1"/>
  <c r="K2738" i="1" a="1"/>
  <c r="M2735" i="1" a="1"/>
  <c r="K2734" i="1" a="1"/>
  <c r="M2731" i="1" a="1"/>
  <c r="K2730" i="1" a="1"/>
  <c r="M2727" i="1" a="1"/>
  <c r="K2726" i="1" a="1"/>
  <c r="M2723" i="1" a="1"/>
  <c r="K2722" i="1" a="1"/>
  <c r="M2719" i="1" a="1"/>
  <c r="K2718" i="1" a="1"/>
  <c r="M2715" i="1" a="1"/>
  <c r="K2714" i="1" a="1"/>
  <c r="M2711" i="1" a="1"/>
  <c r="K2710" i="1" a="1"/>
  <c r="M2707" i="1" a="1"/>
  <c r="K2706" i="1" a="1"/>
  <c r="M2703" i="1" a="1"/>
  <c r="K2702" i="1" a="1"/>
  <c r="M2699" i="1" a="1"/>
  <c r="K2698" i="1" a="1"/>
  <c r="M2695" i="1" a="1"/>
  <c r="K2694" i="1" a="1"/>
  <c r="M2691" i="1" a="1"/>
  <c r="K2690" i="1" a="1"/>
  <c r="M2687" i="1" a="1"/>
  <c r="K2686" i="1" a="1"/>
  <c r="M2683" i="1" a="1"/>
  <c r="K2682" i="1" a="1"/>
  <c r="M2679" i="1" a="1"/>
  <c r="K2678" i="1" a="1"/>
  <c r="M2675" i="1" a="1"/>
  <c r="K2674" i="1" a="1"/>
  <c r="M2671" i="1" a="1"/>
  <c r="K2670" i="1" a="1"/>
  <c r="M2667" i="1" a="1"/>
  <c r="K2666" i="1" a="1"/>
  <c r="M2663" i="1" a="1"/>
  <c r="K2662" i="1" a="1"/>
  <c r="M2659" i="1" a="1"/>
  <c r="K2658" i="1" a="1"/>
  <c r="M2655" i="1" a="1"/>
  <c r="K2654" i="1" a="1"/>
  <c r="M2651" i="1" a="1"/>
  <c r="K2650" i="1" a="1"/>
  <c r="K1931" i="1" a="1"/>
  <c r="K1930" i="1" a="1"/>
  <c r="K1929" i="1" a="1"/>
  <c r="K1928" i="1" a="1"/>
  <c r="K1927" i="1" a="1"/>
  <c r="K1926" i="1" a="1"/>
  <c r="K1925" i="1" a="1"/>
  <c r="K1924" i="1" a="1"/>
  <c r="K1923" i="1" a="1"/>
  <c r="K1922" i="1" a="1"/>
  <c r="K1921" i="1" a="1"/>
  <c r="K1920" i="1" a="1"/>
  <c r="K1919" i="1" a="1"/>
  <c r="K1918" i="1" a="1"/>
  <c r="K1917" i="1" a="1"/>
  <c r="K1916" i="1" a="1"/>
  <c r="K1915" i="1" a="1"/>
  <c r="K1914" i="1" a="1"/>
  <c r="K1913" i="1" a="1"/>
  <c r="K1912" i="1" a="1"/>
  <c r="K1911" i="1" a="1"/>
  <c r="K1910" i="1" a="1"/>
  <c r="K1909" i="1" a="1"/>
  <c r="K1908" i="1" a="1"/>
  <c r="K1907" i="1" a="1"/>
  <c r="K1906" i="1" a="1"/>
  <c r="K1905" i="1" a="1"/>
  <c r="K1904" i="1" a="1"/>
  <c r="K1903" i="1" a="1"/>
  <c r="K1902" i="1" a="1"/>
  <c r="K1901" i="1" a="1"/>
  <c r="K1900" i="1" a="1"/>
  <c r="K1899" i="1" a="1"/>
  <c r="K1898" i="1" a="1"/>
  <c r="K1897" i="1" a="1"/>
  <c r="K1896" i="1" a="1"/>
  <c r="K1895" i="1" a="1"/>
  <c r="K1894" i="1" a="1"/>
  <c r="K1893" i="1" a="1"/>
  <c r="K1892" i="1" a="1"/>
  <c r="K1891" i="1" a="1"/>
  <c r="K1890" i="1" a="1"/>
  <c r="K1889" i="1" a="1"/>
  <c r="K1888" i="1" a="1"/>
  <c r="K1887" i="1" a="1"/>
  <c r="K1886" i="1" a="1"/>
  <c r="K1885" i="1" a="1"/>
  <c r="K1884" i="1" a="1"/>
  <c r="K1883" i="1" a="1"/>
  <c r="K1882" i="1" a="1"/>
  <c r="K1881" i="1" a="1"/>
  <c r="K1880" i="1" a="1"/>
  <c r="K1879" i="1" a="1"/>
  <c r="K1878" i="1" a="1"/>
  <c r="K1877" i="1" a="1"/>
  <c r="K1876" i="1" a="1"/>
  <c r="K1875" i="1" a="1"/>
  <c r="K1874" i="1" a="1"/>
  <c r="K1873" i="1" a="1"/>
  <c r="K1872" i="1" a="1"/>
  <c r="K1871" i="1" a="1"/>
  <c r="K1870" i="1" a="1"/>
  <c r="K1869" i="1" a="1"/>
  <c r="K1868" i="1" a="1"/>
  <c r="K1867" i="1" a="1"/>
  <c r="K1866" i="1" a="1"/>
  <c r="K1865" i="1" a="1"/>
  <c r="K1864" i="1" a="1"/>
  <c r="K1863" i="1" a="1"/>
  <c r="K1862" i="1" a="1"/>
  <c r="K1861" i="1" a="1"/>
  <c r="K1860" i="1" a="1"/>
  <c r="K1859" i="1" a="1"/>
  <c r="K1858" i="1" a="1"/>
  <c r="K1857" i="1" a="1"/>
  <c r="K1856" i="1" a="1"/>
  <c r="K1855" i="1" a="1"/>
  <c r="K1854" i="1" a="1"/>
  <c r="K1853" i="1" a="1"/>
  <c r="K1852" i="1" a="1"/>
  <c r="K1851" i="1" a="1"/>
  <c r="K1850" i="1" a="1"/>
  <c r="K1849" i="1" a="1"/>
  <c r="K1848" i="1" a="1"/>
  <c r="K1847" i="1" a="1"/>
  <c r="K1846" i="1" a="1"/>
  <c r="K1845" i="1" a="1"/>
  <c r="K1844" i="1" a="1"/>
  <c r="K1843" i="1" a="1"/>
  <c r="K1842" i="1" a="1"/>
  <c r="K1841" i="1" a="1"/>
  <c r="K1840" i="1" a="1"/>
  <c r="K1839" i="1" a="1"/>
  <c r="K1838" i="1" a="1"/>
  <c r="K1837" i="1" a="1"/>
  <c r="K1836" i="1" a="1"/>
  <c r="K1835" i="1" a="1"/>
  <c r="K1834" i="1" a="1"/>
  <c r="K1833" i="1" a="1"/>
  <c r="K1832" i="1" a="1"/>
  <c r="K1831" i="1" a="1"/>
  <c r="K1830" i="1" a="1"/>
  <c r="K1829" i="1" a="1"/>
  <c r="K1828" i="1" a="1"/>
  <c r="K1827" i="1" a="1"/>
  <c r="K1826" i="1" a="1"/>
  <c r="K1825" i="1" a="1"/>
  <c r="K1824" i="1" a="1"/>
  <c r="K1823" i="1" a="1"/>
  <c r="K1822" i="1" a="1"/>
  <c r="K1821" i="1" a="1"/>
  <c r="K1820" i="1" a="1"/>
  <c r="K1819" i="1" a="1"/>
  <c r="K1818" i="1" a="1"/>
  <c r="K1817" i="1" a="1"/>
  <c r="K1816" i="1" a="1"/>
  <c r="K1815" i="1" a="1"/>
  <c r="K1814" i="1" a="1"/>
  <c r="K1813" i="1" a="1"/>
  <c r="K1812" i="1" a="1"/>
  <c r="K1811" i="1" a="1"/>
  <c r="K1810" i="1" a="1"/>
  <c r="K1809" i="1" a="1"/>
  <c r="K1808" i="1" a="1"/>
  <c r="K1807" i="1" a="1"/>
  <c r="K1806" i="1" a="1"/>
  <c r="K1805" i="1" a="1"/>
  <c r="K1804" i="1" a="1"/>
  <c r="K1803" i="1" a="1"/>
  <c r="K1802" i="1" a="1"/>
  <c r="K1801" i="1" a="1"/>
  <c r="K1800" i="1" a="1"/>
  <c r="K1799" i="1" a="1"/>
  <c r="K1798" i="1" a="1"/>
  <c r="K1797" i="1" a="1"/>
  <c r="K1796" i="1" a="1"/>
  <c r="K1795" i="1" a="1"/>
  <c r="K1794" i="1" a="1"/>
  <c r="K1793" i="1" a="1"/>
  <c r="K1792" i="1" a="1"/>
  <c r="K1791" i="1" a="1"/>
  <c r="K1790" i="1" a="1"/>
  <c r="K1789" i="1" a="1"/>
  <c r="K1788" i="1" a="1"/>
  <c r="K1787" i="1" a="1"/>
  <c r="K1786" i="1" a="1"/>
  <c r="K1785" i="1" a="1"/>
  <c r="K1784" i="1" a="1"/>
  <c r="K1783" i="1" a="1"/>
  <c r="K1782" i="1" a="1"/>
  <c r="K1781" i="1" a="1"/>
  <c r="K1780" i="1" a="1"/>
  <c r="K1779" i="1" a="1"/>
  <c r="K1778" i="1" a="1"/>
  <c r="K1777" i="1" a="1"/>
  <c r="K1776" i="1" a="1"/>
  <c r="K1775" i="1" a="1"/>
  <c r="K1774" i="1" a="1"/>
  <c r="K1773" i="1" a="1"/>
  <c r="K1772" i="1" a="1"/>
  <c r="K1771" i="1" a="1"/>
  <c r="K1770" i="1" a="1"/>
  <c r="K1769" i="1" a="1"/>
  <c r="K1768" i="1" a="1"/>
  <c r="K1767" i="1" a="1"/>
  <c r="K1766" i="1" a="1"/>
  <c r="K1765" i="1" a="1"/>
  <c r="K1764" i="1" a="1"/>
  <c r="K1763" i="1" a="1"/>
  <c r="K1762" i="1" a="1"/>
  <c r="K1761" i="1" a="1"/>
  <c r="K1760" i="1" a="1"/>
  <c r="K1759" i="1" a="1"/>
  <c r="K1758" i="1" a="1"/>
  <c r="K1757" i="1" a="1"/>
  <c r="K1756" i="1" a="1"/>
  <c r="K1755" i="1" a="1"/>
  <c r="K1754" i="1" a="1"/>
  <c r="K1753" i="1" a="1"/>
  <c r="K1752" i="1" a="1"/>
  <c r="K1751" i="1" a="1"/>
  <c r="K1750" i="1" a="1"/>
  <c r="K1749" i="1" a="1"/>
  <c r="K1748" i="1" a="1"/>
  <c r="K1747" i="1" a="1"/>
  <c r="K1746" i="1" a="1"/>
  <c r="K1745" i="1" a="1"/>
  <c r="K1744" i="1" a="1"/>
  <c r="K1743" i="1" a="1"/>
  <c r="K1742" i="1" a="1"/>
  <c r="K1741" i="1" a="1"/>
  <c r="K1740" i="1" a="1"/>
  <c r="K1739" i="1" a="1"/>
  <c r="K1738" i="1" a="1"/>
  <c r="K1737" i="1" a="1"/>
  <c r="K1736" i="1" a="1"/>
  <c r="K1735" i="1" a="1"/>
  <c r="K1734" i="1" a="1"/>
  <c r="K1733" i="1" a="1"/>
  <c r="K1732" i="1" a="1"/>
  <c r="K1731" i="1" a="1"/>
  <c r="K1730" i="1" a="1"/>
  <c r="K1729" i="1" a="1"/>
  <c r="K1728" i="1" a="1"/>
  <c r="K1727" i="1" a="1"/>
  <c r="K1726" i="1" a="1"/>
  <c r="K1725" i="1" a="1"/>
  <c r="K1724" i="1" a="1"/>
  <c r="K1723" i="1" a="1"/>
  <c r="K1722" i="1" a="1"/>
  <c r="K1721" i="1" a="1"/>
  <c r="K1720" i="1" a="1"/>
  <c r="K1719" i="1" a="1"/>
  <c r="K1718" i="1" a="1"/>
  <c r="K1717" i="1" a="1"/>
  <c r="K1716" i="1" a="1"/>
  <c r="K1715" i="1" a="1"/>
  <c r="K1714" i="1" a="1"/>
  <c r="K1713" i="1" a="1"/>
  <c r="K1712" i="1" a="1"/>
  <c r="K1711" i="1" a="1"/>
  <c r="K1710" i="1" a="1"/>
  <c r="K1709" i="1" a="1"/>
  <c r="K1708" i="1" a="1"/>
  <c r="K1707" i="1" a="1"/>
  <c r="K1706" i="1" a="1"/>
  <c r="K1705" i="1" a="1"/>
  <c r="K1704" i="1" a="1"/>
  <c r="K1703" i="1" a="1"/>
  <c r="K1702" i="1" a="1"/>
  <c r="K1701" i="1" a="1"/>
  <c r="K1700" i="1" a="1"/>
  <c r="K1699" i="1" a="1"/>
  <c r="K1698" i="1" a="1"/>
  <c r="K1697" i="1" a="1"/>
  <c r="K1696" i="1" a="1"/>
  <c r="K1695" i="1" a="1"/>
  <c r="K1694" i="1" a="1"/>
  <c r="K1693" i="1" a="1"/>
  <c r="K1692" i="1" a="1"/>
  <c r="K1691" i="1" a="1"/>
  <c r="K1690" i="1" a="1"/>
  <c r="K1689" i="1" a="1"/>
  <c r="K1688" i="1" a="1"/>
  <c r="K1687" i="1" a="1"/>
  <c r="K1686" i="1" a="1"/>
  <c r="K1685" i="1" a="1"/>
  <c r="K1684" i="1" a="1"/>
  <c r="K1683" i="1" a="1"/>
  <c r="K1682" i="1" a="1"/>
  <c r="K1681" i="1" a="1"/>
  <c r="K1680" i="1" a="1"/>
  <c r="K1679" i="1" a="1"/>
  <c r="K1678" i="1" a="1"/>
  <c r="K1677" i="1" a="1"/>
  <c r="K1676" i="1" a="1"/>
  <c r="K1675" i="1" a="1"/>
  <c r="K1674" i="1" a="1"/>
  <c r="K1673" i="1" a="1"/>
  <c r="K1672" i="1" a="1"/>
  <c r="K1671" i="1" a="1"/>
  <c r="K1670" i="1" a="1"/>
  <c r="K1669" i="1" a="1"/>
  <c r="K1668" i="1" a="1"/>
  <c r="K1667" i="1" a="1"/>
  <c r="K1666" i="1" a="1"/>
  <c r="K1665" i="1" a="1"/>
  <c r="K1664" i="1" a="1"/>
  <c r="K1663" i="1" a="1"/>
  <c r="K1662" i="1" a="1"/>
  <c r="K1661" i="1" a="1"/>
  <c r="K1660" i="1" a="1"/>
  <c r="K1659" i="1" a="1"/>
  <c r="K1658" i="1" a="1"/>
  <c r="K1657" i="1" a="1"/>
  <c r="K1656" i="1" a="1"/>
  <c r="K1655" i="1" a="1"/>
  <c r="K1654" i="1" a="1"/>
  <c r="K1653" i="1" a="1"/>
  <c r="K1652" i="1" a="1"/>
  <c r="K1651" i="1" a="1"/>
  <c r="K1650" i="1" a="1"/>
  <c r="K1649" i="1" a="1"/>
  <c r="K1648" i="1" a="1"/>
  <c r="K1647" i="1" a="1"/>
  <c r="K1646" i="1" a="1"/>
  <c r="K1645" i="1" a="1"/>
  <c r="K1644" i="1" a="1"/>
  <c r="K1643" i="1" a="1"/>
  <c r="K1642" i="1" a="1"/>
  <c r="K1641" i="1" a="1"/>
  <c r="K1640" i="1" a="1"/>
  <c r="K1639" i="1" a="1"/>
  <c r="K1638" i="1" a="1"/>
  <c r="K1637" i="1" a="1"/>
  <c r="K1636" i="1" a="1"/>
  <c r="K1635" i="1" a="1"/>
  <c r="K1634" i="1" a="1"/>
  <c r="K1633" i="1" a="1"/>
  <c r="K1632" i="1" a="1"/>
  <c r="K1631" i="1" a="1"/>
  <c r="K1630" i="1" a="1"/>
  <c r="K1629" i="1" a="1"/>
  <c r="K1628" i="1" a="1"/>
  <c r="K1627" i="1" a="1"/>
  <c r="K1626" i="1" a="1"/>
  <c r="K1625" i="1" a="1"/>
  <c r="K1624" i="1" a="1"/>
  <c r="K1623" i="1" a="1"/>
  <c r="K1622" i="1" a="1"/>
  <c r="K1621" i="1" a="1"/>
  <c r="K1620" i="1" a="1"/>
  <c r="K1619" i="1" a="1"/>
  <c r="K1618" i="1" a="1"/>
  <c r="K1617" i="1" a="1"/>
  <c r="K1616" i="1" a="1"/>
  <c r="K1615" i="1" a="1"/>
  <c r="K1614" i="1" a="1"/>
  <c r="K1613" i="1" a="1"/>
  <c r="K1612" i="1" a="1"/>
  <c r="K1611" i="1" a="1"/>
  <c r="K1610" i="1" a="1"/>
  <c r="K1609" i="1" a="1"/>
  <c r="K1608" i="1" a="1"/>
  <c r="K1607" i="1" a="1"/>
  <c r="K1606" i="1" a="1"/>
  <c r="K1605" i="1" a="1"/>
  <c r="K1604" i="1" a="1"/>
  <c r="K1603" i="1" a="1"/>
  <c r="K1602" i="1" a="1"/>
  <c r="K1601" i="1" a="1"/>
  <c r="K1600" i="1" a="1"/>
  <c r="K1599" i="1" a="1"/>
  <c r="K1598" i="1" a="1"/>
  <c r="K1597" i="1" a="1"/>
  <c r="K1596" i="1" a="1"/>
  <c r="K1595" i="1" a="1"/>
  <c r="K1594" i="1" a="1"/>
  <c r="K1593" i="1" a="1"/>
  <c r="K1592" i="1" a="1"/>
  <c r="K1591" i="1" a="1"/>
  <c r="K1590" i="1" a="1"/>
  <c r="K1589" i="1" a="1"/>
  <c r="K1588" i="1" a="1"/>
  <c r="K1587" i="1" a="1"/>
  <c r="K1586" i="1" a="1"/>
  <c r="K1585" i="1" a="1"/>
  <c r="K1584" i="1" a="1"/>
  <c r="K1583" i="1" a="1"/>
  <c r="K1582" i="1" a="1"/>
  <c r="K1581" i="1" a="1"/>
  <c r="K1580" i="1" a="1"/>
  <c r="K1579" i="1" a="1"/>
  <c r="K1578" i="1" a="1"/>
  <c r="K1577" i="1" a="1"/>
  <c r="K1576" i="1" a="1"/>
  <c r="K1575" i="1" a="1"/>
  <c r="K1574" i="1" a="1"/>
  <c r="K1573" i="1" a="1"/>
  <c r="K1572" i="1" a="1"/>
  <c r="K1571" i="1" a="1"/>
  <c r="K1570" i="1" a="1"/>
  <c r="K1569" i="1" a="1"/>
  <c r="K1568" i="1" a="1"/>
  <c r="K1567" i="1" a="1"/>
  <c r="K1566" i="1" a="1"/>
  <c r="K1565" i="1" a="1"/>
  <c r="K1564" i="1" a="1"/>
  <c r="K1563" i="1" a="1"/>
  <c r="K1562" i="1" a="1"/>
  <c r="K1561" i="1" a="1"/>
  <c r="K1560" i="1" a="1"/>
  <c r="K1559" i="1" a="1"/>
  <c r="K1558" i="1" a="1"/>
  <c r="K1557" i="1" a="1"/>
  <c r="K1556" i="1" a="1"/>
  <c r="K1555" i="1" a="1"/>
  <c r="K1554" i="1" a="1"/>
  <c r="K1553" i="1" a="1"/>
  <c r="K1552" i="1" a="1"/>
  <c r="K1551" i="1" a="1"/>
  <c r="K1550" i="1" a="1"/>
  <c r="K1549" i="1" a="1"/>
  <c r="K1548" i="1" a="1"/>
  <c r="K1547" i="1" a="1"/>
  <c r="K1546" i="1" a="1"/>
  <c r="K1545" i="1" a="1"/>
  <c r="K1544" i="1" a="1"/>
  <c r="K1543" i="1" a="1"/>
  <c r="K1542" i="1" a="1"/>
  <c r="K1541" i="1" a="1"/>
  <c r="K1540" i="1" a="1"/>
  <c r="K1539" i="1" a="1"/>
  <c r="K1538" i="1" a="1"/>
  <c r="K1537" i="1" a="1"/>
  <c r="K1536" i="1" a="1"/>
  <c r="K1535" i="1" a="1"/>
  <c r="K1534" i="1" a="1"/>
  <c r="K1533" i="1" a="1"/>
  <c r="K1532" i="1" a="1"/>
  <c r="K1531" i="1" a="1"/>
  <c r="K1530" i="1" a="1"/>
  <c r="K1529" i="1" a="1"/>
  <c r="K1528" i="1" a="1"/>
  <c r="K1527" i="1" a="1"/>
  <c r="K1526" i="1" a="1"/>
  <c r="K1525" i="1" a="1"/>
  <c r="K1524" i="1" a="1"/>
  <c r="K1523" i="1" a="1"/>
  <c r="K1522" i="1" a="1"/>
  <c r="K1521" i="1" a="1"/>
  <c r="K1520" i="1" a="1"/>
  <c r="K1519" i="1" a="1"/>
  <c r="K1518" i="1" a="1"/>
  <c r="K1517" i="1" a="1"/>
  <c r="K1516" i="1" a="1"/>
  <c r="K1515" i="1" a="1"/>
  <c r="K1514" i="1" a="1"/>
  <c r="K1513" i="1" a="1"/>
  <c r="K1512" i="1" a="1"/>
  <c r="K1511" i="1" a="1"/>
  <c r="K1510" i="1" a="1"/>
  <c r="K1509" i="1" a="1"/>
  <c r="K1508" i="1" a="1"/>
  <c r="K1507" i="1" a="1"/>
  <c r="K1506" i="1" a="1"/>
  <c r="K1505" i="1" a="1"/>
  <c r="K1504" i="1" a="1"/>
  <c r="K1503" i="1" a="1"/>
  <c r="K1502" i="1" a="1"/>
  <c r="K1501" i="1" a="1"/>
  <c r="K1500" i="1" a="1"/>
  <c r="K1499" i="1" a="1"/>
  <c r="K1498" i="1" a="1"/>
  <c r="K1497" i="1" a="1"/>
  <c r="K1496" i="1" a="1"/>
  <c r="K1495" i="1" a="1"/>
  <c r="K1494" i="1" a="1"/>
  <c r="K1493" i="1" a="1"/>
  <c r="K1492" i="1" a="1"/>
  <c r="K1491" i="1" a="1"/>
  <c r="K1490" i="1" a="1"/>
  <c r="K1489" i="1" a="1"/>
  <c r="K1488" i="1" a="1"/>
  <c r="K1487" i="1" a="1"/>
  <c r="K1486" i="1" a="1"/>
  <c r="K1485" i="1" a="1"/>
  <c r="K1484" i="1" a="1"/>
  <c r="K1483" i="1" a="1"/>
  <c r="K1482" i="1" a="1"/>
  <c r="K1481" i="1" a="1"/>
  <c r="K1480" i="1" a="1"/>
  <c r="K1479" i="1" a="1"/>
  <c r="K1478" i="1" a="1"/>
  <c r="K1477" i="1" a="1"/>
  <c r="K1476" i="1" a="1"/>
  <c r="K1475" i="1" a="1"/>
  <c r="K1474" i="1" a="1"/>
  <c r="K1473" i="1" a="1"/>
  <c r="K1472" i="1" a="1"/>
  <c r="K1471" i="1" a="1"/>
  <c r="K1470" i="1" a="1"/>
  <c r="M4131" i="1" a="1"/>
  <c r="M3892" i="1" a="1"/>
  <c r="M3774" i="1" a="1"/>
  <c r="M3667" i="1" a="1"/>
  <c r="K3657" i="1" a="1"/>
  <c r="M3635" i="1" a="1"/>
  <c r="K3625" i="1" a="1"/>
  <c r="M3603" i="1" a="1"/>
  <c r="K3593" i="1" a="1"/>
  <c r="M3571" i="1" a="1"/>
  <c r="K3561" i="1" a="1"/>
  <c r="M3539" i="1" a="1"/>
  <c r="K3529" i="1" a="1"/>
  <c r="M3507" i="1" a="1"/>
  <c r="K3497" i="1" a="1"/>
  <c r="M3475" i="1" a="1"/>
  <c r="K3465" i="1" a="1"/>
  <c r="M3443" i="1" a="1"/>
  <c r="K3433" i="1" a="1"/>
  <c r="M3411" i="1" a="1"/>
  <c r="K3401" i="1" a="1"/>
  <c r="M3379" i="1" a="1"/>
  <c r="K3369" i="1" a="1"/>
  <c r="M3347" i="1" a="1"/>
  <c r="K3337" i="1" a="1"/>
  <c r="K3318" i="1" a="1"/>
  <c r="K3310" i="1" a="1"/>
  <c r="K3302" i="1" a="1"/>
  <c r="K3294" i="1" a="1"/>
  <c r="M3286" i="1" a="1"/>
  <c r="K3281" i="1" a="1"/>
  <c r="M3270" i="1" a="1"/>
  <c r="K3265" i="1" a="1"/>
  <c r="M3254" i="1" a="1"/>
  <c r="K3249" i="1" a="1"/>
  <c r="M3238" i="1" a="1"/>
  <c r="K3023" i="1" a="1"/>
  <c r="K3021" i="1" a="1"/>
  <c r="K3019" i="1" a="1"/>
  <c r="K3017" i="1" a="1"/>
  <c r="K3015" i="1" a="1"/>
  <c r="K3013" i="1" a="1"/>
  <c r="K3011" i="1" a="1"/>
  <c r="K3009" i="1" a="1"/>
  <c r="K3007" i="1" a="1"/>
  <c r="K3005" i="1" a="1"/>
  <c r="K3003" i="1" a="1"/>
  <c r="K3001" i="1" a="1"/>
  <c r="K2999" i="1" a="1"/>
  <c r="K2997" i="1" a="1"/>
  <c r="K2995" i="1" a="1"/>
  <c r="K2993" i="1" a="1"/>
  <c r="K2991" i="1" a="1"/>
  <c r="K2989" i="1" a="1"/>
  <c r="K2987" i="1" a="1"/>
  <c r="K2985" i="1" a="1"/>
  <c r="K2983" i="1" a="1"/>
  <c r="K2981" i="1" a="1"/>
  <c r="K2979" i="1" a="1"/>
  <c r="K2977" i="1" a="1"/>
  <c r="K2975" i="1" a="1"/>
  <c r="K2973" i="1" a="1"/>
  <c r="K2971" i="1" a="1"/>
  <c r="K2969" i="1" a="1"/>
  <c r="K2967" i="1" a="1"/>
  <c r="K2965" i="1" a="1"/>
  <c r="K2963" i="1" a="1"/>
  <c r="K2961" i="1" a="1"/>
  <c r="K2959" i="1" a="1"/>
  <c r="K2957" i="1" a="1"/>
  <c r="K2955" i="1" a="1"/>
  <c r="K2953" i="1" a="1"/>
  <c r="K2951" i="1" a="1"/>
  <c r="K2949" i="1" a="1"/>
  <c r="K2947" i="1" a="1"/>
  <c r="K2945" i="1" a="1"/>
  <c r="K2943" i="1" a="1"/>
  <c r="K2941" i="1" a="1"/>
  <c r="K2939" i="1" a="1"/>
  <c r="K2937" i="1" a="1"/>
  <c r="K2935" i="1" a="1"/>
  <c r="K2933" i="1" a="1"/>
  <c r="K2931" i="1" a="1"/>
  <c r="K2929" i="1" a="1"/>
  <c r="K2927" i="1" a="1"/>
  <c r="K2925" i="1" a="1"/>
  <c r="K2923" i="1" a="1"/>
  <c r="M2920" i="1" a="1"/>
  <c r="K2919" i="1" a="1"/>
  <c r="M2916" i="1" a="1"/>
  <c r="K2915" i="1" a="1"/>
  <c r="M2912" i="1" a="1"/>
  <c r="K2911" i="1" a="1"/>
  <c r="M2908" i="1" a="1"/>
  <c r="K2907" i="1" a="1"/>
  <c r="M2904" i="1" a="1"/>
  <c r="K2903" i="1" a="1"/>
  <c r="M2900" i="1" a="1"/>
  <c r="K2899" i="1" a="1"/>
  <c r="M2896" i="1" a="1"/>
  <c r="K2895" i="1" a="1"/>
  <c r="M2892" i="1" a="1"/>
  <c r="K2891" i="1" a="1"/>
  <c r="M2888" i="1" a="1"/>
  <c r="K2887" i="1" a="1"/>
  <c r="M2884" i="1" a="1"/>
  <c r="K2883" i="1" a="1"/>
  <c r="M2880" i="1" a="1"/>
  <c r="K2879" i="1" a="1"/>
  <c r="M2876" i="1" a="1"/>
  <c r="K2875" i="1" a="1"/>
  <c r="M2872" i="1" a="1"/>
  <c r="K2871" i="1" a="1"/>
  <c r="M2868" i="1" a="1"/>
  <c r="K2867" i="1" a="1"/>
  <c r="M2864" i="1" a="1"/>
  <c r="K2863" i="1" a="1"/>
  <c r="M2860" i="1" a="1"/>
  <c r="K2859" i="1" a="1"/>
  <c r="M2856" i="1" a="1"/>
  <c r="K2855" i="1" a="1"/>
  <c r="M2852" i="1" a="1"/>
  <c r="K2851" i="1" a="1"/>
  <c r="M2848" i="1" a="1"/>
  <c r="K2847" i="1" a="1"/>
  <c r="M2844" i="1" a="1"/>
  <c r="K2843" i="1" a="1"/>
  <c r="M2840" i="1" a="1"/>
  <c r="K2839" i="1" a="1"/>
  <c r="M2836" i="1" a="1"/>
  <c r="K2835" i="1" a="1"/>
  <c r="M2832" i="1" a="1"/>
  <c r="K2831" i="1" a="1"/>
  <c r="M2828" i="1" a="1"/>
  <c r="K2827" i="1" a="1"/>
  <c r="M2824" i="1" a="1"/>
  <c r="K2823" i="1" a="1"/>
  <c r="M2820" i="1" a="1"/>
  <c r="K2819" i="1" a="1"/>
  <c r="M2816" i="1" a="1"/>
  <c r="K2815" i="1" a="1"/>
  <c r="M2812" i="1" a="1"/>
  <c r="K2811" i="1" a="1"/>
  <c r="M2808" i="1" a="1"/>
  <c r="K2807" i="1" a="1"/>
  <c r="M2804" i="1" a="1"/>
  <c r="K2803" i="1" a="1"/>
  <c r="M2800" i="1" a="1"/>
  <c r="K2799" i="1" a="1"/>
  <c r="M2796" i="1" a="1"/>
  <c r="K2795" i="1" a="1"/>
  <c r="M2792" i="1" a="1"/>
  <c r="K2791" i="1" a="1"/>
  <c r="M2788" i="1" a="1"/>
  <c r="K2787" i="1" a="1"/>
  <c r="M2784" i="1" a="1"/>
  <c r="K2783" i="1" a="1"/>
  <c r="M2780" i="1" a="1"/>
  <c r="K2779" i="1" a="1"/>
  <c r="M2776" i="1" a="1"/>
  <c r="K2775" i="1" a="1"/>
  <c r="M2772" i="1" a="1"/>
  <c r="K2771" i="1" a="1"/>
  <c r="M2768" i="1" a="1"/>
  <c r="K2767" i="1" a="1"/>
  <c r="M2764" i="1" a="1"/>
  <c r="K2763" i="1" a="1"/>
  <c r="M2760" i="1" a="1"/>
  <c r="K2759" i="1" a="1"/>
  <c r="M2756" i="1" a="1"/>
  <c r="K2755" i="1" a="1"/>
  <c r="M2752" i="1" a="1"/>
  <c r="K2751" i="1" a="1"/>
  <c r="M2748" i="1" a="1"/>
  <c r="K2747" i="1" a="1"/>
  <c r="M2744" i="1" a="1"/>
  <c r="K2743" i="1" a="1"/>
  <c r="M2740" i="1" a="1"/>
  <c r="K2739" i="1" a="1"/>
  <c r="M2736" i="1" a="1"/>
  <c r="K2735" i="1" a="1"/>
  <c r="M2732" i="1" a="1"/>
  <c r="K2731" i="1" a="1"/>
  <c r="M2728" i="1" a="1"/>
  <c r="K2727" i="1" a="1"/>
  <c r="M2724" i="1" a="1"/>
  <c r="K2723" i="1" a="1"/>
  <c r="M2720" i="1" a="1"/>
  <c r="K2719" i="1" a="1"/>
  <c r="M2716" i="1" a="1"/>
  <c r="K2715" i="1" a="1"/>
  <c r="M2712" i="1" a="1"/>
  <c r="K2711" i="1" a="1"/>
  <c r="M2708" i="1" a="1"/>
  <c r="K2707" i="1" a="1"/>
  <c r="M2704" i="1" a="1"/>
  <c r="K2703" i="1" a="1"/>
  <c r="M2700" i="1" a="1"/>
  <c r="K2699" i="1" a="1"/>
  <c r="M2696" i="1" a="1"/>
  <c r="K2695" i="1" a="1"/>
  <c r="M2692" i="1" a="1"/>
  <c r="K2691" i="1" a="1"/>
  <c r="M2688" i="1" a="1"/>
  <c r="K2687" i="1" a="1"/>
  <c r="M2684" i="1" a="1"/>
  <c r="K2683" i="1" a="1"/>
  <c r="M2680" i="1" a="1"/>
  <c r="K2679" i="1" a="1"/>
  <c r="M2676" i="1" a="1"/>
  <c r="K2675" i="1" a="1"/>
  <c r="M2672" i="1" a="1"/>
  <c r="K2671" i="1" a="1"/>
  <c r="M2668" i="1" a="1"/>
  <c r="K2667" i="1" a="1"/>
  <c r="M2664" i="1" a="1"/>
  <c r="K2663" i="1" a="1"/>
  <c r="M2660" i="1" a="1"/>
  <c r="K2659" i="1" a="1"/>
  <c r="M2656" i="1" a="1"/>
  <c r="K2655" i="1" a="1"/>
  <c r="M2652" i="1" a="1"/>
  <c r="K2651" i="1" a="1"/>
  <c r="M2648" i="1" a="1"/>
  <c r="M2647" i="1" a="1"/>
  <c r="M2646" i="1" a="1"/>
  <c r="M2645" i="1" a="1"/>
  <c r="M2644" i="1" a="1"/>
  <c r="M2643" i="1" a="1"/>
  <c r="M2642" i="1" a="1"/>
  <c r="M2641" i="1" a="1"/>
  <c r="M2640" i="1" a="1"/>
  <c r="M2639" i="1" a="1"/>
  <c r="M2638" i="1" a="1"/>
  <c r="M2637" i="1" a="1"/>
  <c r="M2636" i="1" a="1"/>
  <c r="M2635" i="1" a="1"/>
  <c r="M2634" i="1" a="1"/>
  <c r="M2633" i="1" a="1"/>
  <c r="M2632" i="1" a="1"/>
  <c r="M2631" i="1" a="1"/>
  <c r="M2630" i="1" a="1"/>
  <c r="M2629" i="1" a="1"/>
  <c r="M2628" i="1" a="1"/>
  <c r="M2627" i="1" a="1"/>
  <c r="M2626" i="1" a="1"/>
  <c r="M2625" i="1" a="1"/>
  <c r="M2624" i="1" a="1"/>
  <c r="M2623" i="1" a="1"/>
  <c r="M2622" i="1" a="1"/>
  <c r="M2621" i="1" a="1"/>
  <c r="M2620" i="1" a="1"/>
  <c r="M2619" i="1" a="1"/>
  <c r="M2618" i="1" a="1"/>
  <c r="M2617" i="1" a="1"/>
  <c r="M2616" i="1" a="1"/>
  <c r="M2615" i="1" a="1"/>
  <c r="M2614" i="1" a="1"/>
  <c r="M2613" i="1" a="1"/>
  <c r="M2612" i="1" a="1"/>
  <c r="M2611" i="1" a="1"/>
  <c r="M2610" i="1" a="1"/>
  <c r="M2609" i="1" a="1"/>
  <c r="M2608" i="1" a="1"/>
  <c r="M2607" i="1" a="1"/>
  <c r="M2606" i="1" a="1"/>
  <c r="M2605" i="1" a="1"/>
  <c r="M2604" i="1" a="1"/>
  <c r="M2603" i="1" a="1"/>
  <c r="M2602" i="1" a="1"/>
  <c r="M2601" i="1" a="1"/>
  <c r="M2600" i="1" a="1"/>
  <c r="M2599" i="1" a="1"/>
  <c r="M2598" i="1" a="1"/>
  <c r="M2597" i="1" a="1"/>
  <c r="M2596" i="1" a="1"/>
  <c r="M2595" i="1" a="1"/>
  <c r="M2594" i="1" a="1"/>
  <c r="M2593" i="1" a="1"/>
  <c r="M2592" i="1" a="1"/>
  <c r="M2591" i="1" a="1"/>
  <c r="M2590" i="1" a="1"/>
  <c r="M2589" i="1" a="1"/>
  <c r="M2588" i="1" a="1"/>
  <c r="M2587" i="1" a="1"/>
  <c r="M2586" i="1" a="1"/>
  <c r="M2585" i="1" a="1"/>
  <c r="M2584" i="1" a="1"/>
  <c r="M2583" i="1" a="1"/>
  <c r="M2582" i="1" a="1"/>
  <c r="M2581" i="1" a="1"/>
  <c r="M2580" i="1" a="1"/>
  <c r="M2579" i="1" a="1"/>
  <c r="M2578" i="1" a="1"/>
  <c r="M2577" i="1" a="1"/>
  <c r="M2576" i="1" a="1"/>
  <c r="M2575" i="1" a="1"/>
  <c r="M2574" i="1" a="1"/>
  <c r="M2573" i="1" a="1"/>
  <c r="M2572" i="1" a="1"/>
  <c r="M2571" i="1" a="1"/>
  <c r="M2570" i="1" a="1"/>
  <c r="M2569" i="1" a="1"/>
  <c r="M2568" i="1" a="1"/>
  <c r="M2567" i="1" a="1"/>
  <c r="M2566" i="1" a="1"/>
  <c r="M2565" i="1" a="1"/>
  <c r="M2564" i="1" a="1"/>
  <c r="M2563" i="1" a="1"/>
  <c r="M2562" i="1" a="1"/>
  <c r="M2561" i="1" a="1"/>
  <c r="M2560" i="1" a="1"/>
  <c r="M2559" i="1" a="1"/>
  <c r="M2558" i="1" a="1"/>
  <c r="M2557" i="1" a="1"/>
  <c r="M2556" i="1" a="1"/>
  <c r="M2555" i="1" a="1"/>
  <c r="M2554" i="1" a="1"/>
  <c r="M2553" i="1" a="1"/>
  <c r="M2552" i="1" a="1"/>
  <c r="M2551" i="1" a="1"/>
  <c r="M2550" i="1" a="1"/>
  <c r="M2549" i="1" a="1"/>
  <c r="M2548" i="1" a="1"/>
  <c r="M2547" i="1" a="1"/>
  <c r="M2546" i="1" a="1"/>
  <c r="M2545" i="1" a="1"/>
  <c r="M2544" i="1" a="1"/>
  <c r="M2543" i="1" a="1"/>
  <c r="M2542" i="1" a="1"/>
  <c r="M2541" i="1" a="1"/>
  <c r="M2540" i="1" a="1"/>
  <c r="M2539" i="1" a="1"/>
  <c r="M2538" i="1" a="1"/>
  <c r="M2537" i="1" a="1"/>
  <c r="M2536" i="1" a="1"/>
  <c r="M2535" i="1" a="1"/>
  <c r="M2534" i="1" a="1"/>
  <c r="M2533" i="1" a="1"/>
  <c r="M2532" i="1" a="1"/>
  <c r="M2531" i="1" a="1"/>
  <c r="M2530" i="1" a="1"/>
  <c r="M2529" i="1" a="1"/>
  <c r="M2528" i="1" a="1"/>
  <c r="M2527" i="1" a="1"/>
  <c r="M2526" i="1" a="1"/>
  <c r="M2525" i="1" a="1"/>
  <c r="M2524" i="1" a="1"/>
  <c r="M2523" i="1" a="1"/>
  <c r="M2522" i="1" a="1"/>
  <c r="M2521" i="1" a="1"/>
  <c r="M2520" i="1" a="1"/>
  <c r="M2519" i="1" a="1"/>
  <c r="M2518" i="1" a="1"/>
  <c r="M2517" i="1" a="1"/>
  <c r="M2516" i="1" a="1"/>
  <c r="M2515" i="1" a="1"/>
  <c r="M2514" i="1" a="1"/>
  <c r="M2513" i="1" a="1"/>
  <c r="M2512" i="1" a="1"/>
  <c r="M2511" i="1" a="1"/>
  <c r="M2510" i="1" a="1"/>
  <c r="M2509" i="1" a="1"/>
  <c r="M2508" i="1" a="1"/>
  <c r="M2507" i="1" a="1"/>
  <c r="M2506" i="1" a="1"/>
  <c r="M2505" i="1" a="1"/>
  <c r="M2504" i="1" a="1"/>
  <c r="M2503" i="1" a="1"/>
  <c r="M2502" i="1" a="1"/>
  <c r="M2501" i="1" a="1"/>
  <c r="M2500" i="1" a="1"/>
  <c r="M2499" i="1" a="1"/>
  <c r="M2498" i="1" a="1"/>
  <c r="M2497" i="1" a="1"/>
  <c r="M2496" i="1" a="1"/>
  <c r="M2495" i="1" a="1"/>
  <c r="M2494" i="1" a="1"/>
  <c r="M2493" i="1" a="1"/>
  <c r="M2492" i="1" a="1"/>
  <c r="M2491" i="1" a="1"/>
  <c r="M2490" i="1" a="1"/>
  <c r="M2489" i="1" a="1"/>
  <c r="M2488" i="1" a="1"/>
  <c r="M2487" i="1" a="1"/>
  <c r="M2486" i="1" a="1"/>
  <c r="M2485" i="1" a="1"/>
  <c r="M2484" i="1" a="1"/>
  <c r="M2483" i="1" a="1"/>
  <c r="M2482" i="1" a="1"/>
  <c r="M2481" i="1" a="1"/>
  <c r="M2480" i="1" a="1"/>
  <c r="M2479" i="1" a="1"/>
  <c r="M2478" i="1" a="1"/>
  <c r="M2477" i="1" a="1"/>
  <c r="M2476" i="1" a="1"/>
  <c r="M2475" i="1" a="1"/>
  <c r="M2474" i="1" a="1"/>
  <c r="M2473" i="1" a="1"/>
  <c r="M2472" i="1" a="1"/>
  <c r="M2471" i="1" a="1"/>
  <c r="M2470" i="1" a="1"/>
  <c r="M2469" i="1" a="1"/>
  <c r="M2468" i="1" a="1"/>
  <c r="M2467" i="1" a="1"/>
  <c r="M2466" i="1" a="1"/>
  <c r="M2465" i="1" a="1"/>
  <c r="M2464" i="1" a="1"/>
  <c r="M2463" i="1" a="1"/>
  <c r="M2462" i="1" a="1"/>
  <c r="M2461" i="1" a="1"/>
  <c r="M2460" i="1" a="1"/>
  <c r="M2459" i="1" a="1"/>
  <c r="M2458" i="1" a="1"/>
  <c r="M2457" i="1" a="1"/>
  <c r="M2456" i="1" a="1"/>
  <c r="M2455" i="1" a="1"/>
  <c r="M2454" i="1" a="1"/>
  <c r="M2453" i="1" a="1"/>
  <c r="M2452" i="1" a="1"/>
  <c r="M2451" i="1" a="1"/>
  <c r="M2450" i="1" a="1"/>
  <c r="M2449" i="1" a="1"/>
  <c r="M2448" i="1" a="1"/>
  <c r="M2447" i="1" a="1"/>
  <c r="M2446" i="1" a="1"/>
  <c r="M2445" i="1" a="1"/>
  <c r="M2444" i="1" a="1"/>
  <c r="M2443" i="1" a="1"/>
  <c r="M2442" i="1" a="1"/>
  <c r="M2441" i="1" a="1"/>
  <c r="M2440" i="1" a="1"/>
  <c r="M2439" i="1" a="1"/>
  <c r="M2438" i="1" a="1"/>
  <c r="M2437" i="1" a="1"/>
  <c r="M2436" i="1" a="1"/>
  <c r="M2435" i="1" a="1"/>
  <c r="M2434" i="1" a="1"/>
  <c r="M2433" i="1" a="1"/>
  <c r="M2432" i="1" a="1"/>
  <c r="M2431" i="1" a="1"/>
  <c r="M2430" i="1" a="1"/>
  <c r="M2429" i="1" a="1"/>
  <c r="M2428" i="1" a="1"/>
  <c r="M2427" i="1" a="1"/>
  <c r="M2426" i="1" a="1"/>
  <c r="M2425" i="1" a="1"/>
  <c r="M2424" i="1" a="1"/>
  <c r="M2423" i="1" a="1"/>
  <c r="M2422" i="1" a="1"/>
  <c r="M2421" i="1" a="1"/>
  <c r="M2420" i="1" a="1"/>
  <c r="M2419" i="1" a="1"/>
  <c r="M2418" i="1" a="1"/>
  <c r="M2417" i="1" a="1"/>
  <c r="M2416" i="1" a="1"/>
  <c r="M2415" i="1" a="1"/>
  <c r="M2414" i="1" a="1"/>
  <c r="M2413" i="1" a="1"/>
  <c r="M2412" i="1" a="1"/>
  <c r="M2411" i="1" a="1"/>
  <c r="M2410" i="1" a="1"/>
  <c r="M2409" i="1" a="1"/>
  <c r="M2408" i="1" a="1"/>
  <c r="M2407" i="1" a="1"/>
  <c r="M2406" i="1" a="1"/>
  <c r="M2405" i="1" a="1"/>
  <c r="M2404" i="1" a="1"/>
  <c r="M2403" i="1" a="1"/>
  <c r="M2402" i="1" a="1"/>
  <c r="M2401" i="1" a="1"/>
  <c r="M2400" i="1" a="1"/>
  <c r="M2399" i="1" a="1"/>
  <c r="M2398" i="1" a="1"/>
  <c r="M2397" i="1" a="1"/>
  <c r="M2396" i="1" a="1"/>
  <c r="M2395" i="1" a="1"/>
  <c r="M2394" i="1" a="1"/>
  <c r="M2393" i="1" a="1"/>
  <c r="M2392" i="1" a="1"/>
  <c r="M2391" i="1" a="1"/>
  <c r="M2390" i="1" a="1"/>
  <c r="M2389" i="1" a="1"/>
  <c r="M2388" i="1" a="1"/>
  <c r="M2387" i="1" a="1"/>
  <c r="M2386" i="1" a="1"/>
  <c r="M2385" i="1" a="1"/>
  <c r="M2384" i="1" a="1"/>
  <c r="M2383" i="1" a="1"/>
  <c r="M2382" i="1" a="1"/>
  <c r="M2381" i="1" a="1"/>
  <c r="M2380" i="1" a="1"/>
  <c r="M2379" i="1" a="1"/>
  <c r="M2378" i="1" a="1"/>
  <c r="M2377" i="1" a="1"/>
  <c r="M2376" i="1" a="1"/>
  <c r="M2375" i="1" a="1"/>
  <c r="M2374" i="1" a="1"/>
  <c r="M2373" i="1" a="1"/>
  <c r="M2372" i="1" a="1"/>
  <c r="M2371" i="1" a="1"/>
  <c r="M2370" i="1" a="1"/>
  <c r="M2369" i="1" a="1"/>
  <c r="M2368" i="1" a="1"/>
  <c r="M2367" i="1" a="1"/>
  <c r="M2366" i="1" a="1"/>
  <c r="M2365" i="1" a="1"/>
  <c r="M2364" i="1" a="1"/>
  <c r="M2363" i="1" a="1"/>
  <c r="M2362" i="1" a="1"/>
  <c r="M2361" i="1" a="1"/>
  <c r="M2360" i="1" a="1"/>
  <c r="M2359" i="1" a="1"/>
  <c r="M2358" i="1" a="1"/>
  <c r="M2357" i="1" a="1"/>
  <c r="M2356" i="1" a="1"/>
  <c r="M2355" i="1" a="1"/>
  <c r="M2354" i="1" a="1"/>
  <c r="M2353" i="1" a="1"/>
  <c r="M2352" i="1" a="1"/>
  <c r="M2351" i="1" a="1"/>
  <c r="M2350" i="1" a="1"/>
  <c r="M2349" i="1" a="1"/>
  <c r="M2348" i="1" a="1"/>
  <c r="M2347" i="1" a="1"/>
  <c r="M2346" i="1" a="1"/>
  <c r="M2345" i="1" a="1"/>
  <c r="M2344" i="1" a="1"/>
  <c r="M2343" i="1" a="1"/>
  <c r="M2342" i="1" a="1"/>
  <c r="M2341" i="1" a="1"/>
  <c r="M2340" i="1" a="1"/>
  <c r="M2339" i="1" a="1"/>
  <c r="M2338" i="1" a="1"/>
  <c r="M2337" i="1" a="1"/>
  <c r="M2336" i="1" a="1"/>
  <c r="M2335" i="1" a="1"/>
  <c r="M2334" i="1" a="1"/>
  <c r="M2333" i="1" a="1"/>
  <c r="M2332" i="1" a="1"/>
  <c r="M2331" i="1" a="1"/>
  <c r="M2330" i="1" a="1"/>
  <c r="M2329" i="1" a="1"/>
  <c r="M2328" i="1" a="1"/>
  <c r="M2327" i="1" a="1"/>
  <c r="M2326" i="1" a="1"/>
  <c r="M2325" i="1" a="1"/>
  <c r="M2324" i="1" a="1"/>
  <c r="M2323" i="1" a="1"/>
  <c r="M2322" i="1" a="1"/>
  <c r="M2321" i="1" a="1"/>
  <c r="M2320" i="1" a="1"/>
  <c r="M2319" i="1" a="1"/>
  <c r="M2318" i="1" a="1"/>
  <c r="M2317" i="1" a="1"/>
  <c r="M2316" i="1" a="1"/>
  <c r="M2315" i="1" a="1"/>
  <c r="M2314" i="1" a="1"/>
  <c r="M2313" i="1" a="1"/>
  <c r="M2312" i="1" a="1"/>
  <c r="M2311" i="1" a="1"/>
  <c r="M2310" i="1" a="1"/>
  <c r="M2309" i="1" a="1"/>
  <c r="M2308" i="1" a="1"/>
  <c r="M2307" i="1" a="1"/>
  <c r="M2306" i="1" a="1"/>
  <c r="M2305" i="1" a="1"/>
  <c r="M2304" i="1" a="1"/>
  <c r="M2303" i="1" a="1"/>
  <c r="M2302" i="1" a="1"/>
  <c r="M2301" i="1" a="1"/>
  <c r="M2300" i="1" a="1"/>
  <c r="M2299" i="1" a="1"/>
  <c r="M2298" i="1" a="1"/>
  <c r="M2297" i="1" a="1"/>
  <c r="M2296" i="1" a="1"/>
  <c r="M2295" i="1" a="1"/>
  <c r="M2294" i="1" a="1"/>
  <c r="M2293" i="1" a="1"/>
  <c r="M2292" i="1" a="1"/>
  <c r="M2291" i="1" a="1"/>
  <c r="M2290" i="1" a="1"/>
  <c r="M2289" i="1" a="1"/>
  <c r="M2288" i="1" a="1"/>
  <c r="M2287" i="1" a="1"/>
  <c r="M2286" i="1" a="1"/>
  <c r="M2285" i="1" a="1"/>
  <c r="M2284" i="1" a="1"/>
  <c r="M2283" i="1" a="1"/>
  <c r="M2282" i="1" a="1"/>
  <c r="M2281" i="1" a="1"/>
  <c r="M2280" i="1" a="1"/>
  <c r="M2279" i="1" a="1"/>
  <c r="M2278" i="1" a="1"/>
  <c r="M2277" i="1" a="1"/>
  <c r="M2276" i="1" a="1"/>
  <c r="M2275" i="1" a="1"/>
  <c r="M2274" i="1" a="1"/>
  <c r="M2273" i="1" a="1"/>
  <c r="M2272" i="1" a="1"/>
  <c r="M2271" i="1" a="1"/>
  <c r="M2270" i="1" a="1"/>
  <c r="M2269" i="1" a="1"/>
  <c r="M2268" i="1" a="1"/>
  <c r="M2267" i="1" a="1"/>
  <c r="M2266" i="1" a="1"/>
  <c r="M2265" i="1" a="1"/>
  <c r="M2264" i="1" a="1"/>
  <c r="M2263" i="1" a="1"/>
  <c r="M2262" i="1" a="1"/>
  <c r="M2261" i="1" a="1"/>
  <c r="M2260" i="1" a="1"/>
  <c r="M2259" i="1" a="1"/>
  <c r="M2258" i="1" a="1"/>
  <c r="M2257" i="1" a="1"/>
  <c r="M2256" i="1" a="1"/>
  <c r="M2255" i="1" a="1"/>
  <c r="M2254" i="1" a="1"/>
  <c r="M2253" i="1" a="1"/>
  <c r="M2252" i="1" a="1"/>
  <c r="M2251" i="1" a="1"/>
  <c r="M2250" i="1" a="1"/>
  <c r="M2249" i="1" a="1"/>
  <c r="M2248" i="1" a="1"/>
  <c r="M2247" i="1" a="1"/>
  <c r="M2246" i="1" a="1"/>
  <c r="M2245" i="1" a="1"/>
  <c r="M2244" i="1" a="1"/>
  <c r="M2243" i="1" a="1"/>
  <c r="M2242" i="1" a="1"/>
  <c r="M2241" i="1" a="1"/>
  <c r="M2240" i="1" a="1"/>
  <c r="M2239" i="1" a="1"/>
  <c r="M2238" i="1" a="1"/>
  <c r="M2237" i="1" a="1"/>
  <c r="M2236" i="1" a="1"/>
  <c r="M2235" i="1" a="1"/>
  <c r="M2234" i="1" a="1"/>
  <c r="M2233" i="1" a="1"/>
  <c r="M2232" i="1" a="1"/>
  <c r="M2231" i="1" a="1"/>
  <c r="M2230" i="1" a="1"/>
  <c r="M2229" i="1" a="1"/>
  <c r="M2228" i="1" a="1"/>
  <c r="M2227" i="1" a="1"/>
  <c r="M2226" i="1" a="1"/>
  <c r="M2225" i="1" a="1"/>
  <c r="M2224" i="1" a="1"/>
  <c r="M2223" i="1" a="1"/>
  <c r="M2222" i="1" a="1"/>
  <c r="M2221" i="1" a="1"/>
  <c r="M2220" i="1" a="1"/>
  <c r="M2219" i="1" a="1"/>
  <c r="M2218" i="1" a="1"/>
  <c r="M2217" i="1" a="1"/>
  <c r="M2216" i="1" a="1"/>
  <c r="M2215" i="1" a="1"/>
  <c r="M2214" i="1" a="1"/>
  <c r="M2213" i="1" a="1"/>
  <c r="M2212" i="1" a="1"/>
  <c r="M2211" i="1" a="1"/>
  <c r="M2210" i="1" a="1"/>
  <c r="M2209" i="1" a="1"/>
  <c r="M2208" i="1" a="1"/>
  <c r="M2207" i="1" a="1"/>
  <c r="M2206" i="1" a="1"/>
  <c r="M2205" i="1" a="1"/>
  <c r="M2204" i="1" a="1"/>
  <c r="M2203" i="1" a="1"/>
  <c r="M2202" i="1" a="1"/>
  <c r="M2201" i="1" a="1"/>
  <c r="M2200" i="1" a="1"/>
  <c r="M2199" i="1" a="1"/>
  <c r="M2198" i="1" a="1"/>
  <c r="M2197" i="1" a="1"/>
  <c r="M2196" i="1" a="1"/>
  <c r="M2195" i="1" a="1"/>
  <c r="M2194" i="1" a="1"/>
  <c r="M2193" i="1" a="1"/>
  <c r="M2192" i="1" a="1"/>
  <c r="M2191" i="1" a="1"/>
  <c r="M2190" i="1" a="1"/>
  <c r="M2189" i="1" a="1"/>
  <c r="M2188" i="1" a="1"/>
  <c r="M2187" i="1" a="1"/>
  <c r="M2186" i="1" a="1"/>
  <c r="M2185" i="1" a="1"/>
  <c r="M2184" i="1" a="1"/>
  <c r="M2183" i="1" a="1"/>
  <c r="M2182" i="1" a="1"/>
  <c r="M2181" i="1" a="1"/>
  <c r="M2180" i="1" a="1"/>
  <c r="M2179" i="1" a="1"/>
  <c r="M2178" i="1" a="1"/>
  <c r="M2177" i="1" a="1"/>
  <c r="M2176" i="1" a="1"/>
  <c r="M2175" i="1" a="1"/>
  <c r="M2174" i="1" a="1"/>
  <c r="M2173" i="1" a="1"/>
  <c r="M2172" i="1" a="1"/>
  <c r="M2171" i="1" a="1"/>
  <c r="M2170" i="1" a="1"/>
  <c r="M2169" i="1" a="1"/>
  <c r="M2168" i="1" a="1"/>
  <c r="M2167" i="1" a="1"/>
  <c r="M2166" i="1" a="1"/>
  <c r="M2165" i="1" a="1"/>
  <c r="M2164" i="1" a="1"/>
  <c r="M2163" i="1" a="1"/>
  <c r="M2162" i="1" a="1"/>
  <c r="M2161" i="1" a="1"/>
  <c r="M2160" i="1" a="1"/>
  <c r="M2159" i="1" a="1"/>
  <c r="M2158" i="1" a="1"/>
  <c r="M2157" i="1" a="1"/>
  <c r="M2156" i="1" a="1"/>
  <c r="M2155" i="1" a="1"/>
  <c r="M2154" i="1" a="1"/>
  <c r="M2153" i="1" a="1"/>
  <c r="M2152" i="1" a="1"/>
  <c r="M2151" i="1" a="1"/>
  <c r="M2150" i="1" a="1"/>
  <c r="M2149" i="1" a="1"/>
  <c r="M2148" i="1" a="1"/>
  <c r="M2147" i="1" a="1"/>
  <c r="K3746" i="1" a="1"/>
  <c r="M3697" i="1" a="1"/>
  <c r="M3675" i="1" a="1"/>
  <c r="K3665" i="1" a="1"/>
  <c r="M3643" i="1" a="1"/>
  <c r="K3633" i="1" a="1"/>
  <c r="M3611" i="1" a="1"/>
  <c r="K3601" i="1" a="1"/>
  <c r="M3579" i="1" a="1"/>
  <c r="K3569" i="1" a="1"/>
  <c r="M3547" i="1" a="1"/>
  <c r="K3537" i="1" a="1"/>
  <c r="M3515" i="1" a="1"/>
  <c r="K3505" i="1" a="1"/>
  <c r="M3483" i="1" a="1"/>
  <c r="K3473" i="1" a="1"/>
  <c r="M3451" i="1" a="1"/>
  <c r="K3441" i="1" a="1"/>
  <c r="M3419" i="1" a="1"/>
  <c r="K3409" i="1" a="1"/>
  <c r="M3387" i="1" a="1"/>
  <c r="K3377" i="1" a="1"/>
  <c r="M3355" i="1" a="1"/>
  <c r="K3345" i="1" a="1"/>
  <c r="K3324" i="1" a="1"/>
  <c r="K3316" i="1" a="1"/>
  <c r="K3308" i="1" a="1"/>
  <c r="K3300" i="1" a="1"/>
  <c r="K3292" i="1" a="1"/>
  <c r="K3285" i="1" a="1"/>
  <c r="M3274" i="1" a="1"/>
  <c r="K3269" i="1" a="1"/>
  <c r="M3258" i="1" a="1"/>
  <c r="K3253" i="1" a="1"/>
  <c r="M3242" i="1" a="1"/>
  <c r="K3237" i="1" a="1"/>
  <c r="M3174" i="1" a="1"/>
  <c r="M3172" i="1" a="1"/>
  <c r="M3170" i="1" a="1"/>
  <c r="M3168" i="1" a="1"/>
  <c r="M3166" i="1" a="1"/>
  <c r="M3164" i="1" a="1"/>
  <c r="M3162" i="1" a="1"/>
  <c r="M3160" i="1" a="1"/>
  <c r="M3158" i="1" a="1"/>
  <c r="M3156" i="1" a="1"/>
  <c r="M3154" i="1" a="1"/>
  <c r="M3152" i="1" a="1"/>
  <c r="M3150" i="1" a="1"/>
  <c r="M3148" i="1" a="1"/>
  <c r="M3146" i="1" a="1"/>
  <c r="M3144" i="1" a="1"/>
  <c r="M3142" i="1" a="1"/>
  <c r="M3140" i="1" a="1"/>
  <c r="M3138" i="1" a="1"/>
  <c r="M3136" i="1" a="1"/>
  <c r="M3134" i="1" a="1"/>
  <c r="M3132" i="1" a="1"/>
  <c r="M3130" i="1" a="1"/>
  <c r="M3128" i="1" a="1"/>
  <c r="M3126" i="1" a="1"/>
  <c r="M3124" i="1" a="1"/>
  <c r="M3122" i="1" a="1"/>
  <c r="M3120" i="1" a="1"/>
  <c r="M3118" i="1" a="1"/>
  <c r="M3116" i="1" a="1"/>
  <c r="M3114" i="1" a="1"/>
  <c r="M3112" i="1" a="1"/>
  <c r="M3110" i="1" a="1"/>
  <c r="M3108" i="1" a="1"/>
  <c r="M3106" i="1" a="1"/>
  <c r="M3104" i="1" a="1"/>
  <c r="M3102" i="1" a="1"/>
  <c r="M3100" i="1" a="1"/>
  <c r="M3098" i="1" a="1"/>
  <c r="M3096" i="1" a="1"/>
  <c r="M3094" i="1" a="1"/>
  <c r="M3092" i="1" a="1"/>
  <c r="M3090" i="1" a="1"/>
  <c r="M3088" i="1" a="1"/>
  <c r="M3086" i="1" a="1"/>
  <c r="M3084" i="1" a="1"/>
  <c r="M3082" i="1" a="1"/>
  <c r="M3080" i="1" a="1"/>
  <c r="M3078" i="1" a="1"/>
  <c r="M3076" i="1" a="1"/>
  <c r="M3074" i="1" a="1"/>
  <c r="M3072" i="1" a="1"/>
  <c r="M3070" i="1" a="1"/>
  <c r="M3068" i="1" a="1"/>
  <c r="M3066" i="1" a="1"/>
  <c r="M3064" i="1" a="1"/>
  <c r="M3062" i="1" a="1"/>
  <c r="M3060" i="1" a="1"/>
  <c r="M3058" i="1" a="1"/>
  <c r="M3056" i="1" a="1"/>
  <c r="M3054" i="1" a="1"/>
  <c r="M3052" i="1" a="1"/>
  <c r="M3050" i="1" a="1"/>
  <c r="M3048" i="1" a="1"/>
  <c r="M3046" i="1" a="1"/>
  <c r="M3044" i="1" a="1"/>
  <c r="M3042" i="1" a="1"/>
  <c r="M3040" i="1" a="1"/>
  <c r="M3038" i="1" a="1"/>
  <c r="M3036" i="1" a="1"/>
  <c r="M3034" i="1" a="1"/>
  <c r="M3032" i="1" a="1"/>
  <c r="M3030" i="1" a="1"/>
  <c r="M3028" i="1" a="1"/>
  <c r="M3026" i="1" a="1"/>
  <c r="M3024" i="1" a="1"/>
  <c r="M2921" i="1" a="1"/>
  <c r="K2920" i="1" a="1"/>
  <c r="M2917" i="1" a="1"/>
  <c r="K2916" i="1" a="1"/>
  <c r="M2913" i="1" a="1"/>
  <c r="K2912" i="1" a="1"/>
  <c r="M2909" i="1" a="1"/>
  <c r="K2908" i="1" a="1"/>
  <c r="M2905" i="1" a="1"/>
  <c r="K2904" i="1" a="1"/>
  <c r="M2901" i="1" a="1"/>
  <c r="K2900" i="1" a="1"/>
  <c r="M2897" i="1" a="1"/>
  <c r="K2896" i="1" a="1"/>
  <c r="M2893" i="1" a="1"/>
  <c r="K2892" i="1" a="1"/>
  <c r="M2889" i="1" a="1"/>
  <c r="K2888" i="1" a="1"/>
  <c r="M2885" i="1" a="1"/>
  <c r="K2884" i="1" a="1"/>
  <c r="M2881" i="1" a="1"/>
  <c r="K2880" i="1" a="1"/>
  <c r="M2877" i="1" a="1"/>
  <c r="K2876" i="1" a="1"/>
  <c r="M2873" i="1" a="1"/>
  <c r="K2872" i="1" a="1"/>
  <c r="M2869" i="1" a="1"/>
  <c r="K2868" i="1" a="1"/>
  <c r="M2865" i="1" a="1"/>
  <c r="K2864" i="1" a="1"/>
  <c r="M2861" i="1" a="1"/>
  <c r="K2860" i="1" a="1"/>
  <c r="M2857" i="1" a="1"/>
  <c r="K2856" i="1" a="1"/>
  <c r="M2853" i="1" a="1"/>
  <c r="K2852" i="1" a="1"/>
  <c r="M2849" i="1" a="1"/>
  <c r="K2848" i="1" a="1"/>
  <c r="M2845" i="1" a="1"/>
  <c r="K2844" i="1" a="1"/>
  <c r="M2841" i="1" a="1"/>
  <c r="K2840" i="1" a="1"/>
  <c r="M2837" i="1" a="1"/>
  <c r="K2836" i="1" a="1"/>
  <c r="M2833" i="1" a="1"/>
  <c r="K2832" i="1" a="1"/>
  <c r="M2829" i="1" a="1"/>
  <c r="K2828" i="1" a="1"/>
  <c r="M2825" i="1" a="1"/>
  <c r="K2824" i="1" a="1"/>
  <c r="M2821" i="1" a="1"/>
  <c r="K2820" i="1" a="1"/>
  <c r="M2817" i="1" a="1"/>
  <c r="K2816" i="1" a="1"/>
  <c r="M2813" i="1" a="1"/>
  <c r="K2812" i="1" a="1"/>
  <c r="M2809" i="1" a="1"/>
  <c r="K2808" i="1" a="1"/>
  <c r="M2805" i="1" a="1"/>
  <c r="K2804" i="1" a="1"/>
  <c r="M2801" i="1" a="1"/>
  <c r="K2800" i="1" a="1"/>
  <c r="M2797" i="1" a="1"/>
  <c r="K2796" i="1" a="1"/>
  <c r="M2793" i="1" a="1"/>
  <c r="K2792" i="1" a="1"/>
  <c r="M2789" i="1" a="1"/>
  <c r="K2788" i="1" a="1"/>
  <c r="M2785" i="1" a="1"/>
  <c r="K2784" i="1" a="1"/>
  <c r="M2781" i="1" a="1"/>
  <c r="K2780" i="1" a="1"/>
  <c r="M2777" i="1" a="1"/>
  <c r="K2776" i="1" a="1"/>
  <c r="M2773" i="1" a="1"/>
  <c r="K2772" i="1" a="1"/>
  <c r="M2769" i="1" a="1"/>
  <c r="K2768" i="1" a="1"/>
  <c r="M2765" i="1" a="1"/>
  <c r="K2764" i="1" a="1"/>
  <c r="M2761" i="1" a="1"/>
  <c r="K2760" i="1" a="1"/>
  <c r="M2757" i="1" a="1"/>
  <c r="K2756" i="1" a="1"/>
  <c r="M2753" i="1" a="1"/>
  <c r="K2752" i="1" a="1"/>
  <c r="M2749" i="1" a="1"/>
  <c r="K2748" i="1" a="1"/>
  <c r="M2745" i="1" a="1"/>
  <c r="K2744" i="1" a="1"/>
  <c r="M2741" i="1" a="1"/>
  <c r="K2740" i="1" a="1"/>
  <c r="M2737" i="1" a="1"/>
  <c r="K2736" i="1" a="1"/>
  <c r="M2733" i="1" a="1"/>
  <c r="K2732" i="1" a="1"/>
  <c r="M2729" i="1" a="1"/>
  <c r="K2728" i="1" a="1"/>
  <c r="M2725" i="1" a="1"/>
  <c r="K2724" i="1" a="1"/>
  <c r="M2721" i="1" a="1"/>
  <c r="K2720" i="1" a="1"/>
  <c r="M2717" i="1" a="1"/>
  <c r="K2716" i="1" a="1"/>
  <c r="M2713" i="1" a="1"/>
  <c r="K2712" i="1" a="1"/>
  <c r="M2709" i="1" a="1"/>
  <c r="K2708" i="1" a="1"/>
  <c r="M2705" i="1" a="1"/>
  <c r="K2704" i="1" a="1"/>
  <c r="M2701" i="1" a="1"/>
  <c r="K2700" i="1" a="1"/>
  <c r="M2697" i="1" a="1"/>
  <c r="K2696" i="1" a="1"/>
  <c r="M2693" i="1" a="1"/>
  <c r="K2692" i="1" a="1"/>
  <c r="M2689" i="1" a="1"/>
  <c r="K2688" i="1" a="1"/>
  <c r="M2685" i="1" a="1"/>
  <c r="K2684" i="1" a="1"/>
  <c r="M2681" i="1" a="1"/>
  <c r="K2680" i="1" a="1"/>
  <c r="M2677" i="1" a="1"/>
  <c r="K2676" i="1" a="1"/>
  <c r="M2673" i="1" a="1"/>
  <c r="K2672" i="1" a="1"/>
  <c r="M2669" i="1" a="1"/>
  <c r="K2668" i="1" a="1"/>
  <c r="M2665" i="1" a="1"/>
  <c r="K2664" i="1" a="1"/>
  <c r="M2661" i="1" a="1"/>
  <c r="K2660" i="1" a="1"/>
  <c r="M2657" i="1" a="1"/>
  <c r="K2656" i="1" a="1"/>
  <c r="M2653" i="1" a="1"/>
  <c r="K2652" i="1" a="1"/>
  <c r="M2649" i="1" a="1"/>
  <c r="M1931" i="1" a="1"/>
  <c r="M1930" i="1" a="1"/>
  <c r="M1929" i="1" a="1"/>
  <c r="M1928" i="1" a="1"/>
  <c r="M1927" i="1" a="1"/>
  <c r="M1926" i="1" a="1"/>
  <c r="M1925" i="1" a="1"/>
  <c r="M1924" i="1" a="1"/>
  <c r="M1923" i="1" a="1"/>
  <c r="M1922" i="1" a="1"/>
  <c r="M1921" i="1" a="1"/>
  <c r="M1920" i="1" a="1"/>
  <c r="M1919" i="1" a="1"/>
  <c r="M1918" i="1" a="1"/>
  <c r="M1917" i="1" a="1"/>
  <c r="M1916" i="1" a="1"/>
  <c r="M1915" i="1" a="1"/>
  <c r="M1914" i="1" a="1"/>
  <c r="M1913" i="1" a="1"/>
  <c r="M1912" i="1" a="1"/>
  <c r="M1911" i="1" a="1"/>
  <c r="M1910" i="1" a="1"/>
  <c r="M1909" i="1" a="1"/>
  <c r="M1908" i="1" a="1"/>
  <c r="M1907" i="1" a="1"/>
  <c r="M1906" i="1" a="1"/>
  <c r="M1905" i="1" a="1"/>
  <c r="M1904" i="1" a="1"/>
  <c r="M1903" i="1" a="1"/>
  <c r="M1902" i="1" a="1"/>
  <c r="M1901" i="1" a="1"/>
  <c r="M1900" i="1" a="1"/>
  <c r="M1899" i="1" a="1"/>
  <c r="M1898" i="1" a="1"/>
  <c r="M1897" i="1" a="1"/>
  <c r="M1896" i="1" a="1"/>
  <c r="M1895" i="1" a="1"/>
  <c r="M1894" i="1" a="1"/>
  <c r="M1893" i="1" a="1"/>
  <c r="M1892" i="1" a="1"/>
  <c r="M1891" i="1" a="1"/>
  <c r="M1890" i="1" a="1"/>
  <c r="M1889" i="1" a="1"/>
  <c r="M1888" i="1" a="1"/>
  <c r="M1887" i="1" a="1"/>
  <c r="M1886" i="1" a="1"/>
  <c r="M1885" i="1" a="1"/>
  <c r="M1884" i="1" a="1"/>
  <c r="M1883" i="1" a="1"/>
  <c r="M1882" i="1" a="1"/>
  <c r="M1881" i="1" a="1"/>
  <c r="M1880" i="1" a="1"/>
  <c r="M1879" i="1" a="1"/>
  <c r="M1878" i="1" a="1"/>
  <c r="M1877" i="1" a="1"/>
  <c r="M1876" i="1" a="1"/>
  <c r="M1875" i="1" a="1"/>
  <c r="M1874" i="1" a="1"/>
  <c r="M1873" i="1" a="1"/>
  <c r="M1872" i="1" a="1"/>
  <c r="M1871" i="1" a="1"/>
  <c r="M1870" i="1" a="1"/>
  <c r="M1869" i="1" a="1"/>
  <c r="M1868" i="1" a="1"/>
  <c r="M1867" i="1" a="1"/>
  <c r="M1866" i="1" a="1"/>
  <c r="M1865" i="1" a="1"/>
  <c r="M1864" i="1" a="1"/>
  <c r="M1863" i="1" a="1"/>
  <c r="M1862" i="1" a="1"/>
  <c r="M1861" i="1" a="1"/>
  <c r="M1860" i="1" a="1"/>
  <c r="M1859" i="1" a="1"/>
  <c r="M1858" i="1" a="1"/>
  <c r="M1857" i="1" a="1"/>
  <c r="M1856" i="1" a="1"/>
  <c r="M1855" i="1" a="1"/>
  <c r="M1854" i="1" a="1"/>
  <c r="M1853" i="1" a="1"/>
  <c r="M1852" i="1" a="1"/>
  <c r="M1851" i="1" a="1"/>
  <c r="M1850" i="1" a="1"/>
  <c r="M1849" i="1" a="1"/>
  <c r="M1848" i="1" a="1"/>
  <c r="M1847" i="1" a="1"/>
  <c r="M1846" i="1" a="1"/>
  <c r="M1845" i="1" a="1"/>
  <c r="M1844" i="1" a="1"/>
  <c r="M1843" i="1" a="1"/>
  <c r="M1842" i="1" a="1"/>
  <c r="M1841" i="1" a="1"/>
  <c r="M1840" i="1" a="1"/>
  <c r="M1839" i="1" a="1"/>
  <c r="M1838" i="1" a="1"/>
  <c r="M1837" i="1" a="1"/>
  <c r="M1836" i="1" a="1"/>
  <c r="M1835" i="1" a="1"/>
  <c r="M1834" i="1" a="1"/>
  <c r="M1833" i="1" a="1"/>
  <c r="M1832" i="1" a="1"/>
  <c r="M1831" i="1" a="1"/>
  <c r="M1830" i="1" a="1"/>
  <c r="M1829" i="1" a="1"/>
  <c r="M1828" i="1" a="1"/>
  <c r="M1827" i="1" a="1"/>
  <c r="M1826" i="1" a="1"/>
  <c r="M1825" i="1" a="1"/>
  <c r="M1824" i="1" a="1"/>
  <c r="M1823" i="1" a="1"/>
  <c r="M1822" i="1" a="1"/>
  <c r="M1821" i="1" a="1"/>
  <c r="M1820" i="1" a="1"/>
  <c r="M1819" i="1" a="1"/>
  <c r="M1818" i="1" a="1"/>
  <c r="M1817" i="1" a="1"/>
  <c r="M1816" i="1" a="1"/>
  <c r="M1815" i="1" a="1"/>
  <c r="M1814" i="1" a="1"/>
  <c r="M1813" i="1" a="1"/>
  <c r="M1812" i="1" a="1"/>
  <c r="M1811" i="1" a="1"/>
  <c r="M1810" i="1" a="1"/>
  <c r="M1809" i="1" a="1"/>
  <c r="M1808" i="1" a="1"/>
  <c r="M1807" i="1" a="1"/>
  <c r="M1806" i="1" a="1"/>
  <c r="M1805" i="1" a="1"/>
  <c r="M1804" i="1" a="1"/>
  <c r="M1803" i="1" a="1"/>
  <c r="M1802" i="1" a="1"/>
  <c r="M1801" i="1" a="1"/>
  <c r="M1800" i="1" a="1"/>
  <c r="M1799" i="1" a="1"/>
  <c r="M1798" i="1" a="1"/>
  <c r="M1797" i="1" a="1"/>
  <c r="M1796" i="1" a="1"/>
  <c r="M1795" i="1" a="1"/>
  <c r="M1794" i="1" a="1"/>
  <c r="M1793" i="1" a="1"/>
  <c r="M1792" i="1" a="1"/>
  <c r="M1791" i="1" a="1"/>
  <c r="M1790" i="1" a="1"/>
  <c r="M1789" i="1" a="1"/>
  <c r="M1788" i="1" a="1"/>
  <c r="M1787" i="1" a="1"/>
  <c r="M1786" i="1" a="1"/>
  <c r="M1785" i="1" a="1"/>
  <c r="M1784" i="1" a="1"/>
  <c r="M1783" i="1" a="1"/>
  <c r="M1782" i="1" a="1"/>
  <c r="M1781" i="1" a="1"/>
  <c r="M1780" i="1" a="1"/>
  <c r="M1779" i="1" a="1"/>
  <c r="M1778" i="1" a="1"/>
  <c r="M1777" i="1" a="1"/>
  <c r="M1776" i="1" a="1"/>
  <c r="M1775" i="1" a="1"/>
  <c r="M1774" i="1" a="1"/>
  <c r="M1773" i="1" a="1"/>
  <c r="M1772" i="1" a="1"/>
  <c r="M1771" i="1" a="1"/>
  <c r="M1770" i="1" a="1"/>
  <c r="M1769" i="1" a="1"/>
  <c r="M1768" i="1" a="1"/>
  <c r="M1767" i="1" a="1"/>
  <c r="M1766" i="1" a="1"/>
  <c r="M1765" i="1" a="1"/>
  <c r="M1764" i="1" a="1"/>
  <c r="M1763" i="1" a="1"/>
  <c r="M1762" i="1" a="1"/>
  <c r="M1761" i="1" a="1"/>
  <c r="M1760" i="1" a="1"/>
  <c r="M1759" i="1" a="1"/>
  <c r="M1758" i="1" a="1"/>
  <c r="M1757" i="1" a="1"/>
  <c r="M1756" i="1" a="1"/>
  <c r="M1755" i="1" a="1"/>
  <c r="M1754" i="1" a="1"/>
  <c r="M1753" i="1" a="1"/>
  <c r="M1752" i="1" a="1"/>
  <c r="M1751" i="1" a="1"/>
  <c r="M1750" i="1" a="1"/>
  <c r="M1749" i="1" a="1"/>
  <c r="M1748" i="1" a="1"/>
  <c r="M1747" i="1" a="1"/>
  <c r="M1746" i="1" a="1"/>
  <c r="M1745" i="1" a="1"/>
  <c r="M1744" i="1" a="1"/>
  <c r="M1743" i="1" a="1"/>
  <c r="M1742" i="1" a="1"/>
  <c r="M1741" i="1" a="1"/>
  <c r="M1740" i="1" a="1"/>
  <c r="M1739" i="1" a="1"/>
  <c r="M1738" i="1" a="1"/>
  <c r="M1737" i="1" a="1"/>
  <c r="M1736" i="1" a="1"/>
  <c r="M1735" i="1" a="1"/>
  <c r="M1734" i="1" a="1"/>
  <c r="M1733" i="1" a="1"/>
  <c r="M1732" i="1" a="1"/>
  <c r="M1731" i="1" a="1"/>
  <c r="M1730" i="1" a="1"/>
  <c r="M1729" i="1" a="1"/>
  <c r="M1728" i="1" a="1"/>
  <c r="M1727" i="1" a="1"/>
  <c r="M1726" i="1" a="1"/>
  <c r="M1725" i="1" a="1"/>
  <c r="M1724" i="1" a="1"/>
  <c r="M1723" i="1" a="1"/>
  <c r="M1722" i="1" a="1"/>
  <c r="M1721" i="1" a="1"/>
  <c r="M1720" i="1" a="1"/>
  <c r="M1719" i="1" a="1"/>
  <c r="M1718" i="1" a="1"/>
  <c r="M1717" i="1" a="1"/>
  <c r="M1716" i="1" a="1"/>
  <c r="M1715" i="1" a="1"/>
  <c r="M1714" i="1" a="1"/>
  <c r="M1713" i="1" a="1"/>
  <c r="M1712" i="1" a="1"/>
  <c r="M1711" i="1" a="1"/>
  <c r="M1710" i="1" a="1"/>
  <c r="M1709" i="1" a="1"/>
  <c r="M1708" i="1" a="1"/>
  <c r="M1707" i="1" a="1"/>
  <c r="M1706" i="1" a="1"/>
  <c r="M1705" i="1" a="1"/>
  <c r="M1704" i="1" a="1"/>
  <c r="M1703" i="1" a="1"/>
  <c r="M1702" i="1" a="1"/>
  <c r="M1701" i="1" a="1"/>
  <c r="M1700" i="1" a="1"/>
  <c r="M1699" i="1" a="1"/>
  <c r="M1698" i="1" a="1"/>
  <c r="M1697" i="1" a="1"/>
  <c r="M1696" i="1" a="1"/>
  <c r="M1695" i="1" a="1"/>
  <c r="M1694" i="1" a="1"/>
  <c r="M1693" i="1" a="1"/>
  <c r="M1692" i="1" a="1"/>
  <c r="M1691" i="1" a="1"/>
  <c r="M1690" i="1" a="1"/>
  <c r="M1689" i="1" a="1"/>
  <c r="M1688" i="1" a="1"/>
  <c r="M1687" i="1" a="1"/>
  <c r="M1686" i="1" a="1"/>
  <c r="M1685" i="1" a="1"/>
  <c r="M1684" i="1" a="1"/>
  <c r="M1683" i="1" a="1"/>
  <c r="M1682" i="1" a="1"/>
  <c r="M1681" i="1" a="1"/>
  <c r="M1680" i="1" a="1"/>
  <c r="M1679" i="1" a="1"/>
  <c r="M1678" i="1" a="1"/>
  <c r="M1677" i="1" a="1"/>
  <c r="M1676" i="1" a="1"/>
  <c r="M1675" i="1" a="1"/>
  <c r="M1674" i="1" a="1"/>
  <c r="M1673" i="1" a="1"/>
  <c r="M1672" i="1" a="1"/>
  <c r="M1671" i="1" a="1"/>
  <c r="M1670" i="1" a="1"/>
  <c r="M1669" i="1" a="1"/>
  <c r="M1668" i="1" a="1"/>
  <c r="M1667" i="1" a="1"/>
  <c r="M1666" i="1" a="1"/>
  <c r="M1665" i="1" a="1"/>
  <c r="M1664" i="1" a="1"/>
  <c r="M1663" i="1" a="1"/>
  <c r="M1662" i="1" a="1"/>
  <c r="M1661" i="1" a="1"/>
  <c r="M1660" i="1" a="1"/>
  <c r="M1659" i="1" a="1"/>
  <c r="M1658" i="1" a="1"/>
  <c r="M1657" i="1" a="1"/>
  <c r="M1656" i="1" a="1"/>
  <c r="M1655" i="1" a="1"/>
  <c r="M1654" i="1" a="1"/>
  <c r="M1653" i="1" a="1"/>
  <c r="M1652" i="1" a="1"/>
  <c r="M1651" i="1" a="1"/>
  <c r="M1650" i="1" a="1"/>
  <c r="M1649" i="1" a="1"/>
  <c r="M1648" i="1" a="1"/>
  <c r="M1647" i="1" a="1"/>
  <c r="M1646" i="1" a="1"/>
  <c r="M1645" i="1" a="1"/>
  <c r="M1644" i="1" a="1"/>
  <c r="M1643" i="1" a="1"/>
  <c r="M1642" i="1" a="1"/>
  <c r="M1641" i="1" a="1"/>
  <c r="M1640" i="1" a="1"/>
  <c r="M1639" i="1" a="1"/>
  <c r="M1638" i="1" a="1"/>
  <c r="M1637" i="1" a="1"/>
  <c r="M1636" i="1" a="1"/>
  <c r="M1635" i="1" a="1"/>
  <c r="M1634" i="1" a="1"/>
  <c r="M1633" i="1" a="1"/>
  <c r="M1632" i="1" a="1"/>
  <c r="M1631" i="1" a="1"/>
  <c r="K3832" i="1" a="1"/>
  <c r="K3687" i="1" a="1"/>
  <c r="K3673" i="1" a="1"/>
  <c r="M3651" i="1" a="1"/>
  <c r="K3641" i="1" a="1"/>
  <c r="M3619" i="1" a="1"/>
  <c r="K3609" i="1" a="1"/>
  <c r="M3587" i="1" a="1"/>
  <c r="K3577" i="1" a="1"/>
  <c r="M3555" i="1" a="1"/>
  <c r="K3545" i="1" a="1"/>
  <c r="M3523" i="1" a="1"/>
  <c r="K3513" i="1" a="1"/>
  <c r="M3491" i="1" a="1"/>
  <c r="K3481" i="1" a="1"/>
  <c r="M3459" i="1" a="1"/>
  <c r="K3449" i="1" a="1"/>
  <c r="M3427" i="1" a="1"/>
  <c r="K3417" i="1" a="1"/>
  <c r="M3395" i="1" a="1"/>
  <c r="K3385" i="1" a="1"/>
  <c r="M3363" i="1" a="1"/>
  <c r="K3353" i="1" a="1"/>
  <c r="M3331" i="1" a="1"/>
  <c r="K3322" i="1" a="1"/>
  <c r="K3314" i="1" a="1"/>
  <c r="K3306" i="1" a="1"/>
  <c r="K3298" i="1" a="1"/>
  <c r="K3290" i="1" a="1"/>
  <c r="M3278" i="1" a="1"/>
  <c r="K3273" i="1" a="1"/>
  <c r="M3262" i="1" a="1"/>
  <c r="K3257" i="1" a="1"/>
  <c r="M3246" i="1" a="1"/>
  <c r="K3241" i="1" a="1"/>
  <c r="K3018" i="1" a="1"/>
  <c r="K3010" i="1" a="1"/>
  <c r="K3002" i="1" a="1"/>
  <c r="K2994" i="1" a="1"/>
  <c r="K2986" i="1" a="1"/>
  <c r="K2978" i="1" a="1"/>
  <c r="K2970" i="1" a="1"/>
  <c r="K2962" i="1" a="1"/>
  <c r="K2954" i="1" a="1"/>
  <c r="K2946" i="1" a="1"/>
  <c r="K2938" i="1" a="1"/>
  <c r="K2930" i="1" a="1"/>
  <c r="M2922" i="1" a="1"/>
  <c r="K2917" i="1" a="1"/>
  <c r="M2906" i="1" a="1"/>
  <c r="K2901" i="1" a="1"/>
  <c r="M2890" i="1" a="1"/>
  <c r="K2885" i="1" a="1"/>
  <c r="M2874" i="1" a="1"/>
  <c r="K2869" i="1" a="1"/>
  <c r="M2858" i="1" a="1"/>
  <c r="K2853" i="1" a="1"/>
  <c r="M2842" i="1" a="1"/>
  <c r="K2837" i="1" a="1"/>
  <c r="M2826" i="1" a="1"/>
  <c r="K2821" i="1" a="1"/>
  <c r="M2810" i="1" a="1"/>
  <c r="K2805" i="1" a="1"/>
  <c r="M2794" i="1" a="1"/>
  <c r="K2789" i="1" a="1"/>
  <c r="M2778" i="1" a="1"/>
  <c r="K2773" i="1" a="1"/>
  <c r="M2762" i="1" a="1"/>
  <c r="K2757" i="1" a="1"/>
  <c r="M2746" i="1" a="1"/>
  <c r="K2741" i="1" a="1"/>
  <c r="M2730" i="1" a="1"/>
  <c r="K2725" i="1" a="1"/>
  <c r="M2714" i="1" a="1"/>
  <c r="K2709" i="1" a="1"/>
  <c r="M2698" i="1" a="1"/>
  <c r="K2693" i="1" a="1"/>
  <c r="M2682" i="1" a="1"/>
  <c r="K2677" i="1" a="1"/>
  <c r="M2666" i="1" a="1"/>
  <c r="K2661" i="1" a="1"/>
  <c r="M2650" i="1" a="1"/>
  <c r="K2646" i="1" a="1"/>
  <c r="K2642" i="1" a="1"/>
  <c r="K2638" i="1" a="1"/>
  <c r="K2634" i="1" a="1"/>
  <c r="K2630" i="1" a="1"/>
  <c r="K2626" i="1" a="1"/>
  <c r="K2622" i="1" a="1"/>
  <c r="K2618" i="1" a="1"/>
  <c r="K2614" i="1" a="1"/>
  <c r="K2610" i="1" a="1"/>
  <c r="K2606" i="1" a="1"/>
  <c r="K2602" i="1" a="1"/>
  <c r="K2598" i="1" a="1"/>
  <c r="K2594" i="1" a="1"/>
  <c r="K2590" i="1" a="1"/>
  <c r="K2586" i="1" a="1"/>
  <c r="K2582" i="1" a="1"/>
  <c r="K2578" i="1" a="1"/>
  <c r="K2574" i="1" a="1"/>
  <c r="K2570" i="1" a="1"/>
  <c r="K2566" i="1" a="1"/>
  <c r="K2562" i="1" a="1"/>
  <c r="K2558" i="1" a="1"/>
  <c r="K2554" i="1" a="1"/>
  <c r="K2550" i="1" a="1"/>
  <c r="K2546" i="1" a="1"/>
  <c r="K2542" i="1" a="1"/>
  <c r="K2538" i="1" a="1"/>
  <c r="K2534" i="1" a="1"/>
  <c r="K2530" i="1" a="1"/>
  <c r="K2526" i="1" a="1"/>
  <c r="K2522" i="1" a="1"/>
  <c r="K2518" i="1" a="1"/>
  <c r="K2514" i="1" a="1"/>
  <c r="K2510" i="1" a="1"/>
  <c r="K2506" i="1" a="1"/>
  <c r="K2502" i="1" a="1"/>
  <c r="K2498" i="1" a="1"/>
  <c r="K2494" i="1" a="1"/>
  <c r="K2490" i="1" a="1"/>
  <c r="K2486" i="1" a="1"/>
  <c r="K2482" i="1" a="1"/>
  <c r="K2478" i="1" a="1"/>
  <c r="K2474" i="1" a="1"/>
  <c r="K2470" i="1" a="1"/>
  <c r="K2466" i="1" a="1"/>
  <c r="K2462" i="1" a="1"/>
  <c r="K2458" i="1" a="1"/>
  <c r="K2454" i="1" a="1"/>
  <c r="K2450" i="1" a="1"/>
  <c r="K2446" i="1" a="1"/>
  <c r="K2442" i="1" a="1"/>
  <c r="K2438" i="1" a="1"/>
  <c r="K2434" i="1" a="1"/>
  <c r="K2430" i="1" a="1"/>
  <c r="K2426" i="1" a="1"/>
  <c r="K2422" i="1" a="1"/>
  <c r="K2418" i="1" a="1"/>
  <c r="K2414" i="1" a="1"/>
  <c r="K2410" i="1" a="1"/>
  <c r="K2406" i="1" a="1"/>
  <c r="K2402" i="1" a="1"/>
  <c r="K2398" i="1" a="1"/>
  <c r="K2394" i="1" a="1"/>
  <c r="K2390" i="1" a="1"/>
  <c r="K2386" i="1" a="1"/>
  <c r="K2382" i="1" a="1"/>
  <c r="K2378" i="1" a="1"/>
  <c r="K2374" i="1" a="1"/>
  <c r="K2370" i="1" a="1"/>
  <c r="K2366" i="1" a="1"/>
  <c r="K2362" i="1" a="1"/>
  <c r="K2358" i="1" a="1"/>
  <c r="K2354" i="1" a="1"/>
  <c r="K2350" i="1" a="1"/>
  <c r="K2346" i="1" a="1"/>
  <c r="K2342" i="1" a="1"/>
  <c r="K2338" i="1" a="1"/>
  <c r="K2334" i="1" a="1"/>
  <c r="K2330" i="1" a="1"/>
  <c r="K2326" i="1" a="1"/>
  <c r="K2322" i="1" a="1"/>
  <c r="K2318" i="1" a="1"/>
  <c r="K2314" i="1" a="1"/>
  <c r="K2310" i="1" a="1"/>
  <c r="K2306" i="1" a="1"/>
  <c r="K2302" i="1" a="1"/>
  <c r="K2298" i="1" a="1"/>
  <c r="K2294" i="1" a="1"/>
  <c r="K2290" i="1" a="1"/>
  <c r="K2286" i="1" a="1"/>
  <c r="K2282" i="1" a="1"/>
  <c r="K2278" i="1" a="1"/>
  <c r="K2274" i="1" a="1"/>
  <c r="K2270" i="1" a="1"/>
  <c r="K2266" i="1" a="1"/>
  <c r="K2262" i="1" a="1"/>
  <c r="K2258" i="1" a="1"/>
  <c r="K2254" i="1" a="1"/>
  <c r="K2250" i="1" a="1"/>
  <c r="K2246" i="1" a="1"/>
  <c r="K2242" i="1" a="1"/>
  <c r="K2238" i="1" a="1"/>
  <c r="K2234" i="1" a="1"/>
  <c r="K2230" i="1" a="1"/>
  <c r="K2226" i="1" a="1"/>
  <c r="K2222" i="1" a="1"/>
  <c r="K2218" i="1" a="1"/>
  <c r="K2214" i="1" a="1"/>
  <c r="K2210" i="1" a="1"/>
  <c r="K2206" i="1" a="1"/>
  <c r="K2202" i="1" a="1"/>
  <c r="K2198" i="1" a="1"/>
  <c r="K2194" i="1" a="1"/>
  <c r="K2190" i="1" a="1"/>
  <c r="K2186" i="1" a="1"/>
  <c r="K2182" i="1" a="1"/>
  <c r="K2178" i="1" a="1"/>
  <c r="K2174" i="1" a="1"/>
  <c r="K2170" i="1" a="1"/>
  <c r="K2166" i="1" a="1"/>
  <c r="K2162" i="1" a="1"/>
  <c r="K2158" i="1" a="1"/>
  <c r="K2154" i="1" a="1"/>
  <c r="K2150" i="1" a="1"/>
  <c r="M2146" i="1" a="1"/>
  <c r="M2144" i="1" a="1"/>
  <c r="M2142" i="1" a="1"/>
  <c r="M2140" i="1" a="1"/>
  <c r="M2138" i="1" a="1"/>
  <c r="M2136" i="1" a="1"/>
  <c r="M2134" i="1" a="1"/>
  <c r="M2132" i="1" a="1"/>
  <c r="M2130" i="1" a="1"/>
  <c r="M2128" i="1" a="1"/>
  <c r="M2126" i="1" a="1"/>
  <c r="M2124" i="1" a="1"/>
  <c r="M2122" i="1" a="1"/>
  <c r="M2120" i="1" a="1"/>
  <c r="M2118" i="1" a="1"/>
  <c r="M2116" i="1" a="1"/>
  <c r="M2114" i="1" a="1"/>
  <c r="M2112" i="1" a="1"/>
  <c r="M2110" i="1" a="1"/>
  <c r="M2108" i="1" a="1"/>
  <c r="M2106" i="1" a="1"/>
  <c r="M2104" i="1" a="1"/>
  <c r="M2102" i="1" a="1"/>
  <c r="M2100" i="1" a="1"/>
  <c r="M2098" i="1" a="1"/>
  <c r="M2096" i="1" a="1"/>
  <c r="M2094" i="1" a="1"/>
  <c r="M2092" i="1" a="1"/>
  <c r="M2090" i="1" a="1"/>
  <c r="M2088" i="1" a="1"/>
  <c r="K3016" i="1" a="1"/>
  <c r="K3008" i="1" a="1"/>
  <c r="K3000" i="1" a="1"/>
  <c r="K2992" i="1" a="1"/>
  <c r="K2984" i="1" a="1"/>
  <c r="K2976" i="1" a="1"/>
  <c r="K2968" i="1" a="1"/>
  <c r="K2960" i="1" a="1"/>
  <c r="K2952" i="1" a="1"/>
  <c r="K2944" i="1" a="1"/>
  <c r="K2936" i="1" a="1"/>
  <c r="K2928" i="1" a="1"/>
  <c r="K2921" i="1" a="1"/>
  <c r="M2910" i="1" a="1"/>
  <c r="K2905" i="1" a="1"/>
  <c r="M2894" i="1" a="1"/>
  <c r="K2889" i="1" a="1"/>
  <c r="M2878" i="1" a="1"/>
  <c r="K2873" i="1" a="1"/>
  <c r="M2862" i="1" a="1"/>
  <c r="K2857" i="1" a="1"/>
  <c r="M2846" i="1" a="1"/>
  <c r="K2841" i="1" a="1"/>
  <c r="M2830" i="1" a="1"/>
  <c r="K2825" i="1" a="1"/>
  <c r="M2814" i="1" a="1"/>
  <c r="K2809" i="1" a="1"/>
  <c r="M2798" i="1" a="1"/>
  <c r="K2793" i="1" a="1"/>
  <c r="M2782" i="1" a="1"/>
  <c r="K2777" i="1" a="1"/>
  <c r="M2766" i="1" a="1"/>
  <c r="K2761" i="1" a="1"/>
  <c r="M2750" i="1" a="1"/>
  <c r="K2745" i="1" a="1"/>
  <c r="M2734" i="1" a="1"/>
  <c r="K2729" i="1" a="1"/>
  <c r="M2718" i="1" a="1"/>
  <c r="K2713" i="1" a="1"/>
  <c r="M2702" i="1" a="1"/>
  <c r="K2697" i="1" a="1"/>
  <c r="M2686" i="1" a="1"/>
  <c r="K2681" i="1" a="1"/>
  <c r="M2670" i="1" a="1"/>
  <c r="K2665" i="1" a="1"/>
  <c r="M2654" i="1" a="1"/>
  <c r="K2649" i="1" a="1"/>
  <c r="K2645" i="1" a="1"/>
  <c r="K2641" i="1" a="1"/>
  <c r="K2637" i="1" a="1"/>
  <c r="K2633" i="1" a="1"/>
  <c r="K2629" i="1" a="1"/>
  <c r="K2625" i="1" a="1"/>
  <c r="K2621" i="1" a="1"/>
  <c r="K2617" i="1" a="1"/>
  <c r="K2613" i="1" a="1"/>
  <c r="K2609" i="1" a="1"/>
  <c r="K2605" i="1" a="1"/>
  <c r="K2601" i="1" a="1"/>
  <c r="K2597" i="1" a="1"/>
  <c r="K2593" i="1" a="1"/>
  <c r="K2589" i="1" a="1"/>
  <c r="K2585" i="1" a="1"/>
  <c r="K2581" i="1" a="1"/>
  <c r="K2577" i="1" a="1"/>
  <c r="K2573" i="1" a="1"/>
  <c r="K2569" i="1" a="1"/>
  <c r="K2565" i="1" a="1"/>
  <c r="K2561" i="1" a="1"/>
  <c r="K2557" i="1" a="1"/>
  <c r="K2553" i="1" a="1"/>
  <c r="K2549" i="1" a="1"/>
  <c r="K2545" i="1" a="1"/>
  <c r="K2541" i="1" a="1"/>
  <c r="K2537" i="1" a="1"/>
  <c r="K2533" i="1" a="1"/>
  <c r="K2529" i="1" a="1"/>
  <c r="K2525" i="1" a="1"/>
  <c r="K2521" i="1" a="1"/>
  <c r="K2517" i="1" a="1"/>
  <c r="K2513" i="1" a="1"/>
  <c r="K2509" i="1" a="1"/>
  <c r="K2505" i="1" a="1"/>
  <c r="K2501" i="1" a="1"/>
  <c r="K2497" i="1" a="1"/>
  <c r="K2493" i="1" a="1"/>
  <c r="K2489" i="1" a="1"/>
  <c r="K2485" i="1" a="1"/>
  <c r="K2481" i="1" a="1"/>
  <c r="K2477" i="1" a="1"/>
  <c r="K2473" i="1" a="1"/>
  <c r="K2469" i="1" a="1"/>
  <c r="K2465" i="1" a="1"/>
  <c r="K2461" i="1" a="1"/>
  <c r="K2457" i="1" a="1"/>
  <c r="K2453" i="1" a="1"/>
  <c r="K2449" i="1" a="1"/>
  <c r="K2445" i="1" a="1"/>
  <c r="K2441" i="1" a="1"/>
  <c r="K2437" i="1" a="1"/>
  <c r="K3022" i="1" a="1"/>
  <c r="K3014" i="1" a="1"/>
  <c r="K3006" i="1" a="1"/>
  <c r="K2998" i="1" a="1"/>
  <c r="K2990" i="1" a="1"/>
  <c r="K2982" i="1" a="1"/>
  <c r="K2974" i="1" a="1"/>
  <c r="K2966" i="1" a="1"/>
  <c r="K2958" i="1" a="1"/>
  <c r="K2950" i="1" a="1"/>
  <c r="K2942" i="1" a="1"/>
  <c r="K2934" i="1" a="1"/>
  <c r="K2926" i="1" a="1"/>
  <c r="M2914" i="1" a="1"/>
  <c r="K2909" i="1" a="1"/>
  <c r="M2898" i="1" a="1"/>
  <c r="K2893" i="1" a="1"/>
  <c r="M2882" i="1" a="1"/>
  <c r="K2877" i="1" a="1"/>
  <c r="M2866" i="1" a="1"/>
  <c r="K2861" i="1" a="1"/>
  <c r="M2850" i="1" a="1"/>
  <c r="K2845" i="1" a="1"/>
  <c r="M2834" i="1" a="1"/>
  <c r="K2829" i="1" a="1"/>
  <c r="M2818" i="1" a="1"/>
  <c r="K2813" i="1" a="1"/>
  <c r="M2802" i="1" a="1"/>
  <c r="K2797" i="1" a="1"/>
  <c r="M2786" i="1" a="1"/>
  <c r="K2781" i="1" a="1"/>
  <c r="M2770" i="1" a="1"/>
  <c r="K2765" i="1" a="1"/>
  <c r="M2754" i="1" a="1"/>
  <c r="K2749" i="1" a="1"/>
  <c r="M2738" i="1" a="1"/>
  <c r="K2733" i="1" a="1"/>
  <c r="M2722" i="1" a="1"/>
  <c r="K2717" i="1" a="1"/>
  <c r="M2706" i="1" a="1"/>
  <c r="K2701" i="1" a="1"/>
  <c r="M2690" i="1" a="1"/>
  <c r="K2685" i="1" a="1"/>
  <c r="M2674" i="1" a="1"/>
  <c r="K2669" i="1" a="1"/>
  <c r="M2658" i="1" a="1"/>
  <c r="K2653" i="1" a="1"/>
  <c r="K2648" i="1" a="1"/>
  <c r="K2644" i="1" a="1"/>
  <c r="K2640" i="1" a="1"/>
  <c r="K2636" i="1" a="1"/>
  <c r="K2632" i="1" a="1"/>
  <c r="K2628" i="1" a="1"/>
  <c r="K2624" i="1" a="1"/>
  <c r="K2620" i="1" a="1"/>
  <c r="K2616" i="1" a="1"/>
  <c r="K2612" i="1" a="1"/>
  <c r="K2608" i="1" a="1"/>
  <c r="K2604" i="1" a="1"/>
  <c r="K2600" i="1" a="1"/>
  <c r="K2596" i="1" a="1"/>
  <c r="K2592" i="1" a="1"/>
  <c r="K2588" i="1" a="1"/>
  <c r="K2584" i="1" a="1"/>
  <c r="K2580" i="1" a="1"/>
  <c r="K2576" i="1" a="1"/>
  <c r="K2572" i="1" a="1"/>
  <c r="K2568" i="1" a="1"/>
  <c r="K2564" i="1" a="1"/>
  <c r="K2560" i="1" a="1"/>
  <c r="K2556" i="1" a="1"/>
  <c r="K2552" i="1" a="1"/>
  <c r="K2548" i="1" a="1"/>
  <c r="K2544" i="1" a="1"/>
  <c r="K2540" i="1" a="1"/>
  <c r="K2536" i="1" a="1"/>
  <c r="K2532" i="1" a="1"/>
  <c r="K2528" i="1" a="1"/>
  <c r="K2524" i="1" a="1"/>
  <c r="K2520" i="1" a="1"/>
  <c r="K2516" i="1" a="1"/>
  <c r="K2512" i="1" a="1"/>
  <c r="K2508" i="1" a="1"/>
  <c r="K2504" i="1" a="1"/>
  <c r="K2500" i="1" a="1"/>
  <c r="K2496" i="1" a="1"/>
  <c r="K2492" i="1" a="1"/>
  <c r="K2488" i="1" a="1"/>
  <c r="K2484" i="1" a="1"/>
  <c r="K2480" i="1" a="1"/>
  <c r="K2476" i="1" a="1"/>
  <c r="K2472" i="1" a="1"/>
  <c r="K2468" i="1" a="1"/>
  <c r="K2464" i="1" a="1"/>
  <c r="K2460" i="1" a="1"/>
  <c r="K2456" i="1" a="1"/>
  <c r="K2452" i="1" a="1"/>
  <c r="K2448" i="1" a="1"/>
  <c r="K2444" i="1" a="1"/>
  <c r="K2440" i="1" a="1"/>
  <c r="K2436" i="1" a="1"/>
  <c r="K2432" i="1" a="1"/>
  <c r="K2428" i="1" a="1"/>
  <c r="K2424" i="1" a="1"/>
  <c r="K2420" i="1" a="1"/>
  <c r="K2416" i="1" a="1"/>
  <c r="K2412" i="1" a="1"/>
  <c r="K2408" i="1" a="1"/>
  <c r="K2404" i="1" a="1"/>
  <c r="K2400" i="1" a="1"/>
  <c r="K2396" i="1" a="1"/>
  <c r="K2392" i="1" a="1"/>
  <c r="K2388" i="1" a="1"/>
  <c r="K2384" i="1" a="1"/>
  <c r="K2380" i="1" a="1"/>
  <c r="K2376" i="1" a="1"/>
  <c r="K2372" i="1" a="1"/>
  <c r="K2368" i="1" a="1"/>
  <c r="K2364" i="1" a="1"/>
  <c r="K2360" i="1" a="1"/>
  <c r="K2356" i="1" a="1"/>
  <c r="K2352" i="1" a="1"/>
  <c r="K2348" i="1" a="1"/>
  <c r="K2344" i="1" a="1"/>
  <c r="K2340" i="1" a="1"/>
  <c r="K2336" i="1" a="1"/>
  <c r="K2332" i="1" a="1"/>
  <c r="K2328" i="1" a="1"/>
  <c r="K2324" i="1" a="1"/>
  <c r="K2320" i="1" a="1"/>
  <c r="K2316" i="1" a="1"/>
  <c r="K2312" i="1" a="1"/>
  <c r="K2308" i="1" a="1"/>
  <c r="K2304" i="1" a="1"/>
  <c r="K2300" i="1" a="1"/>
  <c r="K2296" i="1" a="1"/>
  <c r="K2292" i="1" a="1"/>
  <c r="K2288" i="1" a="1"/>
  <c r="K2284" i="1" a="1"/>
  <c r="K2280" i="1" a="1"/>
  <c r="K2276" i="1" a="1"/>
  <c r="K2272" i="1" a="1"/>
  <c r="K2268" i="1" a="1"/>
  <c r="K2264" i="1" a="1"/>
  <c r="K2260" i="1" a="1"/>
  <c r="K2256" i="1" a="1"/>
  <c r="K2252" i="1" a="1"/>
  <c r="K2248" i="1" a="1"/>
  <c r="K2244" i="1" a="1"/>
  <c r="K2240" i="1" a="1"/>
  <c r="K2236" i="1" a="1"/>
  <c r="K2232" i="1" a="1"/>
  <c r="K2228" i="1" a="1"/>
  <c r="K2224" i="1" a="1"/>
  <c r="K2220" i="1" a="1"/>
  <c r="K2216" i="1" a="1"/>
  <c r="K2212" i="1" a="1"/>
  <c r="K2208" i="1" a="1"/>
  <c r="K2204" i="1" a="1"/>
  <c r="K2200" i="1" a="1"/>
  <c r="K2196" i="1" a="1"/>
  <c r="K2192" i="1" a="1"/>
  <c r="K2188" i="1" a="1"/>
  <c r="K2184" i="1" a="1"/>
  <c r="K2180" i="1" a="1"/>
  <c r="K2176" i="1" a="1"/>
  <c r="K2172" i="1" a="1"/>
  <c r="K2168" i="1" a="1"/>
  <c r="K2164" i="1" a="1"/>
  <c r="K2160" i="1" a="1"/>
  <c r="K2156" i="1" a="1"/>
  <c r="K2152" i="1" a="1"/>
  <c r="K2148" i="1" a="1"/>
  <c r="M2145" i="1" a="1"/>
  <c r="M2143" i="1" a="1"/>
  <c r="M2141" i="1" a="1"/>
  <c r="M2139" i="1" a="1"/>
  <c r="M2137" i="1" a="1"/>
  <c r="M2135" i="1" a="1"/>
  <c r="M2133" i="1" a="1"/>
  <c r="M2131" i="1" a="1"/>
  <c r="M2129" i="1" a="1"/>
  <c r="M2127" i="1" a="1"/>
  <c r="M2125" i="1" a="1"/>
  <c r="M2123" i="1" a="1"/>
  <c r="M2121" i="1" a="1"/>
  <c r="M2119" i="1" a="1"/>
  <c r="M2117" i="1" a="1"/>
  <c r="M2115" i="1" a="1"/>
  <c r="M2113" i="1" a="1"/>
  <c r="M2111" i="1" a="1"/>
  <c r="M2109" i="1" a="1"/>
  <c r="M2107" i="1" a="1"/>
  <c r="M2105" i="1" a="1"/>
  <c r="M2103" i="1" a="1"/>
  <c r="M2101" i="1" a="1"/>
  <c r="M2099" i="1" a="1"/>
  <c r="M2097" i="1" a="1"/>
  <c r="M2095" i="1" a="1"/>
  <c r="M2093" i="1" a="1"/>
  <c r="M2091" i="1" a="1"/>
  <c r="M2089" i="1" a="1"/>
  <c r="K3020" i="1" a="1"/>
  <c r="K3012" i="1" a="1"/>
  <c r="K3004" i="1" a="1"/>
  <c r="K2996" i="1" a="1"/>
  <c r="K2988" i="1" a="1"/>
  <c r="K2980" i="1" a="1"/>
  <c r="K2972" i="1" a="1"/>
  <c r="K2964" i="1" a="1"/>
  <c r="K2956" i="1" a="1"/>
  <c r="K2948" i="1" a="1"/>
  <c r="K2940" i="1" a="1"/>
  <c r="K2932" i="1" a="1"/>
  <c r="K2924" i="1" a="1"/>
  <c r="M2918" i="1" a="1"/>
  <c r="K2913" i="1" a="1"/>
  <c r="M2902" i="1" a="1"/>
  <c r="K2897" i="1" a="1"/>
  <c r="M2886" i="1" a="1"/>
  <c r="K2881" i="1" a="1"/>
  <c r="M2870" i="1" a="1"/>
  <c r="K2865" i="1" a="1"/>
  <c r="M2854" i="1" a="1"/>
  <c r="K2849" i="1" a="1"/>
  <c r="M2838" i="1" a="1"/>
  <c r="K2833" i="1" a="1"/>
  <c r="M2822" i="1" a="1"/>
  <c r="K2817" i="1" a="1"/>
  <c r="M2806" i="1" a="1"/>
  <c r="K2801" i="1" a="1"/>
  <c r="M2790" i="1" a="1"/>
  <c r="K2785" i="1" a="1"/>
  <c r="M2774" i="1" a="1"/>
  <c r="K2769" i="1" a="1"/>
  <c r="M2758" i="1" a="1"/>
  <c r="K2753" i="1" a="1"/>
  <c r="M2742" i="1" a="1"/>
  <c r="K2737" i="1" a="1"/>
  <c r="M2726" i="1" a="1"/>
  <c r="K2721" i="1" a="1"/>
  <c r="M2710" i="1" a="1"/>
  <c r="K2705" i="1" a="1"/>
  <c r="M2694" i="1" a="1"/>
  <c r="K2689" i="1" a="1"/>
  <c r="M2678" i="1" a="1"/>
  <c r="K2673" i="1" a="1"/>
  <c r="M2662" i="1" a="1"/>
  <c r="K2657" i="1" a="1"/>
  <c r="K2647" i="1" a="1"/>
  <c r="K2643" i="1" a="1"/>
  <c r="K2639" i="1" a="1"/>
  <c r="K2635" i="1" a="1"/>
  <c r="K2631" i="1" a="1"/>
  <c r="K2627" i="1" a="1"/>
  <c r="K2623" i="1" a="1"/>
  <c r="K2619" i="1" a="1"/>
  <c r="K2615" i="1" a="1"/>
  <c r="K2611" i="1" a="1"/>
  <c r="K2607" i="1" a="1"/>
  <c r="K2603" i="1" a="1"/>
  <c r="K2599" i="1" a="1"/>
  <c r="K2595" i="1" a="1"/>
  <c r="K2591" i="1" a="1"/>
  <c r="K2587" i="1" a="1"/>
  <c r="K2583" i="1" a="1"/>
  <c r="K2579" i="1" a="1"/>
  <c r="K2575" i="1" a="1"/>
  <c r="K2571" i="1" a="1"/>
  <c r="K2567" i="1" a="1"/>
  <c r="K2563" i="1" a="1"/>
  <c r="K2559" i="1" a="1"/>
  <c r="K2555" i="1" a="1"/>
  <c r="K2551" i="1" a="1"/>
  <c r="K2547" i="1" a="1"/>
  <c r="K2543" i="1" a="1"/>
  <c r="K2539" i="1" a="1"/>
  <c r="K2535" i="1" a="1"/>
  <c r="K2531" i="1" a="1"/>
  <c r="K2527" i="1" a="1"/>
  <c r="K2523" i="1" a="1"/>
  <c r="K2519" i="1" a="1"/>
  <c r="K2515" i="1" a="1"/>
  <c r="K2511" i="1" a="1"/>
  <c r="K2507" i="1" a="1"/>
  <c r="K2503" i="1" a="1"/>
  <c r="K2499" i="1" a="1"/>
  <c r="K2495" i="1" a="1"/>
  <c r="K2491" i="1" a="1"/>
  <c r="K2487" i="1" a="1"/>
  <c r="K2483" i="1" a="1"/>
  <c r="K2479" i="1" a="1"/>
  <c r="K2475" i="1" a="1"/>
  <c r="K2471" i="1" a="1"/>
  <c r="K2467" i="1" a="1"/>
  <c r="K2463" i="1" a="1"/>
  <c r="K2459" i="1" a="1"/>
  <c r="K2455" i="1" a="1"/>
  <c r="K2451" i="1" a="1"/>
  <c r="K2447" i="1" a="1"/>
  <c r="K2443" i="1" a="1"/>
  <c r="K2439" i="1" a="1"/>
  <c r="K2435" i="1" a="1"/>
  <c r="K2431" i="1" a="1"/>
  <c r="K2427" i="1" a="1"/>
  <c r="K2423" i="1" a="1"/>
  <c r="K2419" i="1" a="1"/>
  <c r="K2415" i="1" a="1"/>
  <c r="K2411" i="1" a="1"/>
  <c r="K2407" i="1" a="1"/>
  <c r="K2403" i="1" a="1"/>
  <c r="K2399" i="1" a="1"/>
  <c r="K2395" i="1" a="1"/>
  <c r="K2391" i="1" a="1"/>
  <c r="K2387" i="1" a="1"/>
  <c r="K2383" i="1" a="1"/>
  <c r="K2379" i="1" a="1"/>
  <c r="K2375" i="1" a="1"/>
  <c r="K2371" i="1" a="1"/>
  <c r="K2367" i="1" a="1"/>
  <c r="K2363" i="1" a="1"/>
  <c r="K2359" i="1" a="1"/>
  <c r="K2355" i="1" a="1"/>
  <c r="K2351" i="1" a="1"/>
  <c r="K2347" i="1" a="1"/>
  <c r="K2343" i="1" a="1"/>
  <c r="K2339" i="1" a="1"/>
  <c r="K2335" i="1" a="1"/>
  <c r="K2331" i="1" a="1"/>
  <c r="K2327" i="1" a="1"/>
  <c r="K2323" i="1" a="1"/>
  <c r="K2319" i="1" a="1"/>
  <c r="K2315" i="1" a="1"/>
  <c r="K2311" i="1" a="1"/>
  <c r="K2307" i="1" a="1"/>
  <c r="K2303" i="1" a="1"/>
  <c r="K2299" i="1" a="1"/>
  <c r="K2295" i="1" a="1"/>
  <c r="K2291" i="1" a="1"/>
  <c r="K2287" i="1" a="1"/>
  <c r="K2283" i="1" a="1"/>
  <c r="K2279" i="1" a="1"/>
  <c r="K2275" i="1" a="1"/>
  <c r="K2271" i="1" a="1"/>
  <c r="K2267" i="1" a="1"/>
  <c r="K2263" i="1" a="1"/>
  <c r="K2259" i="1" a="1"/>
  <c r="K2255" i="1" a="1"/>
  <c r="K2251" i="1" a="1"/>
  <c r="K2247" i="1" a="1"/>
  <c r="K2243" i="1" a="1"/>
  <c r="K2239" i="1" a="1"/>
  <c r="K2235" i="1" a="1"/>
  <c r="K2231" i="1" a="1"/>
  <c r="K2227" i="1" a="1"/>
  <c r="K2223" i="1" a="1"/>
  <c r="K2219" i="1" a="1"/>
  <c r="K2215" i="1" a="1"/>
  <c r="K2211" i="1" a="1"/>
  <c r="K2207" i="1" a="1"/>
  <c r="K2203" i="1" a="1"/>
  <c r="K2199" i="1" a="1"/>
  <c r="K2195" i="1" a="1"/>
  <c r="K2191" i="1" a="1"/>
  <c r="K2187" i="1" a="1"/>
  <c r="K2183" i="1" a="1"/>
  <c r="K2179" i="1" a="1"/>
  <c r="K2175" i="1" a="1"/>
  <c r="K2171" i="1" a="1"/>
  <c r="K2167" i="1" a="1"/>
  <c r="K2163" i="1" a="1"/>
  <c r="K2159" i="1" a="1"/>
  <c r="K2155" i="1" a="1"/>
  <c r="K2151" i="1" a="1"/>
  <c r="K2147" i="1" a="1"/>
  <c r="K2145" i="1" a="1"/>
  <c r="K2143" i="1" a="1"/>
  <c r="K2141" i="1" a="1"/>
  <c r="K2139" i="1" a="1"/>
  <c r="K2137" i="1" a="1"/>
  <c r="K2135" i="1" a="1"/>
  <c r="K2133" i="1" a="1"/>
  <c r="K2131" i="1" a="1"/>
  <c r="K2129" i="1" a="1"/>
  <c r="K2127" i="1" a="1"/>
  <c r="K2125" i="1" a="1"/>
  <c r="K2123" i="1" a="1"/>
  <c r="K2121" i="1" a="1"/>
  <c r="K2119" i="1" a="1"/>
  <c r="K2117" i="1" a="1"/>
  <c r="K2115" i="1" a="1"/>
  <c r="K2113" i="1" a="1"/>
  <c r="K2111" i="1" a="1"/>
  <c r="K2109" i="1" a="1"/>
  <c r="K2107" i="1" a="1"/>
  <c r="K2105" i="1" a="1"/>
  <c r="K2103" i="1" a="1"/>
  <c r="K2101" i="1" a="1"/>
  <c r="K2099" i="1" a="1"/>
  <c r="K2097" i="1" a="1"/>
  <c r="K2095" i="1" a="1"/>
  <c r="K2093" i="1" a="1"/>
  <c r="K2091" i="1" a="1"/>
  <c r="K2089" i="1" a="1"/>
  <c r="K2087" i="1" a="1"/>
  <c r="K2085" i="1" a="1"/>
  <c r="K2083" i="1" a="1"/>
  <c r="K2081" i="1" a="1"/>
  <c r="K2079" i="1" a="1"/>
  <c r="K2077" i="1" a="1"/>
  <c r="K2075" i="1" a="1"/>
  <c r="K2073" i="1" a="1"/>
  <c r="K2071" i="1" a="1"/>
  <c r="K2069" i="1" a="1"/>
  <c r="K2067" i="1" a="1"/>
  <c r="K2421" i="1" a="1"/>
  <c r="K2405" i="1" a="1"/>
  <c r="K2389" i="1" a="1"/>
  <c r="K2373" i="1" a="1"/>
  <c r="K2357" i="1" a="1"/>
  <c r="K2341" i="1" a="1"/>
  <c r="K2325" i="1" a="1"/>
  <c r="K2309" i="1" a="1"/>
  <c r="K2293" i="1" a="1"/>
  <c r="K2277" i="1" a="1"/>
  <c r="K2261" i="1" a="1"/>
  <c r="K2245" i="1" a="1"/>
  <c r="K2229" i="1" a="1"/>
  <c r="K2213" i="1" a="1"/>
  <c r="K2197" i="1" a="1"/>
  <c r="K2181" i="1" a="1"/>
  <c r="K2165" i="1" a="1"/>
  <c r="K2149" i="1" a="1"/>
  <c r="K2140" i="1" a="1"/>
  <c r="K2132" i="1" a="1"/>
  <c r="K2124" i="1" a="1"/>
  <c r="K2116" i="1" a="1"/>
  <c r="K2108" i="1" a="1"/>
  <c r="K2100" i="1" a="1"/>
  <c r="K2092" i="1" a="1"/>
  <c r="M2086" i="1" a="1"/>
  <c r="K2084" i="1" a="1"/>
  <c r="M2081" i="1" a="1"/>
  <c r="M2078" i="1" a="1"/>
  <c r="K2076" i="1" a="1"/>
  <c r="M2073" i="1" a="1"/>
  <c r="M2070" i="1" a="1"/>
  <c r="K2068" i="1" a="1"/>
  <c r="M2065" i="1" a="1"/>
  <c r="M2063" i="1" a="1"/>
  <c r="M2061" i="1" a="1"/>
  <c r="M2059" i="1" a="1"/>
  <c r="M2057" i="1" a="1"/>
  <c r="M2055" i="1" a="1"/>
  <c r="M2053" i="1" a="1"/>
  <c r="M2051" i="1" a="1"/>
  <c r="M2049" i="1" a="1"/>
  <c r="M2047" i="1" a="1"/>
  <c r="M2045" i="1" a="1"/>
  <c r="M2043" i="1" a="1"/>
  <c r="M2041" i="1" a="1"/>
  <c r="M2039" i="1" a="1"/>
  <c r="M2037" i="1" a="1"/>
  <c r="M2035" i="1" a="1"/>
  <c r="M2033" i="1" a="1"/>
  <c r="M2031" i="1" a="1"/>
  <c r="M2029" i="1" a="1"/>
  <c r="M2027" i="1" a="1"/>
  <c r="M2025" i="1" a="1"/>
  <c r="M2023" i="1" a="1"/>
  <c r="M2021" i="1" a="1"/>
  <c r="M2019" i="1" a="1"/>
  <c r="M2017" i="1" a="1"/>
  <c r="M2015" i="1" a="1"/>
  <c r="M2013" i="1" a="1"/>
  <c r="M2011" i="1" a="1"/>
  <c r="M2009" i="1" a="1"/>
  <c r="M2007" i="1" a="1"/>
  <c r="M2005" i="1" a="1"/>
  <c r="M2003" i="1" a="1"/>
  <c r="M2001" i="1" a="1"/>
  <c r="M1999" i="1" a="1"/>
  <c r="M1997" i="1" a="1"/>
  <c r="M1995" i="1" a="1"/>
  <c r="M1993" i="1" a="1"/>
  <c r="M1991" i="1" a="1"/>
  <c r="M1989" i="1" a="1"/>
  <c r="M1987" i="1" a="1"/>
  <c r="M1985" i="1" a="1"/>
  <c r="M1983" i="1" a="1"/>
  <c r="M1981" i="1" a="1"/>
  <c r="M1979" i="1" a="1"/>
  <c r="M1977" i="1" a="1"/>
  <c r="M1975" i="1" a="1"/>
  <c r="M1973" i="1" a="1"/>
  <c r="M1971" i="1" a="1"/>
  <c r="M1969" i="1" a="1"/>
  <c r="M1967" i="1" a="1"/>
  <c r="M1965" i="1" a="1"/>
  <c r="M1963" i="1" a="1"/>
  <c r="M1961" i="1" a="1"/>
  <c r="M1959" i="1" a="1"/>
  <c r="M1957" i="1" a="1"/>
  <c r="M1955" i="1" a="1"/>
  <c r="M1953" i="1" a="1"/>
  <c r="M1951" i="1" a="1"/>
  <c r="M1949" i="1" a="1"/>
  <c r="M1947" i="1" a="1"/>
  <c r="M1945" i="1" a="1"/>
  <c r="M1943" i="1" a="1"/>
  <c r="M1941" i="1" a="1"/>
  <c r="M1939" i="1" a="1"/>
  <c r="M1937" i="1" a="1"/>
  <c r="M1935" i="1" a="1"/>
  <c r="M1933" i="1" a="1"/>
  <c r="M1630" i="1" a="1"/>
  <c r="M1626" i="1" a="1"/>
  <c r="M1622" i="1" a="1"/>
  <c r="M1618" i="1" a="1"/>
  <c r="M1614" i="1" a="1"/>
  <c r="M1610" i="1" a="1"/>
  <c r="M1606" i="1" a="1"/>
  <c r="M1602" i="1" a="1"/>
  <c r="M1598" i="1" a="1"/>
  <c r="M1594" i="1" a="1"/>
  <c r="M1590" i="1" a="1"/>
  <c r="M1586" i="1" a="1"/>
  <c r="M1582" i="1" a="1"/>
  <c r="M1578" i="1" a="1"/>
  <c r="M1574" i="1" a="1"/>
  <c r="M1570" i="1" a="1"/>
  <c r="M1566" i="1" a="1"/>
  <c r="M1562" i="1" a="1"/>
  <c r="M1558" i="1" a="1"/>
  <c r="M1554" i="1" a="1"/>
  <c r="M1550" i="1" a="1"/>
  <c r="M1546" i="1" a="1"/>
  <c r="M1542" i="1" a="1"/>
  <c r="M1538" i="1" a="1"/>
  <c r="M1534" i="1" a="1"/>
  <c r="M1530" i="1" a="1"/>
  <c r="M1526" i="1" a="1"/>
  <c r="M1522" i="1" a="1"/>
  <c r="M1518" i="1" a="1"/>
  <c r="M1514" i="1" a="1"/>
  <c r="M1510" i="1" a="1"/>
  <c r="M1506" i="1" a="1"/>
  <c r="M1502" i="1" a="1"/>
  <c r="M1498" i="1" a="1"/>
  <c r="M1494" i="1" a="1"/>
  <c r="M1490" i="1" a="1"/>
  <c r="M1486" i="1" a="1"/>
  <c r="M1482" i="1" a="1"/>
  <c r="M1478" i="1" a="1"/>
  <c r="M1474" i="1" a="1"/>
  <c r="M1470" i="1" a="1"/>
  <c r="M1398" i="1" a="1"/>
  <c r="M1397" i="1" a="1"/>
  <c r="M1396" i="1" a="1"/>
  <c r="M1395" i="1" a="1"/>
  <c r="M1394" i="1" a="1"/>
  <c r="M1393" i="1" a="1"/>
  <c r="M1392" i="1" a="1"/>
  <c r="M1391" i="1" a="1"/>
  <c r="M1390" i="1" a="1"/>
  <c r="M1389" i="1" a="1"/>
  <c r="M1388" i="1" a="1"/>
  <c r="K986" i="1" a="1"/>
  <c r="K985" i="1" a="1"/>
  <c r="K984" i="1" a="1"/>
  <c r="K983" i="1" a="1"/>
  <c r="K982" i="1" a="1"/>
  <c r="K981" i="1" a="1"/>
  <c r="K980" i="1" a="1"/>
  <c r="K979" i="1" a="1"/>
  <c r="K978" i="1" a="1"/>
  <c r="K977" i="1" a="1"/>
  <c r="K976" i="1" a="1"/>
  <c r="K975" i="1" a="1"/>
  <c r="K974" i="1" a="1"/>
  <c r="K973" i="1" a="1"/>
  <c r="K972" i="1" a="1"/>
  <c r="K971" i="1" a="1"/>
  <c r="K970" i="1" a="1"/>
  <c r="K969" i="1" a="1"/>
  <c r="K968" i="1" a="1"/>
  <c r="K967" i="1" a="1"/>
  <c r="K966" i="1" a="1"/>
  <c r="K965" i="1" a="1"/>
  <c r="K964" i="1" a="1"/>
  <c r="K963" i="1" a="1"/>
  <c r="K962" i="1" a="1"/>
  <c r="K961" i="1" a="1"/>
  <c r="K960" i="1" a="1"/>
  <c r="K959" i="1" a="1"/>
  <c r="K958" i="1" a="1"/>
  <c r="K957" i="1" a="1"/>
  <c r="K956" i="1" a="1"/>
  <c r="K955" i="1" a="1"/>
  <c r="K954" i="1" a="1"/>
  <c r="K953" i="1" a="1"/>
  <c r="K952" i="1" a="1"/>
  <c r="K951" i="1" a="1"/>
  <c r="K950" i="1" a="1"/>
  <c r="K949" i="1" a="1"/>
  <c r="K948" i="1" a="1"/>
  <c r="K947" i="1" a="1"/>
  <c r="K946" i="1" a="1"/>
  <c r="K945" i="1" a="1"/>
  <c r="K944" i="1" a="1"/>
  <c r="K943" i="1" a="1"/>
  <c r="K942" i="1" a="1"/>
  <c r="K941" i="1" a="1"/>
  <c r="K940" i="1" a="1"/>
  <c r="K939" i="1" a="1"/>
  <c r="K938" i="1" a="1"/>
  <c r="K937" i="1" a="1"/>
  <c r="K936" i="1" a="1"/>
  <c r="K935" i="1" a="1"/>
  <c r="K934" i="1" a="1"/>
  <c r="K933" i="1" a="1"/>
  <c r="K932" i="1" a="1"/>
  <c r="K931" i="1" a="1"/>
  <c r="K930" i="1" a="1"/>
  <c r="K929" i="1" a="1"/>
  <c r="K928" i="1" a="1"/>
  <c r="K927" i="1" a="1"/>
  <c r="K926" i="1" a="1"/>
  <c r="K925" i="1" a="1"/>
  <c r="K924" i="1" a="1"/>
  <c r="K923" i="1" a="1"/>
  <c r="K922" i="1" a="1"/>
  <c r="K921" i="1" a="1"/>
  <c r="K920" i="1" a="1"/>
  <c r="K919" i="1" a="1"/>
  <c r="K918" i="1" a="1"/>
  <c r="K917" i="1" a="1"/>
  <c r="K916" i="1" a="1"/>
  <c r="K915" i="1" a="1"/>
  <c r="K914" i="1" a="1"/>
  <c r="K913" i="1" a="1"/>
  <c r="K912" i="1" a="1"/>
  <c r="K911" i="1" a="1"/>
  <c r="K910" i="1" a="1"/>
  <c r="K909" i="1" a="1"/>
  <c r="K908" i="1" a="1"/>
  <c r="K907" i="1" a="1"/>
  <c r="K906" i="1" a="1"/>
  <c r="K905" i="1" a="1"/>
  <c r="K904" i="1" a="1"/>
  <c r="K903" i="1" a="1"/>
  <c r="K902" i="1" a="1"/>
  <c r="K901" i="1" a="1"/>
  <c r="K900" i="1" a="1"/>
  <c r="K899" i="1" a="1"/>
  <c r="K898" i="1" a="1"/>
  <c r="K897" i="1" a="1"/>
  <c r="K896" i="1" a="1"/>
  <c r="K895" i="1" a="1"/>
  <c r="K894" i="1" a="1"/>
  <c r="K893" i="1" a="1"/>
  <c r="K892" i="1" a="1"/>
  <c r="K891" i="1" a="1"/>
  <c r="K890" i="1" a="1"/>
  <c r="K889" i="1" a="1"/>
  <c r="K888" i="1" a="1"/>
  <c r="K887" i="1" a="1"/>
  <c r="K886" i="1" a="1"/>
  <c r="K885" i="1" a="1"/>
  <c r="K884" i="1" a="1"/>
  <c r="K883" i="1" a="1"/>
  <c r="K882" i="1" a="1"/>
  <c r="K881" i="1" a="1"/>
  <c r="K880" i="1" a="1"/>
  <c r="K879" i="1" a="1"/>
  <c r="K878" i="1" a="1"/>
  <c r="K877" i="1" a="1"/>
  <c r="K876" i="1" a="1"/>
  <c r="K875" i="1" a="1"/>
  <c r="K874" i="1" a="1"/>
  <c r="K873" i="1" a="1"/>
  <c r="K872" i="1" a="1"/>
  <c r="K871" i="1" a="1"/>
  <c r="K870" i="1" a="1"/>
  <c r="K869" i="1" a="1"/>
  <c r="K868" i="1" a="1"/>
  <c r="K867" i="1" a="1"/>
  <c r="K866" i="1" a="1"/>
  <c r="K865" i="1" a="1"/>
  <c r="K864" i="1" a="1"/>
  <c r="K863" i="1" a="1"/>
  <c r="K862" i="1" a="1"/>
  <c r="K861" i="1" a="1"/>
  <c r="K860" i="1" a="1"/>
  <c r="K859" i="1" a="1"/>
  <c r="K858" i="1" a="1"/>
  <c r="K857" i="1" a="1"/>
  <c r="K856" i="1" a="1"/>
  <c r="K855" i="1" a="1"/>
  <c r="K854" i="1" a="1"/>
  <c r="K853" i="1" a="1"/>
  <c r="K852" i="1" a="1"/>
  <c r="K851" i="1" a="1"/>
  <c r="K850" i="1" a="1"/>
  <c r="K849" i="1" a="1"/>
  <c r="K848" i="1" a="1"/>
  <c r="K847" i="1" a="1"/>
  <c r="K846" i="1" a="1"/>
  <c r="K845" i="1" a="1"/>
  <c r="K844" i="1" a="1"/>
  <c r="K843" i="1" a="1"/>
  <c r="K842" i="1" a="1"/>
  <c r="K841" i="1" a="1"/>
  <c r="K840" i="1" a="1"/>
  <c r="K839" i="1" a="1"/>
  <c r="K838" i="1" a="1"/>
  <c r="K837" i="1" a="1"/>
  <c r="K836" i="1" a="1"/>
  <c r="K835" i="1" a="1"/>
  <c r="K834" i="1" a="1"/>
  <c r="K833" i="1" a="1"/>
  <c r="K832" i="1" a="1"/>
  <c r="K831" i="1" a="1"/>
  <c r="K830" i="1" a="1"/>
  <c r="K829" i="1" a="1"/>
  <c r="K828" i="1" a="1"/>
  <c r="K827" i="1" a="1"/>
  <c r="K826" i="1" a="1"/>
  <c r="K825" i="1" a="1"/>
  <c r="K824" i="1" a="1"/>
  <c r="K823" i="1" a="1"/>
  <c r="K822" i="1" a="1"/>
  <c r="K821" i="1" a="1"/>
  <c r="K820" i="1" a="1"/>
  <c r="K819" i="1" a="1"/>
  <c r="K818" i="1" a="1"/>
  <c r="K817" i="1" a="1"/>
  <c r="K816" i="1" a="1"/>
  <c r="K815" i="1" a="1"/>
  <c r="K814" i="1" a="1"/>
  <c r="K813" i="1" a="1"/>
  <c r="K812" i="1" a="1"/>
  <c r="K811" i="1" a="1"/>
  <c r="K810" i="1" a="1"/>
  <c r="K809" i="1" a="1"/>
  <c r="K808" i="1" a="1"/>
  <c r="K807" i="1" a="1"/>
  <c r="K806" i="1" a="1"/>
  <c r="K805" i="1" a="1"/>
  <c r="K804" i="1" a="1"/>
  <c r="K803" i="1" a="1"/>
  <c r="K802" i="1" a="1"/>
  <c r="K801" i="1" a="1"/>
  <c r="K800" i="1" a="1"/>
  <c r="K799" i="1" a="1"/>
  <c r="K798" i="1" a="1"/>
  <c r="K797" i="1" a="1"/>
  <c r="K796" i="1" a="1"/>
  <c r="K795" i="1" a="1"/>
  <c r="K794" i="1" a="1"/>
  <c r="K793" i="1" a="1"/>
  <c r="K792" i="1" a="1"/>
  <c r="K791" i="1" a="1"/>
  <c r="K790" i="1" a="1"/>
  <c r="K789" i="1" a="1"/>
  <c r="K788" i="1" a="1"/>
  <c r="K787" i="1" a="1"/>
  <c r="K786" i="1" a="1"/>
  <c r="K785" i="1" a="1"/>
  <c r="K784" i="1" a="1"/>
  <c r="K783" i="1" a="1"/>
  <c r="K782" i="1" a="1"/>
  <c r="K781" i="1" a="1"/>
  <c r="K780" i="1" a="1"/>
  <c r="K779" i="1" a="1"/>
  <c r="K778" i="1" a="1"/>
  <c r="K777" i="1" a="1"/>
  <c r="K776" i="1" a="1"/>
  <c r="K775" i="1" a="1"/>
  <c r="K774" i="1" a="1"/>
  <c r="K773" i="1" a="1"/>
  <c r="K772" i="1" a="1"/>
  <c r="K771" i="1" a="1"/>
  <c r="K770" i="1" a="1"/>
  <c r="K769" i="1" a="1"/>
  <c r="K768" i="1" a="1"/>
  <c r="K767" i="1" a="1"/>
  <c r="K766" i="1" a="1"/>
  <c r="K765" i="1" a="1"/>
  <c r="K764" i="1" a="1"/>
  <c r="K763" i="1" a="1"/>
  <c r="K762" i="1" a="1"/>
  <c r="K761" i="1" a="1"/>
  <c r="K760" i="1" a="1"/>
  <c r="K759" i="1" a="1"/>
  <c r="K758" i="1" a="1"/>
  <c r="K757" i="1" a="1"/>
  <c r="K756" i="1" a="1"/>
  <c r="K755" i="1" a="1"/>
  <c r="K754" i="1" a="1"/>
  <c r="K753" i="1" a="1"/>
  <c r="K752" i="1" a="1"/>
  <c r="K751" i="1" a="1"/>
  <c r="K750" i="1" a="1"/>
  <c r="K749" i="1" a="1"/>
  <c r="K748" i="1" a="1"/>
  <c r="K747" i="1" a="1"/>
  <c r="K746" i="1" a="1"/>
  <c r="K745" i="1" a="1"/>
  <c r="K744" i="1" a="1"/>
  <c r="K743" i="1" a="1"/>
  <c r="K742" i="1" a="1"/>
  <c r="K741" i="1" a="1"/>
  <c r="K740" i="1" a="1"/>
  <c r="K739" i="1" a="1"/>
  <c r="K738" i="1" a="1"/>
  <c r="M736" i="1" a="1"/>
  <c r="K734" i="1" a="1"/>
  <c r="M724" i="1" a="1"/>
  <c r="M723" i="1" a="1"/>
  <c r="M722" i="1" a="1"/>
  <c r="M721" i="1" a="1"/>
  <c r="M720" i="1" a="1"/>
  <c r="M719" i="1" a="1"/>
  <c r="M718" i="1" a="1"/>
  <c r="M717" i="1" a="1"/>
  <c r="M716" i="1" a="1"/>
  <c r="M715" i="1" a="1"/>
  <c r="M714" i="1" a="1"/>
  <c r="M713" i="1" a="1"/>
  <c r="M712" i="1" a="1"/>
  <c r="M711" i="1" a="1"/>
  <c r="M710" i="1" a="1"/>
  <c r="M709" i="1" a="1"/>
  <c r="M708" i="1" a="1"/>
  <c r="M707" i="1" a="1"/>
  <c r="M706" i="1" a="1"/>
  <c r="M705" i="1" a="1"/>
  <c r="M704" i="1" a="1"/>
  <c r="M703" i="1" a="1"/>
  <c r="M702" i="1" a="1"/>
  <c r="M701" i="1" a="1"/>
  <c r="M700" i="1" a="1"/>
  <c r="M699" i="1" a="1"/>
  <c r="M698" i="1" a="1"/>
  <c r="M697" i="1" a="1"/>
  <c r="M696" i="1" a="1"/>
  <c r="M695" i="1" a="1"/>
  <c r="M694" i="1" a="1"/>
  <c r="M693" i="1" a="1"/>
  <c r="M692" i="1" a="1"/>
  <c r="M691" i="1" a="1"/>
  <c r="M690" i="1" a="1"/>
  <c r="M689" i="1" a="1"/>
  <c r="M688" i="1" a="1"/>
  <c r="M687" i="1" a="1"/>
  <c r="M686" i="1" a="1"/>
  <c r="M685" i="1" a="1"/>
  <c r="M684" i="1" a="1"/>
  <c r="M683" i="1" a="1"/>
  <c r="M682" i="1" a="1"/>
  <c r="M681" i="1" a="1"/>
  <c r="M680" i="1" a="1"/>
  <c r="M679" i="1" a="1"/>
  <c r="M678" i="1" a="1"/>
  <c r="M677" i="1" a="1"/>
  <c r="M676" i="1" a="1"/>
  <c r="M675" i="1" a="1"/>
  <c r="M674" i="1" a="1"/>
  <c r="M673" i="1" a="1"/>
  <c r="M672" i="1" a="1"/>
  <c r="M671" i="1" a="1"/>
  <c r="M670" i="1" a="1"/>
  <c r="M669" i="1" a="1"/>
  <c r="M668" i="1" a="1"/>
  <c r="M667" i="1" a="1"/>
  <c r="M666" i="1" a="1"/>
  <c r="M665" i="1" a="1"/>
  <c r="M664" i="1" a="1"/>
  <c r="M663" i="1" a="1"/>
  <c r="M662" i="1" a="1"/>
  <c r="M661" i="1" a="1"/>
  <c r="M660" i="1" a="1"/>
  <c r="M659" i="1" a="1"/>
  <c r="M658" i="1" a="1"/>
  <c r="M657" i="1" a="1"/>
  <c r="M656" i="1" a="1"/>
  <c r="M655" i="1" a="1"/>
  <c r="M654" i="1" a="1"/>
  <c r="M653" i="1" a="1"/>
  <c r="M652" i="1" a="1"/>
  <c r="M651" i="1" a="1"/>
  <c r="M650" i="1" a="1"/>
  <c r="M649" i="1" a="1"/>
  <c r="M648" i="1" a="1"/>
  <c r="M647" i="1" a="1"/>
  <c r="M646" i="1" a="1"/>
  <c r="M645" i="1" a="1"/>
  <c r="M644" i="1" a="1"/>
  <c r="M643" i="1" a="1"/>
  <c r="M642" i="1" a="1"/>
  <c r="M641" i="1" a="1"/>
  <c r="M640" i="1" a="1"/>
  <c r="M639" i="1" a="1"/>
  <c r="M638" i="1" a="1"/>
  <c r="M637" i="1" a="1"/>
  <c r="M636" i="1" a="1"/>
  <c r="M635" i="1" a="1"/>
  <c r="M634" i="1" a="1"/>
  <c r="M633" i="1" a="1"/>
  <c r="M632" i="1" a="1"/>
  <c r="M631" i="1" a="1"/>
  <c r="M630" i="1" a="1"/>
  <c r="M629" i="1" a="1"/>
  <c r="M628" i="1" a="1"/>
  <c r="M627" i="1" a="1"/>
  <c r="M626" i="1" a="1"/>
  <c r="M625" i="1" a="1"/>
  <c r="M624" i="1" a="1"/>
  <c r="M623" i="1" a="1"/>
  <c r="M622" i="1" a="1"/>
  <c r="M621" i="1" a="1"/>
  <c r="M620" i="1" a="1"/>
  <c r="M619" i="1" a="1"/>
  <c r="M618" i="1" a="1"/>
  <c r="M617" i="1" a="1"/>
  <c r="M616" i="1" a="1"/>
  <c r="M615" i="1" a="1"/>
  <c r="M614" i="1" a="1"/>
  <c r="M613" i="1" a="1"/>
  <c r="M612" i="1" a="1"/>
  <c r="M611" i="1" a="1"/>
  <c r="M610" i="1" a="1"/>
  <c r="M609" i="1" a="1"/>
  <c r="M608" i="1" a="1"/>
  <c r="M607" i="1" a="1"/>
  <c r="M606" i="1" a="1"/>
  <c r="M605" i="1" a="1"/>
  <c r="M604" i="1" a="1"/>
  <c r="M603" i="1" a="1"/>
  <c r="M602" i="1" a="1"/>
  <c r="M601" i="1" a="1"/>
  <c r="M600" i="1" a="1"/>
  <c r="M599" i="1" a="1"/>
  <c r="M598" i="1" a="1"/>
  <c r="M597" i="1" a="1"/>
  <c r="M596" i="1" a="1"/>
  <c r="M595" i="1" a="1"/>
  <c r="M594" i="1" a="1"/>
  <c r="M593" i="1" a="1"/>
  <c r="M592" i="1" a="1"/>
  <c r="M591" i="1" a="1"/>
  <c r="M590" i="1" a="1"/>
  <c r="M589" i="1" a="1"/>
  <c r="M588" i="1" a="1"/>
  <c r="M587" i="1" a="1"/>
  <c r="M586" i="1" a="1"/>
  <c r="M585" i="1" a="1"/>
  <c r="M584" i="1" a="1"/>
  <c r="M583" i="1" a="1"/>
  <c r="M582" i="1" a="1"/>
  <c r="M581" i="1" a="1"/>
  <c r="M580" i="1" a="1"/>
  <c r="M579" i="1" a="1"/>
  <c r="M578" i="1" a="1"/>
  <c r="M577" i="1" a="1"/>
  <c r="M576" i="1" a="1"/>
  <c r="M575" i="1" a="1"/>
  <c r="M574" i="1" a="1"/>
  <c r="M573" i="1" a="1"/>
  <c r="M572" i="1" a="1"/>
  <c r="M571" i="1" a="1"/>
  <c r="M570" i="1" a="1"/>
  <c r="M569" i="1" a="1"/>
  <c r="M568" i="1" a="1"/>
  <c r="M567" i="1" a="1"/>
  <c r="M566" i="1" a="1"/>
  <c r="M565" i="1" a="1"/>
  <c r="M564" i="1" a="1"/>
  <c r="M563" i="1" a="1"/>
  <c r="M562" i="1" a="1"/>
  <c r="M561" i="1" a="1"/>
  <c r="M560" i="1" a="1"/>
  <c r="M559" i="1" a="1"/>
  <c r="M558" i="1" a="1"/>
  <c r="M557" i="1" a="1"/>
  <c r="M556" i="1" a="1"/>
  <c r="M555" i="1" a="1"/>
  <c r="M554" i="1" a="1"/>
  <c r="M553" i="1" a="1"/>
  <c r="M552" i="1" a="1"/>
  <c r="M551" i="1" a="1"/>
  <c r="M550" i="1" a="1"/>
  <c r="M549" i="1" a="1"/>
  <c r="M548" i="1" a="1"/>
  <c r="M547" i="1" a="1"/>
  <c r="M546" i="1" a="1"/>
  <c r="M545" i="1" a="1"/>
  <c r="M544" i="1" a="1"/>
  <c r="M543" i="1" a="1"/>
  <c r="M542" i="1" a="1"/>
  <c r="M541" i="1" a="1"/>
  <c r="M540" i="1" a="1"/>
  <c r="M539" i="1" a="1"/>
  <c r="M538" i="1" a="1"/>
  <c r="M537" i="1" a="1"/>
  <c r="M536" i="1" a="1"/>
  <c r="M535" i="1" a="1"/>
  <c r="M534" i="1" a="1"/>
  <c r="M533" i="1" a="1"/>
  <c r="M532" i="1" a="1"/>
  <c r="M531" i="1" a="1"/>
  <c r="M530" i="1" a="1"/>
  <c r="M529" i="1" a="1"/>
  <c r="M528" i="1" a="1"/>
  <c r="M527" i="1" a="1"/>
  <c r="M526" i="1" a="1"/>
  <c r="M525" i="1" a="1"/>
  <c r="M524" i="1" a="1"/>
  <c r="M523" i="1" a="1"/>
  <c r="M522" i="1" a="1"/>
  <c r="M521" i="1" a="1"/>
  <c r="M520" i="1" a="1"/>
  <c r="M519" i="1" a="1"/>
  <c r="M518" i="1" a="1"/>
  <c r="M517" i="1" a="1"/>
  <c r="M516" i="1" a="1"/>
  <c r="M515" i="1" a="1"/>
  <c r="M514" i="1" a="1"/>
  <c r="M513" i="1" a="1"/>
  <c r="M512" i="1" a="1"/>
  <c r="M511" i="1" a="1"/>
  <c r="M510" i="1" a="1"/>
  <c r="M509" i="1" a="1"/>
  <c r="M508" i="1" a="1"/>
  <c r="M507" i="1" a="1"/>
  <c r="M506" i="1" a="1"/>
  <c r="M505" i="1" a="1"/>
  <c r="M504" i="1" a="1"/>
  <c r="M503" i="1" a="1"/>
  <c r="M502" i="1" a="1"/>
  <c r="M501" i="1" a="1"/>
  <c r="M500" i="1" a="1"/>
  <c r="M499" i="1" a="1"/>
  <c r="M498" i="1" a="1"/>
  <c r="M497" i="1" a="1"/>
  <c r="M496" i="1" a="1"/>
  <c r="M495" i="1" a="1"/>
  <c r="M494" i="1" a="1"/>
  <c r="M493" i="1" a="1"/>
  <c r="M492" i="1" a="1"/>
  <c r="M491" i="1" a="1"/>
  <c r="M490" i="1" a="1"/>
  <c r="M489" i="1" a="1"/>
  <c r="M488" i="1" a="1"/>
  <c r="M487" i="1" a="1"/>
  <c r="M486" i="1" a="1"/>
  <c r="M485" i="1" a="1"/>
  <c r="M484" i="1" a="1"/>
  <c r="M483" i="1" a="1"/>
  <c r="M482" i="1" a="1"/>
  <c r="M481" i="1" a="1"/>
  <c r="M480" i="1" a="1"/>
  <c r="M479" i="1" a="1"/>
  <c r="M478" i="1" a="1"/>
  <c r="M477" i="1" a="1"/>
  <c r="M476" i="1" a="1"/>
  <c r="M475" i="1" a="1"/>
  <c r="M474" i="1" a="1"/>
  <c r="M473" i="1" a="1"/>
  <c r="M472" i="1" a="1"/>
  <c r="M471" i="1" a="1"/>
  <c r="M470" i="1" a="1"/>
  <c r="M469" i="1" a="1"/>
  <c r="M468" i="1" a="1"/>
  <c r="M467" i="1" a="1"/>
  <c r="M466" i="1" a="1"/>
  <c r="M465" i="1" a="1"/>
  <c r="M464" i="1" a="1"/>
  <c r="M463" i="1" a="1"/>
  <c r="M462" i="1" a="1"/>
  <c r="M461" i="1" a="1"/>
  <c r="M460" i="1" a="1"/>
  <c r="M459" i="1" a="1"/>
  <c r="M458" i="1" a="1"/>
  <c r="M457" i="1" a="1"/>
  <c r="M456" i="1" a="1"/>
  <c r="M455" i="1" a="1"/>
  <c r="M454" i="1" a="1"/>
  <c r="M453" i="1" a="1"/>
  <c r="M452" i="1" a="1"/>
  <c r="M451" i="1" a="1"/>
  <c r="M450" i="1" a="1"/>
  <c r="M449" i="1" a="1"/>
  <c r="M448" i="1" a="1"/>
  <c r="M447" i="1" a="1"/>
  <c r="M446" i="1" a="1"/>
  <c r="M445" i="1" a="1"/>
  <c r="M444" i="1" a="1"/>
  <c r="M443" i="1" a="1"/>
  <c r="K441" i="1" a="1"/>
  <c r="M438" i="1" a="1"/>
  <c r="M437" i="1" a="1"/>
  <c r="M436" i="1" a="1"/>
  <c r="M435" i="1" a="1"/>
  <c r="M434" i="1" a="1"/>
  <c r="M433" i="1" a="1"/>
  <c r="M432" i="1" a="1"/>
  <c r="M431" i="1" a="1"/>
  <c r="M430" i="1" a="1"/>
  <c r="M429" i="1" a="1"/>
  <c r="M428" i="1" a="1"/>
  <c r="M427" i="1" a="1"/>
  <c r="M426" i="1" a="1"/>
  <c r="M425" i="1" a="1"/>
  <c r="M424" i="1" a="1"/>
  <c r="M423" i="1" a="1"/>
  <c r="M422" i="1" a="1"/>
  <c r="M421" i="1" a="1"/>
  <c r="M420" i="1" a="1"/>
  <c r="M419" i="1" a="1"/>
  <c r="M418" i="1" a="1"/>
  <c r="M417" i="1" a="1"/>
  <c r="M416" i="1" a="1"/>
  <c r="M415" i="1" a="1"/>
  <c r="M414" i="1" a="1"/>
  <c r="M413" i="1" a="1"/>
  <c r="M412" i="1" a="1"/>
  <c r="M411" i="1" a="1"/>
  <c r="M410" i="1" a="1"/>
  <c r="M409" i="1" a="1"/>
  <c r="M408" i="1" a="1"/>
  <c r="M407" i="1" a="1"/>
  <c r="M406" i="1" a="1"/>
  <c r="M405" i="1" a="1"/>
  <c r="M404" i="1" a="1"/>
  <c r="M403" i="1" a="1"/>
  <c r="M402" i="1" a="1"/>
  <c r="M401" i="1" a="1"/>
  <c r="M400" i="1" a="1"/>
  <c r="M399" i="1" a="1"/>
  <c r="M398" i="1" a="1"/>
  <c r="M397" i="1" a="1"/>
  <c r="M396" i="1" a="1"/>
  <c r="M395" i="1" a="1"/>
  <c r="M394" i="1" a="1"/>
  <c r="M393" i="1" a="1"/>
  <c r="M392" i="1" a="1"/>
  <c r="M391" i="1" a="1"/>
  <c r="M390" i="1" a="1"/>
  <c r="M389" i="1" a="1"/>
  <c r="M388" i="1" a="1"/>
  <c r="K2433" i="1" a="1"/>
  <c r="K2417" i="1" a="1"/>
  <c r="K2401" i="1" a="1"/>
  <c r="K2385" i="1" a="1"/>
  <c r="K2369" i="1" a="1"/>
  <c r="K2353" i="1" a="1"/>
  <c r="K2337" i="1" a="1"/>
  <c r="K2321" i="1" a="1"/>
  <c r="K2305" i="1" a="1"/>
  <c r="K2289" i="1" a="1"/>
  <c r="K2273" i="1" a="1"/>
  <c r="K2257" i="1" a="1"/>
  <c r="K2241" i="1" a="1"/>
  <c r="K2225" i="1" a="1"/>
  <c r="K2209" i="1" a="1"/>
  <c r="K2193" i="1" a="1"/>
  <c r="K2177" i="1" a="1"/>
  <c r="K2161" i="1" a="1"/>
  <c r="K2146" i="1" a="1"/>
  <c r="K2138" i="1" a="1"/>
  <c r="K2130" i="1" a="1"/>
  <c r="K2122" i="1" a="1"/>
  <c r="K2114" i="1" a="1"/>
  <c r="K2106" i="1" a="1"/>
  <c r="K2098" i="1" a="1"/>
  <c r="K2090" i="1" a="1"/>
  <c r="K2086" i="1" a="1"/>
  <c r="M2083" i="1" a="1"/>
  <c r="M2080" i="1" a="1"/>
  <c r="K2078" i="1" a="1"/>
  <c r="M2075" i="1" a="1"/>
  <c r="M2072" i="1" a="1"/>
  <c r="K2070" i="1" a="1"/>
  <c r="M2067" i="1" a="1"/>
  <c r="K2065" i="1" a="1"/>
  <c r="K2063" i="1" a="1"/>
  <c r="K2061" i="1" a="1"/>
  <c r="K2059" i="1" a="1"/>
  <c r="K2057" i="1" a="1"/>
  <c r="K2055" i="1" a="1"/>
  <c r="K2053" i="1" a="1"/>
  <c r="K2051" i="1" a="1"/>
  <c r="K2049" i="1" a="1"/>
  <c r="K2047" i="1" a="1"/>
  <c r="K2045" i="1" a="1"/>
  <c r="K2043" i="1" a="1"/>
  <c r="K2041" i="1" a="1"/>
  <c r="K2039" i="1" a="1"/>
  <c r="K2037" i="1" a="1"/>
  <c r="K2035" i="1" a="1"/>
  <c r="K2033" i="1" a="1"/>
  <c r="K2031" i="1" a="1"/>
  <c r="K2029" i="1" a="1"/>
  <c r="K2027" i="1" a="1"/>
  <c r="K2025" i="1" a="1"/>
  <c r="K2023" i="1" a="1"/>
  <c r="K2021" i="1" a="1"/>
  <c r="K2019" i="1" a="1"/>
  <c r="K2017" i="1" a="1"/>
  <c r="K2015" i="1" a="1"/>
  <c r="K2013" i="1" a="1"/>
  <c r="K2011" i="1" a="1"/>
  <c r="K2009" i="1" a="1"/>
  <c r="K2007" i="1" a="1"/>
  <c r="K2005" i="1" a="1"/>
  <c r="K2003" i="1" a="1"/>
  <c r="K2001" i="1" a="1"/>
  <c r="K1999" i="1" a="1"/>
  <c r="K1997" i="1" a="1"/>
  <c r="K1995" i="1" a="1"/>
  <c r="K1993" i="1" a="1"/>
  <c r="K1991" i="1" a="1"/>
  <c r="K1989" i="1" a="1"/>
  <c r="K1987" i="1" a="1"/>
  <c r="K1985" i="1" a="1"/>
  <c r="K1983" i="1" a="1"/>
  <c r="K1981" i="1" a="1"/>
  <c r="K1979" i="1" a="1"/>
  <c r="K1977" i="1" a="1"/>
  <c r="K1975" i="1" a="1"/>
  <c r="K1973" i="1" a="1"/>
  <c r="K1971" i="1" a="1"/>
  <c r="K1969" i="1" a="1"/>
  <c r="K1967" i="1" a="1"/>
  <c r="K1965" i="1" a="1"/>
  <c r="K1963" i="1" a="1"/>
  <c r="K1961" i="1" a="1"/>
  <c r="K1959" i="1" a="1"/>
  <c r="K1957" i="1" a="1"/>
  <c r="K1955" i="1" a="1"/>
  <c r="K1953" i="1" a="1"/>
  <c r="K1951" i="1" a="1"/>
  <c r="K1949" i="1" a="1"/>
  <c r="K1947" i="1" a="1"/>
  <c r="K1945" i="1" a="1"/>
  <c r="K1943" i="1" a="1"/>
  <c r="K1941" i="1" a="1"/>
  <c r="K1939" i="1" a="1"/>
  <c r="K1937" i="1" a="1"/>
  <c r="K1935" i="1" a="1"/>
  <c r="K1933" i="1" a="1"/>
  <c r="M1627" i="1" a="1"/>
  <c r="M1623" i="1" a="1"/>
  <c r="M1619" i="1" a="1"/>
  <c r="M1615" i="1" a="1"/>
  <c r="M1611" i="1" a="1"/>
  <c r="M1607" i="1" a="1"/>
  <c r="M1603" i="1" a="1"/>
  <c r="M1599" i="1" a="1"/>
  <c r="M1595" i="1" a="1"/>
  <c r="M1591" i="1" a="1"/>
  <c r="M1587" i="1" a="1"/>
  <c r="M1583" i="1" a="1"/>
  <c r="M1579" i="1" a="1"/>
  <c r="M1575" i="1" a="1"/>
  <c r="M1571" i="1" a="1"/>
  <c r="M1567" i="1" a="1"/>
  <c r="M1563" i="1" a="1"/>
  <c r="M1559" i="1" a="1"/>
  <c r="M1555" i="1" a="1"/>
  <c r="M1551" i="1" a="1"/>
  <c r="M1547" i="1" a="1"/>
  <c r="M1543" i="1" a="1"/>
  <c r="M1539" i="1" a="1"/>
  <c r="M1535" i="1" a="1"/>
  <c r="M1531" i="1" a="1"/>
  <c r="M1527" i="1" a="1"/>
  <c r="M1523" i="1" a="1"/>
  <c r="M1519" i="1" a="1"/>
  <c r="M1515" i="1" a="1"/>
  <c r="M1511" i="1" a="1"/>
  <c r="M1507" i="1" a="1"/>
  <c r="M1503" i="1" a="1"/>
  <c r="M1499" i="1" a="1"/>
  <c r="M1495" i="1" a="1"/>
  <c r="M1491" i="1" a="1"/>
  <c r="M1487" i="1" a="1"/>
  <c r="M1483" i="1" a="1"/>
  <c r="M1479" i="1" a="1"/>
  <c r="M1475" i="1" a="1"/>
  <c r="M1471" i="1" a="1"/>
  <c r="K1469" i="1" a="1"/>
  <c r="K1468" i="1" a="1"/>
  <c r="K1467" i="1" a="1"/>
  <c r="K1466" i="1" a="1"/>
  <c r="K1465" i="1" a="1"/>
  <c r="K1464" i="1" a="1"/>
  <c r="K1463" i="1" a="1"/>
  <c r="K1462" i="1" a="1"/>
  <c r="K1461" i="1" a="1"/>
  <c r="K1460" i="1" a="1"/>
  <c r="K1459" i="1" a="1"/>
  <c r="K1458" i="1" a="1"/>
  <c r="K1457" i="1" a="1"/>
  <c r="K1456" i="1" a="1"/>
  <c r="K1455" i="1" a="1"/>
  <c r="K1454" i="1" a="1"/>
  <c r="K1453" i="1" a="1"/>
  <c r="K1452" i="1" a="1"/>
  <c r="K1451" i="1" a="1"/>
  <c r="K1450" i="1" a="1"/>
  <c r="K1449" i="1" a="1"/>
  <c r="K1448" i="1" a="1"/>
  <c r="K1447" i="1" a="1"/>
  <c r="K1446" i="1" a="1"/>
  <c r="K1445" i="1" a="1"/>
  <c r="K1444" i="1" a="1"/>
  <c r="K1443" i="1" a="1"/>
  <c r="K1442" i="1" a="1"/>
  <c r="K1441" i="1" a="1"/>
  <c r="K1440" i="1" a="1"/>
  <c r="K1439" i="1" a="1"/>
  <c r="K1438" i="1" a="1"/>
  <c r="K1437" i="1" a="1"/>
  <c r="K1436" i="1" a="1"/>
  <c r="K1435" i="1" a="1"/>
  <c r="K1434" i="1" a="1"/>
  <c r="K1433" i="1" a="1"/>
  <c r="K1432" i="1" a="1"/>
  <c r="K1431" i="1" a="1"/>
  <c r="K1430" i="1" a="1"/>
  <c r="K1429" i="1" a="1"/>
  <c r="K1428" i="1" a="1"/>
  <c r="K1427" i="1" a="1"/>
  <c r="K1426" i="1" a="1"/>
  <c r="K1425" i="1" a="1"/>
  <c r="K1424" i="1" a="1"/>
  <c r="K1423" i="1" a="1"/>
  <c r="K1422" i="1" a="1"/>
  <c r="K1421" i="1" a="1"/>
  <c r="K1420" i="1" a="1"/>
  <c r="K1419" i="1" a="1"/>
  <c r="K1418" i="1" a="1"/>
  <c r="K1417" i="1" a="1"/>
  <c r="K1416" i="1" a="1"/>
  <c r="K1415" i="1" a="1"/>
  <c r="K1414" i="1" a="1"/>
  <c r="K1413" i="1" a="1"/>
  <c r="K1412" i="1" a="1"/>
  <c r="K1411" i="1" a="1"/>
  <c r="K1410" i="1" a="1"/>
  <c r="K1409" i="1" a="1"/>
  <c r="K1408" i="1" a="1"/>
  <c r="K1407" i="1" a="1"/>
  <c r="K1406" i="1" a="1"/>
  <c r="K1405" i="1" a="1"/>
  <c r="K1404" i="1" a="1"/>
  <c r="K1403" i="1" a="1"/>
  <c r="K1402" i="1" a="1"/>
  <c r="K1401" i="1" a="1"/>
  <c r="K1400" i="1" a="1"/>
  <c r="K1399" i="1" a="1"/>
  <c r="M1387" i="1" a="1"/>
  <c r="M1386" i="1" a="1"/>
  <c r="M1385" i="1" a="1"/>
  <c r="M1384" i="1" a="1"/>
  <c r="M1383" i="1" a="1"/>
  <c r="M1382" i="1" a="1"/>
  <c r="M1381" i="1" a="1"/>
  <c r="M1380" i="1" a="1"/>
  <c r="M1379" i="1" a="1"/>
  <c r="M1378" i="1" a="1"/>
  <c r="M1377" i="1" a="1"/>
  <c r="M1376" i="1" a="1"/>
  <c r="M1375" i="1" a="1"/>
  <c r="M1374" i="1" a="1"/>
  <c r="M1373" i="1" a="1"/>
  <c r="M1372" i="1" a="1"/>
  <c r="M1371" i="1" a="1"/>
  <c r="M1370" i="1" a="1"/>
  <c r="M1369" i="1" a="1"/>
  <c r="M1368" i="1" a="1"/>
  <c r="M1367" i="1" a="1"/>
  <c r="M1366" i="1" a="1"/>
  <c r="M1365" i="1" a="1"/>
  <c r="M1364" i="1" a="1"/>
  <c r="M1363" i="1" a="1"/>
  <c r="M1362" i="1" a="1"/>
  <c r="M1361" i="1" a="1"/>
  <c r="M1360" i="1" a="1"/>
  <c r="M1359" i="1" a="1"/>
  <c r="M1358" i="1" a="1"/>
  <c r="M1357" i="1" a="1"/>
  <c r="M1356" i="1" a="1"/>
  <c r="M1355" i="1" a="1"/>
  <c r="M1354" i="1" a="1"/>
  <c r="M1353" i="1" a="1"/>
  <c r="M1352" i="1" a="1"/>
  <c r="M1351" i="1" a="1"/>
  <c r="M1350" i="1" a="1"/>
  <c r="M1349" i="1" a="1"/>
  <c r="M1348" i="1" a="1"/>
  <c r="M1347" i="1" a="1"/>
  <c r="M1346" i="1" a="1"/>
  <c r="M1345" i="1" a="1"/>
  <c r="M1344" i="1" a="1"/>
  <c r="M1343" i="1" a="1"/>
  <c r="M1342" i="1" a="1"/>
  <c r="M1341" i="1" a="1"/>
  <c r="M1340" i="1" a="1"/>
  <c r="M1339" i="1" a="1"/>
  <c r="M1338" i="1" a="1"/>
  <c r="M1337" i="1" a="1"/>
  <c r="M1336" i="1" a="1"/>
  <c r="M1335" i="1" a="1"/>
  <c r="M1334" i="1" a="1"/>
  <c r="M1333" i="1" a="1"/>
  <c r="M1332" i="1" a="1"/>
  <c r="M1331" i="1" a="1"/>
  <c r="M1330" i="1" a="1"/>
  <c r="M1329" i="1" a="1"/>
  <c r="M1328" i="1" a="1"/>
  <c r="M1327" i="1" a="1"/>
  <c r="M1326" i="1" a="1"/>
  <c r="M1325" i="1" a="1"/>
  <c r="M1324" i="1" a="1"/>
  <c r="M1323" i="1" a="1"/>
  <c r="M1322" i="1" a="1"/>
  <c r="M1321" i="1" a="1"/>
  <c r="M1320" i="1" a="1"/>
  <c r="M1319" i="1" a="1"/>
  <c r="M1318" i="1" a="1"/>
  <c r="M1317" i="1" a="1"/>
  <c r="M1316" i="1" a="1"/>
  <c r="M1315" i="1" a="1"/>
  <c r="M1314" i="1" a="1"/>
  <c r="M1313" i="1" a="1"/>
  <c r="M1312" i="1" a="1"/>
  <c r="M1311" i="1" a="1"/>
  <c r="M1310" i="1" a="1"/>
  <c r="M1309" i="1" a="1"/>
  <c r="M1308" i="1" a="1"/>
  <c r="M1307" i="1" a="1"/>
  <c r="M1306" i="1" a="1"/>
  <c r="M1305" i="1" a="1"/>
  <c r="M1304" i="1" a="1"/>
  <c r="M1303" i="1" a="1"/>
  <c r="M1302" i="1" a="1"/>
  <c r="M1301" i="1" a="1"/>
  <c r="M1300" i="1" a="1"/>
  <c r="M1299" i="1" a="1"/>
  <c r="M1298" i="1" a="1"/>
  <c r="M1297" i="1" a="1"/>
  <c r="M1296" i="1" a="1"/>
  <c r="M1295" i="1" a="1"/>
  <c r="M1294" i="1" a="1"/>
  <c r="M1293" i="1" a="1"/>
  <c r="M1292" i="1" a="1"/>
  <c r="M1291" i="1" a="1"/>
  <c r="M1290" i="1" a="1"/>
  <c r="M1289" i="1" a="1"/>
  <c r="M1288" i="1" a="1"/>
  <c r="M1287" i="1" a="1"/>
  <c r="M1286" i="1" a="1"/>
  <c r="M1285" i="1" a="1"/>
  <c r="M1284" i="1" a="1"/>
  <c r="M1283" i="1" a="1"/>
  <c r="M1282" i="1" a="1"/>
  <c r="M1281" i="1" a="1"/>
  <c r="M1280" i="1" a="1"/>
  <c r="M1279" i="1" a="1"/>
  <c r="M1278" i="1" a="1"/>
  <c r="M1277" i="1" a="1"/>
  <c r="M1276" i="1" a="1"/>
  <c r="M1275" i="1" a="1"/>
  <c r="M1274" i="1" a="1"/>
  <c r="M1273" i="1" a="1"/>
  <c r="M1272" i="1" a="1"/>
  <c r="M1271" i="1" a="1"/>
  <c r="M1270" i="1" a="1"/>
  <c r="M1269" i="1" a="1"/>
  <c r="M1268" i="1" a="1"/>
  <c r="M1267" i="1" a="1"/>
  <c r="M1266" i="1" a="1"/>
  <c r="M1265" i="1" a="1"/>
  <c r="M1264" i="1" a="1"/>
  <c r="M1263" i="1" a="1"/>
  <c r="M1262" i="1" a="1"/>
  <c r="M1261" i="1" a="1"/>
  <c r="M1260" i="1" a="1"/>
  <c r="M1259" i="1" a="1"/>
  <c r="M1258" i="1" a="1"/>
  <c r="M1257" i="1" a="1"/>
  <c r="M1256" i="1" a="1"/>
  <c r="M1255" i="1" a="1"/>
  <c r="M1254" i="1" a="1"/>
  <c r="M1253" i="1" a="1"/>
  <c r="M1252" i="1" a="1"/>
  <c r="M1251" i="1" a="1"/>
  <c r="M1250" i="1" a="1"/>
  <c r="M1249" i="1" a="1"/>
  <c r="M1248" i="1" a="1"/>
  <c r="M1247" i="1" a="1"/>
  <c r="M1246" i="1" a="1"/>
  <c r="M1245" i="1" a="1"/>
  <c r="M1244" i="1" a="1"/>
  <c r="M1243" i="1" a="1"/>
  <c r="M1242" i="1" a="1"/>
  <c r="M1241" i="1" a="1"/>
  <c r="M1240" i="1" a="1"/>
  <c r="M1239" i="1" a="1"/>
  <c r="M1238" i="1" a="1"/>
  <c r="M1237" i="1" a="1"/>
  <c r="M1236" i="1" a="1"/>
  <c r="M1235" i="1" a="1"/>
  <c r="M1234" i="1" a="1"/>
  <c r="M1233" i="1" a="1"/>
  <c r="M1232" i="1" a="1"/>
  <c r="M1231" i="1" a="1"/>
  <c r="M1230" i="1" a="1"/>
  <c r="M1229" i="1" a="1"/>
  <c r="M1228" i="1" a="1"/>
  <c r="M1227" i="1" a="1"/>
  <c r="M1226" i="1" a="1"/>
  <c r="M1225" i="1" a="1"/>
  <c r="M1224" i="1" a="1"/>
  <c r="M1223" i="1" a="1"/>
  <c r="M1222" i="1" a="1"/>
  <c r="M1221" i="1" a="1"/>
  <c r="M1220" i="1" a="1"/>
  <c r="M1219" i="1" a="1"/>
  <c r="M1218" i="1" a="1"/>
  <c r="M1217" i="1" a="1"/>
  <c r="M1216" i="1" a="1"/>
  <c r="M1215" i="1" a="1"/>
  <c r="M1214" i="1" a="1"/>
  <c r="M1213" i="1" a="1"/>
  <c r="M1212" i="1" a="1"/>
  <c r="M1211" i="1" a="1"/>
  <c r="M1210" i="1" a="1"/>
  <c r="M1209" i="1" a="1"/>
  <c r="M1208" i="1" a="1"/>
  <c r="M1207" i="1" a="1"/>
  <c r="M1206" i="1" a="1"/>
  <c r="M1205" i="1" a="1"/>
  <c r="M1204" i="1" a="1"/>
  <c r="M1203" i="1" a="1"/>
  <c r="M1202" i="1" a="1"/>
  <c r="M1201" i="1" a="1"/>
  <c r="M1200" i="1" a="1"/>
  <c r="M1199" i="1" a="1"/>
  <c r="M1198" i="1" a="1"/>
  <c r="M1197" i="1" a="1"/>
  <c r="M1196" i="1" a="1"/>
  <c r="M1195" i="1" a="1"/>
  <c r="M1194" i="1" a="1"/>
  <c r="M1193" i="1" a="1"/>
  <c r="M1192" i="1" a="1"/>
  <c r="M1191" i="1" a="1"/>
  <c r="M1190" i="1" a="1"/>
  <c r="M1189" i="1" a="1"/>
  <c r="M1188" i="1" a="1"/>
  <c r="M1187" i="1" a="1"/>
  <c r="M1186" i="1" a="1"/>
  <c r="M1185" i="1" a="1"/>
  <c r="M1184" i="1" a="1"/>
  <c r="M1183" i="1" a="1"/>
  <c r="M1182" i="1" a="1"/>
  <c r="M1181" i="1" a="1"/>
  <c r="M1180" i="1" a="1"/>
  <c r="M1179" i="1" a="1"/>
  <c r="M1178" i="1" a="1"/>
  <c r="M1177" i="1" a="1"/>
  <c r="M1176" i="1" a="1"/>
  <c r="M1175" i="1" a="1"/>
  <c r="M1174" i="1" a="1"/>
  <c r="M1173" i="1" a="1"/>
  <c r="M1172" i="1" a="1"/>
  <c r="M1171" i="1" a="1"/>
  <c r="M1170" i="1" a="1"/>
  <c r="M1169" i="1" a="1"/>
  <c r="M1168" i="1" a="1"/>
  <c r="M1167" i="1" a="1"/>
  <c r="M1166" i="1" a="1"/>
  <c r="M1165" i="1" a="1"/>
  <c r="M1164" i="1" a="1"/>
  <c r="M1163" i="1" a="1"/>
  <c r="M1162" i="1" a="1"/>
  <c r="M1161" i="1" a="1"/>
  <c r="M1160" i="1" a="1"/>
  <c r="M1159" i="1" a="1"/>
  <c r="M1158" i="1" a="1"/>
  <c r="M1157" i="1" a="1"/>
  <c r="M1156" i="1" a="1"/>
  <c r="M1155" i="1" a="1"/>
  <c r="M1154" i="1" a="1"/>
  <c r="M1153" i="1" a="1"/>
  <c r="M1152" i="1" a="1"/>
  <c r="M1151" i="1" a="1"/>
  <c r="M1150" i="1" a="1"/>
  <c r="M1149" i="1" a="1"/>
  <c r="M1148" i="1" a="1"/>
  <c r="M1147" i="1" a="1"/>
  <c r="M1146" i="1" a="1"/>
  <c r="M1145" i="1" a="1"/>
  <c r="M1144" i="1" a="1"/>
  <c r="M1143" i="1" a="1"/>
  <c r="M1142" i="1" a="1"/>
  <c r="M1141" i="1" a="1"/>
  <c r="M1140" i="1" a="1"/>
  <c r="M1139" i="1" a="1"/>
  <c r="M1138" i="1" a="1"/>
  <c r="M1137" i="1" a="1"/>
  <c r="M1136" i="1" a="1"/>
  <c r="M1135" i="1" a="1"/>
  <c r="M1134" i="1" a="1"/>
  <c r="M1133" i="1" a="1"/>
  <c r="M1132" i="1" a="1"/>
  <c r="M1131" i="1" a="1"/>
  <c r="M1130" i="1" a="1"/>
  <c r="M1129" i="1" a="1"/>
  <c r="M1128" i="1" a="1"/>
  <c r="M1127" i="1" a="1"/>
  <c r="M1126" i="1" a="1"/>
  <c r="M1125" i="1" a="1"/>
  <c r="M1124" i="1" a="1"/>
  <c r="M1123" i="1" a="1"/>
  <c r="M1122" i="1" a="1"/>
  <c r="M1121" i="1" a="1"/>
  <c r="M1120" i="1" a="1"/>
  <c r="M1119" i="1" a="1"/>
  <c r="M1118" i="1" a="1"/>
  <c r="M1117" i="1" a="1"/>
  <c r="M1116" i="1" a="1"/>
  <c r="M1115" i="1" a="1"/>
  <c r="M1114" i="1" a="1"/>
  <c r="M1113" i="1" a="1"/>
  <c r="M1112" i="1" a="1"/>
  <c r="M1111" i="1" a="1"/>
  <c r="M1110" i="1" a="1"/>
  <c r="M1109" i="1" a="1"/>
  <c r="M1108" i="1" a="1"/>
  <c r="M1107" i="1" a="1"/>
  <c r="M1106" i="1" a="1"/>
  <c r="M1105" i="1" a="1"/>
  <c r="M1104" i="1" a="1"/>
  <c r="M1103" i="1" a="1"/>
  <c r="M1102" i="1" a="1"/>
  <c r="M1101" i="1" a="1"/>
  <c r="M1100" i="1" a="1"/>
  <c r="M1099" i="1" a="1"/>
  <c r="M1098" i="1" a="1"/>
  <c r="M1097" i="1" a="1"/>
  <c r="M1096" i="1" a="1"/>
  <c r="M1095" i="1" a="1"/>
  <c r="M1094" i="1" a="1"/>
  <c r="M1093" i="1" a="1"/>
  <c r="M1092" i="1" a="1"/>
  <c r="M1091" i="1" a="1"/>
  <c r="M1090" i="1" a="1"/>
  <c r="M1089" i="1" a="1"/>
  <c r="M1088" i="1" a="1"/>
  <c r="M1087" i="1" a="1"/>
  <c r="M1086" i="1" a="1"/>
  <c r="M1085" i="1" a="1"/>
  <c r="K2429" i="1" a="1"/>
  <c r="K2413" i="1" a="1"/>
  <c r="K2397" i="1" a="1"/>
  <c r="K2381" i="1" a="1"/>
  <c r="K2365" i="1" a="1"/>
  <c r="K2349" i="1" a="1"/>
  <c r="K2333" i="1" a="1"/>
  <c r="K2317" i="1" a="1"/>
  <c r="K2301" i="1" a="1"/>
  <c r="K2285" i="1" a="1"/>
  <c r="K2269" i="1" a="1"/>
  <c r="K2253" i="1" a="1"/>
  <c r="K2237" i="1" a="1"/>
  <c r="K2221" i="1" a="1"/>
  <c r="K2205" i="1" a="1"/>
  <c r="K2189" i="1" a="1"/>
  <c r="K2173" i="1" a="1"/>
  <c r="K2157" i="1" a="1"/>
  <c r="K2144" i="1" a="1"/>
  <c r="K2136" i="1" a="1"/>
  <c r="K2128" i="1" a="1"/>
  <c r="K2120" i="1" a="1"/>
  <c r="K2112" i="1" a="1"/>
  <c r="K2104" i="1" a="1"/>
  <c r="K2096" i="1" a="1"/>
  <c r="K2088" i="1" a="1"/>
  <c r="M2085" i="1" a="1"/>
  <c r="M2082" i="1" a="1"/>
  <c r="K2080" i="1" a="1"/>
  <c r="M2077" i="1" a="1"/>
  <c r="M2074" i="1" a="1"/>
  <c r="K2072" i="1" a="1"/>
  <c r="M2069" i="1" a="1"/>
  <c r="M2066" i="1" a="1"/>
  <c r="M2064" i="1" a="1"/>
  <c r="M2062" i="1" a="1"/>
  <c r="M2060" i="1" a="1"/>
  <c r="M2058" i="1" a="1"/>
  <c r="M2056" i="1" a="1"/>
  <c r="M2054" i="1" a="1"/>
  <c r="M2052" i="1" a="1"/>
  <c r="M2050" i="1" a="1"/>
  <c r="M2048" i="1" a="1"/>
  <c r="M2046" i="1" a="1"/>
  <c r="M2044" i="1" a="1"/>
  <c r="M2042" i="1" a="1"/>
  <c r="M2040" i="1" a="1"/>
  <c r="M2038" i="1" a="1"/>
  <c r="M2036" i="1" a="1"/>
  <c r="M2034" i="1" a="1"/>
  <c r="M2032" i="1" a="1"/>
  <c r="M2030" i="1" a="1"/>
  <c r="M2028" i="1" a="1"/>
  <c r="M2026" i="1" a="1"/>
  <c r="M2024" i="1" a="1"/>
  <c r="M2022" i="1" a="1"/>
  <c r="M2020" i="1" a="1"/>
  <c r="M2018" i="1" a="1"/>
  <c r="M2016" i="1" a="1"/>
  <c r="M2014" i="1" a="1"/>
  <c r="M2012" i="1" a="1"/>
  <c r="M2010" i="1" a="1"/>
  <c r="M2008" i="1" a="1"/>
  <c r="M2006" i="1" a="1"/>
  <c r="M2004" i="1" a="1"/>
  <c r="M2002" i="1" a="1"/>
  <c r="M2000" i="1" a="1"/>
  <c r="M1998" i="1" a="1"/>
  <c r="M1996" i="1" a="1"/>
  <c r="M1994" i="1" a="1"/>
  <c r="M1992" i="1" a="1"/>
  <c r="M1990" i="1" a="1"/>
  <c r="M1988" i="1" a="1"/>
  <c r="M1986" i="1" a="1"/>
  <c r="M1984" i="1" a="1"/>
  <c r="M1982" i="1" a="1"/>
  <c r="M1980" i="1" a="1"/>
  <c r="M1978" i="1" a="1"/>
  <c r="M1976" i="1" a="1"/>
  <c r="M1974" i="1" a="1"/>
  <c r="M1972" i="1" a="1"/>
  <c r="M1970" i="1" a="1"/>
  <c r="M1968" i="1" a="1"/>
  <c r="M1966" i="1" a="1"/>
  <c r="M1964" i="1" a="1"/>
  <c r="M1962" i="1" a="1"/>
  <c r="M1960" i="1" a="1"/>
  <c r="M1958" i="1" a="1"/>
  <c r="M1956" i="1" a="1"/>
  <c r="M1954" i="1" a="1"/>
  <c r="M1952" i="1" a="1"/>
  <c r="M1950" i="1" a="1"/>
  <c r="M1948" i="1" a="1"/>
  <c r="M1946" i="1" a="1"/>
  <c r="M1944" i="1" a="1"/>
  <c r="M1942" i="1" a="1"/>
  <c r="M1940" i="1" a="1"/>
  <c r="M1938" i="1" a="1"/>
  <c r="M1936" i="1" a="1"/>
  <c r="M1934" i="1" a="1"/>
  <c r="M1932" i="1" a="1"/>
  <c r="M1628" i="1" a="1"/>
  <c r="M1624" i="1" a="1"/>
  <c r="M1620" i="1" a="1"/>
  <c r="M1616" i="1" a="1"/>
  <c r="M1612" i="1" a="1"/>
  <c r="M1608" i="1" a="1"/>
  <c r="M1604" i="1" a="1"/>
  <c r="M1600" i="1" a="1"/>
  <c r="M1596" i="1" a="1"/>
  <c r="M1592" i="1" a="1"/>
  <c r="M1588" i="1" a="1"/>
  <c r="M1584" i="1" a="1"/>
  <c r="M1580" i="1" a="1"/>
  <c r="M1576" i="1" a="1"/>
  <c r="M1572" i="1" a="1"/>
  <c r="M1568" i="1" a="1"/>
  <c r="M1564" i="1" a="1"/>
  <c r="M1560" i="1" a="1"/>
  <c r="M1556" i="1" a="1"/>
  <c r="M1552" i="1" a="1"/>
  <c r="M1548" i="1" a="1"/>
  <c r="M1544" i="1" a="1"/>
  <c r="M1540" i="1" a="1"/>
  <c r="M1536" i="1" a="1"/>
  <c r="M1532" i="1" a="1"/>
  <c r="M1528" i="1" a="1"/>
  <c r="M1524" i="1" a="1"/>
  <c r="M1520" i="1" a="1"/>
  <c r="M1516" i="1" a="1"/>
  <c r="M1512" i="1" a="1"/>
  <c r="M1508" i="1" a="1"/>
  <c r="M1504" i="1" a="1"/>
  <c r="M1500" i="1" a="1"/>
  <c r="M1496" i="1" a="1"/>
  <c r="M1492" i="1" a="1"/>
  <c r="M1488" i="1" a="1"/>
  <c r="M1484" i="1" a="1"/>
  <c r="M1480" i="1" a="1"/>
  <c r="M1476" i="1" a="1"/>
  <c r="M1472" i="1" a="1"/>
  <c r="K1398" i="1" a="1"/>
  <c r="K1397" i="1" a="1"/>
  <c r="K1396" i="1" a="1"/>
  <c r="K1395" i="1" a="1"/>
  <c r="K1394" i="1" a="1"/>
  <c r="K1393" i="1" a="1"/>
  <c r="K1392" i="1" a="1"/>
  <c r="K1391" i="1" a="1"/>
  <c r="K1390" i="1" a="1"/>
  <c r="K1389" i="1" a="1"/>
  <c r="K1388" i="1" a="1"/>
  <c r="M986" i="1" a="1"/>
  <c r="M985" i="1" a="1"/>
  <c r="M984" i="1" a="1"/>
  <c r="M983" i="1" a="1"/>
  <c r="M982" i="1" a="1"/>
  <c r="M981" i="1" a="1"/>
  <c r="M980" i="1" a="1"/>
  <c r="M979" i="1" a="1"/>
  <c r="M978" i="1" a="1"/>
  <c r="M977" i="1" a="1"/>
  <c r="M976" i="1" a="1"/>
  <c r="M975" i="1" a="1"/>
  <c r="M974" i="1" a="1"/>
  <c r="M973" i="1" a="1"/>
  <c r="M972" i="1" a="1"/>
  <c r="M971" i="1" a="1"/>
  <c r="M970" i="1" a="1"/>
  <c r="M969" i="1" a="1"/>
  <c r="M968" i="1" a="1"/>
  <c r="M967" i="1" a="1"/>
  <c r="M966" i="1" a="1"/>
  <c r="M965" i="1" a="1"/>
  <c r="M964" i="1" a="1"/>
  <c r="M963" i="1" a="1"/>
  <c r="M962" i="1" a="1"/>
  <c r="M961" i="1" a="1"/>
  <c r="M960" i="1" a="1"/>
  <c r="M959" i="1" a="1"/>
  <c r="M958" i="1" a="1"/>
  <c r="M957" i="1" a="1"/>
  <c r="M956" i="1" a="1"/>
  <c r="M955" i="1" a="1"/>
  <c r="M954" i="1" a="1"/>
  <c r="M953" i="1" a="1"/>
  <c r="M952" i="1" a="1"/>
  <c r="M951" i="1" a="1"/>
  <c r="M950" i="1" a="1"/>
  <c r="M949" i="1" a="1"/>
  <c r="M948" i="1" a="1"/>
  <c r="M947" i="1" a="1"/>
  <c r="M946" i="1" a="1"/>
  <c r="M945" i="1" a="1"/>
  <c r="M944" i="1" a="1"/>
  <c r="M943" i="1" a="1"/>
  <c r="M942" i="1" a="1"/>
  <c r="M941" i="1" a="1"/>
  <c r="M940" i="1" a="1"/>
  <c r="M939" i="1" a="1"/>
  <c r="M938" i="1" a="1"/>
  <c r="M937" i="1" a="1"/>
  <c r="M936" i="1" a="1"/>
  <c r="M935" i="1" a="1"/>
  <c r="M934" i="1" a="1"/>
  <c r="M933" i="1" a="1"/>
  <c r="M932" i="1" a="1"/>
  <c r="M931" i="1" a="1"/>
  <c r="M930" i="1" a="1"/>
  <c r="M929" i="1" a="1"/>
  <c r="M928" i="1" a="1"/>
  <c r="M927" i="1" a="1"/>
  <c r="M926" i="1" a="1"/>
  <c r="M925" i="1" a="1"/>
  <c r="M924" i="1" a="1"/>
  <c r="M923" i="1" a="1"/>
  <c r="M922" i="1" a="1"/>
  <c r="M921" i="1" a="1"/>
  <c r="M920" i="1" a="1"/>
  <c r="M919" i="1" a="1"/>
  <c r="M918" i="1" a="1"/>
  <c r="M917" i="1" a="1"/>
  <c r="M916" i="1" a="1"/>
  <c r="M915" i="1" a="1"/>
  <c r="M914" i="1" a="1"/>
  <c r="M913" i="1" a="1"/>
  <c r="M912" i="1" a="1"/>
  <c r="M911" i="1" a="1"/>
  <c r="M910" i="1" a="1"/>
  <c r="M909" i="1" a="1"/>
  <c r="M908" i="1" a="1"/>
  <c r="M907" i="1" a="1"/>
  <c r="M906" i="1" a="1"/>
  <c r="M905" i="1" a="1"/>
  <c r="M904" i="1" a="1"/>
  <c r="M903" i="1" a="1"/>
  <c r="M902" i="1" a="1"/>
  <c r="M901" i="1" a="1"/>
  <c r="M900" i="1" a="1"/>
  <c r="M899" i="1" a="1"/>
  <c r="M898" i="1" a="1"/>
  <c r="M897" i="1" a="1"/>
  <c r="M896" i="1" a="1"/>
  <c r="M895" i="1" a="1"/>
  <c r="M894" i="1" a="1"/>
  <c r="M893" i="1" a="1"/>
  <c r="M892" i="1" a="1"/>
  <c r="M891" i="1" a="1"/>
  <c r="M890" i="1" a="1"/>
  <c r="M889" i="1" a="1"/>
  <c r="M888" i="1" a="1"/>
  <c r="M887" i="1" a="1"/>
  <c r="M886" i="1" a="1"/>
  <c r="M885" i="1" a="1"/>
  <c r="M884" i="1" a="1"/>
  <c r="M883" i="1" a="1"/>
  <c r="M882" i="1" a="1"/>
  <c r="M881" i="1" a="1"/>
  <c r="M880" i="1" a="1"/>
  <c r="M879" i="1" a="1"/>
  <c r="M878" i="1" a="1"/>
  <c r="M877" i="1" a="1"/>
  <c r="M876" i="1" a="1"/>
  <c r="M875" i="1" a="1"/>
  <c r="M874" i="1" a="1"/>
  <c r="M873" i="1" a="1"/>
  <c r="M872" i="1" a="1"/>
  <c r="M871" i="1" a="1"/>
  <c r="M870" i="1" a="1"/>
  <c r="M869" i="1" a="1"/>
  <c r="M868" i="1" a="1"/>
  <c r="M867" i="1" a="1"/>
  <c r="M866" i="1" a="1"/>
  <c r="M865" i="1" a="1"/>
  <c r="M864" i="1" a="1"/>
  <c r="M863" i="1" a="1"/>
  <c r="M862" i="1" a="1"/>
  <c r="M861" i="1" a="1"/>
  <c r="M860" i="1" a="1"/>
  <c r="M859" i="1" a="1"/>
  <c r="M858" i="1" a="1"/>
  <c r="M857" i="1" a="1"/>
  <c r="M856" i="1" a="1"/>
  <c r="M855" i="1" a="1"/>
  <c r="M854" i="1" a="1"/>
  <c r="M853" i="1" a="1"/>
  <c r="M852" i="1" a="1"/>
  <c r="M851" i="1" a="1"/>
  <c r="M850" i="1" a="1"/>
  <c r="M849" i="1" a="1"/>
  <c r="M848" i="1" a="1"/>
  <c r="M847" i="1" a="1"/>
  <c r="M846" i="1" a="1"/>
  <c r="M845" i="1" a="1"/>
  <c r="M844" i="1" a="1"/>
  <c r="M843" i="1" a="1"/>
  <c r="M842" i="1" a="1"/>
  <c r="M841" i="1" a="1"/>
  <c r="M840" i="1" a="1"/>
  <c r="M839" i="1" a="1"/>
  <c r="M838" i="1" a="1"/>
  <c r="M837" i="1" a="1"/>
  <c r="M836" i="1" a="1"/>
  <c r="M835" i="1" a="1"/>
  <c r="M834" i="1" a="1"/>
  <c r="M833" i="1" a="1"/>
  <c r="M832" i="1" a="1"/>
  <c r="M831" i="1" a="1"/>
  <c r="M830" i="1" a="1"/>
  <c r="M829" i="1" a="1"/>
  <c r="M828" i="1" a="1"/>
  <c r="M827" i="1" a="1"/>
  <c r="M826" i="1" a="1"/>
  <c r="M825" i="1" a="1"/>
  <c r="M824" i="1" a="1"/>
  <c r="M823" i="1" a="1"/>
  <c r="M822" i="1" a="1"/>
  <c r="M821" i="1" a="1"/>
  <c r="M820" i="1" a="1"/>
  <c r="M819" i="1" a="1"/>
  <c r="M818" i="1" a="1"/>
  <c r="M817" i="1" a="1"/>
  <c r="M816" i="1" a="1"/>
  <c r="M815" i="1" a="1"/>
  <c r="M814" i="1" a="1"/>
  <c r="M813" i="1" a="1"/>
  <c r="M812" i="1" a="1"/>
  <c r="M811" i="1" a="1"/>
  <c r="M810" i="1" a="1"/>
  <c r="M809" i="1" a="1"/>
  <c r="M808" i="1" a="1"/>
  <c r="M807" i="1" a="1"/>
  <c r="M806" i="1" a="1"/>
  <c r="M805" i="1" a="1"/>
  <c r="M804" i="1" a="1"/>
  <c r="M803" i="1" a="1"/>
  <c r="M802" i="1" a="1"/>
  <c r="M801" i="1" a="1"/>
  <c r="M800" i="1" a="1"/>
  <c r="M799" i="1" a="1"/>
  <c r="M798" i="1" a="1"/>
  <c r="M797" i="1" a="1"/>
  <c r="M796" i="1" a="1"/>
  <c r="M795" i="1" a="1"/>
  <c r="M794" i="1" a="1"/>
  <c r="M793" i="1" a="1"/>
  <c r="M792" i="1" a="1"/>
  <c r="M791" i="1" a="1"/>
  <c r="M790" i="1" a="1"/>
  <c r="M789" i="1" a="1"/>
  <c r="M788" i="1" a="1"/>
  <c r="M787" i="1" a="1"/>
  <c r="M786" i="1" a="1"/>
  <c r="M785" i="1" a="1"/>
  <c r="M784" i="1" a="1"/>
  <c r="M783" i="1" a="1"/>
  <c r="M782" i="1" a="1"/>
  <c r="M781" i="1" a="1"/>
  <c r="M780" i="1" a="1"/>
  <c r="M779" i="1" a="1"/>
  <c r="M778" i="1" a="1"/>
  <c r="M777" i="1" a="1"/>
  <c r="M776" i="1" a="1"/>
  <c r="M775" i="1" a="1"/>
  <c r="M774" i="1" a="1"/>
  <c r="M773" i="1" a="1"/>
  <c r="M772" i="1" a="1"/>
  <c r="M771" i="1" a="1"/>
  <c r="M770" i="1" a="1"/>
  <c r="M769" i="1" a="1"/>
  <c r="M768" i="1" a="1"/>
  <c r="M767" i="1" a="1"/>
  <c r="M766" i="1" a="1"/>
  <c r="M765" i="1" a="1"/>
  <c r="M764" i="1" a="1"/>
  <c r="M763" i="1" a="1"/>
  <c r="M762" i="1" a="1"/>
  <c r="M761" i="1" a="1"/>
  <c r="M760" i="1" a="1"/>
  <c r="M759" i="1" a="1"/>
  <c r="M758" i="1" a="1"/>
  <c r="M757" i="1" a="1"/>
  <c r="M756" i="1" a="1"/>
  <c r="M755" i="1" a="1"/>
  <c r="M754" i="1" a="1"/>
  <c r="M753" i="1" a="1"/>
  <c r="M752" i="1" a="1"/>
  <c r="M751" i="1" a="1"/>
  <c r="M750" i="1" a="1"/>
  <c r="M749" i="1" a="1"/>
  <c r="M748" i="1" a="1"/>
  <c r="M747" i="1" a="1"/>
  <c r="M746" i="1" a="1"/>
  <c r="M745" i="1" a="1"/>
  <c r="M744" i="1" a="1"/>
  <c r="M743" i="1" a="1"/>
  <c r="M742" i="1" a="1"/>
  <c r="M741" i="1" a="1"/>
  <c r="M740" i="1" a="1"/>
  <c r="M739" i="1" a="1"/>
  <c r="M738" i="1" a="1"/>
  <c r="K736" i="1" a="1"/>
  <c r="M734" i="1" a="1"/>
  <c r="K724" i="1" a="1"/>
  <c r="K723" i="1" a="1"/>
  <c r="K722" i="1" a="1"/>
  <c r="K721" i="1" a="1"/>
  <c r="K720" i="1" a="1"/>
  <c r="K719" i="1" a="1"/>
  <c r="K718" i="1" a="1"/>
  <c r="K717" i="1" a="1"/>
  <c r="K716" i="1" a="1"/>
  <c r="K715" i="1" a="1"/>
  <c r="K714" i="1" a="1"/>
  <c r="K713" i="1" a="1"/>
  <c r="K712" i="1" a="1"/>
  <c r="K711" i="1" a="1"/>
  <c r="K710" i="1" a="1"/>
  <c r="K709" i="1" a="1"/>
  <c r="K708" i="1" a="1"/>
  <c r="K707" i="1" a="1"/>
  <c r="K706" i="1" a="1"/>
  <c r="K705" i="1" a="1"/>
  <c r="K704" i="1" a="1"/>
  <c r="K703" i="1" a="1"/>
  <c r="K702" i="1" a="1"/>
  <c r="K701" i="1" a="1"/>
  <c r="K700" i="1" a="1"/>
  <c r="K699" i="1" a="1"/>
  <c r="K698" i="1" a="1"/>
  <c r="K697" i="1" a="1"/>
  <c r="K696" i="1" a="1"/>
  <c r="K695" i="1" a="1"/>
  <c r="K694" i="1" a="1"/>
  <c r="K693" i="1" a="1"/>
  <c r="K692" i="1" a="1"/>
  <c r="K691" i="1" a="1"/>
  <c r="K690" i="1" a="1"/>
  <c r="K689" i="1" a="1"/>
  <c r="K688" i="1" a="1"/>
  <c r="K687" i="1" a="1"/>
  <c r="K686" i="1" a="1"/>
  <c r="K685" i="1" a="1"/>
  <c r="K684" i="1" a="1"/>
  <c r="K683" i="1" a="1"/>
  <c r="K682" i="1" a="1"/>
  <c r="K681" i="1" a="1"/>
  <c r="K680" i="1" a="1"/>
  <c r="K679" i="1" a="1"/>
  <c r="K678" i="1" a="1"/>
  <c r="K677" i="1" a="1"/>
  <c r="K676" i="1" a="1"/>
  <c r="K675" i="1" a="1"/>
  <c r="K674" i="1" a="1"/>
  <c r="K673" i="1" a="1"/>
  <c r="K672" i="1" a="1"/>
  <c r="K671" i="1" a="1"/>
  <c r="K670" i="1" a="1"/>
  <c r="K669" i="1" a="1"/>
  <c r="K668" i="1" a="1"/>
  <c r="K667" i="1" a="1"/>
  <c r="K666" i="1" a="1"/>
  <c r="K665" i="1" a="1"/>
  <c r="K664" i="1" a="1"/>
  <c r="K663" i="1" a="1"/>
  <c r="K662" i="1" a="1"/>
  <c r="K661" i="1" a="1"/>
  <c r="K660" i="1" a="1"/>
  <c r="K659" i="1" a="1"/>
  <c r="K658" i="1" a="1"/>
  <c r="K657" i="1" a="1"/>
  <c r="K656" i="1" a="1"/>
  <c r="K655" i="1" a="1"/>
  <c r="K654" i="1" a="1"/>
  <c r="K653" i="1" a="1"/>
  <c r="K652" i="1" a="1"/>
  <c r="K651" i="1" a="1"/>
  <c r="K650" i="1" a="1"/>
  <c r="K649" i="1" a="1"/>
  <c r="K648" i="1" a="1"/>
  <c r="K647" i="1" a="1"/>
  <c r="K646" i="1" a="1"/>
  <c r="K645" i="1" a="1"/>
  <c r="K644" i="1" a="1"/>
  <c r="K643" i="1" a="1"/>
  <c r="K642" i="1" a="1"/>
  <c r="K641" i="1" a="1"/>
  <c r="K640" i="1" a="1"/>
  <c r="K639" i="1" a="1"/>
  <c r="K638" i="1" a="1"/>
  <c r="K637" i="1" a="1"/>
  <c r="K636" i="1" a="1"/>
  <c r="K635" i="1" a="1"/>
  <c r="K634" i="1" a="1"/>
  <c r="K633" i="1" a="1"/>
  <c r="K632" i="1" a="1"/>
  <c r="K631" i="1" a="1"/>
  <c r="K630" i="1" a="1"/>
  <c r="K629" i="1" a="1"/>
  <c r="K628" i="1" a="1"/>
  <c r="K627" i="1" a="1"/>
  <c r="K626" i="1" a="1"/>
  <c r="K625" i="1" a="1"/>
  <c r="K624" i="1" a="1"/>
  <c r="K623" i="1" a="1"/>
  <c r="K622" i="1" a="1"/>
  <c r="K621" i="1" a="1"/>
  <c r="K620" i="1" a="1"/>
  <c r="K619" i="1" a="1"/>
  <c r="K618" i="1" a="1"/>
  <c r="K617" i="1" a="1"/>
  <c r="K616" i="1" a="1"/>
  <c r="K615" i="1" a="1"/>
  <c r="K614" i="1" a="1"/>
  <c r="K613" i="1" a="1"/>
  <c r="K612" i="1" a="1"/>
  <c r="K611" i="1" a="1"/>
  <c r="K610" i="1" a="1"/>
  <c r="K609" i="1" a="1"/>
  <c r="K608" i="1" a="1"/>
  <c r="K607" i="1" a="1"/>
  <c r="K606" i="1" a="1"/>
  <c r="K605" i="1" a="1"/>
  <c r="K604" i="1" a="1"/>
  <c r="K603" i="1" a="1"/>
  <c r="K602" i="1" a="1"/>
  <c r="K601" i="1" a="1"/>
  <c r="K600" i="1" a="1"/>
  <c r="K599" i="1" a="1"/>
  <c r="K598" i="1" a="1"/>
  <c r="K597" i="1" a="1"/>
  <c r="K596" i="1" a="1"/>
  <c r="K595" i="1" a="1"/>
  <c r="K594" i="1" a="1"/>
  <c r="K593" i="1" a="1"/>
  <c r="K592" i="1" a="1"/>
  <c r="K591" i="1" a="1"/>
  <c r="K590" i="1" a="1"/>
  <c r="K589" i="1" a="1"/>
  <c r="K588" i="1" a="1"/>
  <c r="K587" i="1" a="1"/>
  <c r="K586" i="1" a="1"/>
  <c r="K585" i="1" a="1"/>
  <c r="K584" i="1" a="1"/>
  <c r="K583" i="1" a="1"/>
  <c r="K582" i="1" a="1"/>
  <c r="K581" i="1" a="1"/>
  <c r="K580" i="1" a="1"/>
  <c r="K579" i="1" a="1"/>
  <c r="K578" i="1" a="1"/>
  <c r="K577" i="1" a="1"/>
  <c r="K576" i="1" a="1"/>
  <c r="K575" i="1" a="1"/>
  <c r="K574" i="1" a="1"/>
  <c r="K573" i="1" a="1"/>
  <c r="K572" i="1" a="1"/>
  <c r="K571" i="1" a="1"/>
  <c r="K570" i="1" a="1"/>
  <c r="K569" i="1" a="1"/>
  <c r="K568" i="1" a="1"/>
  <c r="K567" i="1" a="1"/>
  <c r="K566" i="1" a="1"/>
  <c r="K565" i="1" a="1"/>
  <c r="K564" i="1" a="1"/>
  <c r="K563" i="1" a="1"/>
  <c r="K562" i="1" a="1"/>
  <c r="K561" i="1" a="1"/>
  <c r="K560" i="1" a="1"/>
  <c r="K559" i="1" a="1"/>
  <c r="K558" i="1" a="1"/>
  <c r="K557" i="1" a="1"/>
  <c r="K556" i="1" a="1"/>
  <c r="K555" i="1" a="1"/>
  <c r="K554" i="1" a="1"/>
  <c r="K553" i="1" a="1"/>
  <c r="K552" i="1" a="1"/>
  <c r="K551" i="1" a="1"/>
  <c r="K550" i="1" a="1"/>
  <c r="K549" i="1" a="1"/>
  <c r="K548" i="1" a="1"/>
  <c r="K547" i="1" a="1"/>
  <c r="K546" i="1" a="1"/>
  <c r="K545" i="1" a="1"/>
  <c r="K544" i="1" a="1"/>
  <c r="K543" i="1" a="1"/>
  <c r="K542" i="1" a="1"/>
  <c r="K541" i="1" a="1"/>
  <c r="K540" i="1" a="1"/>
  <c r="K539" i="1" a="1"/>
  <c r="K538" i="1" a="1"/>
  <c r="K537" i="1" a="1"/>
  <c r="K536" i="1" a="1"/>
  <c r="K535" i="1" a="1"/>
  <c r="K534" i="1" a="1"/>
  <c r="K533" i="1" a="1"/>
  <c r="K532" i="1" a="1"/>
  <c r="K531" i="1" a="1"/>
  <c r="K530" i="1" a="1"/>
  <c r="K529" i="1" a="1"/>
  <c r="K528" i="1" a="1"/>
  <c r="K527" i="1" a="1"/>
  <c r="K526" i="1" a="1"/>
  <c r="K525" i="1" a="1"/>
  <c r="K524" i="1" a="1"/>
  <c r="K523" i="1" a="1"/>
  <c r="K522" i="1" a="1"/>
  <c r="K521" i="1" a="1"/>
  <c r="K520" i="1" a="1"/>
  <c r="K519" i="1" a="1"/>
  <c r="K518" i="1" a="1"/>
  <c r="K517" i="1" a="1"/>
  <c r="K516" i="1" a="1"/>
  <c r="K515" i="1" a="1"/>
  <c r="K514" i="1" a="1"/>
  <c r="K513" i="1" a="1"/>
  <c r="K512" i="1" a="1"/>
  <c r="K511" i="1" a="1"/>
  <c r="K510" i="1" a="1"/>
  <c r="K509" i="1" a="1"/>
  <c r="K508" i="1" a="1"/>
  <c r="K507" i="1" a="1"/>
  <c r="K506" i="1" a="1"/>
  <c r="K505" i="1" a="1"/>
  <c r="K504" i="1" a="1"/>
  <c r="K503" i="1" a="1"/>
  <c r="K502" i="1" a="1"/>
  <c r="K501" i="1" a="1"/>
  <c r="K500" i="1" a="1"/>
  <c r="K499" i="1" a="1"/>
  <c r="K498" i="1" a="1"/>
  <c r="K497" i="1" a="1"/>
  <c r="K496" i="1" a="1"/>
  <c r="K495" i="1" a="1"/>
  <c r="K494" i="1" a="1"/>
  <c r="K493" i="1" a="1"/>
  <c r="K492" i="1" a="1"/>
  <c r="K491" i="1" a="1"/>
  <c r="K490" i="1" a="1"/>
  <c r="K489" i="1" a="1"/>
  <c r="K488" i="1" a="1"/>
  <c r="K487" i="1" a="1"/>
  <c r="K486" i="1" a="1"/>
  <c r="K485" i="1" a="1"/>
  <c r="K484" i="1" a="1"/>
  <c r="K483" i="1" a="1"/>
  <c r="K482" i="1" a="1"/>
  <c r="K481" i="1" a="1"/>
  <c r="K480" i="1" a="1"/>
  <c r="K479" i="1" a="1"/>
  <c r="K478" i="1" a="1"/>
  <c r="K477" i="1" a="1"/>
  <c r="K476" i="1" a="1"/>
  <c r="K475" i="1" a="1"/>
  <c r="K474" i="1" a="1"/>
  <c r="K473" i="1" a="1"/>
  <c r="K472" i="1" a="1"/>
  <c r="K471" i="1" a="1"/>
  <c r="K470" i="1" a="1"/>
  <c r="K469" i="1" a="1"/>
  <c r="K468" i="1" a="1"/>
  <c r="K467" i="1" a="1"/>
  <c r="K466" i="1" a="1"/>
  <c r="K465" i="1" a="1"/>
  <c r="K464" i="1" a="1"/>
  <c r="K463" i="1" a="1"/>
  <c r="K462" i="1" a="1"/>
  <c r="K461" i="1" a="1"/>
  <c r="K460" i="1" a="1"/>
  <c r="K459" i="1" a="1"/>
  <c r="K458" i="1" a="1"/>
  <c r="K457" i="1" a="1"/>
  <c r="K456" i="1" a="1"/>
  <c r="K455" i="1" a="1"/>
  <c r="K454" i="1" a="1"/>
  <c r="K453" i="1" a="1"/>
  <c r="K452" i="1" a="1"/>
  <c r="K451" i="1" a="1"/>
  <c r="K450" i="1" a="1"/>
  <c r="K449" i="1" a="1"/>
  <c r="K448" i="1" a="1"/>
  <c r="K447" i="1" a="1"/>
  <c r="K446" i="1" a="1"/>
  <c r="K445" i="1" a="1"/>
  <c r="K444" i="1" a="1"/>
  <c r="K443" i="1" a="1"/>
  <c r="M441" i="1" a="1"/>
  <c r="K438" i="1" a="1"/>
  <c r="K437" i="1" a="1"/>
  <c r="K436" i="1" a="1"/>
  <c r="K435" i="1" a="1"/>
  <c r="K434" i="1" a="1"/>
  <c r="K433" i="1" a="1"/>
  <c r="K432" i="1" a="1"/>
  <c r="K431" i="1" a="1"/>
  <c r="K430" i="1" a="1"/>
  <c r="K429" i="1" a="1"/>
  <c r="K428" i="1" a="1"/>
  <c r="K427" i="1" a="1"/>
  <c r="K426" i="1" a="1"/>
  <c r="K425" i="1" a="1"/>
  <c r="K424" i="1" a="1"/>
  <c r="K423" i="1" a="1"/>
  <c r="K422" i="1" a="1"/>
  <c r="K421" i="1" a="1"/>
  <c r="K420" i="1" a="1"/>
  <c r="K419" i="1" a="1"/>
  <c r="K418" i="1" a="1"/>
  <c r="K417" i="1" a="1"/>
  <c r="K416" i="1" a="1"/>
  <c r="K415" i="1" a="1"/>
  <c r="K414" i="1" a="1"/>
  <c r="K413" i="1" a="1"/>
  <c r="K412" i="1" a="1"/>
  <c r="K411" i="1" a="1"/>
  <c r="K410" i="1" a="1"/>
  <c r="K409" i="1" a="1"/>
  <c r="K408" i="1" a="1"/>
  <c r="K407" i="1" a="1"/>
  <c r="K406" i="1" a="1"/>
  <c r="K405" i="1" a="1"/>
  <c r="K404" i="1" a="1"/>
  <c r="K403" i="1" a="1"/>
  <c r="K402" i="1" a="1"/>
  <c r="K401" i="1" a="1"/>
  <c r="K400" i="1" a="1"/>
  <c r="K399" i="1" a="1"/>
  <c r="K398" i="1" a="1"/>
  <c r="K397" i="1" a="1"/>
  <c r="K396" i="1" a="1"/>
  <c r="K395" i="1" a="1"/>
  <c r="K394" i="1" a="1"/>
  <c r="K393" i="1" a="1"/>
  <c r="K392" i="1" a="1"/>
  <c r="K391" i="1" a="1"/>
  <c r="K390" i="1" a="1"/>
  <c r="K389" i="1" a="1"/>
  <c r="K388" i="1" a="1"/>
  <c r="K387" i="1" a="1"/>
  <c r="K386" i="1" a="1"/>
  <c r="K385" i="1" a="1"/>
  <c r="K384" i="1" a="1"/>
  <c r="K383" i="1" a="1"/>
  <c r="K382" i="1" a="1"/>
  <c r="K381" i="1" a="1"/>
  <c r="K380" i="1" a="1"/>
  <c r="K379" i="1" a="1"/>
  <c r="K378" i="1" a="1"/>
  <c r="K377" i="1" a="1"/>
  <c r="K376" i="1" a="1"/>
  <c r="K375" i="1" a="1"/>
  <c r="K374" i="1" a="1"/>
  <c r="K373" i="1" a="1"/>
  <c r="K372" i="1" a="1"/>
  <c r="K371" i="1" a="1"/>
  <c r="K370" i="1" a="1"/>
  <c r="K369" i="1" a="1"/>
  <c r="K368" i="1" a="1"/>
  <c r="K367" i="1" a="1"/>
  <c r="K366" i="1" a="1"/>
  <c r="K365" i="1" a="1"/>
  <c r="K364" i="1" a="1"/>
  <c r="K363" i="1" a="1"/>
  <c r="K362" i="1" a="1"/>
  <c r="K361" i="1" a="1"/>
  <c r="K360" i="1" a="1"/>
  <c r="K359" i="1" a="1"/>
  <c r="K358" i="1" a="1"/>
  <c r="K357" i="1" a="1"/>
  <c r="K356" i="1" a="1"/>
  <c r="K355" i="1" a="1"/>
  <c r="K354" i="1" a="1"/>
  <c r="K353" i="1" a="1"/>
  <c r="K352" i="1" a="1"/>
  <c r="K351" i="1" a="1"/>
  <c r="K350" i="1" a="1"/>
  <c r="K349" i="1" a="1"/>
  <c r="K348" i="1" a="1"/>
  <c r="K347" i="1" a="1"/>
  <c r="K346" i="1" a="1"/>
  <c r="K345" i="1" a="1"/>
  <c r="K344" i="1" a="1"/>
  <c r="K343" i="1" a="1"/>
  <c r="K342" i="1" a="1"/>
  <c r="K341" i="1" a="1"/>
  <c r="K340" i="1" a="1"/>
  <c r="K339" i="1" a="1"/>
  <c r="K338" i="1" a="1"/>
  <c r="K337" i="1" a="1"/>
  <c r="K336" i="1" a="1"/>
  <c r="K335" i="1" a="1"/>
  <c r="K334" i="1" a="1"/>
  <c r="K333" i="1" a="1"/>
  <c r="K332" i="1" a="1"/>
  <c r="K331" i="1" a="1"/>
  <c r="K330" i="1" a="1"/>
  <c r="K329" i="1" a="1"/>
  <c r="K328" i="1" a="1"/>
  <c r="K327" i="1" a="1"/>
  <c r="K326" i="1" a="1"/>
  <c r="M324" i="1" a="1"/>
  <c r="M323" i="1" a="1"/>
  <c r="M322" i="1" a="1"/>
  <c r="M321" i="1" a="1"/>
  <c r="M320" i="1" a="1"/>
  <c r="M319" i="1" a="1"/>
  <c r="M318" i="1" a="1"/>
  <c r="M317" i="1" a="1"/>
  <c r="M316" i="1" a="1"/>
  <c r="M315" i="1" a="1"/>
  <c r="M314" i="1" a="1"/>
  <c r="M313" i="1" a="1"/>
  <c r="M312" i="1" a="1"/>
  <c r="M311" i="1" a="1"/>
  <c r="M310" i="1" a="1"/>
  <c r="M309" i="1" a="1"/>
  <c r="M308" i="1" a="1"/>
  <c r="M307" i="1" a="1"/>
  <c r="K306" i="1" a="1"/>
  <c r="K305" i="1" a="1"/>
  <c r="K304" i="1" a="1"/>
  <c r="K303" i="1" a="1"/>
  <c r="K302" i="1" a="1"/>
  <c r="K301" i="1" a="1"/>
  <c r="K300" i="1" a="1"/>
  <c r="K299" i="1" a="1"/>
  <c r="K298" i="1" a="1"/>
  <c r="K297" i="1" a="1"/>
  <c r="K296" i="1" a="1"/>
  <c r="K295" i="1" a="1"/>
  <c r="K294" i="1" a="1"/>
  <c r="K293" i="1" a="1"/>
  <c r="K292" i="1" a="1"/>
  <c r="K291" i="1" a="1"/>
  <c r="K290" i="1" a="1"/>
  <c r="K289" i="1" a="1"/>
  <c r="K288" i="1" a="1"/>
  <c r="K287" i="1" a="1"/>
  <c r="K286" i="1" a="1"/>
  <c r="K285" i="1" a="1"/>
  <c r="K284" i="1" a="1"/>
  <c r="K283" i="1" a="1"/>
  <c r="K282" i="1" a="1"/>
  <c r="K281" i="1" a="1"/>
  <c r="K280" i="1" a="1"/>
  <c r="K279" i="1" a="1"/>
  <c r="K278" i="1" a="1"/>
  <c r="K277" i="1" a="1"/>
  <c r="K276" i="1" a="1"/>
  <c r="K275" i="1" a="1"/>
  <c r="K274" i="1" a="1"/>
  <c r="K273" i="1" a="1"/>
  <c r="K272" i="1" a="1"/>
  <c r="K271" i="1" a="1"/>
  <c r="K270" i="1" a="1"/>
  <c r="K269" i="1" a="1"/>
  <c r="K268" i="1" a="1"/>
  <c r="K267" i="1" a="1"/>
  <c r="K266" i="1" a="1"/>
  <c r="K265" i="1" a="1"/>
  <c r="M263" i="1" a="1"/>
  <c r="M262" i="1" a="1"/>
  <c r="M261" i="1" a="1"/>
  <c r="K260" i="1" a="1"/>
  <c r="K259" i="1" a="1"/>
  <c r="K258" i="1" a="1"/>
  <c r="K257" i="1" a="1"/>
  <c r="K256" i="1" a="1"/>
  <c r="K255" i="1" a="1"/>
  <c r="K254" i="1" a="1"/>
  <c r="K253" i="1" a="1"/>
  <c r="K252" i="1" a="1"/>
  <c r="K251" i="1" a="1"/>
  <c r="K250" i="1" a="1"/>
  <c r="K249" i="1" a="1"/>
  <c r="K248" i="1" a="1"/>
  <c r="K247" i="1" a="1"/>
  <c r="K246" i="1" a="1"/>
  <c r="K245" i="1" a="1"/>
  <c r="K244" i="1" a="1"/>
  <c r="K243" i="1" a="1"/>
  <c r="K242" i="1" a="1"/>
  <c r="K241" i="1" a="1"/>
  <c r="K240" i="1" a="1"/>
  <c r="K239" i="1" a="1"/>
  <c r="K238" i="1" a="1"/>
  <c r="K237" i="1" a="1"/>
  <c r="K236" i="1" a="1"/>
  <c r="K235" i="1" a="1"/>
  <c r="K234" i="1" a="1"/>
  <c r="K233" i="1" a="1"/>
  <c r="K232" i="1" a="1"/>
  <c r="K231" i="1" a="1"/>
  <c r="K230" i="1" a="1"/>
  <c r="K229" i="1" a="1"/>
  <c r="K228" i="1" a="1"/>
  <c r="K227" i="1" a="1"/>
  <c r="K226" i="1" a="1"/>
  <c r="K225" i="1" a="1"/>
  <c r="K224" i="1" a="1"/>
  <c r="K223" i="1" a="1"/>
  <c r="K222" i="1" a="1"/>
  <c r="K221" i="1" a="1"/>
  <c r="K220" i="1" a="1"/>
  <c r="K219" i="1" a="1"/>
  <c r="K218" i="1" a="1"/>
  <c r="K217" i="1" a="1"/>
  <c r="K216" i="1" a="1"/>
  <c r="K215" i="1" a="1"/>
  <c r="K214" i="1" a="1"/>
  <c r="K213" i="1" a="1"/>
  <c r="K212" i="1" a="1"/>
  <c r="K211" i="1" a="1"/>
  <c r="K210" i="1" a="1"/>
  <c r="K209" i="1" a="1"/>
  <c r="K208" i="1" a="1"/>
  <c r="K207" i="1" a="1"/>
  <c r="K206" i="1" a="1"/>
  <c r="K205" i="1" a="1"/>
  <c r="K204" i="1" a="1"/>
  <c r="K203" i="1" a="1"/>
  <c r="K202" i="1" a="1"/>
  <c r="K201" i="1" a="1"/>
  <c r="K200" i="1" a="1"/>
  <c r="K199" i="1" a="1"/>
  <c r="K198" i="1" a="1"/>
  <c r="K197" i="1" a="1"/>
  <c r="K196" i="1" a="1"/>
  <c r="K195" i="1" a="1"/>
  <c r="K194" i="1" a="1"/>
  <c r="K193" i="1" a="1"/>
  <c r="K192" i="1" a="1"/>
  <c r="K191" i="1" a="1"/>
  <c r="K190" i="1" a="1"/>
  <c r="K189" i="1" a="1"/>
  <c r="K188" i="1" a="1"/>
  <c r="K187" i="1" a="1"/>
  <c r="K186" i="1" a="1"/>
  <c r="K185" i="1" a="1"/>
  <c r="K184" i="1" a="1"/>
  <c r="K183" i="1" a="1"/>
  <c r="K182" i="1" a="1"/>
  <c r="K181" i="1" a="1"/>
  <c r="K180" i="1" a="1"/>
  <c r="K179" i="1" a="1"/>
  <c r="K178" i="1" a="1"/>
  <c r="K177" i="1" a="1"/>
  <c r="K176" i="1" a="1"/>
  <c r="K175" i="1" a="1"/>
  <c r="K174" i="1" a="1"/>
  <c r="K173" i="1" a="1"/>
  <c r="K172" i="1" a="1"/>
  <c r="K171" i="1" a="1"/>
  <c r="K170" i="1" a="1"/>
  <c r="K2425" i="1" a="1"/>
  <c r="K2409" i="1" a="1"/>
  <c r="K2393" i="1" a="1"/>
  <c r="K2377" i="1" a="1"/>
  <c r="K2361" i="1" a="1"/>
  <c r="K2345" i="1" a="1"/>
  <c r="K2329" i="1" a="1"/>
  <c r="K2313" i="1" a="1"/>
  <c r="K2297" i="1" a="1"/>
  <c r="K2281" i="1" a="1"/>
  <c r="K2265" i="1" a="1"/>
  <c r="K2249" i="1" a="1"/>
  <c r="K2233" i="1" a="1"/>
  <c r="K2217" i="1" a="1"/>
  <c r="K2201" i="1" a="1"/>
  <c r="K2185" i="1" a="1"/>
  <c r="K2169" i="1" a="1"/>
  <c r="K2153" i="1" a="1"/>
  <c r="K2142" i="1" a="1"/>
  <c r="K2134" i="1" a="1"/>
  <c r="K2126" i="1" a="1"/>
  <c r="K2118" i="1" a="1"/>
  <c r="K2110" i="1" a="1"/>
  <c r="K2102" i="1" a="1"/>
  <c r="K2094" i="1" a="1"/>
  <c r="M2087" i="1" a="1"/>
  <c r="M2084" i="1" a="1"/>
  <c r="K2082" i="1" a="1"/>
  <c r="M2079" i="1" a="1"/>
  <c r="M2076" i="1" a="1"/>
  <c r="K2074" i="1" a="1"/>
  <c r="M2071" i="1" a="1"/>
  <c r="M2068" i="1" a="1"/>
  <c r="K2066" i="1" a="1"/>
  <c r="K2064" i="1" a="1"/>
  <c r="K2062" i="1" a="1"/>
  <c r="K2060" i="1" a="1"/>
  <c r="K2058" i="1" a="1"/>
  <c r="K2056" i="1" a="1"/>
  <c r="K2054" i="1" a="1"/>
  <c r="K2052" i="1" a="1"/>
  <c r="K2050" i="1" a="1"/>
  <c r="K2048" i="1" a="1"/>
  <c r="K2046" i="1" a="1"/>
  <c r="K2044" i="1" a="1"/>
  <c r="K2042" i="1" a="1"/>
  <c r="K2040" i="1" a="1"/>
  <c r="K2038" i="1" a="1"/>
  <c r="K2036" i="1" a="1"/>
  <c r="K2034" i="1" a="1"/>
  <c r="K2032" i="1" a="1"/>
  <c r="K2030" i="1" a="1"/>
  <c r="K2028" i="1" a="1"/>
  <c r="K2026" i="1" a="1"/>
  <c r="K2024" i="1" a="1"/>
  <c r="K2022" i="1" a="1"/>
  <c r="K2020" i="1" a="1"/>
  <c r="K2018" i="1" a="1"/>
  <c r="K2016" i="1" a="1"/>
  <c r="K2014" i="1" a="1"/>
  <c r="K2012" i="1" a="1"/>
  <c r="K2010" i="1" a="1"/>
  <c r="K2008" i="1" a="1"/>
  <c r="K2006" i="1" a="1"/>
  <c r="K2004" i="1" a="1"/>
  <c r="K2002" i="1" a="1"/>
  <c r="K2000" i="1" a="1"/>
  <c r="K1998" i="1" a="1"/>
  <c r="K1996" i="1" a="1"/>
  <c r="K1994" i="1" a="1"/>
  <c r="K1992" i="1" a="1"/>
  <c r="K1990" i="1" a="1"/>
  <c r="K1988" i="1" a="1"/>
  <c r="K1986" i="1" a="1"/>
  <c r="K1984" i="1" a="1"/>
  <c r="K1982" i="1" a="1"/>
  <c r="K1980" i="1" a="1"/>
  <c r="K1978" i="1" a="1"/>
  <c r="K1976" i="1" a="1"/>
  <c r="K1974" i="1" a="1"/>
  <c r="K1972" i="1" a="1"/>
  <c r="K1970" i="1" a="1"/>
  <c r="K1968" i="1" a="1"/>
  <c r="K1966" i="1" a="1"/>
  <c r="K1964" i="1" a="1"/>
  <c r="K1962" i="1" a="1"/>
  <c r="K1960" i="1" a="1"/>
  <c r="K1958" i="1" a="1"/>
  <c r="K1956" i="1" a="1"/>
  <c r="K1954" i="1" a="1"/>
  <c r="K1952" i="1" a="1"/>
  <c r="K1950" i="1" a="1"/>
  <c r="K1948" i="1" a="1"/>
  <c r="K1946" i="1" a="1"/>
  <c r="K1944" i="1" a="1"/>
  <c r="K1942" i="1" a="1"/>
  <c r="K1940" i="1" a="1"/>
  <c r="K1938" i="1" a="1"/>
  <c r="K1936" i="1" a="1"/>
  <c r="K1934" i="1" a="1"/>
  <c r="K1932" i="1" a="1"/>
  <c r="M1629" i="1" a="1"/>
  <c r="M1625" i="1" a="1"/>
  <c r="M1621" i="1" a="1"/>
  <c r="M1617" i="1" a="1"/>
  <c r="M1613" i="1" a="1"/>
  <c r="M1609" i="1" a="1"/>
  <c r="M1605" i="1" a="1"/>
  <c r="M1601" i="1" a="1"/>
  <c r="M1597" i="1" a="1"/>
  <c r="M1593" i="1" a="1"/>
  <c r="M1589" i="1" a="1"/>
  <c r="M1585" i="1" a="1"/>
  <c r="M1581" i="1" a="1"/>
  <c r="M1577" i="1" a="1"/>
  <c r="M1573" i="1" a="1"/>
  <c r="M1569" i="1" a="1"/>
  <c r="M1565" i="1" a="1"/>
  <c r="M1561" i="1" a="1"/>
  <c r="M1557" i="1" a="1"/>
  <c r="M1553" i="1" a="1"/>
  <c r="M1549" i="1" a="1"/>
  <c r="M1545" i="1" a="1"/>
  <c r="M1541" i="1" a="1"/>
  <c r="M1537" i="1" a="1"/>
  <c r="M1533" i="1" a="1"/>
  <c r="M1529" i="1" a="1"/>
  <c r="M1525" i="1" a="1"/>
  <c r="M1521" i="1" a="1"/>
  <c r="M1517" i="1" a="1"/>
  <c r="M1513" i="1" a="1"/>
  <c r="M1509" i="1" a="1"/>
  <c r="M1505" i="1" a="1"/>
  <c r="M1501" i="1" a="1"/>
  <c r="M1497" i="1" a="1"/>
  <c r="M1493" i="1" a="1"/>
  <c r="M1489" i="1" a="1"/>
  <c r="M1485" i="1" a="1"/>
  <c r="M1481" i="1" a="1"/>
  <c r="M1477" i="1" a="1"/>
  <c r="M1473" i="1" a="1"/>
  <c r="M1469" i="1" a="1"/>
  <c r="M1468" i="1" a="1"/>
  <c r="M1467" i="1" a="1"/>
  <c r="M1466" i="1" a="1"/>
  <c r="M1465" i="1" a="1"/>
  <c r="M1464" i="1" a="1"/>
  <c r="M1463" i="1" a="1"/>
  <c r="M1462" i="1" a="1"/>
  <c r="M1461" i="1" a="1"/>
  <c r="M1460" i="1" a="1"/>
  <c r="M1459" i="1" a="1"/>
  <c r="M1458" i="1" a="1"/>
  <c r="M1457" i="1" a="1"/>
  <c r="M1456" i="1" a="1"/>
  <c r="M1455" i="1" a="1"/>
  <c r="M1454" i="1" a="1"/>
  <c r="M1453" i="1" a="1"/>
  <c r="M1452" i="1" a="1"/>
  <c r="M1451" i="1" a="1"/>
  <c r="M1450" i="1" a="1"/>
  <c r="M1449" i="1" a="1"/>
  <c r="M1448" i="1" a="1"/>
  <c r="M1447" i="1" a="1"/>
  <c r="M1446" i="1" a="1"/>
  <c r="M1443" i="1" a="1"/>
  <c r="M1439" i="1" a="1"/>
  <c r="M1435" i="1" a="1"/>
  <c r="M1431" i="1" a="1"/>
  <c r="M1427" i="1" a="1"/>
  <c r="M1423" i="1" a="1"/>
  <c r="M1419" i="1" a="1"/>
  <c r="M1415" i="1" a="1"/>
  <c r="M1411" i="1" a="1"/>
  <c r="M1407" i="1" a="1"/>
  <c r="M1403" i="1" a="1"/>
  <c r="M1399" i="1" a="1"/>
  <c r="K1385" i="1" a="1"/>
  <c r="K1381" i="1" a="1"/>
  <c r="K1377" i="1" a="1"/>
  <c r="K1373" i="1" a="1"/>
  <c r="K1369" i="1" a="1"/>
  <c r="K1365" i="1" a="1"/>
  <c r="K1361" i="1" a="1"/>
  <c r="K1357" i="1" a="1"/>
  <c r="K1353" i="1" a="1"/>
  <c r="K1349" i="1" a="1"/>
  <c r="K1345" i="1" a="1"/>
  <c r="K1341" i="1" a="1"/>
  <c r="K1337" i="1" a="1"/>
  <c r="K1333" i="1" a="1"/>
  <c r="K1329" i="1" a="1"/>
  <c r="K1325" i="1" a="1"/>
  <c r="K1321" i="1" a="1"/>
  <c r="K1317" i="1" a="1"/>
  <c r="K1313" i="1" a="1"/>
  <c r="K1309" i="1" a="1"/>
  <c r="K1305" i="1" a="1"/>
  <c r="K1301" i="1" a="1"/>
  <c r="K1297" i="1" a="1"/>
  <c r="K1293" i="1" a="1"/>
  <c r="K1289" i="1" a="1"/>
  <c r="K1285" i="1" a="1"/>
  <c r="K1281" i="1" a="1"/>
  <c r="K1277" i="1" a="1"/>
  <c r="K1273" i="1" a="1"/>
  <c r="K1269" i="1" a="1"/>
  <c r="K1265" i="1" a="1"/>
  <c r="K1261" i="1" a="1"/>
  <c r="K1257" i="1" a="1"/>
  <c r="K1253" i="1" a="1"/>
  <c r="K1249" i="1" a="1"/>
  <c r="K1245" i="1" a="1"/>
  <c r="K1241" i="1" a="1"/>
  <c r="K1237" i="1" a="1"/>
  <c r="K1233" i="1" a="1"/>
  <c r="K1229" i="1" a="1"/>
  <c r="K1225" i="1" a="1"/>
  <c r="K1221" i="1" a="1"/>
  <c r="K1217" i="1" a="1"/>
  <c r="K1213" i="1" a="1"/>
  <c r="K1209" i="1" a="1"/>
  <c r="K1205" i="1" a="1"/>
  <c r="K1201" i="1" a="1"/>
  <c r="K1197" i="1" a="1"/>
  <c r="K1193" i="1" a="1"/>
  <c r="K1189" i="1" a="1"/>
  <c r="K1185" i="1" a="1"/>
  <c r="K1181" i="1" a="1"/>
  <c r="K1177" i="1" a="1"/>
  <c r="K1173" i="1" a="1"/>
  <c r="K1169" i="1" a="1"/>
  <c r="K1165" i="1" a="1"/>
  <c r="K1161" i="1" a="1"/>
  <c r="K1157" i="1" a="1"/>
  <c r="K1153" i="1" a="1"/>
  <c r="K1149" i="1" a="1"/>
  <c r="K1145" i="1" a="1"/>
  <c r="K1141" i="1" a="1"/>
  <c r="K1137" i="1" a="1"/>
  <c r="K1133" i="1" a="1"/>
  <c r="K1129" i="1" a="1"/>
  <c r="K1125" i="1" a="1"/>
  <c r="K1121" i="1" a="1"/>
  <c r="K1117" i="1" a="1"/>
  <c r="K1113" i="1" a="1"/>
  <c r="K1109" i="1" a="1"/>
  <c r="K1105" i="1" a="1"/>
  <c r="K1101" i="1" a="1"/>
  <c r="K1097" i="1" a="1"/>
  <c r="K1093" i="1" a="1"/>
  <c r="K1089" i="1" a="1"/>
  <c r="K1085" i="1" a="1"/>
  <c r="K1083" i="1" a="1"/>
  <c r="K1081" i="1" a="1"/>
  <c r="K1079" i="1" a="1"/>
  <c r="K1077" i="1" a="1"/>
  <c r="K1075" i="1" a="1"/>
  <c r="K1073" i="1" a="1"/>
  <c r="K1071" i="1" a="1"/>
  <c r="K1069" i="1" a="1"/>
  <c r="K1067" i="1" a="1"/>
  <c r="K1065" i="1" a="1"/>
  <c r="K1063" i="1" a="1"/>
  <c r="K1061" i="1" a="1"/>
  <c r="K1059" i="1" a="1"/>
  <c r="K1057" i="1" a="1"/>
  <c r="K1055" i="1" a="1"/>
  <c r="K1053" i="1" a="1"/>
  <c r="K1051" i="1" a="1"/>
  <c r="K1049" i="1" a="1"/>
  <c r="K1047" i="1" a="1"/>
  <c r="K1045" i="1" a="1"/>
  <c r="K1043" i="1" a="1"/>
  <c r="K1041" i="1" a="1"/>
  <c r="K1039" i="1" a="1"/>
  <c r="K1037" i="1" a="1"/>
  <c r="K1035" i="1" a="1"/>
  <c r="K1033" i="1" a="1"/>
  <c r="K1031" i="1" a="1"/>
  <c r="K1029" i="1" a="1"/>
  <c r="K1027" i="1" a="1"/>
  <c r="K1025" i="1" a="1"/>
  <c r="K1023" i="1" a="1"/>
  <c r="K1021" i="1" a="1"/>
  <c r="K1019" i="1" a="1"/>
  <c r="K1017" i="1" a="1"/>
  <c r="K1015" i="1" a="1"/>
  <c r="K1013" i="1" a="1"/>
  <c r="K1011" i="1" a="1"/>
  <c r="K1009" i="1" a="1"/>
  <c r="K1007" i="1" a="1"/>
  <c r="K1005" i="1" a="1"/>
  <c r="K1003" i="1" a="1"/>
  <c r="K1001" i="1" a="1"/>
  <c r="K999" i="1" a="1"/>
  <c r="K997" i="1" a="1"/>
  <c r="K995" i="1" a="1"/>
  <c r="K993" i="1" a="1"/>
  <c r="K991" i="1" a="1"/>
  <c r="K989" i="1" a="1"/>
  <c r="K987" i="1" a="1"/>
  <c r="K735" i="1" a="1"/>
  <c r="K732" i="1" a="1"/>
  <c r="K730" i="1" a="1"/>
  <c r="K728" i="1" a="1"/>
  <c r="K726" i="1" a="1"/>
  <c r="K440" i="1" a="1"/>
  <c r="M384" i="1" a="1"/>
  <c r="M380" i="1" a="1"/>
  <c r="M376" i="1" a="1"/>
  <c r="M372" i="1" a="1"/>
  <c r="M368" i="1" a="1"/>
  <c r="M364" i="1" a="1"/>
  <c r="M360" i="1" a="1"/>
  <c r="M356" i="1" a="1"/>
  <c r="M352" i="1" a="1"/>
  <c r="M348" i="1" a="1"/>
  <c r="M344" i="1" a="1"/>
  <c r="M340" i="1" a="1"/>
  <c r="M336" i="1" a="1"/>
  <c r="M332" i="1" a="1"/>
  <c r="M328" i="1" a="1"/>
  <c r="K324" i="1" a="1"/>
  <c r="K320" i="1" a="1"/>
  <c r="K316" i="1" a="1"/>
  <c r="K312" i="1" a="1"/>
  <c r="K308" i="1" a="1"/>
  <c r="M303" i="1" a="1"/>
  <c r="M299" i="1" a="1"/>
  <c r="M295" i="1" a="1"/>
  <c r="M291" i="1" a="1"/>
  <c r="M287" i="1" a="1"/>
  <c r="M283" i="1" a="1"/>
  <c r="M279" i="1" a="1"/>
  <c r="M275" i="1" a="1"/>
  <c r="M271" i="1" a="1"/>
  <c r="M267" i="1" a="1"/>
  <c r="K263" i="1" a="1"/>
  <c r="M258" i="1" a="1"/>
  <c r="M254" i="1" a="1"/>
  <c r="M250" i="1" a="1"/>
  <c r="M246" i="1" a="1"/>
  <c r="M242" i="1" a="1"/>
  <c r="M238" i="1" a="1"/>
  <c r="M234" i="1" a="1"/>
  <c r="M230" i="1" a="1"/>
  <c r="M226" i="1" a="1"/>
  <c r="M222" i="1" a="1"/>
  <c r="M218" i="1" a="1"/>
  <c r="M214" i="1" a="1"/>
  <c r="M210" i="1" a="1"/>
  <c r="M206" i="1" a="1"/>
  <c r="M202" i="1" a="1"/>
  <c r="M198" i="1" a="1"/>
  <c r="M194" i="1" a="1"/>
  <c r="M190" i="1" a="1"/>
  <c r="M186" i="1" a="1"/>
  <c r="M182" i="1" a="1"/>
  <c r="M178" i="1" a="1"/>
  <c r="M174" i="1" a="1"/>
  <c r="M170" i="1" a="1"/>
  <c r="M292" i="1" a="1"/>
  <c r="M284" i="1" a="1"/>
  <c r="M276" i="1" a="1"/>
  <c r="M272" i="1" a="1"/>
  <c r="M264" i="1" a="1"/>
  <c r="M255" i="1" a="1"/>
  <c r="M251" i="1" a="1"/>
  <c r="M243" i="1" a="1"/>
  <c r="M235" i="1" a="1"/>
  <c r="M231" i="1" a="1"/>
  <c r="M223" i="1" a="1"/>
  <c r="M215" i="1" a="1"/>
  <c r="M211" i="1" a="1"/>
  <c r="M203" i="1" a="1"/>
  <c r="M195" i="1" a="1"/>
  <c r="M187" i="1" a="1"/>
  <c r="M183" i="1" a="1"/>
  <c r="M175" i="1" a="1"/>
  <c r="K169" i="1" a="1"/>
  <c r="K168" i="1" a="1"/>
  <c r="K167" i="1" a="1"/>
  <c r="K165" i="1" a="1"/>
  <c r="K163" i="1" a="1"/>
  <c r="K161" i="1" a="1"/>
  <c r="K160" i="1" a="1"/>
  <c r="K159" i="1" a="1"/>
  <c r="K158" i="1" a="1"/>
  <c r="K157" i="1" a="1"/>
  <c r="K148" i="1" a="1"/>
  <c r="K145" i="1" a="1"/>
  <c r="K143" i="1" a="1"/>
  <c r="K140" i="1" a="1"/>
  <c r="K138" i="1" a="1"/>
  <c r="K136" i="1" a="1"/>
  <c r="K134" i="1" a="1"/>
  <c r="K132" i="1" a="1"/>
  <c r="K130" i="1" a="1"/>
  <c r="K128" i="1" a="1"/>
  <c r="K126" i="1" a="1"/>
  <c r="K123" i="1" a="1"/>
  <c r="K121" i="1" a="1"/>
  <c r="K119" i="1" a="1"/>
  <c r="K117" i="1" a="1"/>
  <c r="K115" i="1" a="1"/>
  <c r="K113" i="1" a="1"/>
  <c r="K112" i="1" a="1"/>
  <c r="K110" i="1" a="1"/>
  <c r="K108" i="1" a="1"/>
  <c r="K107" i="1" a="1"/>
  <c r="K105" i="1" a="1"/>
  <c r="K103" i="1" a="1"/>
  <c r="K101" i="1" a="1"/>
  <c r="K100" i="1" a="1"/>
  <c r="K98" i="1" a="1"/>
  <c r="K96" i="1" a="1"/>
  <c r="K95" i="1" a="1"/>
  <c r="K93" i="1" a="1"/>
  <c r="K91" i="1" a="1"/>
  <c r="K90" i="1" a="1"/>
  <c r="K88" i="1" a="1"/>
  <c r="K86" i="1" a="1"/>
  <c r="K85" i="1" a="1"/>
  <c r="K83" i="1" a="1"/>
  <c r="K81" i="1" a="1"/>
  <c r="K80" i="1" a="1"/>
  <c r="K78" i="1" a="1"/>
  <c r="K76" i="1" a="1"/>
  <c r="K75" i="1" a="1"/>
  <c r="K73" i="1" a="1"/>
  <c r="M71" i="1" a="1"/>
  <c r="M68" i="1" a="1"/>
  <c r="M66" i="1" a="1"/>
  <c r="M65" i="1" a="1"/>
  <c r="M63" i="1" a="1"/>
  <c r="M61" i="1" a="1"/>
  <c r="M60" i="1" a="1"/>
  <c r="M58" i="1" a="1"/>
  <c r="M57" i="1" a="1"/>
  <c r="M55" i="1" a="1"/>
  <c r="M53" i="1" a="1"/>
  <c r="M51" i="1" a="1"/>
  <c r="M50" i="1" a="1"/>
  <c r="M48" i="1" a="1"/>
  <c r="M47" i="1" a="1"/>
  <c r="M45" i="1" a="1"/>
  <c r="M43" i="1" a="1"/>
  <c r="M41" i="1" a="1"/>
  <c r="M40" i="1" a="1"/>
  <c r="M38" i="1" a="1"/>
  <c r="M36" i="1" a="1"/>
  <c r="M34" i="1" a="1"/>
  <c r="M32" i="1" a="1"/>
  <c r="M30" i="1" a="1"/>
  <c r="M28" i="1" a="1"/>
  <c r="M27" i="1" a="1"/>
  <c r="M25" i="1" a="1"/>
  <c r="M23" i="1" a="1"/>
  <c r="M22" i="1" a="1"/>
  <c r="M19" i="1" a="1"/>
  <c r="M18" i="1" a="1"/>
  <c r="M16" i="1" a="1"/>
  <c r="M14" i="1" a="1"/>
  <c r="M13" i="1" a="1"/>
  <c r="M11" i="1" a="1"/>
  <c r="M9" i="1" a="1"/>
  <c r="M8" i="1" a="1"/>
  <c r="M6" i="1" a="1"/>
  <c r="M4" i="1" a="1"/>
  <c r="M2" i="1" a="1"/>
  <c r="M1445" i="1" a="1"/>
  <c r="M1437" i="1" a="1"/>
  <c r="M1429" i="1" a="1"/>
  <c r="M1421" i="1" a="1"/>
  <c r="M1413" i="1" a="1"/>
  <c r="M1405" i="1" a="1"/>
  <c r="K1387" i="1" a="1"/>
  <c r="K1379" i="1" a="1"/>
  <c r="K1371" i="1" a="1"/>
  <c r="K1363" i="1" a="1"/>
  <c r="K1355" i="1" a="1"/>
  <c r="K1351" i="1" a="1"/>
  <c r="K1343" i="1" a="1"/>
  <c r="K1335" i="1" a="1"/>
  <c r="K1331" i="1" a="1"/>
  <c r="K1323" i="1" a="1"/>
  <c r="K1315" i="1" a="1"/>
  <c r="K1311" i="1" a="1"/>
  <c r="K1307" i="1" a="1"/>
  <c r="K1303" i="1" a="1"/>
  <c r="K1299" i="1" a="1"/>
  <c r="K1295" i="1" a="1"/>
  <c r="K1291" i="1" a="1"/>
  <c r="K1287" i="1" a="1"/>
  <c r="K1283" i="1" a="1"/>
  <c r="K1279" i="1" a="1"/>
  <c r="K1275" i="1" a="1"/>
  <c r="K1271" i="1" a="1"/>
  <c r="K1267" i="1" a="1"/>
  <c r="K1263" i="1" a="1"/>
  <c r="K1259" i="1" a="1"/>
  <c r="K1255" i="1" a="1"/>
  <c r="K1251" i="1" a="1"/>
  <c r="K1247" i="1" a="1"/>
  <c r="K1243" i="1" a="1"/>
  <c r="K1239" i="1" a="1"/>
  <c r="K1235" i="1" a="1"/>
  <c r="K1231" i="1" a="1"/>
  <c r="K1227" i="1" a="1"/>
  <c r="K1223" i="1" a="1"/>
  <c r="K1219" i="1" a="1"/>
  <c r="K1215" i="1" a="1"/>
  <c r="K1211" i="1" a="1"/>
  <c r="K1207" i="1" a="1"/>
  <c r="K1203" i="1" a="1"/>
  <c r="K1199" i="1" a="1"/>
  <c r="K1195" i="1" a="1"/>
  <c r="K1191" i="1" a="1"/>
  <c r="K1187" i="1" a="1"/>
  <c r="K1183" i="1" a="1"/>
  <c r="K1179" i="1" a="1"/>
  <c r="K1175" i="1" a="1"/>
  <c r="K1171" i="1" a="1"/>
  <c r="K1167" i="1" a="1"/>
  <c r="K1163" i="1" a="1"/>
  <c r="K1159" i="1" a="1"/>
  <c r="K1155" i="1" a="1"/>
  <c r="K1151" i="1" a="1"/>
  <c r="K1147" i="1" a="1"/>
  <c r="K1143" i="1" a="1"/>
  <c r="K1139" i="1" a="1"/>
  <c r="K1135" i="1" a="1"/>
  <c r="K1131" i="1" a="1"/>
  <c r="K1127" i="1" a="1"/>
  <c r="K1123" i="1" a="1"/>
  <c r="K1119" i="1" a="1"/>
  <c r="K1115" i="1" a="1"/>
  <c r="K1111" i="1" a="1"/>
  <c r="K1107" i="1" a="1"/>
  <c r="K1103" i="1" a="1"/>
  <c r="K1099" i="1" a="1"/>
  <c r="K1095" i="1" a="1"/>
  <c r="K1091" i="1" a="1"/>
  <c r="K1087" i="1" a="1"/>
  <c r="K1084" i="1" a="1"/>
  <c r="K1082" i="1" a="1"/>
  <c r="K1080" i="1" a="1"/>
  <c r="K1078" i="1" a="1"/>
  <c r="K1076" i="1" a="1"/>
  <c r="K1074" i="1" a="1"/>
  <c r="K1072" i="1" a="1"/>
  <c r="K1070" i="1" a="1"/>
  <c r="K1068" i="1" a="1"/>
  <c r="K1066" i="1" a="1"/>
  <c r="K1064" i="1" a="1"/>
  <c r="K1062" i="1" a="1"/>
  <c r="K1060" i="1" a="1"/>
  <c r="K1058" i="1" a="1"/>
  <c r="K1056" i="1" a="1"/>
  <c r="K1054" i="1" a="1"/>
  <c r="K1052" i="1" a="1"/>
  <c r="K1050" i="1" a="1"/>
  <c r="K1048" i="1" a="1"/>
  <c r="K1046" i="1" a="1"/>
  <c r="K1044" i="1" a="1"/>
  <c r="K1042" i="1" a="1"/>
  <c r="K1040" i="1" a="1"/>
  <c r="K1038" i="1" a="1"/>
  <c r="K1036" i="1" a="1"/>
  <c r="K1034" i="1" a="1"/>
  <c r="K1032" i="1" a="1"/>
  <c r="K1030" i="1" a="1"/>
  <c r="K1028" i="1" a="1"/>
  <c r="K1026" i="1" a="1"/>
  <c r="K1024" i="1" a="1"/>
  <c r="K1022" i="1" a="1"/>
  <c r="K1020" i="1" a="1"/>
  <c r="K1018" i="1" a="1"/>
  <c r="K1016" i="1" a="1"/>
  <c r="K1014" i="1" a="1"/>
  <c r="K1012" i="1" a="1"/>
  <c r="K1010" i="1" a="1"/>
  <c r="K1008" i="1" a="1"/>
  <c r="K1006" i="1" a="1"/>
  <c r="K1004" i="1" a="1"/>
  <c r="K1002" i="1" a="1"/>
  <c r="K1000" i="1" a="1"/>
  <c r="K998" i="1" a="1"/>
  <c r="K996" i="1" a="1"/>
  <c r="K994" i="1" a="1"/>
  <c r="K992" i="1" a="1"/>
  <c r="K990" i="1" a="1"/>
  <c r="K988" i="1" a="1"/>
  <c r="K737" i="1" a="1"/>
  <c r="K733" i="1" a="1"/>
  <c r="K731" i="1" a="1"/>
  <c r="K729" i="1" a="1"/>
  <c r="K727" i="1" a="1"/>
  <c r="K725" i="1" a="1"/>
  <c r="K442" i="1" a="1"/>
  <c r="K439" i="1" a="1"/>
  <c r="M386" i="1" a="1"/>
  <c r="M382" i="1" a="1"/>
  <c r="M378" i="1" a="1"/>
  <c r="M374" i="1" a="1"/>
  <c r="M370" i="1" a="1"/>
  <c r="M362" i="1" a="1"/>
  <c r="M358" i="1" a="1"/>
  <c r="M350" i="1" a="1"/>
  <c r="M342" i="1" a="1"/>
  <c r="M334" i="1" a="1"/>
  <c r="M326" i="1" a="1"/>
  <c r="K314" i="1" a="1"/>
  <c r="M305" i="1" a="1"/>
  <c r="M293" i="1" a="1"/>
  <c r="M285" i="1" a="1"/>
  <c r="M277" i="1" a="1"/>
  <c r="M269" i="1" a="1"/>
  <c r="M265" i="1" a="1"/>
  <c r="M256" i="1" a="1"/>
  <c r="M248" i="1" a="1"/>
  <c r="M240" i="1" a="1"/>
  <c r="M232" i="1" a="1"/>
  <c r="M224" i="1" a="1"/>
  <c r="M216" i="1" a="1"/>
  <c r="M212" i="1" a="1"/>
  <c r="M204" i="1" a="1"/>
  <c r="M196" i="1" a="1"/>
  <c r="M188" i="1" a="1"/>
  <c r="M180" i="1" a="1"/>
  <c r="M172" i="1" a="1"/>
  <c r="M1440" i="1" a="1"/>
  <c r="M1432" i="1" a="1"/>
  <c r="M1424" i="1" a="1"/>
  <c r="M1416" i="1" a="1"/>
  <c r="M1408" i="1" a="1"/>
  <c r="M1400" i="1" a="1"/>
  <c r="K1382" i="1" a="1"/>
  <c r="K1374" i="1" a="1"/>
  <c r="K1366" i="1" a="1"/>
  <c r="K1358" i="1" a="1"/>
  <c r="K1350" i="1" a="1"/>
  <c r="K1342" i="1" a="1"/>
  <c r="K1334" i="1" a="1"/>
  <c r="K1326" i="1" a="1"/>
  <c r="K1314" i="1" a="1"/>
  <c r="K1306" i="1" a="1"/>
  <c r="K1298" i="1" a="1"/>
  <c r="K1290" i="1" a="1"/>
  <c r="K1282" i="1" a="1"/>
  <c r="K1274" i="1" a="1"/>
  <c r="K1266" i="1" a="1"/>
  <c r="K1258" i="1" a="1"/>
  <c r="K1250" i="1" a="1"/>
  <c r="K1242" i="1" a="1"/>
  <c r="K1234" i="1" a="1"/>
  <c r="K1226" i="1" a="1"/>
  <c r="K1218" i="1" a="1"/>
  <c r="K1210" i="1" a="1"/>
  <c r="K1202" i="1" a="1"/>
  <c r="K1194" i="1" a="1"/>
  <c r="K1186" i="1" a="1"/>
  <c r="K1178" i="1" a="1"/>
  <c r="K1170" i="1" a="1"/>
  <c r="K1162" i="1" a="1"/>
  <c r="K1154" i="1" a="1"/>
  <c r="K1146" i="1" a="1"/>
  <c r="K1138" i="1" a="1"/>
  <c r="M1442" i="1" a="1"/>
  <c r="M1438" i="1" a="1"/>
  <c r="M1434" i="1" a="1"/>
  <c r="M1430" i="1" a="1"/>
  <c r="M1426" i="1" a="1"/>
  <c r="M1422" i="1" a="1"/>
  <c r="M1418" i="1" a="1"/>
  <c r="M1414" i="1" a="1"/>
  <c r="M1410" i="1" a="1"/>
  <c r="M1406" i="1" a="1"/>
  <c r="M1402" i="1" a="1"/>
  <c r="K1384" i="1" a="1"/>
  <c r="K1380" i="1" a="1"/>
  <c r="K1376" i="1" a="1"/>
  <c r="K1372" i="1" a="1"/>
  <c r="K1368" i="1" a="1"/>
  <c r="K1364" i="1" a="1"/>
  <c r="K1360" i="1" a="1"/>
  <c r="K1356" i="1" a="1"/>
  <c r="K1352" i="1" a="1"/>
  <c r="K1348" i="1" a="1"/>
  <c r="K1344" i="1" a="1"/>
  <c r="K1340" i="1" a="1"/>
  <c r="K1336" i="1" a="1"/>
  <c r="K1332" i="1" a="1"/>
  <c r="K1328" i="1" a="1"/>
  <c r="K1324" i="1" a="1"/>
  <c r="K1320" i="1" a="1"/>
  <c r="K1316" i="1" a="1"/>
  <c r="K1312" i="1" a="1"/>
  <c r="K1308" i="1" a="1"/>
  <c r="K1304" i="1" a="1"/>
  <c r="K1300" i="1" a="1"/>
  <c r="K1296" i="1" a="1"/>
  <c r="K1292" i="1" a="1"/>
  <c r="K1288" i="1" a="1"/>
  <c r="K1284" i="1" a="1"/>
  <c r="K1280" i="1" a="1"/>
  <c r="K1276" i="1" a="1"/>
  <c r="K1272" i="1" a="1"/>
  <c r="K1268" i="1" a="1"/>
  <c r="K1264" i="1" a="1"/>
  <c r="K1260" i="1" a="1"/>
  <c r="K1256" i="1" a="1"/>
  <c r="K1252" i="1" a="1"/>
  <c r="K1248" i="1" a="1"/>
  <c r="K1244" i="1" a="1"/>
  <c r="K1240" i="1" a="1"/>
  <c r="K1236" i="1" a="1"/>
  <c r="K1232" i="1" a="1"/>
  <c r="K1228" i="1" a="1"/>
  <c r="K1224" i="1" a="1"/>
  <c r="K1220" i="1" a="1"/>
  <c r="K1216" i="1" a="1"/>
  <c r="K1212" i="1" a="1"/>
  <c r="K1208" i="1" a="1"/>
  <c r="K1204" i="1" a="1"/>
  <c r="K1200" i="1" a="1"/>
  <c r="K1196" i="1" a="1"/>
  <c r="K1192" i="1" a="1"/>
  <c r="K1188" i="1" a="1"/>
  <c r="K1184" i="1" a="1"/>
  <c r="K1180" i="1" a="1"/>
  <c r="K1176" i="1" a="1"/>
  <c r="K1172" i="1" a="1"/>
  <c r="K1168" i="1" a="1"/>
  <c r="K1164" i="1" a="1"/>
  <c r="K1160" i="1" a="1"/>
  <c r="K1156" i="1" a="1"/>
  <c r="K1152" i="1" a="1"/>
  <c r="K1148" i="1" a="1"/>
  <c r="K1144" i="1" a="1"/>
  <c r="K1140" i="1" a="1"/>
  <c r="K1136" i="1" a="1"/>
  <c r="K1132" i="1" a="1"/>
  <c r="K1128" i="1" a="1"/>
  <c r="K1124" i="1" a="1"/>
  <c r="K1120" i="1" a="1"/>
  <c r="K1116" i="1" a="1"/>
  <c r="K1112" i="1" a="1"/>
  <c r="K1108" i="1" a="1"/>
  <c r="K1104" i="1" a="1"/>
  <c r="K1100" i="1" a="1"/>
  <c r="K1096" i="1" a="1"/>
  <c r="K1092" i="1" a="1"/>
  <c r="K1088" i="1" a="1"/>
  <c r="M1084" i="1" a="1"/>
  <c r="M1082" i="1" a="1"/>
  <c r="M1080" i="1" a="1"/>
  <c r="M1078" i="1" a="1"/>
  <c r="M1076" i="1" a="1"/>
  <c r="M1074" i="1" a="1"/>
  <c r="M1072" i="1" a="1"/>
  <c r="M1070" i="1" a="1"/>
  <c r="M1068" i="1" a="1"/>
  <c r="M1066" i="1" a="1"/>
  <c r="M1064" i="1" a="1"/>
  <c r="M1062" i="1" a="1"/>
  <c r="M1060" i="1" a="1"/>
  <c r="M1058" i="1" a="1"/>
  <c r="M1056" i="1" a="1"/>
  <c r="M1054" i="1" a="1"/>
  <c r="M1052" i="1" a="1"/>
  <c r="M1050" i="1" a="1"/>
  <c r="M1048" i="1" a="1"/>
  <c r="M1046" i="1" a="1"/>
  <c r="M1044" i="1" a="1"/>
  <c r="M1042" i="1" a="1"/>
  <c r="M1040" i="1" a="1"/>
  <c r="M1038" i="1" a="1"/>
  <c r="M1036" i="1" a="1"/>
  <c r="M1034" i="1" a="1"/>
  <c r="M1032" i="1" a="1"/>
  <c r="M1030" i="1" a="1"/>
  <c r="M1028" i="1" a="1"/>
  <c r="M1026" i="1" a="1"/>
  <c r="M1024" i="1" a="1"/>
  <c r="M1022" i="1" a="1"/>
  <c r="M1020" i="1" a="1"/>
  <c r="M1018" i="1" a="1"/>
  <c r="M1016" i="1" a="1"/>
  <c r="M1014" i="1" a="1"/>
  <c r="M1012" i="1" a="1"/>
  <c r="M1010" i="1" a="1"/>
  <c r="M1008" i="1" a="1"/>
  <c r="M1006" i="1" a="1"/>
  <c r="M1004" i="1" a="1"/>
  <c r="M1002" i="1" a="1"/>
  <c r="M1000" i="1" a="1"/>
  <c r="M998" i="1" a="1"/>
  <c r="M996" i="1" a="1"/>
  <c r="M994" i="1" a="1"/>
  <c r="M992" i="1" a="1"/>
  <c r="M990" i="1" a="1"/>
  <c r="M988" i="1" a="1"/>
  <c r="M737" i="1" a="1"/>
  <c r="M733" i="1" a="1"/>
  <c r="M731" i="1" a="1"/>
  <c r="M729" i="1" a="1"/>
  <c r="M727" i="1" a="1"/>
  <c r="M725" i="1" a="1"/>
  <c r="M442" i="1" a="1"/>
  <c r="M439" i="1" a="1"/>
  <c r="M385" i="1" a="1"/>
  <c r="M381" i="1" a="1"/>
  <c r="M377" i="1" a="1"/>
  <c r="M373" i="1" a="1"/>
  <c r="M369" i="1" a="1"/>
  <c r="M365" i="1" a="1"/>
  <c r="M361" i="1" a="1"/>
  <c r="M357" i="1" a="1"/>
  <c r="M353" i="1" a="1"/>
  <c r="M349" i="1" a="1"/>
  <c r="M345" i="1" a="1"/>
  <c r="M341" i="1" a="1"/>
  <c r="M337" i="1" a="1"/>
  <c r="M333" i="1" a="1"/>
  <c r="M329" i="1" a="1"/>
  <c r="M325" i="1" a="1"/>
  <c r="K321" i="1" a="1"/>
  <c r="K317" i="1" a="1"/>
  <c r="K313" i="1" a="1"/>
  <c r="K309" i="1" a="1"/>
  <c r="M304" i="1" a="1"/>
  <c r="M300" i="1" a="1"/>
  <c r="M296" i="1" a="1"/>
  <c r="M288" i="1" a="1"/>
  <c r="M280" i="1" a="1"/>
  <c r="M268" i="1" a="1"/>
  <c r="M259" i="1" a="1"/>
  <c r="M247" i="1" a="1"/>
  <c r="M239" i="1" a="1"/>
  <c r="M227" i="1" a="1"/>
  <c r="M219" i="1" a="1"/>
  <c r="M207" i="1" a="1"/>
  <c r="M199" i="1" a="1"/>
  <c r="M191" i="1" a="1"/>
  <c r="M179" i="1" a="1"/>
  <c r="M171" i="1" a="1"/>
  <c r="K166" i="1" a="1"/>
  <c r="K164" i="1" a="1"/>
  <c r="K162" i="1" a="1"/>
  <c r="K156" i="1" a="1"/>
  <c r="K155" i="1" a="1"/>
  <c r="K154" i="1" a="1"/>
  <c r="K153" i="1" a="1"/>
  <c r="K152" i="1" a="1"/>
  <c r="K151" i="1" a="1"/>
  <c r="K150" i="1" a="1"/>
  <c r="K149" i="1" a="1"/>
  <c r="K147" i="1" a="1"/>
  <c r="K146" i="1" a="1"/>
  <c r="K144" i="1" a="1"/>
  <c r="K142" i="1" a="1"/>
  <c r="K141" i="1" a="1"/>
  <c r="K139" i="1" a="1"/>
  <c r="K137" i="1" a="1"/>
  <c r="K135" i="1" a="1"/>
  <c r="K133" i="1" a="1"/>
  <c r="K131" i="1" a="1"/>
  <c r="K129" i="1" a="1"/>
  <c r="K127" i="1" a="1"/>
  <c r="K125" i="1" a="1"/>
  <c r="K124" i="1" a="1"/>
  <c r="K122" i="1" a="1"/>
  <c r="K120" i="1" a="1"/>
  <c r="K118" i="1" a="1"/>
  <c r="K116" i="1" a="1"/>
  <c r="K114" i="1" a="1"/>
  <c r="K111" i="1" a="1"/>
  <c r="K109" i="1" a="1"/>
  <c r="K106" i="1" a="1"/>
  <c r="K104" i="1" a="1"/>
  <c r="K102" i="1" a="1"/>
  <c r="K99" i="1" a="1"/>
  <c r="K97" i="1" a="1"/>
  <c r="K94" i="1" a="1"/>
  <c r="K92" i="1" a="1"/>
  <c r="K89" i="1" a="1"/>
  <c r="K87" i="1" a="1"/>
  <c r="K84" i="1" a="1"/>
  <c r="K82" i="1" a="1"/>
  <c r="K79" i="1" a="1"/>
  <c r="K77" i="1" a="1"/>
  <c r="K74" i="1" a="1"/>
  <c r="M69" i="1" a="1"/>
  <c r="M67" i="1" a="1"/>
  <c r="M64" i="1" a="1"/>
  <c r="M62" i="1" a="1"/>
  <c r="M59" i="1" a="1"/>
  <c r="M56" i="1" a="1"/>
  <c r="M54" i="1" a="1"/>
  <c r="M52" i="1" a="1"/>
  <c r="M49" i="1" a="1"/>
  <c r="M46" i="1" a="1"/>
  <c r="M44" i="1" a="1"/>
  <c r="M42" i="1" a="1"/>
  <c r="M39" i="1" a="1"/>
  <c r="M37" i="1" a="1"/>
  <c r="M35" i="1" a="1"/>
  <c r="M33" i="1" a="1"/>
  <c r="M31" i="1" a="1"/>
  <c r="M29" i="1" a="1"/>
  <c r="M26" i="1" a="1"/>
  <c r="M24" i="1" a="1"/>
  <c r="M20" i="1" a="1"/>
  <c r="M17" i="1" a="1"/>
  <c r="M15" i="1" a="1"/>
  <c r="M12" i="1" a="1"/>
  <c r="M10" i="1" a="1"/>
  <c r="M7" i="1" a="1"/>
  <c r="M5" i="1" a="1"/>
  <c r="M3" i="1" a="1"/>
  <c r="M1441" i="1" a="1"/>
  <c r="M1433" i="1" a="1"/>
  <c r="M1425" i="1" a="1"/>
  <c r="M1417" i="1" a="1"/>
  <c r="M1409" i="1" a="1"/>
  <c r="M1401" i="1" a="1"/>
  <c r="K1383" i="1" a="1"/>
  <c r="K1375" i="1" a="1"/>
  <c r="K1367" i="1" a="1"/>
  <c r="K1359" i="1" a="1"/>
  <c r="K1347" i="1" a="1"/>
  <c r="K1339" i="1" a="1"/>
  <c r="K1327" i="1" a="1"/>
  <c r="K1319" i="1" a="1"/>
  <c r="M366" i="1" a="1"/>
  <c r="M354" i="1" a="1"/>
  <c r="M346" i="1" a="1"/>
  <c r="M338" i="1" a="1"/>
  <c r="M330" i="1" a="1"/>
  <c r="K322" i="1" a="1"/>
  <c r="K318" i="1" a="1"/>
  <c r="K310" i="1" a="1"/>
  <c r="M301" i="1" a="1"/>
  <c r="M297" i="1" a="1"/>
  <c r="M289" i="1" a="1"/>
  <c r="M281" i="1" a="1"/>
  <c r="M273" i="1" a="1"/>
  <c r="M260" i="1" a="1"/>
  <c r="M252" i="1" a="1"/>
  <c r="M244" i="1" a="1"/>
  <c r="M236" i="1" a="1"/>
  <c r="M228" i="1" a="1"/>
  <c r="M220" i="1" a="1"/>
  <c r="M208" i="1" a="1"/>
  <c r="M200" i="1" a="1"/>
  <c r="M192" i="1" a="1"/>
  <c r="M184" i="1" a="1"/>
  <c r="M176" i="1" a="1"/>
  <c r="M1444" i="1" a="1"/>
  <c r="M1436" i="1" a="1"/>
  <c r="M1428" i="1" a="1"/>
  <c r="M1420" i="1" a="1"/>
  <c r="M1412" i="1" a="1"/>
  <c r="M1404" i="1" a="1"/>
  <c r="K1386" i="1" a="1"/>
  <c r="K1378" i="1" a="1"/>
  <c r="K1370" i="1" a="1"/>
  <c r="K1362" i="1" a="1"/>
  <c r="K1354" i="1" a="1"/>
  <c r="K1346" i="1" a="1"/>
  <c r="K1338" i="1" a="1"/>
  <c r="K1330" i="1" a="1"/>
  <c r="K1322" i="1" a="1"/>
  <c r="K1318" i="1" a="1"/>
  <c r="K1310" i="1" a="1"/>
  <c r="K1302" i="1" a="1"/>
  <c r="K1294" i="1" a="1"/>
  <c r="K1286" i="1" a="1"/>
  <c r="K1278" i="1" a="1"/>
  <c r="K1270" i="1" a="1"/>
  <c r="K1262" i="1" a="1"/>
  <c r="K1254" i="1" a="1"/>
  <c r="K1246" i="1" a="1"/>
  <c r="K1238" i="1" a="1"/>
  <c r="K1230" i="1" a="1"/>
  <c r="K1222" i="1" a="1"/>
  <c r="K1214" i="1" a="1"/>
  <c r="K1206" i="1" a="1"/>
  <c r="K1198" i="1" a="1"/>
  <c r="K1190" i="1" a="1"/>
  <c r="K1182" i="1" a="1"/>
  <c r="K1174" i="1" a="1"/>
  <c r="K1166" i="1" a="1"/>
  <c r="K1158" i="1" a="1"/>
  <c r="K1150" i="1" a="1"/>
  <c r="K1142" i="1" a="1"/>
  <c r="K1134" i="1" a="1"/>
  <c r="K1130" i="1" a="1"/>
  <c r="K1114" i="1" a="1"/>
  <c r="K1098" i="1" a="1"/>
  <c r="M1083" i="1" a="1"/>
  <c r="M1075" i="1" a="1"/>
  <c r="M1067" i="1" a="1"/>
  <c r="M1059" i="1" a="1"/>
  <c r="M1051" i="1" a="1"/>
  <c r="M1043" i="1" a="1"/>
  <c r="M1035" i="1" a="1"/>
  <c r="M1027" i="1" a="1"/>
  <c r="M1019" i="1" a="1"/>
  <c r="M1011" i="1" a="1"/>
  <c r="M1003" i="1" a="1"/>
  <c r="M995" i="1" a="1"/>
  <c r="M987" i="1" a="1"/>
  <c r="M728" i="1" a="1"/>
  <c r="M379" i="1" a="1"/>
  <c r="M363" i="1" a="1"/>
  <c r="M347" i="1" a="1"/>
  <c r="M331" i="1" a="1"/>
  <c r="K315" i="1" a="1"/>
  <c r="M298" i="1" a="1"/>
  <c r="M282" i="1" a="1"/>
  <c r="M266" i="1" a="1"/>
  <c r="M249" i="1" a="1"/>
  <c r="M233" i="1" a="1"/>
  <c r="M217" i="1" a="1"/>
  <c r="M201" i="1" a="1"/>
  <c r="M185" i="1" a="1"/>
  <c r="M169" i="1" a="1"/>
  <c r="M165" i="1" a="1"/>
  <c r="M161" i="1" a="1"/>
  <c r="M157" i="1" a="1"/>
  <c r="M153" i="1" a="1"/>
  <c r="M149" i="1" a="1"/>
  <c r="M145" i="1" a="1"/>
  <c r="M141" i="1" a="1"/>
  <c r="M137" i="1" a="1"/>
  <c r="M133" i="1" a="1"/>
  <c r="M129" i="1" a="1"/>
  <c r="M125" i="1" a="1"/>
  <c r="M121" i="1" a="1"/>
  <c r="M117" i="1" a="1"/>
  <c r="M113" i="1" a="1"/>
  <c r="M109" i="1" a="1"/>
  <c r="M105" i="1" a="1"/>
  <c r="M101" i="1" a="1"/>
  <c r="M97" i="1" a="1"/>
  <c r="M93" i="1" a="1"/>
  <c r="M89" i="1" a="1"/>
  <c r="M85" i="1" a="1"/>
  <c r="M81" i="1" a="1"/>
  <c r="M77" i="1" a="1"/>
  <c r="M73" i="1" a="1"/>
  <c r="K68" i="1" a="1"/>
  <c r="K64" i="1" a="1"/>
  <c r="K60" i="1" a="1"/>
  <c r="K56" i="1" a="1"/>
  <c r="K52" i="1" a="1"/>
  <c r="K48" i="1" a="1"/>
  <c r="K44" i="1" a="1"/>
  <c r="K40" i="1" a="1"/>
  <c r="K36" i="1" a="1"/>
  <c r="K32" i="1" a="1"/>
  <c r="K28" i="1" a="1"/>
  <c r="K24" i="1" a="1"/>
  <c r="K19" i="1" a="1"/>
  <c r="K15" i="1" a="1"/>
  <c r="K11" i="1" a="1"/>
  <c r="K7" i="1" a="1"/>
  <c r="K3" i="1" a="1"/>
  <c r="M143" i="1" a="1"/>
  <c r="M135" i="1" a="1"/>
  <c r="M127" i="1" a="1"/>
  <c r="M119" i="1" a="1"/>
  <c r="M111" i="1" a="1"/>
  <c r="M103" i="1" a="1"/>
  <c r="M95" i="1" a="1"/>
  <c r="M87" i="1" a="1"/>
  <c r="M79" i="1" a="1"/>
  <c r="M75" i="1" a="1"/>
  <c r="K66" i="1" a="1"/>
  <c r="K58" i="1" a="1"/>
  <c r="K50" i="1" a="1"/>
  <c r="K42" i="1" a="1"/>
  <c r="K34" i="1" a="1"/>
  <c r="K26" i="1" a="1"/>
  <c r="K17" i="1" a="1"/>
  <c r="K13" i="1" a="1"/>
  <c r="K9" i="1" a="1"/>
  <c r="K1118" i="1" a="1"/>
  <c r="M1021" i="1" a="1"/>
  <c r="M1005" i="1" a="1"/>
  <c r="M440" i="1" a="1"/>
  <c r="M213" i="1" a="1"/>
  <c r="M162" i="1" a="1"/>
  <c r="M154" i="1" a="1"/>
  <c r="M146" i="1" a="1"/>
  <c r="M138" i="1" a="1"/>
  <c r="M130" i="1" a="1"/>
  <c r="M122" i="1" a="1"/>
  <c r="M114" i="1" a="1"/>
  <c r="M106" i="1" a="1"/>
  <c r="M102" i="1" a="1"/>
  <c r="M94" i="1" a="1"/>
  <c r="M90" i="1" a="1"/>
  <c r="M82" i="1" a="1"/>
  <c r="M74" i="1" a="1"/>
  <c r="K69" i="1" a="1"/>
  <c r="K65" i="1" a="1"/>
  <c r="K57" i="1" a="1"/>
  <c r="K49" i="1" a="1"/>
  <c r="K45" i="1" a="1"/>
  <c r="K37" i="1" a="1"/>
  <c r="K29" i="1" a="1"/>
  <c r="K20" i="1" a="1"/>
  <c r="K12" i="1" a="1"/>
  <c r="K4" i="1" a="1"/>
  <c r="K1126" i="1" a="1"/>
  <c r="K1110" i="1" a="1"/>
  <c r="K1094" i="1" a="1"/>
  <c r="M1081" i="1" a="1"/>
  <c r="M1073" i="1" a="1"/>
  <c r="M1065" i="1" a="1"/>
  <c r="M1057" i="1" a="1"/>
  <c r="M1049" i="1" a="1"/>
  <c r="M1041" i="1" a="1"/>
  <c r="M1033" i="1" a="1"/>
  <c r="M1025" i="1" a="1"/>
  <c r="M1017" i="1" a="1"/>
  <c r="M1009" i="1" a="1"/>
  <c r="M1001" i="1" a="1"/>
  <c r="M993" i="1" a="1"/>
  <c r="M726" i="1" a="1"/>
  <c r="M383" i="1" a="1"/>
  <c r="M367" i="1" a="1"/>
  <c r="M351" i="1" a="1"/>
  <c r="M335" i="1" a="1"/>
  <c r="K319" i="1" a="1"/>
  <c r="M302" i="1" a="1"/>
  <c r="M286" i="1" a="1"/>
  <c r="M270" i="1" a="1"/>
  <c r="M253" i="1" a="1"/>
  <c r="M237" i="1" a="1"/>
  <c r="M221" i="1" a="1"/>
  <c r="M205" i="1" a="1"/>
  <c r="M189" i="1" a="1"/>
  <c r="M173" i="1" a="1"/>
  <c r="M168" i="1" a="1"/>
  <c r="M164" i="1" a="1"/>
  <c r="M160" i="1" a="1"/>
  <c r="M156" i="1" a="1"/>
  <c r="M152" i="1" a="1"/>
  <c r="M148" i="1" a="1"/>
  <c r="M144" i="1" a="1"/>
  <c r="M140" i="1" a="1"/>
  <c r="M136" i="1" a="1"/>
  <c r="M132" i="1" a="1"/>
  <c r="M128" i="1" a="1"/>
  <c r="M124" i="1" a="1"/>
  <c r="M120" i="1" a="1"/>
  <c r="M116" i="1" a="1"/>
  <c r="M112" i="1" a="1"/>
  <c r="M108" i="1" a="1"/>
  <c r="M104" i="1" a="1"/>
  <c r="M100" i="1" a="1"/>
  <c r="M96" i="1" a="1"/>
  <c r="M92" i="1" a="1"/>
  <c r="M88" i="1" a="1"/>
  <c r="M84" i="1" a="1"/>
  <c r="M80" i="1" a="1"/>
  <c r="M76" i="1" a="1"/>
  <c r="M72" i="1" a="1"/>
  <c r="K67" i="1" a="1"/>
  <c r="K63" i="1" a="1"/>
  <c r="K59" i="1" a="1"/>
  <c r="K55" i="1" a="1"/>
  <c r="K51" i="1" a="1"/>
  <c r="K47" i="1" a="1"/>
  <c r="K43" i="1" a="1"/>
  <c r="K39" i="1" a="1"/>
  <c r="K35" i="1" a="1"/>
  <c r="K31" i="1" a="1"/>
  <c r="K27" i="1" a="1"/>
  <c r="K23" i="1" a="1"/>
  <c r="K18" i="1" a="1"/>
  <c r="K14" i="1" a="1"/>
  <c r="K10" i="1" a="1"/>
  <c r="K6" i="1" a="1"/>
  <c r="K2" i="1" a="1"/>
  <c r="M306" i="1" a="1"/>
  <c r="M257" i="1" a="1"/>
  <c r="M225" i="1" a="1"/>
  <c r="M193" i="1" a="1"/>
  <c r="M167" i="1" a="1"/>
  <c r="M159" i="1" a="1"/>
  <c r="M151" i="1" a="1"/>
  <c r="M147" i="1" a="1"/>
  <c r="M139" i="1" a="1"/>
  <c r="M131" i="1" a="1"/>
  <c r="M123" i="1" a="1"/>
  <c r="M115" i="1" a="1"/>
  <c r="M107" i="1" a="1"/>
  <c r="M99" i="1" a="1"/>
  <c r="M91" i="1" a="1"/>
  <c r="M83" i="1" a="1"/>
  <c r="M70" i="1" a="1"/>
  <c r="K62" i="1" a="1"/>
  <c r="K54" i="1" a="1"/>
  <c r="K46" i="1" a="1"/>
  <c r="K38" i="1" a="1"/>
  <c r="K30" i="1" a="1"/>
  <c r="M21" i="1" a="1"/>
  <c r="K5" i="1" a="1"/>
  <c r="K1102" i="1" a="1"/>
  <c r="K1086" i="1" a="1"/>
  <c r="M1077" i="1" a="1"/>
  <c r="M1069" i="1" a="1"/>
  <c r="M1053" i="1" a="1"/>
  <c r="M1045" i="1" a="1"/>
  <c r="M1037" i="1" a="1"/>
  <c r="M1029" i="1" a="1"/>
  <c r="M1013" i="1" a="1"/>
  <c r="M997" i="1" a="1"/>
  <c r="M375" i="1" a="1"/>
  <c r="M343" i="1" a="1"/>
  <c r="K311" i="1" a="1"/>
  <c r="M278" i="1" a="1"/>
  <c r="M245" i="1" a="1"/>
  <c r="M181" i="1" a="1"/>
  <c r="M158" i="1" a="1"/>
  <c r="M150" i="1" a="1"/>
  <c r="M142" i="1" a="1"/>
  <c r="M134" i="1" a="1"/>
  <c r="M126" i="1" a="1"/>
  <c r="M118" i="1" a="1"/>
  <c r="M110" i="1" a="1"/>
  <c r="M98" i="1" a="1"/>
  <c r="M86" i="1" a="1"/>
  <c r="M78" i="1" a="1"/>
  <c r="K61" i="1" a="1"/>
  <c r="K53" i="1" a="1"/>
  <c r="K41" i="1" a="1"/>
  <c r="K33" i="1" a="1"/>
  <c r="K25" i="1" a="1"/>
  <c r="K16" i="1" a="1"/>
  <c r="K8" i="1" a="1"/>
  <c r="K1122" i="1" a="1"/>
  <c r="K1106" i="1" a="1"/>
  <c r="K1090" i="1" a="1"/>
  <c r="M1079" i="1" a="1"/>
  <c r="M1071" i="1" a="1"/>
  <c r="M1063" i="1" a="1"/>
  <c r="M1055" i="1" a="1"/>
  <c r="M1047" i="1" a="1"/>
  <c r="M1039" i="1" a="1"/>
  <c r="M1031" i="1" a="1"/>
  <c r="M1023" i="1" a="1"/>
  <c r="M1015" i="1" a="1"/>
  <c r="M1007" i="1" a="1"/>
  <c r="M999" i="1" a="1"/>
  <c r="M991" i="1" a="1"/>
  <c r="M735" i="1" a="1"/>
  <c r="M732" i="1" a="1"/>
  <c r="M387" i="1" a="1"/>
  <c r="M371" i="1" a="1"/>
  <c r="M355" i="1" a="1"/>
  <c r="M339" i="1" a="1"/>
  <c r="K323" i="1" a="1"/>
  <c r="M290" i="1" a="1"/>
  <c r="M274" i="1" a="1"/>
  <c r="M241" i="1" a="1"/>
  <c r="M209" i="1" a="1"/>
  <c r="M177" i="1" a="1"/>
  <c r="M163" i="1" a="1"/>
  <c r="M155" i="1" a="1"/>
  <c r="M1061" i="1" a="1"/>
  <c r="M989" i="1" a="1"/>
  <c r="M730" i="1" a="1"/>
  <c r="M359" i="1" a="1"/>
  <c r="M327" i="1" a="1"/>
  <c r="M294" i="1" a="1"/>
  <c r="K262" i="1" a="1"/>
  <c r="M229" i="1" a="1"/>
  <c r="M197" i="1" a="1"/>
  <c r="M166" i="1" a="1"/>
  <c r="M166" i="1" l="1"/>
  <c r="M197" i="1"/>
  <c r="M229" i="1"/>
  <c r="K262" i="1"/>
  <c r="M294" i="1"/>
  <c r="M327" i="1"/>
  <c r="M359" i="1"/>
  <c r="M730" i="1"/>
  <c r="M989" i="1"/>
  <c r="M1061" i="1"/>
  <c r="M155" i="1"/>
  <c r="M163" i="1"/>
  <c r="M177" i="1"/>
  <c r="M209" i="1"/>
  <c r="M241" i="1"/>
  <c r="M274" i="1"/>
  <c r="M290" i="1"/>
  <c r="K323" i="1"/>
  <c r="M339" i="1"/>
  <c r="M355" i="1"/>
  <c r="M371" i="1"/>
  <c r="M387" i="1"/>
  <c r="M732" i="1"/>
  <c r="M735" i="1"/>
  <c r="M991" i="1"/>
  <c r="M999" i="1"/>
  <c r="M1007" i="1"/>
  <c r="M1015" i="1"/>
  <c r="M1023" i="1"/>
  <c r="M1031" i="1"/>
  <c r="M1039" i="1"/>
  <c r="M1047" i="1"/>
  <c r="M1055" i="1"/>
  <c r="M1063" i="1"/>
  <c r="M1071" i="1"/>
  <c r="M1079" i="1"/>
  <c r="K1090" i="1"/>
  <c r="K1106" i="1"/>
  <c r="K1122" i="1"/>
  <c r="K8" i="1"/>
  <c r="K16" i="1"/>
  <c r="K25" i="1"/>
  <c r="K33" i="1"/>
  <c r="K41" i="1"/>
  <c r="K53" i="1"/>
  <c r="K61" i="1"/>
  <c r="M78" i="1"/>
  <c r="M86" i="1"/>
  <c r="M98" i="1"/>
  <c r="M110" i="1"/>
  <c r="M118" i="1"/>
  <c r="M126" i="1"/>
  <c r="M134" i="1"/>
  <c r="M142" i="1"/>
  <c r="M150" i="1"/>
  <c r="M158" i="1"/>
  <c r="M181" i="1"/>
  <c r="M245" i="1"/>
  <c r="M278" i="1"/>
  <c r="K311" i="1"/>
  <c r="M343" i="1"/>
  <c r="M375" i="1"/>
  <c r="M997" i="1"/>
  <c r="M1013" i="1"/>
  <c r="M1029" i="1"/>
  <c r="M1037" i="1"/>
  <c r="M1045" i="1"/>
  <c r="M1053" i="1"/>
  <c r="M1069" i="1"/>
  <c r="M1077" i="1"/>
  <c r="K1086" i="1"/>
  <c r="K1102" i="1"/>
  <c r="K5" i="1"/>
  <c r="M21" i="1"/>
  <c r="K30" i="1"/>
  <c r="K38" i="1"/>
  <c r="K46" i="1"/>
  <c r="K54" i="1"/>
  <c r="K62" i="1"/>
  <c r="M70" i="1"/>
  <c r="M83" i="1"/>
  <c r="M91" i="1"/>
  <c r="M99" i="1"/>
  <c r="M107" i="1"/>
  <c r="M115" i="1"/>
  <c r="M123" i="1"/>
  <c r="M131" i="1"/>
  <c r="M139" i="1"/>
  <c r="M147" i="1"/>
  <c r="M151" i="1"/>
  <c r="M159" i="1"/>
  <c r="M167" i="1"/>
  <c r="M193" i="1"/>
  <c r="M225" i="1"/>
  <c r="M257" i="1"/>
  <c r="M306" i="1"/>
  <c r="K2" i="1"/>
  <c r="K6" i="1"/>
  <c r="K10" i="1"/>
  <c r="K14" i="1"/>
  <c r="K18" i="1"/>
  <c r="K23" i="1"/>
  <c r="K27" i="1"/>
  <c r="K31" i="1"/>
  <c r="K35" i="1"/>
  <c r="K39" i="1"/>
  <c r="K43" i="1"/>
  <c r="K47" i="1"/>
  <c r="K51" i="1"/>
  <c r="K55" i="1"/>
  <c r="K59" i="1"/>
  <c r="K63" i="1"/>
  <c r="K67" i="1"/>
  <c r="M72" i="1"/>
  <c r="M76" i="1"/>
  <c r="M80" i="1"/>
  <c r="M84" i="1"/>
  <c r="M88" i="1"/>
  <c r="M92" i="1"/>
  <c r="M96" i="1"/>
  <c r="M100" i="1"/>
  <c r="M104" i="1"/>
  <c r="M108" i="1"/>
  <c r="M112" i="1"/>
  <c r="M116" i="1"/>
  <c r="M120" i="1"/>
  <c r="M124" i="1"/>
  <c r="M128" i="1"/>
  <c r="M132" i="1"/>
  <c r="M136" i="1"/>
  <c r="M140" i="1"/>
  <c r="M144" i="1"/>
  <c r="M148" i="1"/>
  <c r="M152" i="1"/>
  <c r="M156" i="1"/>
  <c r="M160" i="1"/>
  <c r="M164" i="1"/>
  <c r="M168" i="1"/>
  <c r="M173" i="1"/>
  <c r="M189" i="1"/>
  <c r="M205" i="1"/>
  <c r="M221" i="1"/>
  <c r="M237" i="1"/>
  <c r="M253" i="1"/>
  <c r="M270" i="1"/>
  <c r="M286" i="1"/>
  <c r="M302" i="1"/>
  <c r="K319" i="1"/>
  <c r="M335" i="1"/>
  <c r="M351" i="1"/>
  <c r="M367" i="1"/>
  <c r="M383" i="1"/>
  <c r="M726" i="1"/>
  <c r="M993" i="1"/>
  <c r="M1001" i="1"/>
  <c r="M1009" i="1"/>
  <c r="M1017" i="1"/>
  <c r="M1025" i="1"/>
  <c r="M1033" i="1"/>
  <c r="M1041" i="1"/>
  <c r="M1049" i="1"/>
  <c r="M1057" i="1"/>
  <c r="M1065" i="1"/>
  <c r="M1073" i="1"/>
  <c r="M1081" i="1"/>
  <c r="K1094" i="1"/>
  <c r="K1110" i="1"/>
  <c r="K1126" i="1"/>
  <c r="K4" i="1"/>
  <c r="K12" i="1"/>
  <c r="K20" i="1"/>
  <c r="K29" i="1"/>
  <c r="K37" i="1"/>
  <c r="K45" i="1"/>
  <c r="K49" i="1"/>
  <c r="K57" i="1"/>
  <c r="K65" i="1"/>
  <c r="K69" i="1"/>
  <c r="M74" i="1"/>
  <c r="M82" i="1"/>
  <c r="M90" i="1"/>
  <c r="M94" i="1"/>
  <c r="M102" i="1"/>
  <c r="M106" i="1"/>
  <c r="M114" i="1"/>
  <c r="M122" i="1"/>
  <c r="M130" i="1"/>
  <c r="M138" i="1"/>
  <c r="M146" i="1"/>
  <c r="M154" i="1"/>
  <c r="M162" i="1"/>
  <c r="M213" i="1"/>
  <c r="M440" i="1"/>
  <c r="M1005" i="1"/>
  <c r="M1021" i="1"/>
  <c r="K1118" i="1"/>
  <c r="K9" i="1"/>
  <c r="K13" i="1"/>
  <c r="K17" i="1"/>
  <c r="K26" i="1"/>
  <c r="K34" i="1"/>
  <c r="K42" i="1"/>
  <c r="K50" i="1"/>
  <c r="K58" i="1"/>
  <c r="K66" i="1"/>
  <c r="M75" i="1"/>
  <c r="M79" i="1"/>
  <c r="M87" i="1"/>
  <c r="M95" i="1"/>
  <c r="M103" i="1"/>
  <c r="M111" i="1"/>
  <c r="M119" i="1"/>
  <c r="M127" i="1"/>
  <c r="M135" i="1"/>
  <c r="M143" i="1"/>
  <c r="K3" i="1"/>
  <c r="K7" i="1"/>
  <c r="K11" i="1"/>
  <c r="K15" i="1"/>
  <c r="K19" i="1"/>
  <c r="K24" i="1"/>
  <c r="K28" i="1"/>
  <c r="K32" i="1"/>
  <c r="K36" i="1"/>
  <c r="K40" i="1"/>
  <c r="K44" i="1"/>
  <c r="K48" i="1"/>
  <c r="K52" i="1"/>
  <c r="K56" i="1"/>
  <c r="K60" i="1"/>
  <c r="K64" i="1"/>
  <c r="K68" i="1"/>
  <c r="M73" i="1"/>
  <c r="M77" i="1"/>
  <c r="M81" i="1"/>
  <c r="M85" i="1"/>
  <c r="M89" i="1"/>
  <c r="M93" i="1"/>
  <c r="M97" i="1"/>
  <c r="M101" i="1"/>
  <c r="M105" i="1"/>
  <c r="M109" i="1"/>
  <c r="M113" i="1"/>
  <c r="M117" i="1"/>
  <c r="M121" i="1"/>
  <c r="M125" i="1"/>
  <c r="M129" i="1"/>
  <c r="M133" i="1"/>
  <c r="M137" i="1"/>
  <c r="M141" i="1"/>
  <c r="M145" i="1"/>
  <c r="M149" i="1"/>
  <c r="M153" i="1"/>
  <c r="M157" i="1"/>
  <c r="M161" i="1"/>
  <c r="M165" i="1"/>
  <c r="M169" i="1"/>
  <c r="M185" i="1"/>
  <c r="M201" i="1"/>
  <c r="M217" i="1"/>
  <c r="M233" i="1"/>
  <c r="M249" i="1"/>
  <c r="M266" i="1"/>
  <c r="M282" i="1"/>
  <c r="M298" i="1"/>
  <c r="K315" i="1"/>
  <c r="M331" i="1"/>
  <c r="M347" i="1"/>
  <c r="M363" i="1"/>
  <c r="M379" i="1"/>
  <c r="M728" i="1"/>
  <c r="M987" i="1"/>
  <c r="M995" i="1"/>
  <c r="M1003" i="1"/>
  <c r="M1011" i="1"/>
  <c r="M1019" i="1"/>
  <c r="M1027" i="1"/>
  <c r="M1035" i="1"/>
  <c r="M1043" i="1"/>
  <c r="M1051" i="1"/>
  <c r="M1059" i="1"/>
  <c r="M1067" i="1"/>
  <c r="M1075" i="1"/>
  <c r="M1083" i="1"/>
  <c r="K1098" i="1"/>
  <c r="K1114" i="1"/>
  <c r="K1130" i="1"/>
  <c r="K1134" i="1"/>
  <c r="K1142" i="1"/>
  <c r="K1150" i="1"/>
  <c r="K1158" i="1"/>
  <c r="K1166" i="1"/>
  <c r="K1174" i="1"/>
  <c r="K1182" i="1"/>
  <c r="K1190" i="1"/>
  <c r="K1198" i="1"/>
  <c r="K1206" i="1"/>
  <c r="K1214" i="1"/>
  <c r="K1222" i="1"/>
  <c r="K1230" i="1"/>
  <c r="K1238" i="1"/>
  <c r="K1246" i="1"/>
  <c r="K1254" i="1"/>
  <c r="K1262" i="1"/>
  <c r="K1270" i="1"/>
  <c r="K1278" i="1"/>
  <c r="K1286" i="1"/>
  <c r="K1294" i="1"/>
  <c r="K1302" i="1"/>
  <c r="K1310" i="1"/>
  <c r="K1318" i="1"/>
  <c r="K1322" i="1"/>
  <c r="K1330" i="1"/>
  <c r="K1338" i="1"/>
  <c r="K1346" i="1"/>
  <c r="K1354" i="1"/>
  <c r="K1362" i="1"/>
  <c r="K1370" i="1"/>
  <c r="K1378" i="1"/>
  <c r="K1386" i="1"/>
  <c r="M1404" i="1"/>
  <c r="M1412" i="1"/>
  <c r="M1420" i="1"/>
  <c r="M1428" i="1"/>
  <c r="M1436" i="1"/>
  <c r="M1444" i="1"/>
  <c r="M176" i="1"/>
  <c r="M184" i="1"/>
  <c r="M192" i="1"/>
  <c r="M200" i="1"/>
  <c r="M208" i="1"/>
  <c r="M220" i="1"/>
  <c r="M228" i="1"/>
  <c r="M236" i="1"/>
  <c r="M244" i="1"/>
  <c r="M252" i="1"/>
  <c r="M260" i="1"/>
  <c r="M273" i="1"/>
  <c r="M281" i="1"/>
  <c r="M289" i="1"/>
  <c r="M297" i="1"/>
  <c r="M301" i="1"/>
  <c r="K310" i="1"/>
  <c r="K318" i="1"/>
  <c r="K322" i="1"/>
  <c r="M330" i="1"/>
  <c r="M338" i="1"/>
  <c r="M346" i="1"/>
  <c r="M354" i="1"/>
  <c r="M366" i="1"/>
  <c r="K1319" i="1"/>
  <c r="K1327" i="1"/>
  <c r="K1339" i="1"/>
  <c r="K1347" i="1"/>
  <c r="K1359" i="1"/>
  <c r="K1367" i="1"/>
  <c r="K1375" i="1"/>
  <c r="K1383" i="1"/>
  <c r="M1401" i="1"/>
  <c r="M1409" i="1"/>
  <c r="M1417" i="1"/>
  <c r="M1425" i="1"/>
  <c r="M1433" i="1"/>
  <c r="M1441" i="1"/>
  <c r="M3" i="1"/>
  <c r="M5" i="1"/>
  <c r="M7" i="1"/>
  <c r="M10" i="1"/>
  <c r="M12" i="1"/>
  <c r="M15" i="1"/>
  <c r="M17" i="1"/>
  <c r="M20" i="1"/>
  <c r="M24" i="1"/>
  <c r="M26" i="1"/>
  <c r="M29" i="1"/>
  <c r="M31" i="1"/>
  <c r="M33" i="1"/>
  <c r="M35" i="1"/>
  <c r="M37" i="1"/>
  <c r="M39" i="1"/>
  <c r="M42" i="1"/>
  <c r="M44" i="1"/>
  <c r="M46" i="1"/>
  <c r="M49" i="1"/>
  <c r="M52" i="1"/>
  <c r="M54" i="1"/>
  <c r="M56" i="1"/>
  <c r="M59" i="1"/>
  <c r="M62" i="1"/>
  <c r="M64" i="1"/>
  <c r="M67" i="1"/>
  <c r="M69" i="1"/>
  <c r="K74" i="1"/>
  <c r="K77" i="1"/>
  <c r="K79" i="1"/>
  <c r="K82" i="1"/>
  <c r="K84" i="1"/>
  <c r="K87" i="1"/>
  <c r="K89" i="1"/>
  <c r="K92" i="1"/>
  <c r="K94" i="1"/>
  <c r="K97" i="1"/>
  <c r="K99" i="1"/>
  <c r="K102" i="1"/>
  <c r="K104" i="1"/>
  <c r="K106" i="1"/>
  <c r="K109" i="1"/>
  <c r="K111" i="1"/>
  <c r="K114" i="1"/>
  <c r="K116" i="1"/>
  <c r="K118" i="1"/>
  <c r="K120" i="1"/>
  <c r="K122" i="1"/>
  <c r="K124" i="1"/>
  <c r="K125" i="1"/>
  <c r="K127" i="1"/>
  <c r="K129" i="1"/>
  <c r="K131" i="1"/>
  <c r="K133" i="1"/>
  <c r="K135" i="1"/>
  <c r="K137" i="1"/>
  <c r="K139" i="1"/>
  <c r="K141" i="1"/>
  <c r="K142" i="1"/>
  <c r="K144" i="1"/>
  <c r="K146" i="1"/>
  <c r="K147" i="1"/>
  <c r="K149" i="1"/>
  <c r="K150" i="1"/>
  <c r="K151" i="1"/>
  <c r="K152" i="1"/>
  <c r="K153" i="1"/>
  <c r="K154" i="1"/>
  <c r="K155" i="1"/>
  <c r="K156" i="1"/>
  <c r="K162" i="1"/>
  <c r="K164" i="1"/>
  <c r="K166" i="1"/>
  <c r="M171" i="1"/>
  <c r="M179" i="1"/>
  <c r="M191" i="1"/>
  <c r="M199" i="1"/>
  <c r="M207" i="1"/>
  <c r="M219" i="1"/>
  <c r="M227" i="1"/>
  <c r="M239" i="1"/>
  <c r="M247" i="1"/>
  <c r="M259" i="1"/>
  <c r="M268" i="1"/>
  <c r="M280" i="1"/>
  <c r="M288" i="1"/>
  <c r="M296" i="1"/>
  <c r="M300" i="1"/>
  <c r="M304" i="1"/>
  <c r="K309" i="1"/>
  <c r="K313" i="1"/>
  <c r="K317" i="1"/>
  <c r="K321" i="1"/>
  <c r="M325" i="1"/>
  <c r="M329" i="1"/>
  <c r="M333" i="1"/>
  <c r="M337" i="1"/>
  <c r="M341" i="1"/>
  <c r="M345" i="1"/>
  <c r="M349" i="1"/>
  <c r="M353" i="1"/>
  <c r="M357" i="1"/>
  <c r="M361" i="1"/>
  <c r="M365" i="1"/>
  <c r="M369" i="1"/>
  <c r="M373" i="1"/>
  <c r="M377" i="1"/>
  <c r="M381" i="1"/>
  <c r="M385" i="1"/>
  <c r="M439" i="1"/>
  <c r="M442" i="1"/>
  <c r="M725" i="1"/>
  <c r="M727" i="1"/>
  <c r="M729" i="1"/>
  <c r="M731" i="1"/>
  <c r="M733" i="1"/>
  <c r="M737" i="1"/>
  <c r="M988" i="1"/>
  <c r="M990" i="1"/>
  <c r="M992" i="1"/>
  <c r="M994" i="1"/>
  <c r="M996" i="1"/>
  <c r="M998" i="1"/>
  <c r="M1000" i="1"/>
  <c r="M1002" i="1"/>
  <c r="M1004" i="1"/>
  <c r="M1006" i="1"/>
  <c r="M1008" i="1"/>
  <c r="M1010" i="1"/>
  <c r="M1012" i="1"/>
  <c r="M1014" i="1"/>
  <c r="M1016" i="1"/>
  <c r="M1018" i="1"/>
  <c r="M1020" i="1"/>
  <c r="M1022" i="1"/>
  <c r="M1024" i="1"/>
  <c r="M1026" i="1"/>
  <c r="M1028" i="1"/>
  <c r="M1030" i="1"/>
  <c r="M1032" i="1"/>
  <c r="M1034" i="1"/>
  <c r="M1036" i="1"/>
  <c r="M1038" i="1"/>
  <c r="M1040" i="1"/>
  <c r="M1042" i="1"/>
  <c r="M1044" i="1"/>
  <c r="M1046" i="1"/>
  <c r="M1048" i="1"/>
  <c r="M1050" i="1"/>
  <c r="M1052" i="1"/>
  <c r="M1054" i="1"/>
  <c r="M1056" i="1"/>
  <c r="M1058" i="1"/>
  <c r="M1060" i="1"/>
  <c r="M1062" i="1"/>
  <c r="M1064" i="1"/>
  <c r="M1066" i="1"/>
  <c r="M1068" i="1"/>
  <c r="M1070" i="1"/>
  <c r="M1072" i="1"/>
  <c r="M1074" i="1"/>
  <c r="M1076" i="1"/>
  <c r="M1078" i="1"/>
  <c r="M1080" i="1"/>
  <c r="M1082" i="1"/>
  <c r="M1084" i="1"/>
  <c r="K1088" i="1"/>
  <c r="K1092" i="1"/>
  <c r="K1096" i="1"/>
  <c r="K1100" i="1"/>
  <c r="K1104" i="1"/>
  <c r="K1108" i="1"/>
  <c r="K1112" i="1"/>
  <c r="K1116" i="1"/>
  <c r="K1120" i="1"/>
  <c r="K1124" i="1"/>
  <c r="K1128" i="1"/>
  <c r="K1132" i="1"/>
  <c r="K1136" i="1"/>
  <c r="K1140" i="1"/>
  <c r="K1144" i="1"/>
  <c r="K1148" i="1"/>
  <c r="K1152" i="1"/>
  <c r="K1156" i="1"/>
  <c r="K1160" i="1"/>
  <c r="K1164" i="1"/>
  <c r="K1168" i="1"/>
  <c r="K1172" i="1"/>
  <c r="K1176" i="1"/>
  <c r="K1180" i="1"/>
  <c r="K1184" i="1"/>
  <c r="K1188" i="1"/>
  <c r="K1192" i="1"/>
  <c r="K1196" i="1"/>
  <c r="K1200" i="1"/>
  <c r="K1204" i="1"/>
  <c r="K1208" i="1"/>
  <c r="K1212" i="1"/>
  <c r="K1216" i="1"/>
  <c r="K1220" i="1"/>
  <c r="K1224" i="1"/>
  <c r="K1228" i="1"/>
  <c r="K1232" i="1"/>
  <c r="K1236" i="1"/>
  <c r="K1240" i="1"/>
  <c r="K1244" i="1"/>
  <c r="K1248" i="1"/>
  <c r="K1252" i="1"/>
  <c r="K1256" i="1"/>
  <c r="K1260" i="1"/>
  <c r="K1264" i="1"/>
  <c r="K1268" i="1"/>
  <c r="K1272" i="1"/>
  <c r="K1276" i="1"/>
  <c r="K1280" i="1"/>
  <c r="K1284" i="1"/>
  <c r="K1288" i="1"/>
  <c r="K1292" i="1"/>
  <c r="K1296" i="1"/>
  <c r="K1300" i="1"/>
  <c r="K1304" i="1"/>
  <c r="K1308" i="1"/>
  <c r="K1312" i="1"/>
  <c r="K1316" i="1"/>
  <c r="K1320" i="1"/>
  <c r="K1324" i="1"/>
  <c r="K1328" i="1"/>
  <c r="K1332" i="1"/>
  <c r="K1336" i="1"/>
  <c r="K1340" i="1"/>
  <c r="K1344" i="1"/>
  <c r="K1348" i="1"/>
  <c r="K1352" i="1"/>
  <c r="K1356" i="1"/>
  <c r="K1360" i="1"/>
  <c r="K1364" i="1"/>
  <c r="K1368" i="1"/>
  <c r="K1372" i="1"/>
  <c r="K1376" i="1"/>
  <c r="K1380" i="1"/>
  <c r="K1384" i="1"/>
  <c r="M1402" i="1"/>
  <c r="M1406" i="1"/>
  <c r="M1410" i="1"/>
  <c r="M1414" i="1"/>
  <c r="M1418" i="1"/>
  <c r="M1422" i="1"/>
  <c r="M1426" i="1"/>
  <c r="M1430" i="1"/>
  <c r="M1434" i="1"/>
  <c r="M1438" i="1"/>
  <c r="M1442" i="1"/>
  <c r="K1138" i="1"/>
  <c r="K1146" i="1"/>
  <c r="K1154" i="1"/>
  <c r="K1162" i="1"/>
  <c r="K1170" i="1"/>
  <c r="K1178" i="1"/>
  <c r="K1186" i="1"/>
  <c r="K1194" i="1"/>
  <c r="K1202" i="1"/>
  <c r="K1210" i="1"/>
  <c r="K1218" i="1"/>
  <c r="K1226" i="1"/>
  <c r="K1234" i="1"/>
  <c r="K1242" i="1"/>
  <c r="K1250" i="1"/>
  <c r="K1258" i="1"/>
  <c r="K1266" i="1"/>
  <c r="K1274" i="1"/>
  <c r="K1282" i="1"/>
  <c r="K1290" i="1"/>
  <c r="K1298" i="1"/>
  <c r="K1306" i="1"/>
  <c r="K1314" i="1"/>
  <c r="K1326" i="1"/>
  <c r="K1334" i="1"/>
  <c r="K1342" i="1"/>
  <c r="K1350" i="1"/>
  <c r="K1358" i="1"/>
  <c r="K1366" i="1"/>
  <c r="K1374" i="1"/>
  <c r="K1382" i="1"/>
  <c r="M1400" i="1"/>
  <c r="M1408" i="1"/>
  <c r="M1416" i="1"/>
  <c r="M1424" i="1"/>
  <c r="M1432" i="1"/>
  <c r="M1440" i="1"/>
  <c r="M172" i="1"/>
  <c r="M180" i="1"/>
  <c r="M188" i="1"/>
  <c r="M196" i="1"/>
  <c r="M204" i="1"/>
  <c r="M212" i="1"/>
  <c r="M216" i="1"/>
  <c r="M224" i="1"/>
  <c r="M232" i="1"/>
  <c r="M240" i="1"/>
  <c r="M248" i="1"/>
  <c r="M256" i="1"/>
  <c r="M265" i="1"/>
  <c r="M269" i="1"/>
  <c r="M277" i="1"/>
  <c r="M285" i="1"/>
  <c r="M293" i="1"/>
  <c r="M305" i="1"/>
  <c r="K314" i="1"/>
  <c r="M326" i="1"/>
  <c r="M334" i="1"/>
  <c r="M342" i="1"/>
  <c r="M350" i="1"/>
  <c r="M358" i="1"/>
  <c r="M362" i="1"/>
  <c r="M370" i="1"/>
  <c r="M374" i="1"/>
  <c r="M378" i="1"/>
  <c r="M382" i="1"/>
  <c r="M386" i="1"/>
  <c r="K439" i="1"/>
  <c r="K442" i="1"/>
  <c r="K725" i="1"/>
  <c r="K727" i="1"/>
  <c r="K729" i="1"/>
  <c r="K731" i="1"/>
  <c r="K733" i="1"/>
  <c r="K737" i="1"/>
  <c r="K988" i="1"/>
  <c r="K990" i="1"/>
  <c r="K992" i="1"/>
  <c r="K994" i="1"/>
  <c r="K996" i="1"/>
  <c r="K998" i="1"/>
  <c r="K1000" i="1"/>
  <c r="K1002" i="1"/>
  <c r="K1004" i="1"/>
  <c r="K1006" i="1"/>
  <c r="K1008" i="1"/>
  <c r="K1010" i="1"/>
  <c r="K1012" i="1"/>
  <c r="K1014" i="1"/>
  <c r="K1016" i="1"/>
  <c r="K1018" i="1"/>
  <c r="K1020" i="1"/>
  <c r="K1022" i="1"/>
  <c r="K1024" i="1"/>
  <c r="K1026" i="1"/>
  <c r="K1028" i="1"/>
  <c r="K1030" i="1"/>
  <c r="K1032" i="1"/>
  <c r="K1034" i="1"/>
  <c r="K1036" i="1"/>
  <c r="K1038" i="1"/>
  <c r="K1040" i="1"/>
  <c r="K1042" i="1"/>
  <c r="K1044" i="1"/>
  <c r="K1046" i="1"/>
  <c r="K1048" i="1"/>
  <c r="K1050" i="1"/>
  <c r="K1052" i="1"/>
  <c r="K1054" i="1"/>
  <c r="K1056" i="1"/>
  <c r="K1058" i="1"/>
  <c r="K1060" i="1"/>
  <c r="K1062" i="1"/>
  <c r="K1064" i="1"/>
  <c r="K1066" i="1"/>
  <c r="K1068" i="1"/>
  <c r="K1070" i="1"/>
  <c r="K1072" i="1"/>
  <c r="K1074" i="1"/>
  <c r="K1076" i="1"/>
  <c r="K1078" i="1"/>
  <c r="K1080" i="1"/>
  <c r="K1082" i="1"/>
  <c r="K1084" i="1"/>
  <c r="K1087" i="1"/>
  <c r="K1091" i="1"/>
  <c r="K1095" i="1"/>
  <c r="K1099" i="1"/>
  <c r="K1103" i="1"/>
  <c r="K1107" i="1"/>
  <c r="K1111" i="1"/>
  <c r="K1115" i="1"/>
  <c r="K1119" i="1"/>
  <c r="K1123" i="1"/>
  <c r="K1127" i="1"/>
  <c r="K1131" i="1"/>
  <c r="K1135" i="1"/>
  <c r="K1139" i="1"/>
  <c r="K1143" i="1"/>
  <c r="K1147" i="1"/>
  <c r="K1151" i="1"/>
  <c r="K1155" i="1"/>
  <c r="K1159" i="1"/>
  <c r="K1163" i="1"/>
  <c r="K1167" i="1"/>
  <c r="K1171" i="1"/>
  <c r="K1175" i="1"/>
  <c r="K1179" i="1"/>
  <c r="K1183" i="1"/>
  <c r="K1187" i="1"/>
  <c r="K1191" i="1"/>
  <c r="K1195" i="1"/>
  <c r="K1199" i="1"/>
  <c r="K1203" i="1"/>
  <c r="K1207" i="1"/>
  <c r="K1211" i="1"/>
  <c r="K1215" i="1"/>
  <c r="K1219" i="1"/>
  <c r="K1223" i="1"/>
  <c r="K1227" i="1"/>
  <c r="K1231" i="1"/>
  <c r="K1235" i="1"/>
  <c r="K1239" i="1"/>
  <c r="K1243" i="1"/>
  <c r="K1247" i="1"/>
  <c r="K1251" i="1"/>
  <c r="K1255" i="1"/>
  <c r="K1259" i="1"/>
  <c r="K1263" i="1"/>
  <c r="K1267" i="1"/>
  <c r="K1271" i="1"/>
  <c r="K1275" i="1"/>
  <c r="K1279" i="1"/>
  <c r="K1283" i="1"/>
  <c r="K1287" i="1"/>
  <c r="K1291" i="1"/>
  <c r="K1295" i="1"/>
  <c r="K1299" i="1"/>
  <c r="K1303" i="1"/>
  <c r="K1307" i="1"/>
  <c r="K1311" i="1"/>
  <c r="K1315" i="1"/>
  <c r="K1323" i="1"/>
  <c r="K1331" i="1"/>
  <c r="K1335" i="1"/>
  <c r="K1343" i="1"/>
  <c r="K1351" i="1"/>
  <c r="K1355" i="1"/>
  <c r="K1363" i="1"/>
  <c r="K1371" i="1"/>
  <c r="K1379" i="1"/>
  <c r="K1387" i="1"/>
  <c r="M1405" i="1"/>
  <c r="M1413" i="1"/>
  <c r="M1421" i="1"/>
  <c r="M1429" i="1"/>
  <c r="M1437" i="1"/>
  <c r="M1445" i="1"/>
  <c r="M2" i="1"/>
  <c r="M4" i="1"/>
  <c r="M6" i="1"/>
  <c r="M8" i="1"/>
  <c r="M9" i="1"/>
  <c r="M11" i="1"/>
  <c r="M13" i="1"/>
  <c r="M14" i="1"/>
  <c r="M16" i="1"/>
  <c r="M18" i="1"/>
  <c r="M19" i="1"/>
  <c r="M22" i="1"/>
  <c r="M23" i="1"/>
  <c r="M25" i="1"/>
  <c r="M27" i="1"/>
  <c r="M28" i="1"/>
  <c r="M30" i="1"/>
  <c r="M32" i="1"/>
  <c r="M34" i="1"/>
  <c r="M36" i="1"/>
  <c r="M38" i="1"/>
  <c r="M40" i="1"/>
  <c r="M41" i="1"/>
  <c r="M43" i="1"/>
  <c r="M45" i="1"/>
  <c r="M47" i="1"/>
  <c r="M48" i="1"/>
  <c r="M50" i="1"/>
  <c r="M51" i="1"/>
  <c r="M53" i="1"/>
  <c r="M55" i="1"/>
  <c r="M57" i="1"/>
  <c r="M58" i="1"/>
  <c r="M60" i="1"/>
  <c r="M61" i="1"/>
  <c r="M63" i="1"/>
  <c r="M65" i="1"/>
  <c r="M66" i="1"/>
  <c r="M68" i="1"/>
  <c r="M71" i="1"/>
  <c r="K73" i="1"/>
  <c r="K75" i="1"/>
  <c r="K76" i="1"/>
  <c r="K78" i="1"/>
  <c r="K80" i="1"/>
  <c r="K81" i="1"/>
  <c r="K83" i="1"/>
  <c r="K85" i="1"/>
  <c r="K86" i="1"/>
  <c r="K88" i="1"/>
  <c r="K90" i="1"/>
  <c r="K91" i="1"/>
  <c r="K93" i="1"/>
  <c r="K95" i="1"/>
  <c r="K96" i="1"/>
  <c r="K98" i="1"/>
  <c r="K100" i="1"/>
  <c r="K101" i="1"/>
  <c r="K103" i="1"/>
  <c r="K105" i="1"/>
  <c r="K107" i="1"/>
  <c r="K108" i="1"/>
  <c r="K110" i="1"/>
  <c r="K112" i="1"/>
  <c r="K113" i="1"/>
  <c r="K115" i="1"/>
  <c r="K117" i="1"/>
  <c r="K119" i="1"/>
  <c r="K121" i="1"/>
  <c r="K123" i="1"/>
  <c r="K126" i="1"/>
  <c r="K128" i="1"/>
  <c r="K130" i="1"/>
  <c r="K132" i="1"/>
  <c r="K134" i="1"/>
  <c r="K136" i="1"/>
  <c r="K138" i="1"/>
  <c r="K140" i="1"/>
  <c r="K143" i="1"/>
  <c r="K145" i="1"/>
  <c r="K148" i="1"/>
  <c r="K157" i="1"/>
  <c r="K158" i="1"/>
  <c r="K159" i="1"/>
  <c r="K160" i="1"/>
  <c r="K161" i="1"/>
  <c r="K163" i="1"/>
  <c r="K165" i="1"/>
  <c r="K167" i="1"/>
  <c r="K168" i="1"/>
  <c r="K169" i="1"/>
  <c r="M175" i="1"/>
  <c r="M183" i="1"/>
  <c r="M187" i="1"/>
  <c r="M195" i="1"/>
  <c r="M203" i="1"/>
  <c r="M211" i="1"/>
  <c r="M215" i="1"/>
  <c r="M223" i="1"/>
  <c r="M231" i="1"/>
  <c r="M235" i="1"/>
  <c r="M243" i="1"/>
  <c r="M251" i="1"/>
  <c r="M255" i="1"/>
  <c r="M264" i="1"/>
  <c r="M272" i="1"/>
  <c r="M276" i="1"/>
  <c r="M284" i="1"/>
  <c r="M292" i="1"/>
  <c r="M170" i="1"/>
  <c r="M174" i="1"/>
  <c r="M178" i="1"/>
  <c r="M182" i="1"/>
  <c r="M186" i="1"/>
  <c r="M190" i="1"/>
  <c r="M194" i="1"/>
  <c r="M198" i="1"/>
  <c r="M202" i="1"/>
  <c r="M206" i="1"/>
  <c r="M210" i="1"/>
  <c r="M214" i="1"/>
  <c r="M218" i="1"/>
  <c r="M222" i="1"/>
  <c r="M226" i="1"/>
  <c r="M230" i="1"/>
  <c r="M234" i="1"/>
  <c r="M238" i="1"/>
  <c r="M242" i="1"/>
  <c r="M246" i="1"/>
  <c r="M250" i="1"/>
  <c r="M254" i="1"/>
  <c r="M258" i="1"/>
  <c r="K263" i="1"/>
  <c r="M267" i="1"/>
  <c r="M271" i="1"/>
  <c r="M275" i="1"/>
  <c r="M279" i="1"/>
  <c r="M283" i="1"/>
  <c r="M287" i="1"/>
  <c r="M291" i="1"/>
  <c r="M295" i="1"/>
  <c r="M299" i="1"/>
  <c r="M303" i="1"/>
  <c r="K308" i="1"/>
  <c r="K312" i="1"/>
  <c r="K316" i="1"/>
  <c r="K320" i="1"/>
  <c r="K324" i="1"/>
  <c r="M328" i="1"/>
  <c r="M332" i="1"/>
  <c r="M336" i="1"/>
  <c r="M340" i="1"/>
  <c r="M344" i="1"/>
  <c r="M348" i="1"/>
  <c r="M352" i="1"/>
  <c r="M356" i="1"/>
  <c r="M360" i="1"/>
  <c r="M364" i="1"/>
  <c r="M368" i="1"/>
  <c r="M372" i="1"/>
  <c r="M376" i="1"/>
  <c r="M380" i="1"/>
  <c r="M384" i="1"/>
  <c r="K440" i="1"/>
  <c r="K726" i="1"/>
  <c r="K728" i="1"/>
  <c r="K730" i="1"/>
  <c r="K732" i="1"/>
  <c r="K735" i="1"/>
  <c r="K987" i="1"/>
  <c r="K989" i="1"/>
  <c r="K991" i="1"/>
  <c r="K993" i="1"/>
  <c r="K995" i="1"/>
  <c r="K997" i="1"/>
  <c r="K999" i="1"/>
  <c r="K1001" i="1"/>
  <c r="K1003" i="1"/>
  <c r="K1005" i="1"/>
  <c r="K1007" i="1"/>
  <c r="K1009" i="1"/>
  <c r="K1011" i="1"/>
  <c r="K1013" i="1"/>
  <c r="K1015" i="1"/>
  <c r="K1017" i="1"/>
  <c r="K1019" i="1"/>
  <c r="K1021" i="1"/>
  <c r="K1023" i="1"/>
  <c r="K1025" i="1"/>
  <c r="K1027" i="1"/>
  <c r="K1029" i="1"/>
  <c r="K1031" i="1"/>
  <c r="K1033" i="1"/>
  <c r="K1035" i="1"/>
  <c r="K1037" i="1"/>
  <c r="K1039" i="1"/>
  <c r="K1041" i="1"/>
  <c r="K1043" i="1"/>
  <c r="K1045" i="1"/>
  <c r="K1047" i="1"/>
  <c r="K1049" i="1"/>
  <c r="K1051" i="1"/>
  <c r="K1053" i="1"/>
  <c r="K1055" i="1"/>
  <c r="K1057" i="1"/>
  <c r="K1059" i="1"/>
  <c r="K1061" i="1"/>
  <c r="K1063" i="1"/>
  <c r="K1065" i="1"/>
  <c r="K1067" i="1"/>
  <c r="K1069" i="1"/>
  <c r="K1071" i="1"/>
  <c r="K1073" i="1"/>
  <c r="K1075" i="1"/>
  <c r="K1077" i="1"/>
  <c r="K1079" i="1"/>
  <c r="K1081" i="1"/>
  <c r="K1083" i="1"/>
  <c r="K1085" i="1"/>
  <c r="K1089" i="1"/>
  <c r="K1093" i="1"/>
  <c r="K1097" i="1"/>
  <c r="K1101" i="1"/>
  <c r="K1105" i="1"/>
  <c r="K1109" i="1"/>
  <c r="K1113" i="1"/>
  <c r="K1117" i="1"/>
  <c r="K1121" i="1"/>
  <c r="K1125" i="1"/>
  <c r="K1129" i="1"/>
  <c r="K1133" i="1"/>
  <c r="K1137" i="1"/>
  <c r="K1141" i="1"/>
  <c r="K1145" i="1"/>
  <c r="K1149" i="1"/>
  <c r="K1153" i="1"/>
  <c r="K1157" i="1"/>
  <c r="K1161" i="1"/>
  <c r="K1165" i="1"/>
  <c r="K1169" i="1"/>
  <c r="K1173" i="1"/>
  <c r="K1177" i="1"/>
  <c r="K1181" i="1"/>
  <c r="K1185" i="1"/>
  <c r="K1189" i="1"/>
  <c r="K1193" i="1"/>
  <c r="K1197" i="1"/>
  <c r="K1201" i="1"/>
  <c r="K1205" i="1"/>
  <c r="K1209" i="1"/>
  <c r="K1213" i="1"/>
  <c r="K1217" i="1"/>
  <c r="K1221" i="1"/>
  <c r="K1225" i="1"/>
  <c r="K1229" i="1"/>
  <c r="K1233" i="1"/>
  <c r="K1237" i="1"/>
  <c r="K1241" i="1"/>
  <c r="K1245" i="1"/>
  <c r="K1249" i="1"/>
  <c r="K1253" i="1"/>
  <c r="K1257" i="1"/>
  <c r="K1261" i="1"/>
  <c r="K1265" i="1"/>
  <c r="K1269" i="1"/>
  <c r="K1273" i="1"/>
  <c r="K1277" i="1"/>
  <c r="K1281" i="1"/>
  <c r="K1285" i="1"/>
  <c r="K1289" i="1"/>
  <c r="K1293" i="1"/>
  <c r="K1297" i="1"/>
  <c r="K1301" i="1"/>
  <c r="K1305" i="1"/>
  <c r="K1309" i="1"/>
  <c r="K1313" i="1"/>
  <c r="K1317" i="1"/>
  <c r="K1321" i="1"/>
  <c r="K1325" i="1"/>
  <c r="K1329" i="1"/>
  <c r="K1333" i="1"/>
  <c r="K1337" i="1"/>
  <c r="K1341" i="1"/>
  <c r="K1345" i="1"/>
  <c r="K1349" i="1"/>
  <c r="K1353" i="1"/>
  <c r="K1357" i="1"/>
  <c r="K1361" i="1"/>
  <c r="K1365" i="1"/>
  <c r="K1369" i="1"/>
  <c r="K1373" i="1"/>
  <c r="K1377" i="1"/>
  <c r="K1381" i="1"/>
  <c r="K1385" i="1"/>
  <c r="M1399" i="1"/>
  <c r="M1403" i="1"/>
  <c r="M1407" i="1"/>
  <c r="M1411" i="1"/>
  <c r="M1415" i="1"/>
  <c r="M1419" i="1"/>
  <c r="M1423" i="1"/>
  <c r="M1427" i="1"/>
  <c r="M1431" i="1"/>
  <c r="M1435" i="1"/>
  <c r="M1439" i="1"/>
  <c r="M1443"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3" i="1"/>
  <c r="M1477" i="1"/>
  <c r="M1481" i="1"/>
  <c r="M1485" i="1"/>
  <c r="M1489" i="1"/>
  <c r="M1493" i="1"/>
  <c r="M1497" i="1"/>
  <c r="M1501" i="1"/>
  <c r="M1505" i="1"/>
  <c r="M1509" i="1"/>
  <c r="M1513" i="1"/>
  <c r="M1517" i="1"/>
  <c r="M1521" i="1"/>
  <c r="M1525" i="1"/>
  <c r="M1529" i="1"/>
  <c r="M1533" i="1"/>
  <c r="M1537" i="1"/>
  <c r="M1541" i="1"/>
  <c r="M1545" i="1"/>
  <c r="M1549" i="1"/>
  <c r="M1553" i="1"/>
  <c r="M1557" i="1"/>
  <c r="M1561" i="1"/>
  <c r="M1565" i="1"/>
  <c r="M1569" i="1"/>
  <c r="M1573" i="1"/>
  <c r="M1577" i="1"/>
  <c r="M1581" i="1"/>
  <c r="M1585" i="1"/>
  <c r="M1589" i="1"/>
  <c r="M1593" i="1"/>
  <c r="M1597" i="1"/>
  <c r="M1601" i="1"/>
  <c r="M1605" i="1"/>
  <c r="M1609" i="1"/>
  <c r="M1613" i="1"/>
  <c r="M1617" i="1"/>
  <c r="M1621" i="1"/>
  <c r="M1625" i="1"/>
  <c r="M1629" i="1"/>
  <c r="K1932" i="1"/>
  <c r="K1934" i="1"/>
  <c r="K1936" i="1"/>
  <c r="K1938" i="1"/>
  <c r="K1940" i="1"/>
  <c r="K1942" i="1"/>
  <c r="K1944" i="1"/>
  <c r="K1946" i="1"/>
  <c r="K1948" i="1"/>
  <c r="K1950" i="1"/>
  <c r="K1952" i="1"/>
  <c r="K1954" i="1"/>
  <c r="K1956" i="1"/>
  <c r="K1958" i="1"/>
  <c r="K1960" i="1"/>
  <c r="K1962" i="1"/>
  <c r="K1964" i="1"/>
  <c r="K1966" i="1"/>
  <c r="K1968" i="1"/>
  <c r="K1970" i="1"/>
  <c r="K1972" i="1"/>
  <c r="K1974" i="1"/>
  <c r="K1976" i="1"/>
  <c r="K1978" i="1"/>
  <c r="K1980" i="1"/>
  <c r="K1982" i="1"/>
  <c r="K1984" i="1"/>
  <c r="K1986" i="1"/>
  <c r="K1988" i="1"/>
  <c r="K1990" i="1"/>
  <c r="K1992" i="1"/>
  <c r="K1994" i="1"/>
  <c r="K1996" i="1"/>
  <c r="K1998" i="1"/>
  <c r="K2000" i="1"/>
  <c r="K2002" i="1"/>
  <c r="K2004" i="1"/>
  <c r="K2006" i="1"/>
  <c r="K2008" i="1"/>
  <c r="K2010" i="1"/>
  <c r="K2012" i="1"/>
  <c r="K2014" i="1"/>
  <c r="K2016" i="1"/>
  <c r="K2018" i="1"/>
  <c r="K2020" i="1"/>
  <c r="K2022" i="1"/>
  <c r="K2024" i="1"/>
  <c r="K2026" i="1"/>
  <c r="K2028" i="1"/>
  <c r="K2030" i="1"/>
  <c r="K2032" i="1"/>
  <c r="K2034" i="1"/>
  <c r="K2036" i="1"/>
  <c r="K2038" i="1"/>
  <c r="K2040" i="1"/>
  <c r="K2042" i="1"/>
  <c r="K2044" i="1"/>
  <c r="K2046" i="1"/>
  <c r="K2048" i="1"/>
  <c r="K2050" i="1"/>
  <c r="K2052" i="1"/>
  <c r="K2054" i="1"/>
  <c r="K2056" i="1"/>
  <c r="K2058" i="1"/>
  <c r="K2060" i="1"/>
  <c r="K2062" i="1"/>
  <c r="K2064" i="1"/>
  <c r="K2066" i="1"/>
  <c r="M2068" i="1"/>
  <c r="M2071" i="1"/>
  <c r="K2074" i="1"/>
  <c r="M2076" i="1"/>
  <c r="M2079" i="1"/>
  <c r="K2082" i="1"/>
  <c r="M2084" i="1"/>
  <c r="M2087" i="1"/>
  <c r="K2094" i="1"/>
  <c r="K2102" i="1"/>
  <c r="K2110" i="1"/>
  <c r="K2118" i="1"/>
  <c r="K2126" i="1"/>
  <c r="K2134" i="1"/>
  <c r="K2142" i="1"/>
  <c r="K2153" i="1"/>
  <c r="K2169" i="1"/>
  <c r="K2185" i="1"/>
  <c r="K2201" i="1"/>
  <c r="K2217" i="1"/>
  <c r="K2233" i="1"/>
  <c r="K2249" i="1"/>
  <c r="K2265" i="1"/>
  <c r="K2281" i="1"/>
  <c r="K2297" i="1"/>
  <c r="K2313" i="1"/>
  <c r="K2329" i="1"/>
  <c r="K2345" i="1"/>
  <c r="K2361" i="1"/>
  <c r="K2377" i="1"/>
  <c r="K2393" i="1"/>
  <c r="K2409" i="1"/>
  <c r="K2425"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M261" i="1"/>
  <c r="M262" i="1"/>
  <c r="M263"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M307" i="1"/>
  <c r="M308" i="1"/>
  <c r="M309" i="1"/>
  <c r="M310" i="1"/>
  <c r="M311" i="1"/>
  <c r="M312" i="1"/>
  <c r="M313" i="1"/>
  <c r="M314" i="1"/>
  <c r="M315" i="1"/>
  <c r="M316" i="1"/>
  <c r="M317" i="1"/>
  <c r="M318" i="1"/>
  <c r="M319" i="1"/>
  <c r="M320" i="1"/>
  <c r="M321" i="1"/>
  <c r="M322" i="1"/>
  <c r="M323" i="1"/>
  <c r="M324"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M441"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M734" i="1"/>
  <c r="K736"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K1388" i="1"/>
  <c r="K1389" i="1"/>
  <c r="K1390" i="1"/>
  <c r="K1391" i="1"/>
  <c r="K1392" i="1"/>
  <c r="K1393" i="1"/>
  <c r="K1394" i="1"/>
  <c r="K1395" i="1"/>
  <c r="K1396" i="1"/>
  <c r="K1397" i="1"/>
  <c r="K1398" i="1"/>
  <c r="M1472" i="1"/>
  <c r="M1476" i="1"/>
  <c r="M1480" i="1"/>
  <c r="M1484" i="1"/>
  <c r="M1488" i="1"/>
  <c r="M1492" i="1"/>
  <c r="M1496" i="1"/>
  <c r="M1500" i="1"/>
  <c r="M1504" i="1"/>
  <c r="M1508" i="1"/>
  <c r="M1512" i="1"/>
  <c r="M1516" i="1"/>
  <c r="M1520" i="1"/>
  <c r="M1524" i="1"/>
  <c r="M1528" i="1"/>
  <c r="M1532" i="1"/>
  <c r="M1536" i="1"/>
  <c r="M1540" i="1"/>
  <c r="M1544" i="1"/>
  <c r="M1548" i="1"/>
  <c r="M1552" i="1"/>
  <c r="M1556" i="1"/>
  <c r="M1560" i="1"/>
  <c r="M1564" i="1"/>
  <c r="M1568" i="1"/>
  <c r="M1572" i="1"/>
  <c r="M1576" i="1"/>
  <c r="M1580" i="1"/>
  <c r="M1584" i="1"/>
  <c r="M1588" i="1"/>
  <c r="M1592" i="1"/>
  <c r="M1596" i="1"/>
  <c r="M1600" i="1"/>
  <c r="M1604" i="1"/>
  <c r="M1608" i="1"/>
  <c r="M1612" i="1"/>
  <c r="M1616" i="1"/>
  <c r="M1620" i="1"/>
  <c r="M1624" i="1"/>
  <c r="M1628" i="1"/>
  <c r="M1932" i="1"/>
  <c r="M1934" i="1"/>
  <c r="M1936" i="1"/>
  <c r="M1938" i="1"/>
  <c r="M1940" i="1"/>
  <c r="M1942" i="1"/>
  <c r="M1944" i="1"/>
  <c r="M1946" i="1"/>
  <c r="M1948" i="1"/>
  <c r="M1950" i="1"/>
  <c r="M1952" i="1"/>
  <c r="M1954" i="1"/>
  <c r="M1956" i="1"/>
  <c r="M1958" i="1"/>
  <c r="M1960" i="1"/>
  <c r="M1962" i="1"/>
  <c r="M1964" i="1"/>
  <c r="M1966" i="1"/>
  <c r="M1968" i="1"/>
  <c r="M1970" i="1"/>
  <c r="M1972" i="1"/>
  <c r="M1974" i="1"/>
  <c r="M1976" i="1"/>
  <c r="M1978" i="1"/>
  <c r="M1980" i="1"/>
  <c r="M1982" i="1"/>
  <c r="M1984" i="1"/>
  <c r="M1986" i="1"/>
  <c r="M1988" i="1"/>
  <c r="M1990" i="1"/>
  <c r="M1992" i="1"/>
  <c r="M1994" i="1"/>
  <c r="M1996" i="1"/>
  <c r="M1998" i="1"/>
  <c r="M2000" i="1"/>
  <c r="M2002" i="1"/>
  <c r="M2004" i="1"/>
  <c r="M2006" i="1"/>
  <c r="M2008" i="1"/>
  <c r="M2010" i="1"/>
  <c r="M2012" i="1"/>
  <c r="M2014" i="1"/>
  <c r="M2016" i="1"/>
  <c r="M2018" i="1"/>
  <c r="M2020" i="1"/>
  <c r="M2022" i="1"/>
  <c r="M2024" i="1"/>
  <c r="M2026" i="1"/>
  <c r="M2028" i="1"/>
  <c r="M2030" i="1"/>
  <c r="M2032" i="1"/>
  <c r="M2034" i="1"/>
  <c r="M2036" i="1"/>
  <c r="M2038" i="1"/>
  <c r="M2040" i="1"/>
  <c r="M2042" i="1"/>
  <c r="M2044" i="1"/>
  <c r="M2046" i="1"/>
  <c r="M2048" i="1"/>
  <c r="M2050" i="1"/>
  <c r="M2052" i="1"/>
  <c r="M2054" i="1"/>
  <c r="M2056" i="1"/>
  <c r="M2058" i="1"/>
  <c r="M2060" i="1"/>
  <c r="M2062" i="1"/>
  <c r="M2064" i="1"/>
  <c r="M2066" i="1"/>
  <c r="M2069" i="1"/>
  <c r="K2072" i="1"/>
  <c r="M2074" i="1"/>
  <c r="M2077" i="1"/>
  <c r="K2080" i="1"/>
  <c r="M2082" i="1"/>
  <c r="M2085" i="1"/>
  <c r="K2088" i="1"/>
  <c r="K2096" i="1"/>
  <c r="K2104" i="1"/>
  <c r="K2112" i="1"/>
  <c r="K2120" i="1"/>
  <c r="K2128" i="1"/>
  <c r="K2136" i="1"/>
  <c r="K2144" i="1"/>
  <c r="K2157" i="1"/>
  <c r="K2173" i="1"/>
  <c r="K2189" i="1"/>
  <c r="K2205" i="1"/>
  <c r="K2221" i="1"/>
  <c r="K2237" i="1"/>
  <c r="K2253" i="1"/>
  <c r="K2269" i="1"/>
  <c r="K2285" i="1"/>
  <c r="K2301" i="1"/>
  <c r="K2317" i="1"/>
  <c r="K2333" i="1"/>
  <c r="K2349" i="1"/>
  <c r="K2365" i="1"/>
  <c r="K2381" i="1"/>
  <c r="K2397" i="1"/>
  <c r="K2413" i="1"/>
  <c r="K2429"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M1471" i="1"/>
  <c r="M1475" i="1"/>
  <c r="M1479" i="1"/>
  <c r="M1483" i="1"/>
  <c r="M1487" i="1"/>
  <c r="M1491" i="1"/>
  <c r="M1495" i="1"/>
  <c r="M1499" i="1"/>
  <c r="M1503" i="1"/>
  <c r="M1507" i="1"/>
  <c r="M1511" i="1"/>
  <c r="M1515" i="1"/>
  <c r="M1519" i="1"/>
  <c r="M1523" i="1"/>
  <c r="M1527" i="1"/>
  <c r="M1531" i="1"/>
  <c r="M1535" i="1"/>
  <c r="M1539" i="1"/>
  <c r="M1543" i="1"/>
  <c r="M1547" i="1"/>
  <c r="M1551" i="1"/>
  <c r="M1555" i="1"/>
  <c r="M1559" i="1"/>
  <c r="M1563" i="1"/>
  <c r="M1567" i="1"/>
  <c r="M1571" i="1"/>
  <c r="M1575" i="1"/>
  <c r="M1579" i="1"/>
  <c r="M1583" i="1"/>
  <c r="M1587" i="1"/>
  <c r="M1591" i="1"/>
  <c r="M1595" i="1"/>
  <c r="M1599" i="1"/>
  <c r="M1603" i="1"/>
  <c r="M1607" i="1"/>
  <c r="M1611" i="1"/>
  <c r="M1615" i="1"/>
  <c r="M1619" i="1"/>
  <c r="M1623" i="1"/>
  <c r="M1627" i="1"/>
  <c r="K1933" i="1"/>
  <c r="K1935" i="1"/>
  <c r="K1937" i="1"/>
  <c r="K1939" i="1"/>
  <c r="K1941" i="1"/>
  <c r="K1943" i="1"/>
  <c r="K1945" i="1"/>
  <c r="K1947" i="1"/>
  <c r="K1949" i="1"/>
  <c r="K1951" i="1"/>
  <c r="K1953" i="1"/>
  <c r="K1955" i="1"/>
  <c r="K1957" i="1"/>
  <c r="K1959" i="1"/>
  <c r="K1961" i="1"/>
  <c r="K1963" i="1"/>
  <c r="K1965" i="1"/>
  <c r="K1967" i="1"/>
  <c r="K1969" i="1"/>
  <c r="K1971" i="1"/>
  <c r="K1973" i="1"/>
  <c r="K1975" i="1"/>
  <c r="K1977" i="1"/>
  <c r="K1979" i="1"/>
  <c r="K1981" i="1"/>
  <c r="K1983" i="1"/>
  <c r="K1985" i="1"/>
  <c r="K1987" i="1"/>
  <c r="K1989" i="1"/>
  <c r="K1991" i="1"/>
  <c r="K1993" i="1"/>
  <c r="K1995" i="1"/>
  <c r="K1997" i="1"/>
  <c r="K1999" i="1"/>
  <c r="K2001" i="1"/>
  <c r="K2003" i="1"/>
  <c r="K2005" i="1"/>
  <c r="K2007" i="1"/>
  <c r="K2009" i="1"/>
  <c r="K2011" i="1"/>
  <c r="K2013" i="1"/>
  <c r="K2015" i="1"/>
  <c r="K2017" i="1"/>
  <c r="K2019" i="1"/>
  <c r="K2021" i="1"/>
  <c r="K2023" i="1"/>
  <c r="K2025" i="1"/>
  <c r="K2027" i="1"/>
  <c r="K2029" i="1"/>
  <c r="K2031" i="1"/>
  <c r="K2033" i="1"/>
  <c r="K2035" i="1"/>
  <c r="K2037" i="1"/>
  <c r="K2039" i="1"/>
  <c r="K2041" i="1"/>
  <c r="K2043" i="1"/>
  <c r="K2045" i="1"/>
  <c r="K2047" i="1"/>
  <c r="K2049" i="1"/>
  <c r="K2051" i="1"/>
  <c r="K2053" i="1"/>
  <c r="K2055" i="1"/>
  <c r="K2057" i="1"/>
  <c r="K2059" i="1"/>
  <c r="K2061" i="1"/>
  <c r="K2063" i="1"/>
  <c r="K2065" i="1"/>
  <c r="M2067" i="1"/>
  <c r="K2070" i="1"/>
  <c r="M2072" i="1"/>
  <c r="M2075" i="1"/>
  <c r="K2078" i="1"/>
  <c r="M2080" i="1"/>
  <c r="M2083" i="1"/>
  <c r="K2086" i="1"/>
  <c r="K2090" i="1"/>
  <c r="K2098" i="1"/>
  <c r="K2106" i="1"/>
  <c r="K2114" i="1"/>
  <c r="K2122" i="1"/>
  <c r="K2130" i="1"/>
  <c r="K2138" i="1"/>
  <c r="K2146" i="1"/>
  <c r="K2161" i="1"/>
  <c r="K2177" i="1"/>
  <c r="K2193" i="1"/>
  <c r="K2209" i="1"/>
  <c r="K2225" i="1"/>
  <c r="K2241" i="1"/>
  <c r="K2257" i="1"/>
  <c r="K2273" i="1"/>
  <c r="K2289" i="1"/>
  <c r="K2305" i="1"/>
  <c r="K2321" i="1"/>
  <c r="K2337" i="1"/>
  <c r="K2353" i="1"/>
  <c r="K2369" i="1"/>
  <c r="K2385" i="1"/>
  <c r="K2401" i="1"/>
  <c r="K2417" i="1"/>
  <c r="K2433"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K441"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K734" i="1"/>
  <c r="M736"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M1388" i="1"/>
  <c r="M1389" i="1"/>
  <c r="M1390" i="1"/>
  <c r="M1391" i="1"/>
  <c r="M1392" i="1"/>
  <c r="M1393" i="1"/>
  <c r="M1394" i="1"/>
  <c r="M1395" i="1"/>
  <c r="M1396" i="1"/>
  <c r="M1397" i="1"/>
  <c r="M1398" i="1"/>
  <c r="M1470" i="1"/>
  <c r="M1474" i="1"/>
  <c r="M1478" i="1"/>
  <c r="M1482" i="1"/>
  <c r="M1486" i="1"/>
  <c r="M1490" i="1"/>
  <c r="M1494" i="1"/>
  <c r="M1498" i="1"/>
  <c r="M1502" i="1"/>
  <c r="M1506" i="1"/>
  <c r="M1510" i="1"/>
  <c r="M1514" i="1"/>
  <c r="M1518" i="1"/>
  <c r="M1522" i="1"/>
  <c r="M1526" i="1"/>
  <c r="M1530" i="1"/>
  <c r="M1534" i="1"/>
  <c r="M1538" i="1"/>
  <c r="M1542" i="1"/>
  <c r="M1546" i="1"/>
  <c r="M1550" i="1"/>
  <c r="M1554" i="1"/>
  <c r="M1558" i="1"/>
  <c r="M1562" i="1"/>
  <c r="M1566" i="1"/>
  <c r="M1570" i="1"/>
  <c r="M1574" i="1"/>
  <c r="M1578" i="1"/>
  <c r="M1582" i="1"/>
  <c r="M1586" i="1"/>
  <c r="M1590" i="1"/>
  <c r="M1594" i="1"/>
  <c r="M1598" i="1"/>
  <c r="M1602" i="1"/>
  <c r="M1606" i="1"/>
  <c r="M1610" i="1"/>
  <c r="M1614" i="1"/>
  <c r="M1618" i="1"/>
  <c r="M1622" i="1"/>
  <c r="M1626" i="1"/>
  <c r="M1630" i="1"/>
  <c r="M1933" i="1"/>
  <c r="M1935" i="1"/>
  <c r="M1937" i="1"/>
  <c r="M1939" i="1"/>
  <c r="M1941" i="1"/>
  <c r="M1943" i="1"/>
  <c r="M1945" i="1"/>
  <c r="M1947" i="1"/>
  <c r="M1949" i="1"/>
  <c r="M1951" i="1"/>
  <c r="M1953" i="1"/>
  <c r="M1955" i="1"/>
  <c r="M1957" i="1"/>
  <c r="M1959" i="1"/>
  <c r="M1961" i="1"/>
  <c r="M1963" i="1"/>
  <c r="M1965" i="1"/>
  <c r="M1967" i="1"/>
  <c r="M1969" i="1"/>
  <c r="M1971" i="1"/>
  <c r="M1973" i="1"/>
  <c r="M1975" i="1"/>
  <c r="M1977" i="1"/>
  <c r="M1979" i="1"/>
  <c r="M1981" i="1"/>
  <c r="M1983" i="1"/>
  <c r="M1985" i="1"/>
  <c r="M1987" i="1"/>
  <c r="M1989" i="1"/>
  <c r="M1991" i="1"/>
  <c r="M1993" i="1"/>
  <c r="M1995" i="1"/>
  <c r="M1997" i="1"/>
  <c r="M1999" i="1"/>
  <c r="M2001" i="1"/>
  <c r="M2003" i="1"/>
  <c r="M2005" i="1"/>
  <c r="M2007" i="1"/>
  <c r="M2009" i="1"/>
  <c r="M2011" i="1"/>
  <c r="M2013" i="1"/>
  <c r="M2015" i="1"/>
  <c r="M2017" i="1"/>
  <c r="M2019" i="1"/>
  <c r="M2021" i="1"/>
  <c r="M2023" i="1"/>
  <c r="M2025" i="1"/>
  <c r="M2027" i="1"/>
  <c r="M2029" i="1"/>
  <c r="M2031" i="1"/>
  <c r="M2033" i="1"/>
  <c r="M2035" i="1"/>
  <c r="M2037" i="1"/>
  <c r="M2039" i="1"/>
  <c r="M2041" i="1"/>
  <c r="M2043" i="1"/>
  <c r="M2045" i="1"/>
  <c r="M2047" i="1"/>
  <c r="M2049" i="1"/>
  <c r="M2051" i="1"/>
  <c r="M2053" i="1"/>
  <c r="M2055" i="1"/>
  <c r="M2057" i="1"/>
  <c r="M2059" i="1"/>
  <c r="M2061" i="1"/>
  <c r="M2063" i="1"/>
  <c r="M2065" i="1"/>
  <c r="K2068" i="1"/>
  <c r="M2070" i="1"/>
  <c r="M2073" i="1"/>
  <c r="K2076" i="1"/>
  <c r="M2078" i="1"/>
  <c r="M2081" i="1"/>
  <c r="K2084" i="1"/>
  <c r="M2086" i="1"/>
  <c r="K2092" i="1"/>
  <c r="K2100" i="1"/>
  <c r="K2108" i="1"/>
  <c r="K2116" i="1"/>
  <c r="K2124" i="1"/>
  <c r="K2132" i="1"/>
  <c r="K2140" i="1"/>
  <c r="K2149" i="1"/>
  <c r="K2165" i="1"/>
  <c r="K2181" i="1"/>
  <c r="K2197" i="1"/>
  <c r="K2213" i="1"/>
  <c r="K2229" i="1"/>
  <c r="K2245" i="1"/>
  <c r="K2261" i="1"/>
  <c r="K2277" i="1"/>
  <c r="K2293" i="1"/>
  <c r="K2309" i="1"/>
  <c r="K2325" i="1"/>
  <c r="K2341" i="1"/>
  <c r="K2357" i="1"/>
  <c r="K2373" i="1"/>
  <c r="K2389" i="1"/>
  <c r="K2405" i="1"/>
  <c r="K2421" i="1"/>
  <c r="K2067" i="1"/>
  <c r="K2069" i="1"/>
  <c r="K2071" i="1"/>
  <c r="K2073" i="1"/>
  <c r="K2075" i="1"/>
  <c r="K2077" i="1"/>
  <c r="K2079" i="1"/>
  <c r="K2081" i="1"/>
  <c r="K2083" i="1"/>
  <c r="K2085" i="1"/>
  <c r="K2087" i="1"/>
  <c r="K2089" i="1"/>
  <c r="K2091" i="1"/>
  <c r="K2093" i="1"/>
  <c r="K2095" i="1"/>
  <c r="K2097" i="1"/>
  <c r="K2099" i="1"/>
  <c r="K2101" i="1"/>
  <c r="K2103" i="1"/>
  <c r="K2105" i="1"/>
  <c r="K2107" i="1"/>
  <c r="K2109" i="1"/>
  <c r="K2111" i="1"/>
  <c r="K2113" i="1"/>
  <c r="K2115" i="1"/>
  <c r="K2117" i="1"/>
  <c r="K2119" i="1"/>
  <c r="K2121" i="1"/>
  <c r="K2123" i="1"/>
  <c r="K2125" i="1"/>
  <c r="K2127" i="1"/>
  <c r="K2129" i="1"/>
  <c r="K2131" i="1"/>
  <c r="K2133" i="1"/>
  <c r="K2135" i="1"/>
  <c r="K2137" i="1"/>
  <c r="K2139" i="1"/>
  <c r="K2141" i="1"/>
  <c r="K2143" i="1"/>
  <c r="K2145" i="1"/>
  <c r="K2147" i="1"/>
  <c r="K2151" i="1"/>
  <c r="K2155" i="1"/>
  <c r="K2159" i="1"/>
  <c r="K2163" i="1"/>
  <c r="K2167" i="1"/>
  <c r="K2171" i="1"/>
  <c r="K2175" i="1"/>
  <c r="K2179" i="1"/>
  <c r="K2183" i="1"/>
  <c r="K2187" i="1"/>
  <c r="K2191" i="1"/>
  <c r="K2195" i="1"/>
  <c r="K2199" i="1"/>
  <c r="K2203" i="1"/>
  <c r="K2207" i="1"/>
  <c r="K2211" i="1"/>
  <c r="K2215" i="1"/>
  <c r="K2219" i="1"/>
  <c r="K2223" i="1"/>
  <c r="K2227" i="1"/>
  <c r="K2231" i="1"/>
  <c r="K2235" i="1"/>
  <c r="K2239" i="1"/>
  <c r="K2243" i="1"/>
  <c r="K2247" i="1"/>
  <c r="K2251" i="1"/>
  <c r="K2255" i="1"/>
  <c r="K2259" i="1"/>
  <c r="K2263" i="1"/>
  <c r="K2267" i="1"/>
  <c r="K2271" i="1"/>
  <c r="K2275" i="1"/>
  <c r="K2279" i="1"/>
  <c r="K2283" i="1"/>
  <c r="K2287" i="1"/>
  <c r="K2291" i="1"/>
  <c r="K2295" i="1"/>
  <c r="K2299" i="1"/>
  <c r="K2303" i="1"/>
  <c r="K2307" i="1"/>
  <c r="K2311" i="1"/>
  <c r="K2315" i="1"/>
  <c r="K2319" i="1"/>
  <c r="K2323" i="1"/>
  <c r="K2327" i="1"/>
  <c r="K2331" i="1"/>
  <c r="K2335" i="1"/>
  <c r="K2339" i="1"/>
  <c r="K2343" i="1"/>
  <c r="K2347" i="1"/>
  <c r="K2351" i="1"/>
  <c r="K2355" i="1"/>
  <c r="K2359" i="1"/>
  <c r="K2363" i="1"/>
  <c r="K2367" i="1"/>
  <c r="K2371" i="1"/>
  <c r="K2375" i="1"/>
  <c r="K2379" i="1"/>
  <c r="K2383" i="1"/>
  <c r="K2387" i="1"/>
  <c r="K2391" i="1"/>
  <c r="K2395" i="1"/>
  <c r="K2399" i="1"/>
  <c r="K2403" i="1"/>
  <c r="K2407" i="1"/>
  <c r="K2411" i="1"/>
  <c r="K2415" i="1"/>
  <c r="K2419" i="1"/>
  <c r="K2423" i="1"/>
  <c r="K2427" i="1"/>
  <c r="K2431" i="1"/>
  <c r="K2435" i="1"/>
  <c r="K2439" i="1"/>
  <c r="K2443" i="1"/>
  <c r="K2447" i="1"/>
  <c r="K2451" i="1"/>
  <c r="K2455" i="1"/>
  <c r="K2459" i="1"/>
  <c r="K2463" i="1"/>
  <c r="K2467" i="1"/>
  <c r="K2471" i="1"/>
  <c r="K2475" i="1"/>
  <c r="K2479" i="1"/>
  <c r="K2483" i="1"/>
  <c r="K2487" i="1"/>
  <c r="K2491" i="1"/>
  <c r="K2495" i="1"/>
  <c r="K2499" i="1"/>
  <c r="K2503" i="1"/>
  <c r="K2507" i="1"/>
  <c r="K2511" i="1"/>
  <c r="K2515" i="1"/>
  <c r="K2519" i="1"/>
  <c r="K2523" i="1"/>
  <c r="K2527" i="1"/>
  <c r="K2531" i="1"/>
  <c r="K2535" i="1"/>
  <c r="K2539" i="1"/>
  <c r="K2543" i="1"/>
  <c r="K2547" i="1"/>
  <c r="K2551" i="1"/>
  <c r="K2555" i="1"/>
  <c r="K2559" i="1"/>
  <c r="K2563" i="1"/>
  <c r="K2567" i="1"/>
  <c r="K2571" i="1"/>
  <c r="K2575" i="1"/>
  <c r="K2579" i="1"/>
  <c r="K2583" i="1"/>
  <c r="K2587" i="1"/>
  <c r="K2591" i="1"/>
  <c r="K2595" i="1"/>
  <c r="K2599" i="1"/>
  <c r="K2603" i="1"/>
  <c r="K2607" i="1"/>
  <c r="K2611" i="1"/>
  <c r="K2615" i="1"/>
  <c r="K2619" i="1"/>
  <c r="K2623" i="1"/>
  <c r="K2627" i="1"/>
  <c r="K2631" i="1"/>
  <c r="K2635" i="1"/>
  <c r="K2639" i="1"/>
  <c r="K2643" i="1"/>
  <c r="K2647" i="1"/>
  <c r="K2657" i="1"/>
  <c r="M2662" i="1"/>
  <c r="K2673" i="1"/>
  <c r="M2678" i="1"/>
  <c r="K2689" i="1"/>
  <c r="M2694" i="1"/>
  <c r="K2705" i="1"/>
  <c r="M2710" i="1"/>
  <c r="K2721" i="1"/>
  <c r="M2726" i="1"/>
  <c r="K2737" i="1"/>
  <c r="M2742" i="1"/>
  <c r="K2753" i="1"/>
  <c r="M2758" i="1"/>
  <c r="K2769" i="1"/>
  <c r="M2774" i="1"/>
  <c r="K2785" i="1"/>
  <c r="M2790" i="1"/>
  <c r="K2801" i="1"/>
  <c r="M2806" i="1"/>
  <c r="K2817" i="1"/>
  <c r="M2822" i="1"/>
  <c r="K2833" i="1"/>
  <c r="M2838" i="1"/>
  <c r="K2849" i="1"/>
  <c r="M2854" i="1"/>
  <c r="K2865" i="1"/>
  <c r="M2870" i="1"/>
  <c r="K2881" i="1"/>
  <c r="M2886" i="1"/>
  <c r="K2897" i="1"/>
  <c r="M2902" i="1"/>
  <c r="K2913" i="1"/>
  <c r="M2918" i="1"/>
  <c r="K2924" i="1"/>
  <c r="K2932" i="1"/>
  <c r="K2940" i="1"/>
  <c r="K2948" i="1"/>
  <c r="K2956" i="1"/>
  <c r="K2964" i="1"/>
  <c r="K2972" i="1"/>
  <c r="K2980" i="1"/>
  <c r="K2988" i="1"/>
  <c r="K2996" i="1"/>
  <c r="K3004" i="1"/>
  <c r="K3012" i="1"/>
  <c r="K3020" i="1"/>
  <c r="M2089" i="1"/>
  <c r="M2091" i="1"/>
  <c r="M2093" i="1"/>
  <c r="M2095" i="1"/>
  <c r="M2097" i="1"/>
  <c r="M2099" i="1"/>
  <c r="M2101" i="1"/>
  <c r="M2103" i="1"/>
  <c r="M2105" i="1"/>
  <c r="M2107" i="1"/>
  <c r="M2109" i="1"/>
  <c r="M2111" i="1"/>
  <c r="M2113" i="1"/>
  <c r="M2115" i="1"/>
  <c r="M2117" i="1"/>
  <c r="M2119" i="1"/>
  <c r="M2121" i="1"/>
  <c r="M2123" i="1"/>
  <c r="M2125" i="1"/>
  <c r="M2127" i="1"/>
  <c r="M2129" i="1"/>
  <c r="M2131" i="1"/>
  <c r="M2133" i="1"/>
  <c r="M2135" i="1"/>
  <c r="M2137" i="1"/>
  <c r="M2139" i="1"/>
  <c r="M2141" i="1"/>
  <c r="M2143" i="1"/>
  <c r="M2145" i="1"/>
  <c r="K2148" i="1"/>
  <c r="K2152" i="1"/>
  <c r="K2156" i="1"/>
  <c r="K2160" i="1"/>
  <c r="K2164" i="1"/>
  <c r="K2168" i="1"/>
  <c r="K2172" i="1"/>
  <c r="K2176" i="1"/>
  <c r="K2180" i="1"/>
  <c r="K2184" i="1"/>
  <c r="K2188" i="1"/>
  <c r="K2192" i="1"/>
  <c r="K2196" i="1"/>
  <c r="K2200" i="1"/>
  <c r="K2204" i="1"/>
  <c r="K2208" i="1"/>
  <c r="K2212" i="1"/>
  <c r="K2216" i="1"/>
  <c r="K2220" i="1"/>
  <c r="K2224" i="1"/>
  <c r="K2228" i="1"/>
  <c r="K2232" i="1"/>
  <c r="K2236" i="1"/>
  <c r="K2240" i="1"/>
  <c r="K2244" i="1"/>
  <c r="K2248" i="1"/>
  <c r="K2252" i="1"/>
  <c r="K2256" i="1"/>
  <c r="K2260" i="1"/>
  <c r="K2264" i="1"/>
  <c r="K2268" i="1"/>
  <c r="K2272" i="1"/>
  <c r="K2276" i="1"/>
  <c r="K2280" i="1"/>
  <c r="K2284" i="1"/>
  <c r="K2288" i="1"/>
  <c r="K2292" i="1"/>
  <c r="K2296" i="1"/>
  <c r="K2300" i="1"/>
  <c r="K2304" i="1"/>
  <c r="K2308" i="1"/>
  <c r="K2312" i="1"/>
  <c r="K2316" i="1"/>
  <c r="K2320" i="1"/>
  <c r="K2324" i="1"/>
  <c r="K2328" i="1"/>
  <c r="K2332" i="1"/>
  <c r="K2336" i="1"/>
  <c r="K2340" i="1"/>
  <c r="K2344" i="1"/>
  <c r="K2348" i="1"/>
  <c r="K2352" i="1"/>
  <c r="K2356" i="1"/>
  <c r="K2360" i="1"/>
  <c r="K2364" i="1"/>
  <c r="K2368" i="1"/>
  <c r="K2372" i="1"/>
  <c r="K2376" i="1"/>
  <c r="K2380" i="1"/>
  <c r="K2384" i="1"/>
  <c r="K2388" i="1"/>
  <c r="K2392" i="1"/>
  <c r="K2396" i="1"/>
  <c r="K2400" i="1"/>
  <c r="K2404" i="1"/>
  <c r="K2408" i="1"/>
  <c r="K2412" i="1"/>
  <c r="K2416" i="1"/>
  <c r="K2420" i="1"/>
  <c r="K2424" i="1"/>
  <c r="K2428" i="1"/>
  <c r="K2432" i="1"/>
  <c r="K2436" i="1"/>
  <c r="K2440" i="1"/>
  <c r="K2444" i="1"/>
  <c r="K2448" i="1"/>
  <c r="K2452" i="1"/>
  <c r="K2456" i="1"/>
  <c r="K2460" i="1"/>
  <c r="K2464" i="1"/>
  <c r="K2468" i="1"/>
  <c r="K2472" i="1"/>
  <c r="K2476" i="1"/>
  <c r="K2480" i="1"/>
  <c r="K2484" i="1"/>
  <c r="K2488" i="1"/>
  <c r="K2492" i="1"/>
  <c r="K2496" i="1"/>
  <c r="K2500" i="1"/>
  <c r="K2504" i="1"/>
  <c r="K2508" i="1"/>
  <c r="K2512" i="1"/>
  <c r="K2516" i="1"/>
  <c r="K2520" i="1"/>
  <c r="K2524" i="1"/>
  <c r="K2528" i="1"/>
  <c r="K2532" i="1"/>
  <c r="K2536" i="1"/>
  <c r="K2540" i="1"/>
  <c r="K2544" i="1"/>
  <c r="K2548" i="1"/>
  <c r="K2552" i="1"/>
  <c r="K2556" i="1"/>
  <c r="K2560" i="1"/>
  <c r="K2564" i="1"/>
  <c r="K2568" i="1"/>
  <c r="K2572" i="1"/>
  <c r="K2576" i="1"/>
  <c r="K2580" i="1"/>
  <c r="K2584" i="1"/>
  <c r="K2588" i="1"/>
  <c r="K2592" i="1"/>
  <c r="K2596" i="1"/>
  <c r="K2600" i="1"/>
  <c r="K2604" i="1"/>
  <c r="K2608" i="1"/>
  <c r="K2612" i="1"/>
  <c r="K2616" i="1"/>
  <c r="K2620" i="1"/>
  <c r="K2624" i="1"/>
  <c r="K2628" i="1"/>
  <c r="K2632" i="1"/>
  <c r="K2636" i="1"/>
  <c r="K2640" i="1"/>
  <c r="K2644" i="1"/>
  <c r="K2648" i="1"/>
  <c r="K2653" i="1"/>
  <c r="M2658" i="1"/>
  <c r="K2669" i="1"/>
  <c r="M2674" i="1"/>
  <c r="K2685" i="1"/>
  <c r="M2690" i="1"/>
  <c r="K2701" i="1"/>
  <c r="M2706" i="1"/>
  <c r="K2717" i="1"/>
  <c r="M2722" i="1"/>
  <c r="K2733" i="1"/>
  <c r="M2738" i="1"/>
  <c r="K2749" i="1"/>
  <c r="M2754" i="1"/>
  <c r="K2765" i="1"/>
  <c r="M2770" i="1"/>
  <c r="K2781" i="1"/>
  <c r="M2786" i="1"/>
  <c r="K2797" i="1"/>
  <c r="M2802" i="1"/>
  <c r="K2813" i="1"/>
  <c r="M2818" i="1"/>
  <c r="K2829" i="1"/>
  <c r="M2834" i="1"/>
  <c r="K2845" i="1"/>
  <c r="M2850" i="1"/>
  <c r="K2861" i="1"/>
  <c r="M2866" i="1"/>
  <c r="K2877" i="1"/>
  <c r="M2882" i="1"/>
  <c r="K2893" i="1"/>
  <c r="M2898" i="1"/>
  <c r="K2909" i="1"/>
  <c r="M2914" i="1"/>
  <c r="K2926" i="1"/>
  <c r="K2934" i="1"/>
  <c r="K2942" i="1"/>
  <c r="K2950" i="1"/>
  <c r="K2958" i="1"/>
  <c r="K2966" i="1"/>
  <c r="K2974" i="1"/>
  <c r="K2982" i="1"/>
  <c r="K2990" i="1"/>
  <c r="K2998" i="1"/>
  <c r="K3006" i="1"/>
  <c r="K3014" i="1"/>
  <c r="K3022" i="1"/>
  <c r="K2437" i="1"/>
  <c r="K2441" i="1"/>
  <c r="K2445" i="1"/>
  <c r="K2449" i="1"/>
  <c r="K2453" i="1"/>
  <c r="K2457" i="1"/>
  <c r="K2461" i="1"/>
  <c r="K2465" i="1"/>
  <c r="K2469" i="1"/>
  <c r="K2473" i="1"/>
  <c r="K2477" i="1"/>
  <c r="K2481" i="1"/>
  <c r="K2485" i="1"/>
  <c r="K2489" i="1"/>
  <c r="K2493" i="1"/>
  <c r="K2497" i="1"/>
  <c r="K2501" i="1"/>
  <c r="K2505" i="1"/>
  <c r="K2509" i="1"/>
  <c r="K2513" i="1"/>
  <c r="K2517" i="1"/>
  <c r="K2521" i="1"/>
  <c r="K2525" i="1"/>
  <c r="K2529" i="1"/>
  <c r="K2533" i="1"/>
  <c r="K2537" i="1"/>
  <c r="K2541" i="1"/>
  <c r="K2545" i="1"/>
  <c r="K2549" i="1"/>
  <c r="K2553" i="1"/>
  <c r="K2557" i="1"/>
  <c r="K2561" i="1"/>
  <c r="K2565" i="1"/>
  <c r="K2569" i="1"/>
  <c r="K2573" i="1"/>
  <c r="K2577" i="1"/>
  <c r="K2581" i="1"/>
  <c r="K2585" i="1"/>
  <c r="K2589" i="1"/>
  <c r="K2593" i="1"/>
  <c r="K2597" i="1"/>
  <c r="K2601" i="1"/>
  <c r="K2605" i="1"/>
  <c r="K2609" i="1"/>
  <c r="K2613" i="1"/>
  <c r="K2617" i="1"/>
  <c r="K2621" i="1"/>
  <c r="K2625" i="1"/>
  <c r="K2629" i="1"/>
  <c r="K2633" i="1"/>
  <c r="K2637" i="1"/>
  <c r="K2641" i="1"/>
  <c r="K2645" i="1"/>
  <c r="K2649" i="1"/>
  <c r="M2654" i="1"/>
  <c r="K2665" i="1"/>
  <c r="M2670" i="1"/>
  <c r="K2681" i="1"/>
  <c r="M2686" i="1"/>
  <c r="K2697" i="1"/>
  <c r="M2702" i="1"/>
  <c r="K2713" i="1"/>
  <c r="M2718" i="1"/>
  <c r="K2729" i="1"/>
  <c r="M2734" i="1"/>
  <c r="K2745" i="1"/>
  <c r="M2750" i="1"/>
  <c r="K2761" i="1"/>
  <c r="M2766" i="1"/>
  <c r="K2777" i="1"/>
  <c r="M2782" i="1"/>
  <c r="K2793" i="1"/>
  <c r="M2798" i="1"/>
  <c r="K2809" i="1"/>
  <c r="M2814" i="1"/>
  <c r="K2825" i="1"/>
  <c r="M2830" i="1"/>
  <c r="K2841" i="1"/>
  <c r="M2846" i="1"/>
  <c r="K2857" i="1"/>
  <c r="M2862" i="1"/>
  <c r="K2873" i="1"/>
  <c r="M2878" i="1"/>
  <c r="K2889" i="1"/>
  <c r="M2894" i="1"/>
  <c r="K2905" i="1"/>
  <c r="M2910" i="1"/>
  <c r="K2921" i="1"/>
  <c r="K2928" i="1"/>
  <c r="K2936" i="1"/>
  <c r="K2944" i="1"/>
  <c r="K2952" i="1"/>
  <c r="K2960" i="1"/>
  <c r="K2968" i="1"/>
  <c r="K2976" i="1"/>
  <c r="K2984" i="1"/>
  <c r="K2992" i="1"/>
  <c r="K3000" i="1"/>
  <c r="K3008" i="1"/>
  <c r="K3016" i="1"/>
  <c r="M2088" i="1"/>
  <c r="M2090" i="1"/>
  <c r="M2092" i="1"/>
  <c r="M2094" i="1"/>
  <c r="M2096" i="1"/>
  <c r="M2098" i="1"/>
  <c r="M2100" i="1"/>
  <c r="M2102" i="1"/>
  <c r="M2104" i="1"/>
  <c r="M2106" i="1"/>
  <c r="M2108" i="1"/>
  <c r="M2110" i="1"/>
  <c r="M2112" i="1"/>
  <c r="M2114" i="1"/>
  <c r="M2116" i="1"/>
  <c r="M2118" i="1"/>
  <c r="M2120" i="1"/>
  <c r="M2122" i="1"/>
  <c r="M2124" i="1"/>
  <c r="M2126" i="1"/>
  <c r="M2128" i="1"/>
  <c r="M2130" i="1"/>
  <c r="M2132" i="1"/>
  <c r="M2134" i="1"/>
  <c r="M2136" i="1"/>
  <c r="M2138" i="1"/>
  <c r="M2140" i="1"/>
  <c r="M2142" i="1"/>
  <c r="M2144" i="1"/>
  <c r="M2146" i="1"/>
  <c r="K2150" i="1"/>
  <c r="K2154" i="1"/>
  <c r="K2158" i="1"/>
  <c r="K2162" i="1"/>
  <c r="K2166" i="1"/>
  <c r="K2170" i="1"/>
  <c r="K2174" i="1"/>
  <c r="K2178" i="1"/>
  <c r="K2182" i="1"/>
  <c r="K2186" i="1"/>
  <c r="K2190" i="1"/>
  <c r="K2194" i="1"/>
  <c r="K2198" i="1"/>
  <c r="K2202" i="1"/>
  <c r="K2206" i="1"/>
  <c r="K2210" i="1"/>
  <c r="K2214" i="1"/>
  <c r="K2218" i="1"/>
  <c r="K2222" i="1"/>
  <c r="K2226" i="1"/>
  <c r="K2230" i="1"/>
  <c r="K2234" i="1"/>
  <c r="K2238" i="1"/>
  <c r="K2242" i="1"/>
  <c r="K2246" i="1"/>
  <c r="K2250" i="1"/>
  <c r="K2254" i="1"/>
  <c r="K2258" i="1"/>
  <c r="K2262" i="1"/>
  <c r="K2266" i="1"/>
  <c r="K2270" i="1"/>
  <c r="K2274" i="1"/>
  <c r="K2278" i="1"/>
  <c r="K2282" i="1"/>
  <c r="K2286" i="1"/>
  <c r="K2290" i="1"/>
  <c r="K2294" i="1"/>
  <c r="K2298" i="1"/>
  <c r="K2302" i="1"/>
  <c r="K2306" i="1"/>
  <c r="K2310" i="1"/>
  <c r="K2314" i="1"/>
  <c r="K2318" i="1"/>
  <c r="K2322" i="1"/>
  <c r="K2326" i="1"/>
  <c r="K2330" i="1"/>
  <c r="K2334" i="1"/>
  <c r="K2338" i="1"/>
  <c r="K2342" i="1"/>
  <c r="K2346" i="1"/>
  <c r="K2350" i="1"/>
  <c r="K2354" i="1"/>
  <c r="K2358" i="1"/>
  <c r="K2362" i="1"/>
  <c r="K2366" i="1"/>
  <c r="K2370" i="1"/>
  <c r="K2374" i="1"/>
  <c r="K2378" i="1"/>
  <c r="K2382" i="1"/>
  <c r="K2386" i="1"/>
  <c r="K2390" i="1"/>
  <c r="K2394" i="1"/>
  <c r="K2398" i="1"/>
  <c r="K2402" i="1"/>
  <c r="K2406" i="1"/>
  <c r="K2410" i="1"/>
  <c r="K2414" i="1"/>
  <c r="K2418" i="1"/>
  <c r="K2422" i="1"/>
  <c r="K2426" i="1"/>
  <c r="K2430" i="1"/>
  <c r="K2434" i="1"/>
  <c r="K2438" i="1"/>
  <c r="K2442" i="1"/>
  <c r="K2446" i="1"/>
  <c r="K2450" i="1"/>
  <c r="K2454" i="1"/>
  <c r="K2458" i="1"/>
  <c r="K2462" i="1"/>
  <c r="K2466" i="1"/>
  <c r="K2470" i="1"/>
  <c r="K2474" i="1"/>
  <c r="K2478" i="1"/>
  <c r="K2482" i="1"/>
  <c r="K2486" i="1"/>
  <c r="K2490" i="1"/>
  <c r="K2494" i="1"/>
  <c r="K2498" i="1"/>
  <c r="K2502" i="1"/>
  <c r="K2506" i="1"/>
  <c r="K2510" i="1"/>
  <c r="K2514" i="1"/>
  <c r="K2518" i="1"/>
  <c r="K2522" i="1"/>
  <c r="K2526" i="1"/>
  <c r="K2530" i="1"/>
  <c r="K2534" i="1"/>
  <c r="K2538" i="1"/>
  <c r="K2542" i="1"/>
  <c r="K2546" i="1"/>
  <c r="K2550" i="1"/>
  <c r="K2554" i="1"/>
  <c r="K2558" i="1"/>
  <c r="K2562" i="1"/>
  <c r="K2566" i="1"/>
  <c r="K2570" i="1"/>
  <c r="K2574" i="1"/>
  <c r="K2578" i="1"/>
  <c r="K2582" i="1"/>
  <c r="K2586" i="1"/>
  <c r="K2590" i="1"/>
  <c r="K2594" i="1"/>
  <c r="K2598" i="1"/>
  <c r="K2602" i="1"/>
  <c r="K2606" i="1"/>
  <c r="K2610" i="1"/>
  <c r="K2614" i="1"/>
  <c r="K2618" i="1"/>
  <c r="K2622" i="1"/>
  <c r="K2626" i="1"/>
  <c r="K2630" i="1"/>
  <c r="K2634" i="1"/>
  <c r="K2638" i="1"/>
  <c r="K2642" i="1"/>
  <c r="K2646" i="1"/>
  <c r="M2650" i="1"/>
  <c r="K2661" i="1"/>
  <c r="M2666" i="1"/>
  <c r="K2677" i="1"/>
  <c r="M2682" i="1"/>
  <c r="K2693" i="1"/>
  <c r="M2698" i="1"/>
  <c r="K2709" i="1"/>
  <c r="M2714" i="1"/>
  <c r="K2725" i="1"/>
  <c r="M2730" i="1"/>
  <c r="K2741" i="1"/>
  <c r="M2746" i="1"/>
  <c r="K2757" i="1"/>
  <c r="M2762" i="1"/>
  <c r="K2773" i="1"/>
  <c r="M2778" i="1"/>
  <c r="K2789" i="1"/>
  <c r="M2794" i="1"/>
  <c r="K2805" i="1"/>
  <c r="M2810" i="1"/>
  <c r="K2821" i="1"/>
  <c r="M2826" i="1"/>
  <c r="K2837" i="1"/>
  <c r="M2842" i="1"/>
  <c r="K2853" i="1"/>
  <c r="M2858" i="1"/>
  <c r="K2869" i="1"/>
  <c r="M2874" i="1"/>
  <c r="K2885" i="1"/>
  <c r="M2890" i="1"/>
  <c r="K2901" i="1"/>
  <c r="M2906" i="1"/>
  <c r="K2917" i="1"/>
  <c r="M2922" i="1"/>
  <c r="K2930" i="1"/>
  <c r="K2938" i="1"/>
  <c r="K2946" i="1"/>
  <c r="K2954" i="1"/>
  <c r="K2962" i="1"/>
  <c r="K2970" i="1"/>
  <c r="K2978" i="1"/>
  <c r="K2986" i="1"/>
  <c r="K2994" i="1"/>
  <c r="K3002" i="1"/>
  <c r="K3010" i="1"/>
  <c r="K3018" i="1"/>
  <c r="K3241" i="1"/>
  <c r="M3246" i="1"/>
  <c r="K3257" i="1"/>
  <c r="M3262" i="1"/>
  <c r="K3273" i="1"/>
  <c r="M3278" i="1"/>
  <c r="K3290" i="1"/>
  <c r="K3298" i="1"/>
  <c r="K3306" i="1"/>
  <c r="K3314" i="1"/>
  <c r="K3322" i="1"/>
  <c r="M3331" i="1"/>
  <c r="K3353" i="1"/>
  <c r="M3363" i="1"/>
  <c r="K3385" i="1"/>
  <c r="M3395" i="1"/>
  <c r="K3417" i="1"/>
  <c r="M3427" i="1"/>
  <c r="K3449" i="1"/>
  <c r="M3459" i="1"/>
  <c r="K3481" i="1"/>
  <c r="M3491" i="1"/>
  <c r="K3513" i="1"/>
  <c r="M3523" i="1"/>
  <c r="K3545" i="1"/>
  <c r="M3555" i="1"/>
  <c r="K3577" i="1"/>
  <c r="M3587" i="1"/>
  <c r="K3609" i="1"/>
  <c r="M3619" i="1"/>
  <c r="K3641" i="1"/>
  <c r="M3651" i="1"/>
  <c r="K3673" i="1"/>
  <c r="K3687" i="1"/>
  <c r="K3832"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2649" i="1"/>
  <c r="K2652" i="1"/>
  <c r="M2653" i="1"/>
  <c r="K2656" i="1"/>
  <c r="M2657" i="1"/>
  <c r="K2660" i="1"/>
  <c r="M2661" i="1"/>
  <c r="K2664" i="1"/>
  <c r="M2665" i="1"/>
  <c r="K2668" i="1"/>
  <c r="M2669" i="1"/>
  <c r="K2672" i="1"/>
  <c r="M2673" i="1"/>
  <c r="K2676" i="1"/>
  <c r="M2677" i="1"/>
  <c r="K2680" i="1"/>
  <c r="M2681" i="1"/>
  <c r="K2684" i="1"/>
  <c r="M2685" i="1"/>
  <c r="K2688" i="1"/>
  <c r="M2689" i="1"/>
  <c r="K2692" i="1"/>
  <c r="M2693" i="1"/>
  <c r="K2696" i="1"/>
  <c r="M2697" i="1"/>
  <c r="K2700" i="1"/>
  <c r="M2701" i="1"/>
  <c r="K2704" i="1"/>
  <c r="M2705" i="1"/>
  <c r="K2708" i="1"/>
  <c r="M2709" i="1"/>
  <c r="K2712" i="1"/>
  <c r="M2713" i="1"/>
  <c r="K2716" i="1"/>
  <c r="M2717" i="1"/>
  <c r="K2720" i="1"/>
  <c r="M2721" i="1"/>
  <c r="K2724" i="1"/>
  <c r="M2725" i="1"/>
  <c r="K2728" i="1"/>
  <c r="M2729" i="1"/>
  <c r="K2732" i="1"/>
  <c r="M2733" i="1"/>
  <c r="K2736" i="1"/>
  <c r="M2737" i="1"/>
  <c r="K2740" i="1"/>
  <c r="M2741" i="1"/>
  <c r="K2744" i="1"/>
  <c r="M2745" i="1"/>
  <c r="K2748" i="1"/>
  <c r="M2749" i="1"/>
  <c r="K2752" i="1"/>
  <c r="M2753" i="1"/>
  <c r="K2756" i="1"/>
  <c r="M2757" i="1"/>
  <c r="K2760" i="1"/>
  <c r="M2761" i="1"/>
  <c r="K2764" i="1"/>
  <c r="M2765" i="1"/>
  <c r="K2768" i="1"/>
  <c r="M2769" i="1"/>
  <c r="K2772" i="1"/>
  <c r="M2773" i="1"/>
  <c r="K2776" i="1"/>
  <c r="M2777" i="1"/>
  <c r="K2780" i="1"/>
  <c r="M2781" i="1"/>
  <c r="K2784" i="1"/>
  <c r="M2785" i="1"/>
  <c r="K2788" i="1"/>
  <c r="M2789" i="1"/>
  <c r="K2792" i="1"/>
  <c r="M2793" i="1"/>
  <c r="K2796" i="1"/>
  <c r="M2797" i="1"/>
  <c r="K2800" i="1"/>
  <c r="M2801" i="1"/>
  <c r="K2804" i="1"/>
  <c r="M2805" i="1"/>
  <c r="K2808" i="1"/>
  <c r="M2809" i="1"/>
  <c r="K2812" i="1"/>
  <c r="M2813" i="1"/>
  <c r="K2816" i="1"/>
  <c r="M2817" i="1"/>
  <c r="K2820" i="1"/>
  <c r="M2821" i="1"/>
  <c r="K2824" i="1"/>
  <c r="M2825" i="1"/>
  <c r="K2828" i="1"/>
  <c r="M2829" i="1"/>
  <c r="K2832" i="1"/>
  <c r="M2833" i="1"/>
  <c r="K2836" i="1"/>
  <c r="M2837" i="1"/>
  <c r="K2840" i="1"/>
  <c r="M2841" i="1"/>
  <c r="K2844" i="1"/>
  <c r="M2845" i="1"/>
  <c r="K2848" i="1"/>
  <c r="M2849" i="1"/>
  <c r="K2852" i="1"/>
  <c r="M2853" i="1"/>
  <c r="K2856" i="1"/>
  <c r="M2857" i="1"/>
  <c r="K2860" i="1"/>
  <c r="M2861" i="1"/>
  <c r="K2864" i="1"/>
  <c r="M2865" i="1"/>
  <c r="K2868" i="1"/>
  <c r="M2869" i="1"/>
  <c r="K2872" i="1"/>
  <c r="M2873" i="1"/>
  <c r="K2876" i="1"/>
  <c r="M2877" i="1"/>
  <c r="K2880" i="1"/>
  <c r="M2881" i="1"/>
  <c r="K2884" i="1"/>
  <c r="M2885" i="1"/>
  <c r="K2888" i="1"/>
  <c r="M2889" i="1"/>
  <c r="K2892" i="1"/>
  <c r="M2893" i="1"/>
  <c r="K2896" i="1"/>
  <c r="M2897" i="1"/>
  <c r="K2900" i="1"/>
  <c r="M2901" i="1"/>
  <c r="K2904" i="1"/>
  <c r="M2905" i="1"/>
  <c r="K2908" i="1"/>
  <c r="M2909" i="1"/>
  <c r="K2912" i="1"/>
  <c r="M2913" i="1"/>
  <c r="K2916" i="1"/>
  <c r="M2917" i="1"/>
  <c r="K2920" i="1"/>
  <c r="M2921" i="1"/>
  <c r="M3024" i="1"/>
  <c r="M3026" i="1"/>
  <c r="M3028" i="1"/>
  <c r="M3030" i="1"/>
  <c r="M3032" i="1"/>
  <c r="M3034" i="1"/>
  <c r="M3036" i="1"/>
  <c r="M3038" i="1"/>
  <c r="M3040" i="1"/>
  <c r="M3042" i="1"/>
  <c r="M3044" i="1"/>
  <c r="M3046" i="1"/>
  <c r="M3048" i="1"/>
  <c r="M3050" i="1"/>
  <c r="M3052" i="1"/>
  <c r="M3054" i="1"/>
  <c r="M3056" i="1"/>
  <c r="M3058" i="1"/>
  <c r="M3060" i="1"/>
  <c r="M3062" i="1"/>
  <c r="M3064" i="1"/>
  <c r="M3066" i="1"/>
  <c r="M3068" i="1"/>
  <c r="M3070" i="1"/>
  <c r="M3072" i="1"/>
  <c r="M3074" i="1"/>
  <c r="M3076" i="1"/>
  <c r="M3078" i="1"/>
  <c r="M3080" i="1"/>
  <c r="M3082" i="1"/>
  <c r="M3084" i="1"/>
  <c r="M3086" i="1"/>
  <c r="M3088" i="1"/>
  <c r="M3090" i="1"/>
  <c r="M3092" i="1"/>
  <c r="M3094" i="1"/>
  <c r="M3096" i="1"/>
  <c r="M3098" i="1"/>
  <c r="M3100" i="1"/>
  <c r="M3102" i="1"/>
  <c r="M3104" i="1"/>
  <c r="M3106" i="1"/>
  <c r="M3108" i="1"/>
  <c r="M3110" i="1"/>
  <c r="M3112" i="1"/>
  <c r="M3114" i="1"/>
  <c r="M3116" i="1"/>
  <c r="M3118" i="1"/>
  <c r="M3120" i="1"/>
  <c r="M3122" i="1"/>
  <c r="M3124" i="1"/>
  <c r="M3126" i="1"/>
  <c r="M3128" i="1"/>
  <c r="M3130" i="1"/>
  <c r="M3132" i="1"/>
  <c r="M3134" i="1"/>
  <c r="M3136" i="1"/>
  <c r="M3138" i="1"/>
  <c r="M3140" i="1"/>
  <c r="M3142" i="1"/>
  <c r="M3144" i="1"/>
  <c r="M3146" i="1"/>
  <c r="M3148" i="1"/>
  <c r="M3150" i="1"/>
  <c r="M3152" i="1"/>
  <c r="M3154" i="1"/>
  <c r="M3156" i="1"/>
  <c r="M3158" i="1"/>
  <c r="M3160" i="1"/>
  <c r="M3162" i="1"/>
  <c r="M3164" i="1"/>
  <c r="M3166" i="1"/>
  <c r="M3168" i="1"/>
  <c r="M3170" i="1"/>
  <c r="M3172" i="1"/>
  <c r="M3174" i="1"/>
  <c r="K3237" i="1"/>
  <c r="M3242" i="1"/>
  <c r="K3253" i="1"/>
  <c r="M3258" i="1"/>
  <c r="K3269" i="1"/>
  <c r="M3274" i="1"/>
  <c r="K3285" i="1"/>
  <c r="K3292" i="1"/>
  <c r="K3300" i="1"/>
  <c r="K3308" i="1"/>
  <c r="K3316" i="1"/>
  <c r="K3324" i="1"/>
  <c r="K3345" i="1"/>
  <c r="M3355" i="1"/>
  <c r="K3377" i="1"/>
  <c r="M3387" i="1"/>
  <c r="K3409" i="1"/>
  <c r="M3419" i="1"/>
  <c r="K3441" i="1"/>
  <c r="M3451" i="1"/>
  <c r="K3473" i="1"/>
  <c r="M3483" i="1"/>
  <c r="K3505" i="1"/>
  <c r="M3515" i="1"/>
  <c r="K3537" i="1"/>
  <c r="M3547" i="1"/>
  <c r="K3569" i="1"/>
  <c r="M3579" i="1"/>
  <c r="K3601" i="1"/>
  <c r="M3611" i="1"/>
  <c r="K3633" i="1"/>
  <c r="M3643" i="1"/>
  <c r="K3665" i="1"/>
  <c r="M3675" i="1"/>
  <c r="M3697" i="1"/>
  <c r="K37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K2651" i="1"/>
  <c r="M2652" i="1"/>
  <c r="K2655" i="1"/>
  <c r="M2656" i="1"/>
  <c r="K2659" i="1"/>
  <c r="M2660" i="1"/>
  <c r="K2663" i="1"/>
  <c r="M2664" i="1"/>
  <c r="K2667" i="1"/>
  <c r="M2668" i="1"/>
  <c r="K2671" i="1"/>
  <c r="M2672" i="1"/>
  <c r="K2675" i="1"/>
  <c r="M2676" i="1"/>
  <c r="K2679" i="1"/>
  <c r="M2680" i="1"/>
  <c r="K2683" i="1"/>
  <c r="M2684" i="1"/>
  <c r="K2687" i="1"/>
  <c r="M2688" i="1"/>
  <c r="K2691" i="1"/>
  <c r="M2692" i="1"/>
  <c r="K2695" i="1"/>
  <c r="M2696" i="1"/>
  <c r="K2699" i="1"/>
  <c r="M2700" i="1"/>
  <c r="K2703" i="1"/>
  <c r="M2704" i="1"/>
  <c r="K2707" i="1"/>
  <c r="M2708" i="1"/>
  <c r="K2711" i="1"/>
  <c r="M2712" i="1"/>
  <c r="K2715" i="1"/>
  <c r="M2716" i="1"/>
  <c r="K2719" i="1"/>
  <c r="M2720" i="1"/>
  <c r="K2723" i="1"/>
  <c r="M2724" i="1"/>
  <c r="K2727" i="1"/>
  <c r="M2728" i="1"/>
  <c r="K2731" i="1"/>
  <c r="M2732" i="1"/>
  <c r="K2735" i="1"/>
  <c r="M2736" i="1"/>
  <c r="K2739" i="1"/>
  <c r="M2740" i="1"/>
  <c r="K2743" i="1"/>
  <c r="M2744" i="1"/>
  <c r="K2747" i="1"/>
  <c r="M2748" i="1"/>
  <c r="K2751" i="1"/>
  <c r="M2752" i="1"/>
  <c r="K2755" i="1"/>
  <c r="M2756" i="1"/>
  <c r="K2759" i="1"/>
  <c r="M2760" i="1"/>
  <c r="K2763" i="1"/>
  <c r="M2764" i="1"/>
  <c r="K2767" i="1"/>
  <c r="M2768" i="1"/>
  <c r="K2771" i="1"/>
  <c r="M2772" i="1"/>
  <c r="K2775" i="1"/>
  <c r="M2776" i="1"/>
  <c r="K2779" i="1"/>
  <c r="M2780" i="1"/>
  <c r="K2783" i="1"/>
  <c r="M2784" i="1"/>
  <c r="K2787" i="1"/>
  <c r="M2788" i="1"/>
  <c r="K2791" i="1"/>
  <c r="M2792" i="1"/>
  <c r="K2795" i="1"/>
  <c r="M2796" i="1"/>
  <c r="K2799" i="1"/>
  <c r="M2800" i="1"/>
  <c r="K2803" i="1"/>
  <c r="M2804" i="1"/>
  <c r="K2807" i="1"/>
  <c r="M2808" i="1"/>
  <c r="K2811" i="1"/>
  <c r="M2812" i="1"/>
  <c r="K2815" i="1"/>
  <c r="M2816" i="1"/>
  <c r="K2819" i="1"/>
  <c r="M2820" i="1"/>
  <c r="K2823" i="1"/>
  <c r="M2824" i="1"/>
  <c r="K2827" i="1"/>
  <c r="M2828" i="1"/>
  <c r="K2831" i="1"/>
  <c r="M2832" i="1"/>
  <c r="K2835" i="1"/>
  <c r="M2836" i="1"/>
  <c r="K2839" i="1"/>
  <c r="M2840" i="1"/>
  <c r="K2843" i="1"/>
  <c r="M2844" i="1"/>
  <c r="K2847" i="1"/>
  <c r="M2848" i="1"/>
  <c r="K2851" i="1"/>
  <c r="M2852" i="1"/>
  <c r="K2855" i="1"/>
  <c r="M2856" i="1"/>
  <c r="K2859" i="1"/>
  <c r="M2860" i="1"/>
  <c r="K2863" i="1"/>
  <c r="M2864" i="1"/>
  <c r="K2867" i="1"/>
  <c r="M2868" i="1"/>
  <c r="K2871" i="1"/>
  <c r="M2872" i="1"/>
  <c r="K2875" i="1"/>
  <c r="M2876" i="1"/>
  <c r="K2879" i="1"/>
  <c r="M2880" i="1"/>
  <c r="K2883" i="1"/>
  <c r="M2884" i="1"/>
  <c r="K2887" i="1"/>
  <c r="M2888" i="1"/>
  <c r="K2891" i="1"/>
  <c r="M2892" i="1"/>
  <c r="K2895" i="1"/>
  <c r="M2896" i="1"/>
  <c r="K2899" i="1"/>
  <c r="M2900" i="1"/>
  <c r="K2903" i="1"/>
  <c r="M2904" i="1"/>
  <c r="K2907" i="1"/>
  <c r="M2908" i="1"/>
  <c r="K2911" i="1"/>
  <c r="M2912" i="1"/>
  <c r="K2915" i="1"/>
  <c r="M2916" i="1"/>
  <c r="K2919" i="1"/>
  <c r="M2920" i="1"/>
  <c r="K2923" i="1"/>
  <c r="K2925" i="1"/>
  <c r="K2927" i="1"/>
  <c r="K2929" i="1"/>
  <c r="K2931" i="1"/>
  <c r="K2933" i="1"/>
  <c r="K2935" i="1"/>
  <c r="K2937" i="1"/>
  <c r="K2939" i="1"/>
  <c r="K2941" i="1"/>
  <c r="K2943" i="1"/>
  <c r="K2945" i="1"/>
  <c r="K2947" i="1"/>
  <c r="K2949" i="1"/>
  <c r="K2951" i="1"/>
  <c r="K2953" i="1"/>
  <c r="K2955" i="1"/>
  <c r="K2957" i="1"/>
  <c r="K2959" i="1"/>
  <c r="K2961" i="1"/>
  <c r="K2963" i="1"/>
  <c r="K2965" i="1"/>
  <c r="K2967" i="1"/>
  <c r="K2969" i="1"/>
  <c r="K2971" i="1"/>
  <c r="K2973" i="1"/>
  <c r="K2975" i="1"/>
  <c r="K2977" i="1"/>
  <c r="K2979" i="1"/>
  <c r="K2981" i="1"/>
  <c r="K2983" i="1"/>
  <c r="K2985" i="1"/>
  <c r="K2987" i="1"/>
  <c r="K2989" i="1"/>
  <c r="K2991" i="1"/>
  <c r="K2993" i="1"/>
  <c r="K2995" i="1"/>
  <c r="K2997" i="1"/>
  <c r="K2999" i="1"/>
  <c r="K3001" i="1"/>
  <c r="K3003" i="1"/>
  <c r="K3005" i="1"/>
  <c r="K3007" i="1"/>
  <c r="K3009" i="1"/>
  <c r="K3011" i="1"/>
  <c r="K3013" i="1"/>
  <c r="K3015" i="1"/>
  <c r="K3017" i="1"/>
  <c r="K3019" i="1"/>
  <c r="K3021" i="1"/>
  <c r="K3023" i="1"/>
  <c r="M3238" i="1"/>
  <c r="K3249" i="1"/>
  <c r="M3254" i="1"/>
  <c r="K3265" i="1"/>
  <c r="M3270" i="1"/>
  <c r="K3281" i="1"/>
  <c r="M3286" i="1"/>
  <c r="K3294" i="1"/>
  <c r="K3302" i="1"/>
  <c r="K3310" i="1"/>
  <c r="K3318" i="1"/>
  <c r="K3337" i="1"/>
  <c r="M3347" i="1"/>
  <c r="K3369" i="1"/>
  <c r="M3379" i="1"/>
  <c r="K3401" i="1"/>
  <c r="M3411" i="1"/>
  <c r="K3433" i="1"/>
  <c r="M3443" i="1"/>
  <c r="K3465" i="1"/>
  <c r="M3475" i="1"/>
  <c r="K3497" i="1"/>
  <c r="M3507" i="1"/>
  <c r="K3529" i="1"/>
  <c r="M3539" i="1"/>
  <c r="K3561" i="1"/>
  <c r="M3571" i="1"/>
  <c r="K3593" i="1"/>
  <c r="M3603" i="1"/>
  <c r="K3625" i="1"/>
  <c r="M3635" i="1"/>
  <c r="K3657" i="1"/>
  <c r="M3667" i="1"/>
  <c r="M3774" i="1"/>
  <c r="M3892" i="1"/>
  <c r="M4131"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2650" i="1"/>
  <c r="M2651" i="1"/>
  <c r="K2654" i="1"/>
  <c r="M2655" i="1"/>
  <c r="K2658" i="1"/>
  <c r="M2659" i="1"/>
  <c r="K2662" i="1"/>
  <c r="M2663" i="1"/>
  <c r="K2666" i="1"/>
  <c r="M2667" i="1"/>
  <c r="K2670" i="1"/>
  <c r="M2671" i="1"/>
  <c r="K2674" i="1"/>
  <c r="M2675" i="1"/>
  <c r="K2678" i="1"/>
  <c r="M2679" i="1"/>
  <c r="K2682" i="1"/>
  <c r="M2683" i="1"/>
  <c r="K2686" i="1"/>
  <c r="M2687" i="1"/>
  <c r="K2690" i="1"/>
  <c r="M2691" i="1"/>
  <c r="K2694" i="1"/>
  <c r="M2695" i="1"/>
  <c r="K2698" i="1"/>
  <c r="M2699" i="1"/>
  <c r="K2702" i="1"/>
  <c r="M2703" i="1"/>
  <c r="K2706" i="1"/>
  <c r="M2707" i="1"/>
  <c r="K2710" i="1"/>
  <c r="M2711" i="1"/>
  <c r="K2714" i="1"/>
  <c r="M2715" i="1"/>
  <c r="K2718" i="1"/>
  <c r="M2719" i="1"/>
  <c r="K2722" i="1"/>
  <c r="M2723" i="1"/>
  <c r="K2726" i="1"/>
  <c r="M2727" i="1"/>
  <c r="K2730" i="1"/>
  <c r="M2731" i="1"/>
  <c r="K2734" i="1"/>
  <c r="M2735" i="1"/>
  <c r="K2738" i="1"/>
  <c r="M2739" i="1"/>
  <c r="K2742" i="1"/>
  <c r="M2743" i="1"/>
  <c r="K2746" i="1"/>
  <c r="M2747" i="1"/>
  <c r="K2750" i="1"/>
  <c r="M2751" i="1"/>
  <c r="K2754" i="1"/>
  <c r="M2755" i="1"/>
  <c r="K2758" i="1"/>
  <c r="M2759" i="1"/>
  <c r="K2762" i="1"/>
  <c r="M2763" i="1"/>
  <c r="K2766" i="1"/>
  <c r="M2767" i="1"/>
  <c r="K2770" i="1"/>
  <c r="M2771" i="1"/>
  <c r="K2774" i="1"/>
  <c r="M2775" i="1"/>
  <c r="K2778" i="1"/>
  <c r="M2779" i="1"/>
  <c r="K2782" i="1"/>
  <c r="M2783" i="1"/>
  <c r="K2786" i="1"/>
  <c r="M2787" i="1"/>
  <c r="K2790" i="1"/>
  <c r="M2791" i="1"/>
  <c r="K2794" i="1"/>
  <c r="M2795" i="1"/>
  <c r="K2798" i="1"/>
  <c r="M2799" i="1"/>
  <c r="K2802" i="1"/>
  <c r="M2803" i="1"/>
  <c r="K2806" i="1"/>
  <c r="M2807" i="1"/>
  <c r="K2810" i="1"/>
  <c r="M2811" i="1"/>
  <c r="K2814" i="1"/>
  <c r="M2815" i="1"/>
  <c r="K2818" i="1"/>
  <c r="M2819" i="1"/>
  <c r="K2822" i="1"/>
  <c r="M2823" i="1"/>
  <c r="K2826" i="1"/>
  <c r="M2827" i="1"/>
  <c r="K2830" i="1"/>
  <c r="M2831" i="1"/>
  <c r="K2834" i="1"/>
  <c r="M2835" i="1"/>
  <c r="K2838" i="1"/>
  <c r="M2839" i="1"/>
  <c r="K2842" i="1"/>
  <c r="M2843" i="1"/>
  <c r="K2846" i="1"/>
  <c r="M2847" i="1"/>
  <c r="K2850" i="1"/>
  <c r="M2851" i="1"/>
  <c r="K2854" i="1"/>
  <c r="M2855" i="1"/>
  <c r="K2858" i="1"/>
  <c r="M2859" i="1"/>
  <c r="K2862" i="1"/>
  <c r="M2863" i="1"/>
  <c r="K2866" i="1"/>
  <c r="M2867" i="1"/>
  <c r="K2870" i="1"/>
  <c r="M2871" i="1"/>
  <c r="K2874" i="1"/>
  <c r="M2875" i="1"/>
  <c r="K2878" i="1"/>
  <c r="M2879" i="1"/>
  <c r="K2882" i="1"/>
  <c r="M2883" i="1"/>
  <c r="K2886" i="1"/>
  <c r="M2887" i="1"/>
  <c r="K2890" i="1"/>
  <c r="M2891" i="1"/>
  <c r="K2894" i="1"/>
  <c r="M2895" i="1"/>
  <c r="K2898" i="1"/>
  <c r="M2899" i="1"/>
  <c r="K2902" i="1"/>
  <c r="M2903" i="1"/>
  <c r="K2906" i="1"/>
  <c r="M2907" i="1"/>
  <c r="K2910" i="1"/>
  <c r="M2911" i="1"/>
  <c r="K2914" i="1"/>
  <c r="M2915" i="1"/>
  <c r="K2918" i="1"/>
  <c r="M2919" i="1"/>
  <c r="K2922" i="1"/>
  <c r="M3025" i="1"/>
  <c r="M3027" i="1"/>
  <c r="M3029" i="1"/>
  <c r="M3031" i="1"/>
  <c r="M3033" i="1"/>
  <c r="M3035" i="1"/>
  <c r="M3037" i="1"/>
  <c r="M3039" i="1"/>
  <c r="M3041" i="1"/>
  <c r="M3043" i="1"/>
  <c r="M3045" i="1"/>
  <c r="M3047" i="1"/>
  <c r="M3049" i="1"/>
  <c r="M3051" i="1"/>
  <c r="M3053" i="1"/>
  <c r="M3055" i="1"/>
  <c r="M3057" i="1"/>
  <c r="M3059" i="1"/>
  <c r="M3061" i="1"/>
  <c r="M3063" i="1"/>
  <c r="M3065" i="1"/>
  <c r="M3067" i="1"/>
  <c r="M3069" i="1"/>
  <c r="M3071" i="1"/>
  <c r="M3073" i="1"/>
  <c r="M3075" i="1"/>
  <c r="M3077" i="1"/>
  <c r="M3079" i="1"/>
  <c r="M3081" i="1"/>
  <c r="M3083" i="1"/>
  <c r="M3085" i="1"/>
  <c r="M3087" i="1"/>
  <c r="M3089" i="1"/>
  <c r="M3091" i="1"/>
  <c r="M3093" i="1"/>
  <c r="M3095" i="1"/>
  <c r="M3097" i="1"/>
  <c r="M3099" i="1"/>
  <c r="M3101" i="1"/>
  <c r="M3103" i="1"/>
  <c r="M3105" i="1"/>
  <c r="M3107" i="1"/>
  <c r="M3109" i="1"/>
  <c r="M3111" i="1"/>
  <c r="M3113" i="1"/>
  <c r="M3115" i="1"/>
  <c r="M3117" i="1"/>
  <c r="M3119" i="1"/>
  <c r="M3121" i="1"/>
  <c r="M3123" i="1"/>
  <c r="M3125" i="1"/>
  <c r="M3127" i="1"/>
  <c r="M3129" i="1"/>
  <c r="M3131" i="1"/>
  <c r="M3133" i="1"/>
  <c r="M3135" i="1"/>
  <c r="M3137" i="1"/>
  <c r="M3139" i="1"/>
  <c r="M3141" i="1"/>
  <c r="M3143" i="1"/>
  <c r="M3145" i="1"/>
  <c r="M3147" i="1"/>
  <c r="M3149" i="1"/>
  <c r="M3151" i="1"/>
  <c r="M3153" i="1"/>
  <c r="M3155" i="1"/>
  <c r="M3157" i="1"/>
  <c r="M3159" i="1"/>
  <c r="M3161" i="1"/>
  <c r="M3163" i="1"/>
  <c r="M3165" i="1"/>
  <c r="M3167" i="1"/>
  <c r="M3169" i="1"/>
  <c r="M3171" i="1"/>
  <c r="M3173" i="1"/>
  <c r="M3175" i="1"/>
  <c r="K3245" i="1"/>
  <c r="M3250" i="1"/>
  <c r="K3261" i="1"/>
  <c r="M3266" i="1"/>
  <c r="K3277" i="1"/>
  <c r="M3282" i="1"/>
  <c r="K3288" i="1"/>
  <c r="K3296" i="1"/>
  <c r="K3304" i="1"/>
  <c r="K3312" i="1"/>
  <c r="K3320" i="1"/>
  <c r="K3329" i="1"/>
  <c r="M3339" i="1"/>
  <c r="K3361" i="1"/>
  <c r="M3371" i="1"/>
  <c r="K3393" i="1"/>
  <c r="M3403" i="1"/>
  <c r="K3425" i="1"/>
  <c r="M3435" i="1"/>
  <c r="K3457" i="1"/>
  <c r="M3467" i="1"/>
  <c r="K3489" i="1"/>
  <c r="M3499" i="1"/>
  <c r="K3521" i="1"/>
  <c r="M3531" i="1"/>
  <c r="K3553" i="1"/>
  <c r="M3563" i="1"/>
  <c r="K3585" i="1"/>
  <c r="M3595" i="1"/>
  <c r="K3617" i="1"/>
  <c r="M3627" i="1"/>
  <c r="K3649" i="1"/>
  <c r="M3659" i="1"/>
  <c r="K3681" i="1"/>
  <c r="K3719" i="1"/>
  <c r="K380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M3237" i="1"/>
  <c r="K3240" i="1"/>
  <c r="M3241" i="1"/>
  <c r="K3244" i="1"/>
  <c r="M3245" i="1"/>
  <c r="K3248" i="1"/>
  <c r="M3249" i="1"/>
  <c r="K3252" i="1"/>
  <c r="M3253" i="1"/>
  <c r="K3256" i="1"/>
  <c r="M3257" i="1"/>
  <c r="K3260" i="1"/>
  <c r="M3261" i="1"/>
  <c r="K3264" i="1"/>
  <c r="M3265" i="1"/>
  <c r="K3268" i="1"/>
  <c r="M3269" i="1"/>
  <c r="K3272" i="1"/>
  <c r="M3273" i="1"/>
  <c r="K3276" i="1"/>
  <c r="M3277" i="1"/>
  <c r="K3280" i="1"/>
  <c r="M3281" i="1"/>
  <c r="K3284" i="1"/>
  <c r="M3285" i="1"/>
  <c r="K3330" i="1"/>
  <c r="M3332" i="1"/>
  <c r="K3338" i="1"/>
  <c r="M3340" i="1"/>
  <c r="K3346" i="1"/>
  <c r="M3348" i="1"/>
  <c r="K3354" i="1"/>
  <c r="M3356" i="1"/>
  <c r="K3362" i="1"/>
  <c r="M3364" i="1"/>
  <c r="K3370" i="1"/>
  <c r="M3372" i="1"/>
  <c r="K3378" i="1"/>
  <c r="M3380" i="1"/>
  <c r="K3386" i="1"/>
  <c r="M3388" i="1"/>
  <c r="K3394" i="1"/>
  <c r="M3396" i="1"/>
  <c r="K3402" i="1"/>
  <c r="M3404" i="1"/>
  <c r="K3410" i="1"/>
  <c r="M3412" i="1"/>
  <c r="K3418" i="1"/>
  <c r="M3420" i="1"/>
  <c r="K3426" i="1"/>
  <c r="M3428" i="1"/>
  <c r="K3434" i="1"/>
  <c r="M3436" i="1"/>
  <c r="K3442" i="1"/>
  <c r="M3444" i="1"/>
  <c r="K3450" i="1"/>
  <c r="M3452" i="1"/>
  <c r="K3458" i="1"/>
  <c r="M3460" i="1"/>
  <c r="K3466" i="1"/>
  <c r="M3468" i="1"/>
  <c r="K3474" i="1"/>
  <c r="M3476" i="1"/>
  <c r="K3482" i="1"/>
  <c r="M3484" i="1"/>
  <c r="K3490" i="1"/>
  <c r="M3492" i="1"/>
  <c r="K3498" i="1"/>
  <c r="M3500" i="1"/>
  <c r="K3506" i="1"/>
  <c r="M3508" i="1"/>
  <c r="K3514" i="1"/>
  <c r="M3516" i="1"/>
  <c r="K3522" i="1"/>
  <c r="M3524" i="1"/>
  <c r="K3530" i="1"/>
  <c r="M3532" i="1"/>
  <c r="K3538" i="1"/>
  <c r="M3540" i="1"/>
  <c r="K3546" i="1"/>
  <c r="M3548" i="1"/>
  <c r="K3554" i="1"/>
  <c r="M3556" i="1"/>
  <c r="K3562" i="1"/>
  <c r="M3564" i="1"/>
  <c r="K3570" i="1"/>
  <c r="M3572" i="1"/>
  <c r="K3578" i="1"/>
  <c r="M3580" i="1"/>
  <c r="K3586" i="1"/>
  <c r="M3588" i="1"/>
  <c r="K3594" i="1"/>
  <c r="M3596" i="1"/>
  <c r="K3602" i="1"/>
  <c r="M3604" i="1"/>
  <c r="K3610" i="1"/>
  <c r="M3612" i="1"/>
  <c r="K3618" i="1"/>
  <c r="M3620" i="1"/>
  <c r="K3626" i="1"/>
  <c r="M3628" i="1"/>
  <c r="K3634" i="1"/>
  <c r="M3636" i="1"/>
  <c r="K3642" i="1"/>
  <c r="M3644" i="1"/>
  <c r="K3650" i="1"/>
  <c r="M3652" i="1"/>
  <c r="K3658" i="1"/>
  <c r="M3660" i="1"/>
  <c r="K3666" i="1"/>
  <c r="M3668" i="1"/>
  <c r="K3674" i="1"/>
  <c r="M3676" i="1"/>
  <c r="K3682" i="1"/>
  <c r="K3691" i="1"/>
  <c r="M3701" i="1"/>
  <c r="K3723" i="1"/>
  <c r="K3737" i="1"/>
  <c r="K3753" i="1"/>
  <c r="K3810" i="1"/>
  <c r="K3839" i="1"/>
  <c r="M3867" i="1"/>
  <c r="K3902" i="1"/>
  <c r="M3944" i="1"/>
  <c r="M4067"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236" i="1"/>
  <c r="K3239" i="1"/>
  <c r="M3240" i="1"/>
  <c r="K3243" i="1"/>
  <c r="M3244" i="1"/>
  <c r="K3247" i="1"/>
  <c r="M3248" i="1"/>
  <c r="K3251" i="1"/>
  <c r="M3252" i="1"/>
  <c r="K3255" i="1"/>
  <c r="M3256" i="1"/>
  <c r="K3259" i="1"/>
  <c r="M3260" i="1"/>
  <c r="K3263" i="1"/>
  <c r="M3264" i="1"/>
  <c r="K3267" i="1"/>
  <c r="M3268" i="1"/>
  <c r="K3271" i="1"/>
  <c r="M3272" i="1"/>
  <c r="K3275" i="1"/>
  <c r="M3276" i="1"/>
  <c r="K3279" i="1"/>
  <c r="M3280" i="1"/>
  <c r="K3283" i="1"/>
  <c r="M3284" i="1"/>
  <c r="K3287" i="1"/>
  <c r="K3289" i="1"/>
  <c r="K3291" i="1"/>
  <c r="K3293" i="1"/>
  <c r="K3295" i="1"/>
  <c r="K3297" i="1"/>
  <c r="K3299" i="1"/>
  <c r="K3301" i="1"/>
  <c r="K3303" i="1"/>
  <c r="K3305" i="1"/>
  <c r="K3307" i="1"/>
  <c r="K3309" i="1"/>
  <c r="K3311" i="1"/>
  <c r="K3313" i="1"/>
  <c r="K3315" i="1"/>
  <c r="K3317" i="1"/>
  <c r="K3319" i="1"/>
  <c r="K3321" i="1"/>
  <c r="K3323" i="1"/>
  <c r="K3325" i="1"/>
  <c r="M3327" i="1"/>
  <c r="K3333" i="1"/>
  <c r="M3335" i="1"/>
  <c r="K3341" i="1"/>
  <c r="M3343" i="1"/>
  <c r="K3349" i="1"/>
  <c r="M3351" i="1"/>
  <c r="K3357" i="1"/>
  <c r="M3359" i="1"/>
  <c r="K3365" i="1"/>
  <c r="M3367" i="1"/>
  <c r="K3373" i="1"/>
  <c r="M3375" i="1"/>
  <c r="K3381" i="1"/>
  <c r="M3383" i="1"/>
  <c r="K3389" i="1"/>
  <c r="M3391" i="1"/>
  <c r="K3397" i="1"/>
  <c r="M3399" i="1"/>
  <c r="K3405" i="1"/>
  <c r="M3407" i="1"/>
  <c r="K3413" i="1"/>
  <c r="M3415" i="1"/>
  <c r="K3421" i="1"/>
  <c r="M3423" i="1"/>
  <c r="K3429" i="1"/>
  <c r="M3431" i="1"/>
  <c r="K3437" i="1"/>
  <c r="M3439" i="1"/>
  <c r="K3445" i="1"/>
  <c r="M3447" i="1"/>
  <c r="K3453" i="1"/>
  <c r="M3455" i="1"/>
  <c r="K3461" i="1"/>
  <c r="M3463" i="1"/>
  <c r="K3469" i="1"/>
  <c r="M3471" i="1"/>
  <c r="K3477" i="1"/>
  <c r="M3479" i="1"/>
  <c r="K3485" i="1"/>
  <c r="M3487" i="1"/>
  <c r="K3493" i="1"/>
  <c r="M3495" i="1"/>
  <c r="K3501" i="1"/>
  <c r="M3503" i="1"/>
  <c r="K3509" i="1"/>
  <c r="M3511" i="1"/>
  <c r="K3517" i="1"/>
  <c r="M3519" i="1"/>
  <c r="K3525" i="1"/>
  <c r="M3527" i="1"/>
  <c r="K3533" i="1"/>
  <c r="M3535" i="1"/>
  <c r="K3541" i="1"/>
  <c r="M3543" i="1"/>
  <c r="K3549" i="1"/>
  <c r="M3551" i="1"/>
  <c r="K3557" i="1"/>
  <c r="M3559" i="1"/>
  <c r="K3565" i="1"/>
  <c r="M3567" i="1"/>
  <c r="K3573" i="1"/>
  <c r="M3575" i="1"/>
  <c r="K3581" i="1"/>
  <c r="M3583" i="1"/>
  <c r="K3589" i="1"/>
  <c r="M3591" i="1"/>
  <c r="K3597" i="1"/>
  <c r="M3599" i="1"/>
  <c r="K3605" i="1"/>
  <c r="M3607" i="1"/>
  <c r="K3613" i="1"/>
  <c r="M3615" i="1"/>
  <c r="K3621" i="1"/>
  <c r="M3623" i="1"/>
  <c r="K3629" i="1"/>
  <c r="M3631" i="1"/>
  <c r="K3637" i="1"/>
  <c r="M3639" i="1"/>
  <c r="K3645" i="1"/>
  <c r="M3647" i="1"/>
  <c r="K3653" i="1"/>
  <c r="M3655" i="1"/>
  <c r="K3661" i="1"/>
  <c r="M3663" i="1"/>
  <c r="K3669" i="1"/>
  <c r="M3671" i="1"/>
  <c r="K3677" i="1"/>
  <c r="M3679" i="1"/>
  <c r="K3703" i="1"/>
  <c r="M3713" i="1"/>
  <c r="K3739" i="1"/>
  <c r="M3760" i="1"/>
  <c r="M3817" i="1"/>
  <c r="M3874" i="1"/>
  <c r="M3958" i="1"/>
  <c r="M4015" i="1"/>
  <c r="K4089" i="1"/>
  <c r="K4214" i="1"/>
  <c r="M4441"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K3238" i="1"/>
  <c r="M3239" i="1"/>
  <c r="K3242" i="1"/>
  <c r="M3243" i="1"/>
  <c r="K3246" i="1"/>
  <c r="M3247" i="1"/>
  <c r="K3250" i="1"/>
  <c r="M3251" i="1"/>
  <c r="K3254" i="1"/>
  <c r="M3255" i="1"/>
  <c r="K3258" i="1"/>
  <c r="M3259" i="1"/>
  <c r="K3262" i="1"/>
  <c r="M3263" i="1"/>
  <c r="K3266" i="1"/>
  <c r="M3267" i="1"/>
  <c r="K3270" i="1"/>
  <c r="M3271" i="1"/>
  <c r="K3274" i="1"/>
  <c r="M3275" i="1"/>
  <c r="K3278" i="1"/>
  <c r="M3279" i="1"/>
  <c r="K3282" i="1"/>
  <c r="M3283" i="1"/>
  <c r="K3286" i="1"/>
  <c r="K3326" i="1"/>
  <c r="M3328" i="1"/>
  <c r="K3334" i="1"/>
  <c r="M3336" i="1"/>
  <c r="K3342" i="1"/>
  <c r="M3344" i="1"/>
  <c r="K3350" i="1"/>
  <c r="M3352" i="1"/>
  <c r="K3358" i="1"/>
  <c r="M3360" i="1"/>
  <c r="K3366" i="1"/>
  <c r="M3368" i="1"/>
  <c r="K3374" i="1"/>
  <c r="M3376" i="1"/>
  <c r="K3382" i="1"/>
  <c r="M3384" i="1"/>
  <c r="K3390" i="1"/>
  <c r="M3392" i="1"/>
  <c r="K3398" i="1"/>
  <c r="M3400" i="1"/>
  <c r="K3406" i="1"/>
  <c r="M3408" i="1"/>
  <c r="K3414" i="1"/>
  <c r="M3416" i="1"/>
  <c r="K3422" i="1"/>
  <c r="M3424" i="1"/>
  <c r="K3430" i="1"/>
  <c r="M3432" i="1"/>
  <c r="K3438" i="1"/>
  <c r="M3440" i="1"/>
  <c r="K3446" i="1"/>
  <c r="M3448" i="1"/>
  <c r="K3454" i="1"/>
  <c r="M3456" i="1"/>
  <c r="K3462" i="1"/>
  <c r="M3464" i="1"/>
  <c r="K3470" i="1"/>
  <c r="M3472" i="1"/>
  <c r="K3478" i="1"/>
  <c r="M3480" i="1"/>
  <c r="K3486" i="1"/>
  <c r="M3488" i="1"/>
  <c r="K3494" i="1"/>
  <c r="M3496" i="1"/>
  <c r="K3502" i="1"/>
  <c r="M3504" i="1"/>
  <c r="K3510" i="1"/>
  <c r="M3512" i="1"/>
  <c r="K3518" i="1"/>
  <c r="M3520" i="1"/>
  <c r="K3526" i="1"/>
  <c r="M3528" i="1"/>
  <c r="K3534" i="1"/>
  <c r="M3536" i="1"/>
  <c r="K3542" i="1"/>
  <c r="M3544" i="1"/>
  <c r="K3550" i="1"/>
  <c r="M3552" i="1"/>
  <c r="K3558" i="1"/>
  <c r="M3560" i="1"/>
  <c r="K3566" i="1"/>
  <c r="M3568" i="1"/>
  <c r="K3574" i="1"/>
  <c r="M3576" i="1"/>
  <c r="K3582" i="1"/>
  <c r="M3584" i="1"/>
  <c r="K3590" i="1"/>
  <c r="M3592" i="1"/>
  <c r="K3598" i="1"/>
  <c r="M3600" i="1"/>
  <c r="K3606" i="1"/>
  <c r="M3608" i="1"/>
  <c r="K3614" i="1"/>
  <c r="M3616" i="1"/>
  <c r="K3622" i="1"/>
  <c r="M3624" i="1"/>
  <c r="K3630" i="1"/>
  <c r="M3632" i="1"/>
  <c r="K3638" i="1"/>
  <c r="M3640" i="1"/>
  <c r="K3646" i="1"/>
  <c r="M3648" i="1"/>
  <c r="K3654" i="1"/>
  <c r="M3656" i="1"/>
  <c r="K3662" i="1"/>
  <c r="M3664" i="1"/>
  <c r="K3670" i="1"/>
  <c r="M3672" i="1"/>
  <c r="K3678" i="1"/>
  <c r="M3680" i="1"/>
  <c r="M3685" i="1"/>
  <c r="K3707" i="1"/>
  <c r="M3717" i="1"/>
  <c r="K3730" i="1"/>
  <c r="M3744" i="1"/>
  <c r="M3767" i="1"/>
  <c r="K3825" i="1"/>
  <c r="M3882" i="1"/>
  <c r="K3921" i="1"/>
  <c r="K3973" i="1"/>
  <c r="K4030" i="1"/>
  <c r="M4511" i="1"/>
  <c r="M3326" i="1"/>
  <c r="K3328" i="1"/>
  <c r="M3330" i="1"/>
  <c r="K3332" i="1"/>
  <c r="M3334" i="1"/>
  <c r="K3336" i="1"/>
  <c r="M3338" i="1"/>
  <c r="K3340" i="1"/>
  <c r="M3342" i="1"/>
  <c r="K3344" i="1"/>
  <c r="M3346" i="1"/>
  <c r="K3348" i="1"/>
  <c r="M3350" i="1"/>
  <c r="K3352" i="1"/>
  <c r="M3354" i="1"/>
  <c r="K3356" i="1"/>
  <c r="M3358" i="1"/>
  <c r="K3360" i="1"/>
  <c r="M3362" i="1"/>
  <c r="K3364" i="1"/>
  <c r="M3366" i="1"/>
  <c r="K3368" i="1"/>
  <c r="M3370" i="1"/>
  <c r="K3372" i="1"/>
  <c r="M3374" i="1"/>
  <c r="K3376" i="1"/>
  <c r="M3378" i="1"/>
  <c r="K3380" i="1"/>
  <c r="M3382" i="1"/>
  <c r="K3384" i="1"/>
  <c r="M3386" i="1"/>
  <c r="K3388" i="1"/>
  <c r="M3390" i="1"/>
  <c r="K3392" i="1"/>
  <c r="M3394" i="1"/>
  <c r="K3396" i="1"/>
  <c r="M3398" i="1"/>
  <c r="K3400" i="1"/>
  <c r="M3402" i="1"/>
  <c r="K3404" i="1"/>
  <c r="M3406" i="1"/>
  <c r="K3408" i="1"/>
  <c r="M3410" i="1"/>
  <c r="K3412" i="1"/>
  <c r="M3414" i="1"/>
  <c r="K3416" i="1"/>
  <c r="M3418" i="1"/>
  <c r="K3420" i="1"/>
  <c r="M3422" i="1"/>
  <c r="K3424" i="1"/>
  <c r="M3426" i="1"/>
  <c r="K3428" i="1"/>
  <c r="M3430" i="1"/>
  <c r="K3432" i="1"/>
  <c r="M3434" i="1"/>
  <c r="K3436" i="1"/>
  <c r="M3438" i="1"/>
  <c r="K3440" i="1"/>
  <c r="M3442" i="1"/>
  <c r="K3444" i="1"/>
  <c r="M3446" i="1"/>
  <c r="K3448" i="1"/>
  <c r="M3450" i="1"/>
  <c r="K3452" i="1"/>
  <c r="M3454" i="1"/>
  <c r="K3456" i="1"/>
  <c r="M3458" i="1"/>
  <c r="K3460" i="1"/>
  <c r="M3462" i="1"/>
  <c r="K3464" i="1"/>
  <c r="M3466" i="1"/>
  <c r="K3468" i="1"/>
  <c r="M3470" i="1"/>
  <c r="K3472" i="1"/>
  <c r="M3474" i="1"/>
  <c r="K3476" i="1"/>
  <c r="M3478" i="1"/>
  <c r="K3480" i="1"/>
  <c r="M3482" i="1"/>
  <c r="K3484" i="1"/>
  <c r="M3486" i="1"/>
  <c r="K3488" i="1"/>
  <c r="M3490" i="1"/>
  <c r="K3492" i="1"/>
  <c r="M3494" i="1"/>
  <c r="K3496" i="1"/>
  <c r="M3498" i="1"/>
  <c r="K3500" i="1"/>
  <c r="M3502" i="1"/>
  <c r="K3504" i="1"/>
  <c r="M3506" i="1"/>
  <c r="K3508" i="1"/>
  <c r="M3510" i="1"/>
  <c r="K3512" i="1"/>
  <c r="M3514" i="1"/>
  <c r="K3516" i="1"/>
  <c r="M3518" i="1"/>
  <c r="K3520" i="1"/>
  <c r="M3522" i="1"/>
  <c r="K3524" i="1"/>
  <c r="M3526" i="1"/>
  <c r="K3528" i="1"/>
  <c r="M3530" i="1"/>
  <c r="K3532" i="1"/>
  <c r="M3534" i="1"/>
  <c r="K3536" i="1"/>
  <c r="M3538" i="1"/>
  <c r="K3540" i="1"/>
  <c r="M3542" i="1"/>
  <c r="K3544" i="1"/>
  <c r="M3546" i="1"/>
  <c r="K3548" i="1"/>
  <c r="M3550" i="1"/>
  <c r="K3552" i="1"/>
  <c r="M3554" i="1"/>
  <c r="K3556" i="1"/>
  <c r="M3558" i="1"/>
  <c r="K3560" i="1"/>
  <c r="M3562" i="1"/>
  <c r="K3564" i="1"/>
  <c r="M3566" i="1"/>
  <c r="K3568" i="1"/>
  <c r="M3570" i="1"/>
  <c r="K3572" i="1"/>
  <c r="M3574" i="1"/>
  <c r="K3576" i="1"/>
  <c r="M3578" i="1"/>
  <c r="K3580" i="1"/>
  <c r="M3582" i="1"/>
  <c r="K3584" i="1"/>
  <c r="M3586" i="1"/>
  <c r="K3588" i="1"/>
  <c r="M3590" i="1"/>
  <c r="K3592" i="1"/>
  <c r="M3594" i="1"/>
  <c r="K3596" i="1"/>
  <c r="M3598" i="1"/>
  <c r="K3600" i="1"/>
  <c r="M3602" i="1"/>
  <c r="K3604" i="1"/>
  <c r="M3606" i="1"/>
  <c r="K3608" i="1"/>
  <c r="M3610" i="1"/>
  <c r="K3612" i="1"/>
  <c r="M3614" i="1"/>
  <c r="K3616" i="1"/>
  <c r="M3618" i="1"/>
  <c r="K3620" i="1"/>
  <c r="M3622" i="1"/>
  <c r="K3624" i="1"/>
  <c r="M3626" i="1"/>
  <c r="K3628" i="1"/>
  <c r="M3630" i="1"/>
  <c r="K3632" i="1"/>
  <c r="M3634" i="1"/>
  <c r="K3636" i="1"/>
  <c r="M3638" i="1"/>
  <c r="K3640" i="1"/>
  <c r="M3642" i="1"/>
  <c r="K3644" i="1"/>
  <c r="M3646" i="1"/>
  <c r="K3648" i="1"/>
  <c r="M3650" i="1"/>
  <c r="K3652" i="1"/>
  <c r="M3654" i="1"/>
  <c r="K3656" i="1"/>
  <c r="M3658" i="1"/>
  <c r="K3660" i="1"/>
  <c r="M3662" i="1"/>
  <c r="K3664" i="1"/>
  <c r="M3666" i="1"/>
  <c r="K3668" i="1"/>
  <c r="M3670" i="1"/>
  <c r="K3672" i="1"/>
  <c r="M3674" i="1"/>
  <c r="K3676" i="1"/>
  <c r="M3678" i="1"/>
  <c r="K3680" i="1"/>
  <c r="K3683" i="1"/>
  <c r="M3693" i="1"/>
  <c r="K3699" i="1"/>
  <c r="M3709" i="1"/>
  <c r="K3715" i="1"/>
  <c r="M3726" i="1"/>
  <c r="K3755" i="1"/>
  <c r="K3762" i="1"/>
  <c r="K3769" i="1"/>
  <c r="M3776" i="1"/>
  <c r="M3783" i="1"/>
  <c r="M3790" i="1"/>
  <c r="M3819" i="1"/>
  <c r="M3826" i="1"/>
  <c r="M3833" i="1"/>
  <c r="K3841" i="1"/>
  <c r="K3848" i="1"/>
  <c r="K3855" i="1"/>
  <c r="M3894" i="1"/>
  <c r="K3904" i="1"/>
  <c r="K3914" i="1"/>
  <c r="K3934" i="1"/>
  <c r="K3948" i="1"/>
  <c r="M3976" i="1"/>
  <c r="M3990" i="1"/>
  <c r="K4005" i="1"/>
  <c r="M4051" i="1"/>
  <c r="K4073" i="1"/>
  <c r="M4115" i="1"/>
  <c r="K4137" i="1"/>
  <c r="K4177" i="1"/>
  <c r="K4228" i="1"/>
  <c r="K4285" i="1"/>
  <c r="K4342" i="1"/>
  <c r="M4530"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K3327" i="1"/>
  <c r="M3329" i="1"/>
  <c r="K3331" i="1"/>
  <c r="M3333" i="1"/>
  <c r="K3335" i="1"/>
  <c r="M3337" i="1"/>
  <c r="K3339" i="1"/>
  <c r="M3341" i="1"/>
  <c r="K3343" i="1"/>
  <c r="M3345" i="1"/>
  <c r="K3347" i="1"/>
  <c r="M3349" i="1"/>
  <c r="K3351" i="1"/>
  <c r="M3353" i="1"/>
  <c r="K3355" i="1"/>
  <c r="M3357" i="1"/>
  <c r="K3359" i="1"/>
  <c r="M3361" i="1"/>
  <c r="K3363" i="1"/>
  <c r="M3365" i="1"/>
  <c r="K3367" i="1"/>
  <c r="M3369" i="1"/>
  <c r="K3371" i="1"/>
  <c r="M3373" i="1"/>
  <c r="K3375" i="1"/>
  <c r="M3377" i="1"/>
  <c r="K3379" i="1"/>
  <c r="M3381" i="1"/>
  <c r="K3383" i="1"/>
  <c r="M3385" i="1"/>
  <c r="K3387" i="1"/>
  <c r="M3389" i="1"/>
  <c r="K3391" i="1"/>
  <c r="M3393" i="1"/>
  <c r="K3395" i="1"/>
  <c r="M3397" i="1"/>
  <c r="K3399" i="1"/>
  <c r="M3401" i="1"/>
  <c r="K3403" i="1"/>
  <c r="M3405" i="1"/>
  <c r="K3407" i="1"/>
  <c r="M3409" i="1"/>
  <c r="K3411" i="1"/>
  <c r="M3413" i="1"/>
  <c r="K3415" i="1"/>
  <c r="M3417" i="1"/>
  <c r="K3419" i="1"/>
  <c r="M3421" i="1"/>
  <c r="K3423" i="1"/>
  <c r="M3425" i="1"/>
  <c r="K3427" i="1"/>
  <c r="M3429" i="1"/>
  <c r="K3431" i="1"/>
  <c r="M3433" i="1"/>
  <c r="K3435" i="1"/>
  <c r="M3437" i="1"/>
  <c r="K3439" i="1"/>
  <c r="M3441" i="1"/>
  <c r="K3443" i="1"/>
  <c r="M3445" i="1"/>
  <c r="K3447" i="1"/>
  <c r="M3449" i="1"/>
  <c r="K3451" i="1"/>
  <c r="M3453" i="1"/>
  <c r="K3455" i="1"/>
  <c r="M3457" i="1"/>
  <c r="K3459" i="1"/>
  <c r="M3461" i="1"/>
  <c r="K3463" i="1"/>
  <c r="M3465" i="1"/>
  <c r="K3467" i="1"/>
  <c r="M3469" i="1"/>
  <c r="K3471" i="1"/>
  <c r="M3473" i="1"/>
  <c r="K3475" i="1"/>
  <c r="M3477" i="1"/>
  <c r="K3479" i="1"/>
  <c r="M3481" i="1"/>
  <c r="K3483" i="1"/>
  <c r="M3485" i="1"/>
  <c r="K3487" i="1"/>
  <c r="M3489" i="1"/>
  <c r="K3491" i="1"/>
  <c r="M3493" i="1"/>
  <c r="K3495" i="1"/>
  <c r="M3497" i="1"/>
  <c r="K3499" i="1"/>
  <c r="M3501" i="1"/>
  <c r="K3503" i="1"/>
  <c r="M3505" i="1"/>
  <c r="K3507" i="1"/>
  <c r="M3509" i="1"/>
  <c r="K3511" i="1"/>
  <c r="M3513" i="1"/>
  <c r="K3515" i="1"/>
  <c r="M3517" i="1"/>
  <c r="K3519" i="1"/>
  <c r="M3521" i="1"/>
  <c r="K3523" i="1"/>
  <c r="M3525" i="1"/>
  <c r="K3527" i="1"/>
  <c r="M3529" i="1"/>
  <c r="K3531" i="1"/>
  <c r="M3533" i="1"/>
  <c r="K3535" i="1"/>
  <c r="M3537" i="1"/>
  <c r="K3539" i="1"/>
  <c r="M3541" i="1"/>
  <c r="K3543" i="1"/>
  <c r="M3545" i="1"/>
  <c r="K3547" i="1"/>
  <c r="M3549" i="1"/>
  <c r="K3551" i="1"/>
  <c r="M3553" i="1"/>
  <c r="K3555" i="1"/>
  <c r="M3557" i="1"/>
  <c r="K3559" i="1"/>
  <c r="M3561" i="1"/>
  <c r="K3563" i="1"/>
  <c r="M3565" i="1"/>
  <c r="K3567" i="1"/>
  <c r="M3569" i="1"/>
  <c r="K3571" i="1"/>
  <c r="M3573" i="1"/>
  <c r="K3575" i="1"/>
  <c r="M3577" i="1"/>
  <c r="K3579" i="1"/>
  <c r="M3581" i="1"/>
  <c r="K3583" i="1"/>
  <c r="M3585" i="1"/>
  <c r="K3587" i="1"/>
  <c r="M3589" i="1"/>
  <c r="K3591" i="1"/>
  <c r="M3593" i="1"/>
  <c r="K3595" i="1"/>
  <c r="M3597" i="1"/>
  <c r="K3599" i="1"/>
  <c r="M3601" i="1"/>
  <c r="K3603" i="1"/>
  <c r="M3605" i="1"/>
  <c r="K3607" i="1"/>
  <c r="M3609" i="1"/>
  <c r="K3611" i="1"/>
  <c r="M3613" i="1"/>
  <c r="K3615" i="1"/>
  <c r="M3617" i="1"/>
  <c r="K3619" i="1"/>
  <c r="M3621" i="1"/>
  <c r="K3623" i="1"/>
  <c r="M3625" i="1"/>
  <c r="K3627" i="1"/>
  <c r="M3629" i="1"/>
  <c r="K3631" i="1"/>
  <c r="M3633" i="1"/>
  <c r="K3635" i="1"/>
  <c r="M3637" i="1"/>
  <c r="K3639" i="1"/>
  <c r="M3641" i="1"/>
  <c r="K3643" i="1"/>
  <c r="M3645" i="1"/>
  <c r="K3647" i="1"/>
  <c r="M3649" i="1"/>
  <c r="K3651" i="1"/>
  <c r="M3653" i="1"/>
  <c r="K3655" i="1"/>
  <c r="M3657" i="1"/>
  <c r="K3659" i="1"/>
  <c r="M3661" i="1"/>
  <c r="K3663" i="1"/>
  <c r="M3665" i="1"/>
  <c r="K3667" i="1"/>
  <c r="M3669" i="1"/>
  <c r="K3671" i="1"/>
  <c r="M3673" i="1"/>
  <c r="K3675" i="1"/>
  <c r="M3677" i="1"/>
  <c r="K3679" i="1"/>
  <c r="M3681" i="1"/>
  <c r="M3689" i="1"/>
  <c r="K3695" i="1"/>
  <c r="M3705" i="1"/>
  <c r="K3711" i="1"/>
  <c r="M3721" i="1"/>
  <c r="M3728" i="1"/>
  <c r="M3735" i="1"/>
  <c r="M3742" i="1"/>
  <c r="K3771" i="1"/>
  <c r="K3778" i="1"/>
  <c r="K3785" i="1"/>
  <c r="M3792" i="1"/>
  <c r="M3799" i="1"/>
  <c r="M3806" i="1"/>
  <c r="M3835" i="1"/>
  <c r="M3842" i="1"/>
  <c r="M3849" i="1"/>
  <c r="K3857" i="1"/>
  <c r="K3864" i="1"/>
  <c r="K3871" i="1"/>
  <c r="M3887" i="1"/>
  <c r="K3897" i="1"/>
  <c r="M3906" i="1"/>
  <c r="K3916" i="1"/>
  <c r="M3951" i="1"/>
  <c r="K3966" i="1"/>
  <c r="K3980" i="1"/>
  <c r="M4008" i="1"/>
  <c r="M4022" i="1"/>
  <c r="K4037" i="1"/>
  <c r="K4057" i="1"/>
  <c r="M4099" i="1"/>
  <c r="K4121" i="1"/>
  <c r="K4145" i="1"/>
  <c r="M4187" i="1"/>
  <c r="M4242" i="1"/>
  <c r="M4299" i="1"/>
  <c r="K4356" i="1"/>
  <c r="K4413" i="1"/>
  <c r="M4473" i="1"/>
  <c r="M3751" i="1"/>
  <c r="M3758" i="1"/>
  <c r="K3787" i="1"/>
  <c r="K3794" i="1"/>
  <c r="K3801" i="1"/>
  <c r="M3808" i="1"/>
  <c r="K3816" i="1"/>
  <c r="K3823" i="1"/>
  <c r="M3851" i="1"/>
  <c r="M3858" i="1"/>
  <c r="M3865" i="1"/>
  <c r="K3873" i="1"/>
  <c r="M3880" i="1"/>
  <c r="K3890" i="1"/>
  <c r="M3899" i="1"/>
  <c r="K3909" i="1"/>
  <c r="K3928" i="1"/>
  <c r="K3941" i="1"/>
  <c r="M3983" i="1"/>
  <c r="K3998" i="1"/>
  <c r="K4012" i="1"/>
  <c r="K4041" i="1"/>
  <c r="M4083" i="1"/>
  <c r="K4105" i="1"/>
  <c r="M4155" i="1"/>
  <c r="M4313" i="1"/>
  <c r="M4370" i="1"/>
  <c r="M4427" i="1"/>
  <c r="K4492" i="1"/>
  <c r="M3684" i="1"/>
  <c r="K3686" i="1"/>
  <c r="M3688" i="1"/>
  <c r="K3690" i="1"/>
  <c r="M3692" i="1"/>
  <c r="K3694" i="1"/>
  <c r="M3696" i="1"/>
  <c r="K3698" i="1"/>
  <c r="M3700" i="1"/>
  <c r="K3702" i="1"/>
  <c r="M3704" i="1"/>
  <c r="K3706" i="1"/>
  <c r="M3708" i="1"/>
  <c r="K3710" i="1"/>
  <c r="M3712" i="1"/>
  <c r="K3714" i="1"/>
  <c r="M3716" i="1"/>
  <c r="K3718" i="1"/>
  <c r="M3720" i="1"/>
  <c r="K3722" i="1"/>
  <c r="M3723" i="1"/>
  <c r="K3725" i="1"/>
  <c r="K3727" i="1"/>
  <c r="M3730" i="1"/>
  <c r="M3732" i="1"/>
  <c r="K3734" i="1"/>
  <c r="M3739" i="1"/>
  <c r="K3741" i="1"/>
  <c r="K3743" i="1"/>
  <c r="M3746" i="1"/>
  <c r="M3748" i="1"/>
  <c r="K3750" i="1"/>
  <c r="M3755" i="1"/>
  <c r="K3757" i="1"/>
  <c r="K3759" i="1"/>
  <c r="M3762" i="1"/>
  <c r="M3764" i="1"/>
  <c r="K3766" i="1"/>
  <c r="M3771" i="1"/>
  <c r="K3773" i="1"/>
  <c r="K3775" i="1"/>
  <c r="M3778" i="1"/>
  <c r="M3780" i="1"/>
  <c r="K3782" i="1"/>
  <c r="M3787" i="1"/>
  <c r="K3789" i="1"/>
  <c r="K3791" i="1"/>
  <c r="M3794" i="1"/>
  <c r="M3796" i="1"/>
  <c r="K3798" i="1"/>
  <c r="M3803" i="1"/>
  <c r="K3805" i="1"/>
  <c r="K3807" i="1"/>
  <c r="M3810" i="1"/>
  <c r="M3812" i="1"/>
  <c r="M3814" i="1"/>
  <c r="K3820" i="1"/>
  <c r="M3821" i="1"/>
  <c r="M3823" i="1"/>
  <c r="K3827" i="1"/>
  <c r="K3829" i="1"/>
  <c r="M3830" i="1"/>
  <c r="K3836" i="1"/>
  <c r="M3837" i="1"/>
  <c r="M3839" i="1"/>
  <c r="K3843" i="1"/>
  <c r="K3845" i="1"/>
  <c r="M3846" i="1"/>
  <c r="K3852" i="1"/>
  <c r="M3853" i="1"/>
  <c r="M3855" i="1"/>
  <c r="K3859" i="1"/>
  <c r="K3861" i="1"/>
  <c r="M3862" i="1"/>
  <c r="K3868" i="1"/>
  <c r="M3869" i="1"/>
  <c r="M3871" i="1"/>
  <c r="K3875" i="1"/>
  <c r="K3877" i="1"/>
  <c r="M3878" i="1"/>
  <c r="K3881" i="1"/>
  <c r="M3883" i="1"/>
  <c r="K3886" i="1"/>
  <c r="K3888" i="1"/>
  <c r="M3890" i="1"/>
  <c r="K3893" i="1"/>
  <c r="K3898" i="1"/>
  <c r="K3900" i="1"/>
  <c r="K3905" i="1"/>
  <c r="K3912" i="1"/>
  <c r="M3916" i="1"/>
  <c r="M3923" i="1"/>
  <c r="M3928" i="1"/>
  <c r="M3930" i="1"/>
  <c r="K3938" i="1"/>
  <c r="K3945" i="1"/>
  <c r="M3948" i="1"/>
  <c r="K3952" i="1"/>
  <c r="M3955" i="1"/>
  <c r="M3962" i="1"/>
  <c r="K3970" i="1"/>
  <c r="K3977" i="1"/>
  <c r="M3980" i="1"/>
  <c r="K3984" i="1"/>
  <c r="M3987" i="1"/>
  <c r="M3994" i="1"/>
  <c r="K4002" i="1"/>
  <c r="K4009" i="1"/>
  <c r="M4012" i="1"/>
  <c r="K4016" i="1"/>
  <c r="M4019" i="1"/>
  <c r="M4026" i="1"/>
  <c r="K4034" i="1"/>
  <c r="M4046" i="1"/>
  <c r="K4052" i="1"/>
  <c r="M4062" i="1"/>
  <c r="K4068" i="1"/>
  <c r="M4078" i="1"/>
  <c r="K4084" i="1"/>
  <c r="M4094" i="1"/>
  <c r="K4100" i="1"/>
  <c r="M4110" i="1"/>
  <c r="K4116" i="1"/>
  <c r="M4126" i="1"/>
  <c r="K4132" i="1"/>
  <c r="M4147" i="1"/>
  <c r="K4169" i="1"/>
  <c r="M4179" i="1"/>
  <c r="M4203" i="1"/>
  <c r="M4217" i="1"/>
  <c r="K4246" i="1"/>
  <c r="K4260" i="1"/>
  <c r="M4274" i="1"/>
  <c r="K4317" i="1"/>
  <c r="M4331" i="1"/>
  <c r="M4345" i="1"/>
  <c r="K4374" i="1"/>
  <c r="K4388" i="1"/>
  <c r="M4402" i="1"/>
  <c r="K4445" i="1"/>
  <c r="M4459" i="1"/>
  <c r="K4478" i="1"/>
  <c r="K4497" i="1"/>
  <c r="K4516" i="1"/>
  <c r="K4562" i="1"/>
  <c r="M3683" i="1"/>
  <c r="K3685" i="1"/>
  <c r="M3687" i="1"/>
  <c r="K3689" i="1"/>
  <c r="M3691" i="1"/>
  <c r="K3693" i="1"/>
  <c r="M3695" i="1"/>
  <c r="K3697" i="1"/>
  <c r="M3699" i="1"/>
  <c r="K3701" i="1"/>
  <c r="M3703" i="1"/>
  <c r="K3705" i="1"/>
  <c r="M3707" i="1"/>
  <c r="K3709" i="1"/>
  <c r="M3711" i="1"/>
  <c r="K3713" i="1"/>
  <c r="M3715" i="1"/>
  <c r="K3717" i="1"/>
  <c r="M3719" i="1"/>
  <c r="K3721" i="1"/>
  <c r="M3727" i="1"/>
  <c r="K3729" i="1"/>
  <c r="K3731" i="1"/>
  <c r="M3734" i="1"/>
  <c r="M3736" i="1"/>
  <c r="K3738" i="1"/>
  <c r="M3743" i="1"/>
  <c r="K3745" i="1"/>
  <c r="K3747" i="1"/>
  <c r="M3750" i="1"/>
  <c r="M3752" i="1"/>
  <c r="K3754" i="1"/>
  <c r="M3759" i="1"/>
  <c r="K3761" i="1"/>
  <c r="K3763" i="1"/>
  <c r="M3766" i="1"/>
  <c r="M3768" i="1"/>
  <c r="K3770" i="1"/>
  <c r="M3775" i="1"/>
  <c r="K3777" i="1"/>
  <c r="K3779" i="1"/>
  <c r="M3782" i="1"/>
  <c r="M3784" i="1"/>
  <c r="K3786" i="1"/>
  <c r="M3791" i="1"/>
  <c r="K3793" i="1"/>
  <c r="K3795" i="1"/>
  <c r="M3798" i="1"/>
  <c r="M3800" i="1"/>
  <c r="K3802" i="1"/>
  <c r="M3807" i="1"/>
  <c r="K3809" i="1"/>
  <c r="K3811" i="1"/>
  <c r="K3815" i="1"/>
  <c r="K3817" i="1"/>
  <c r="M3818" i="1"/>
  <c r="K3824" i="1"/>
  <c r="M3825" i="1"/>
  <c r="M3827" i="1"/>
  <c r="K3831" i="1"/>
  <c r="K3833" i="1"/>
  <c r="M3834" i="1"/>
  <c r="K3840" i="1"/>
  <c r="M3841" i="1"/>
  <c r="M3843" i="1"/>
  <c r="K3847" i="1"/>
  <c r="K3849" i="1"/>
  <c r="M3850" i="1"/>
  <c r="K3856" i="1"/>
  <c r="M3857" i="1"/>
  <c r="M3859" i="1"/>
  <c r="K3863" i="1"/>
  <c r="K3865" i="1"/>
  <c r="M3866" i="1"/>
  <c r="K3872" i="1"/>
  <c r="M3873" i="1"/>
  <c r="M3875" i="1"/>
  <c r="K3882" i="1"/>
  <c r="K3884" i="1"/>
  <c r="K3889" i="1"/>
  <c r="K3896" i="1"/>
  <c r="M3900" i="1"/>
  <c r="M3907" i="1"/>
  <c r="M3912" i="1"/>
  <c r="M3914" i="1"/>
  <c r="M3919" i="1"/>
  <c r="K3922" i="1"/>
  <c r="M3924" i="1"/>
  <c r="M3926" i="1"/>
  <c r="K3929" i="1"/>
  <c r="K3932" i="1"/>
  <c r="M3935" i="1"/>
  <c r="M3942" i="1"/>
  <c r="K3950" i="1"/>
  <c r="K3957" i="1"/>
  <c r="M3960" i="1"/>
  <c r="K3964" i="1"/>
  <c r="M3967" i="1"/>
  <c r="M3974" i="1"/>
  <c r="K3982" i="1"/>
  <c r="K3989" i="1"/>
  <c r="M3992" i="1"/>
  <c r="K3996" i="1"/>
  <c r="M3999" i="1"/>
  <c r="M4006" i="1"/>
  <c r="K4014" i="1"/>
  <c r="K4021" i="1"/>
  <c r="M4024" i="1"/>
  <c r="K4028" i="1"/>
  <c r="M4031" i="1"/>
  <c r="M4038" i="1"/>
  <c r="M4043" i="1"/>
  <c r="K4049" i="1"/>
  <c r="M4059" i="1"/>
  <c r="K4065" i="1"/>
  <c r="M4075" i="1"/>
  <c r="K4081" i="1"/>
  <c r="M4091" i="1"/>
  <c r="K4097" i="1"/>
  <c r="M4107" i="1"/>
  <c r="K4113" i="1"/>
  <c r="M4123" i="1"/>
  <c r="K4129" i="1"/>
  <c r="M4139" i="1"/>
  <c r="K4161" i="1"/>
  <c r="M4171" i="1"/>
  <c r="K4193" i="1"/>
  <c r="K4221" i="1"/>
  <c r="M4235" i="1"/>
  <c r="M4249" i="1"/>
  <c r="K4278" i="1"/>
  <c r="K4292" i="1"/>
  <c r="M4306" i="1"/>
  <c r="K4349" i="1"/>
  <c r="M4363" i="1"/>
  <c r="M4377" i="1"/>
  <c r="K4406" i="1"/>
  <c r="K4420" i="1"/>
  <c r="M4434" i="1"/>
  <c r="K4502" i="1"/>
  <c r="K4575" i="1"/>
  <c r="M4649" i="1"/>
  <c r="M3682" i="1"/>
  <c r="K3684" i="1"/>
  <c r="M3686" i="1"/>
  <c r="K3688" i="1"/>
  <c r="M3690" i="1"/>
  <c r="K3692" i="1"/>
  <c r="M3694" i="1"/>
  <c r="K3696" i="1"/>
  <c r="M3698" i="1"/>
  <c r="K3700" i="1"/>
  <c r="M3702" i="1"/>
  <c r="K3704" i="1"/>
  <c r="M3706" i="1"/>
  <c r="K3708" i="1"/>
  <c r="M3710" i="1"/>
  <c r="K3712" i="1"/>
  <c r="M3714" i="1"/>
  <c r="K3716" i="1"/>
  <c r="M3718" i="1"/>
  <c r="K3720" i="1"/>
  <c r="M3722" i="1"/>
  <c r="M3724" i="1"/>
  <c r="K3726" i="1"/>
  <c r="M3731" i="1"/>
  <c r="K3733" i="1"/>
  <c r="K3735" i="1"/>
  <c r="M3738" i="1"/>
  <c r="M3740" i="1"/>
  <c r="K3742" i="1"/>
  <c r="M3747" i="1"/>
  <c r="K3749" i="1"/>
  <c r="K3751" i="1"/>
  <c r="M3754" i="1"/>
  <c r="M3756" i="1"/>
  <c r="K3758" i="1"/>
  <c r="M3763" i="1"/>
  <c r="K3765" i="1"/>
  <c r="K3767" i="1"/>
  <c r="M3770" i="1"/>
  <c r="M3772" i="1"/>
  <c r="K3774" i="1"/>
  <c r="M3779" i="1"/>
  <c r="K3781" i="1"/>
  <c r="K3783" i="1"/>
  <c r="M3786" i="1"/>
  <c r="M3788" i="1"/>
  <c r="K3790" i="1"/>
  <c r="M3795" i="1"/>
  <c r="K3797" i="1"/>
  <c r="K3799" i="1"/>
  <c r="M3802" i="1"/>
  <c r="M3804" i="1"/>
  <c r="K3806" i="1"/>
  <c r="M3811" i="1"/>
  <c r="K3813" i="1"/>
  <c r="M3815" i="1"/>
  <c r="K3819" i="1"/>
  <c r="K3821" i="1"/>
  <c r="M3822" i="1"/>
  <c r="K3828" i="1"/>
  <c r="M3829" i="1"/>
  <c r="M3831" i="1"/>
  <c r="K3835" i="1"/>
  <c r="K3837" i="1"/>
  <c r="M3838" i="1"/>
  <c r="K3844" i="1"/>
  <c r="M3845" i="1"/>
  <c r="M3847" i="1"/>
  <c r="K3851" i="1"/>
  <c r="K3853" i="1"/>
  <c r="M3854" i="1"/>
  <c r="K3860" i="1"/>
  <c r="M3861" i="1"/>
  <c r="M3863" i="1"/>
  <c r="K3867" i="1"/>
  <c r="K3869" i="1"/>
  <c r="M3870" i="1"/>
  <c r="K3876" i="1"/>
  <c r="M3877" i="1"/>
  <c r="K3880" i="1"/>
  <c r="M3884" i="1"/>
  <c r="M3891" i="1"/>
  <c r="M3896" i="1"/>
  <c r="M3898" i="1"/>
  <c r="M3903" i="1"/>
  <c r="K3906" i="1"/>
  <c r="M3908" i="1"/>
  <c r="M3910" i="1"/>
  <c r="K3913" i="1"/>
  <c r="M3915" i="1"/>
  <c r="K3918" i="1"/>
  <c r="K3920" i="1"/>
  <c r="M3922" i="1"/>
  <c r="K3925" i="1"/>
  <c r="K3930" i="1"/>
  <c r="M3932" i="1"/>
  <c r="K3936" i="1"/>
  <c r="M3939" i="1"/>
  <c r="M3946" i="1"/>
  <c r="K3954" i="1"/>
  <c r="K3961" i="1"/>
  <c r="M3964" i="1"/>
  <c r="K3968" i="1"/>
  <c r="M3971" i="1"/>
  <c r="M3978" i="1"/>
  <c r="K3986" i="1"/>
  <c r="K3993" i="1"/>
  <c r="M3996" i="1"/>
  <c r="K4000" i="1"/>
  <c r="M4003" i="1"/>
  <c r="M4010" i="1"/>
  <c r="K4018" i="1"/>
  <c r="K4025" i="1"/>
  <c r="M4028" i="1"/>
  <c r="K4032" i="1"/>
  <c r="M4035" i="1"/>
  <c r="K4044" i="1"/>
  <c r="M4054" i="1"/>
  <c r="K4060" i="1"/>
  <c r="M4070" i="1"/>
  <c r="K4076" i="1"/>
  <c r="M4086" i="1"/>
  <c r="K4092" i="1"/>
  <c r="M4102" i="1"/>
  <c r="K4108" i="1"/>
  <c r="M4118" i="1"/>
  <c r="K4124" i="1"/>
  <c r="M4134" i="1"/>
  <c r="K4153" i="1"/>
  <c r="M4163" i="1"/>
  <c r="K4185" i="1"/>
  <c r="K4196" i="1"/>
  <c r="M4210" i="1"/>
  <c r="K4253" i="1"/>
  <c r="M4267" i="1"/>
  <c r="M4281" i="1"/>
  <c r="K4310" i="1"/>
  <c r="K4324" i="1"/>
  <c r="M4338" i="1"/>
  <c r="K4381" i="1"/>
  <c r="M4395" i="1"/>
  <c r="M4409" i="1"/>
  <c r="K4438" i="1"/>
  <c r="K4452" i="1"/>
  <c r="M4506" i="1"/>
  <c r="M4525" i="1"/>
  <c r="M4593" i="1"/>
  <c r="K4140" i="1"/>
  <c r="M4142" i="1"/>
  <c r="K4148" i="1"/>
  <c r="M4150" i="1"/>
  <c r="K4156" i="1"/>
  <c r="M4158" i="1"/>
  <c r="K4164" i="1"/>
  <c r="M4166" i="1"/>
  <c r="K4172" i="1"/>
  <c r="M4174" i="1"/>
  <c r="K4180" i="1"/>
  <c r="M4182" i="1"/>
  <c r="K4188" i="1"/>
  <c r="M4190" i="1"/>
  <c r="K4200" i="1"/>
  <c r="M4207" i="1"/>
  <c r="M4214" i="1"/>
  <c r="K4218" i="1"/>
  <c r="M4221" i="1"/>
  <c r="K4225" i="1"/>
  <c r="K4232" i="1"/>
  <c r="M4239" i="1"/>
  <c r="M4246" i="1"/>
  <c r="K4250" i="1"/>
  <c r="M4253" i="1"/>
  <c r="K4257" i="1"/>
  <c r="K4264" i="1"/>
  <c r="M4271" i="1"/>
  <c r="M4278" i="1"/>
  <c r="K4282" i="1"/>
  <c r="M4285" i="1"/>
  <c r="K4289" i="1"/>
  <c r="K4296" i="1"/>
  <c r="M4303" i="1"/>
  <c r="M4310" i="1"/>
  <c r="K4314" i="1"/>
  <c r="M4317" i="1"/>
  <c r="K4321" i="1"/>
  <c r="K4328" i="1"/>
  <c r="M4335" i="1"/>
  <c r="M4342" i="1"/>
  <c r="K4346" i="1"/>
  <c r="M4349" i="1"/>
  <c r="K4353" i="1"/>
  <c r="K4360" i="1"/>
  <c r="M4367" i="1"/>
  <c r="M4374" i="1"/>
  <c r="K4378" i="1"/>
  <c r="M4381" i="1"/>
  <c r="K4385" i="1"/>
  <c r="K4392" i="1"/>
  <c r="M4399" i="1"/>
  <c r="M4406" i="1"/>
  <c r="K4410" i="1"/>
  <c r="M4413" i="1"/>
  <c r="K4417" i="1"/>
  <c r="K4424" i="1"/>
  <c r="M4431" i="1"/>
  <c r="M4438" i="1"/>
  <c r="K4442" i="1"/>
  <c r="M4445" i="1"/>
  <c r="K4449" i="1"/>
  <c r="K4456" i="1"/>
  <c r="K4469" i="1"/>
  <c r="K4474" i="1"/>
  <c r="M4483" i="1"/>
  <c r="K4488" i="1"/>
  <c r="K4493" i="1"/>
  <c r="M4497" i="1"/>
  <c r="M4502" i="1"/>
  <c r="M4507" i="1"/>
  <c r="M4521" i="1"/>
  <c r="K4526" i="1"/>
  <c r="K4540" i="1"/>
  <c r="K4545" i="1"/>
  <c r="K4554" i="1"/>
  <c r="K4563" i="1"/>
  <c r="M4577" i="1"/>
  <c r="K4615" i="1"/>
  <c r="M4633" i="1"/>
  <c r="M4653" i="1"/>
  <c r="K3724" i="1"/>
  <c r="M3725" i="1"/>
  <c r="K3728" i="1"/>
  <c r="M3729" i="1"/>
  <c r="K3732" i="1"/>
  <c r="M3733" i="1"/>
  <c r="K3736" i="1"/>
  <c r="M3737" i="1"/>
  <c r="K3740" i="1"/>
  <c r="M3741" i="1"/>
  <c r="K3744" i="1"/>
  <c r="M3745" i="1"/>
  <c r="K3748" i="1"/>
  <c r="M3749" i="1"/>
  <c r="K3752" i="1"/>
  <c r="M3753" i="1"/>
  <c r="K3756" i="1"/>
  <c r="M3757" i="1"/>
  <c r="K3760" i="1"/>
  <c r="M3761" i="1"/>
  <c r="K3764" i="1"/>
  <c r="M3765" i="1"/>
  <c r="K3768" i="1"/>
  <c r="M3769" i="1"/>
  <c r="K3772" i="1"/>
  <c r="M3773" i="1"/>
  <c r="K3776" i="1"/>
  <c r="M3777" i="1"/>
  <c r="K3780" i="1"/>
  <c r="M3781" i="1"/>
  <c r="K3784" i="1"/>
  <c r="M3785" i="1"/>
  <c r="K3788" i="1"/>
  <c r="M3789" i="1"/>
  <c r="K3792" i="1"/>
  <c r="M3793" i="1"/>
  <c r="K3796" i="1"/>
  <c r="M3797" i="1"/>
  <c r="K3800" i="1"/>
  <c r="M3801" i="1"/>
  <c r="K3804" i="1"/>
  <c r="M3805" i="1"/>
  <c r="K3808" i="1"/>
  <c r="M3809" i="1"/>
  <c r="K3812" i="1"/>
  <c r="M3813" i="1"/>
  <c r="M3816" i="1"/>
  <c r="K3818" i="1"/>
  <c r="M3820" i="1"/>
  <c r="K3822" i="1"/>
  <c r="M3824" i="1"/>
  <c r="K3826" i="1"/>
  <c r="M3828" i="1"/>
  <c r="K3830" i="1"/>
  <c r="M3832" i="1"/>
  <c r="K3834" i="1"/>
  <c r="M3836" i="1"/>
  <c r="K3838" i="1"/>
  <c r="M3840" i="1"/>
  <c r="K3842" i="1"/>
  <c r="M3844" i="1"/>
  <c r="K3846" i="1"/>
  <c r="M3848" i="1"/>
  <c r="K3850" i="1"/>
  <c r="M3852" i="1"/>
  <c r="K3854" i="1"/>
  <c r="M3856" i="1"/>
  <c r="K3858" i="1"/>
  <c r="M3860" i="1"/>
  <c r="K3862" i="1"/>
  <c r="M3864" i="1"/>
  <c r="K3866" i="1"/>
  <c r="M3868" i="1"/>
  <c r="K3870" i="1"/>
  <c r="M3872" i="1"/>
  <c r="K3874" i="1"/>
  <c r="M3876" i="1"/>
  <c r="K3878" i="1"/>
  <c r="M3879" i="1"/>
  <c r="K3885" i="1"/>
  <c r="M3886" i="1"/>
  <c r="M3888" i="1"/>
  <c r="K3892" i="1"/>
  <c r="K3894" i="1"/>
  <c r="M3895" i="1"/>
  <c r="K3901" i="1"/>
  <c r="M3902" i="1"/>
  <c r="M3904" i="1"/>
  <c r="K3908" i="1"/>
  <c r="K3910" i="1"/>
  <c r="M3911" i="1"/>
  <c r="K3917" i="1"/>
  <c r="M3918" i="1"/>
  <c r="M3920" i="1"/>
  <c r="K3924" i="1"/>
  <c r="K3926" i="1"/>
  <c r="M3927" i="1"/>
  <c r="K3933" i="1"/>
  <c r="M3934" i="1"/>
  <c r="M3936" i="1"/>
  <c r="K3940" i="1"/>
  <c r="K3942" i="1"/>
  <c r="M3943" i="1"/>
  <c r="K3949" i="1"/>
  <c r="M3950" i="1"/>
  <c r="M3952" i="1"/>
  <c r="K3956" i="1"/>
  <c r="K3958" i="1"/>
  <c r="M3959" i="1"/>
  <c r="K3965" i="1"/>
  <c r="M3966" i="1"/>
  <c r="M3968" i="1"/>
  <c r="K3972" i="1"/>
  <c r="K3974" i="1"/>
  <c r="M3975" i="1"/>
  <c r="K3981" i="1"/>
  <c r="M3982" i="1"/>
  <c r="M3984" i="1"/>
  <c r="K3988" i="1"/>
  <c r="K3990" i="1"/>
  <c r="M3991" i="1"/>
  <c r="K3997" i="1"/>
  <c r="M3998" i="1"/>
  <c r="M4000" i="1"/>
  <c r="K4004" i="1"/>
  <c r="K4006" i="1"/>
  <c r="M4007" i="1"/>
  <c r="K4013" i="1"/>
  <c r="M4014" i="1"/>
  <c r="M4016" i="1"/>
  <c r="K4020" i="1"/>
  <c r="K4022" i="1"/>
  <c r="M4023" i="1"/>
  <c r="K4029" i="1"/>
  <c r="M4030" i="1"/>
  <c r="M4032" i="1"/>
  <c r="K4036" i="1"/>
  <c r="K4038" i="1"/>
  <c r="M4039" i="1"/>
  <c r="K4045" i="1"/>
  <c r="M4047" i="1"/>
  <c r="K4053" i="1"/>
  <c r="M4055" i="1"/>
  <c r="K4061" i="1"/>
  <c r="M4063" i="1"/>
  <c r="K4069" i="1"/>
  <c r="M4071" i="1"/>
  <c r="K4077" i="1"/>
  <c r="M4079" i="1"/>
  <c r="K4085" i="1"/>
  <c r="M4087" i="1"/>
  <c r="K4093" i="1"/>
  <c r="M4095" i="1"/>
  <c r="K4101" i="1"/>
  <c r="M4103" i="1"/>
  <c r="K4109" i="1"/>
  <c r="M4111" i="1"/>
  <c r="K4117" i="1"/>
  <c r="M4119" i="1"/>
  <c r="K4125" i="1"/>
  <c r="M4127" i="1"/>
  <c r="K4133" i="1"/>
  <c r="M4135" i="1"/>
  <c r="K4141" i="1"/>
  <c r="M4143" i="1"/>
  <c r="K4149" i="1"/>
  <c r="M4151" i="1"/>
  <c r="K4157" i="1"/>
  <c r="M4159" i="1"/>
  <c r="K4165" i="1"/>
  <c r="M4167" i="1"/>
  <c r="K4173" i="1"/>
  <c r="M4175" i="1"/>
  <c r="K4181" i="1"/>
  <c r="M4183" i="1"/>
  <c r="K4189" i="1"/>
  <c r="M4191" i="1"/>
  <c r="M4194" i="1"/>
  <c r="K4198" i="1"/>
  <c r="M4201" i="1"/>
  <c r="K4205" i="1"/>
  <c r="K4212" i="1"/>
  <c r="M4219" i="1"/>
  <c r="M4226" i="1"/>
  <c r="K4230" i="1"/>
  <c r="M4233" i="1"/>
  <c r="K4237" i="1"/>
  <c r="K4244" i="1"/>
  <c r="M4251" i="1"/>
  <c r="M4258" i="1"/>
  <c r="K4262" i="1"/>
  <c r="M4265" i="1"/>
  <c r="K4269" i="1"/>
  <c r="K4276" i="1"/>
  <c r="M4283" i="1"/>
  <c r="M4290" i="1"/>
  <c r="K4294" i="1"/>
  <c r="M4297" i="1"/>
  <c r="K4301" i="1"/>
  <c r="K4308" i="1"/>
  <c r="M4315" i="1"/>
  <c r="M4322" i="1"/>
  <c r="K4326" i="1"/>
  <c r="M4329" i="1"/>
  <c r="K4333" i="1"/>
  <c r="K4340" i="1"/>
  <c r="M4347" i="1"/>
  <c r="M4354" i="1"/>
  <c r="K4358" i="1"/>
  <c r="M4361" i="1"/>
  <c r="K4365" i="1"/>
  <c r="K4372" i="1"/>
  <c r="M4379" i="1"/>
  <c r="M4386" i="1"/>
  <c r="K4390" i="1"/>
  <c r="M4393" i="1"/>
  <c r="K4397" i="1"/>
  <c r="K4404" i="1"/>
  <c r="M4411" i="1"/>
  <c r="M4418" i="1"/>
  <c r="K4422" i="1"/>
  <c r="M4425" i="1"/>
  <c r="K4429" i="1"/>
  <c r="K4436" i="1"/>
  <c r="M4443" i="1"/>
  <c r="M4450" i="1"/>
  <c r="K4454" i="1"/>
  <c r="M4457" i="1"/>
  <c r="M4461" i="1"/>
  <c r="M4466" i="1"/>
  <c r="K4485" i="1"/>
  <c r="K4490" i="1"/>
  <c r="M4499" i="1"/>
  <c r="K4504" i="1"/>
  <c r="K4509" i="1"/>
  <c r="M4513" i="1"/>
  <c r="M4518" i="1"/>
  <c r="M4523" i="1"/>
  <c r="M4537" i="1"/>
  <c r="K4542" i="1"/>
  <c r="M4557" i="1"/>
  <c r="K4566" i="1"/>
  <c r="M4621" i="1"/>
  <c r="M4641" i="1"/>
  <c r="M3931" i="1"/>
  <c r="K3937" i="1"/>
  <c r="M3938" i="1"/>
  <c r="M3940" i="1"/>
  <c r="K3944" i="1"/>
  <c r="K3946" i="1"/>
  <c r="M3947" i="1"/>
  <c r="K3953" i="1"/>
  <c r="M3954" i="1"/>
  <c r="M3956" i="1"/>
  <c r="K3960" i="1"/>
  <c r="K3962" i="1"/>
  <c r="M3963" i="1"/>
  <c r="K3969" i="1"/>
  <c r="M3970" i="1"/>
  <c r="M3972" i="1"/>
  <c r="K3976" i="1"/>
  <c r="K3978" i="1"/>
  <c r="M3979" i="1"/>
  <c r="K3985" i="1"/>
  <c r="M3986" i="1"/>
  <c r="M3988" i="1"/>
  <c r="K3992" i="1"/>
  <c r="K3994" i="1"/>
  <c r="M3995" i="1"/>
  <c r="K4001" i="1"/>
  <c r="M4002" i="1"/>
  <c r="M4004" i="1"/>
  <c r="K4008" i="1"/>
  <c r="K4010" i="1"/>
  <c r="M4011" i="1"/>
  <c r="K4017" i="1"/>
  <c r="M4018" i="1"/>
  <c r="M4020" i="1"/>
  <c r="K4024" i="1"/>
  <c r="K4026" i="1"/>
  <c r="M4027" i="1"/>
  <c r="K4033" i="1"/>
  <c r="M4034" i="1"/>
  <c r="M4036" i="1"/>
  <c r="K4040" i="1"/>
  <c r="M4042" i="1"/>
  <c r="K4048" i="1"/>
  <c r="M4050" i="1"/>
  <c r="K4056" i="1"/>
  <c r="M4058" i="1"/>
  <c r="K4064" i="1"/>
  <c r="M4066" i="1"/>
  <c r="K4072" i="1"/>
  <c r="M4074" i="1"/>
  <c r="K4080" i="1"/>
  <c r="M4082" i="1"/>
  <c r="K4088" i="1"/>
  <c r="M4090" i="1"/>
  <c r="K4096" i="1"/>
  <c r="M4098" i="1"/>
  <c r="K4104" i="1"/>
  <c r="M4106" i="1"/>
  <c r="K4112" i="1"/>
  <c r="M4114" i="1"/>
  <c r="K4120" i="1"/>
  <c r="M4122" i="1"/>
  <c r="K4128" i="1"/>
  <c r="M4130" i="1"/>
  <c r="K4136" i="1"/>
  <c r="M4138" i="1"/>
  <c r="K4144" i="1"/>
  <c r="M4146" i="1"/>
  <c r="K4152" i="1"/>
  <c r="M4154" i="1"/>
  <c r="K4160" i="1"/>
  <c r="M4162" i="1"/>
  <c r="K4168" i="1"/>
  <c r="M4170" i="1"/>
  <c r="K4176" i="1"/>
  <c r="M4178" i="1"/>
  <c r="K4184" i="1"/>
  <c r="M4186" i="1"/>
  <c r="K4192" i="1"/>
  <c r="M4198" i="1"/>
  <c r="K4202" i="1"/>
  <c r="M4205" i="1"/>
  <c r="K4209" i="1"/>
  <c r="K4216" i="1"/>
  <c r="M4223" i="1"/>
  <c r="M4230" i="1"/>
  <c r="K4234" i="1"/>
  <c r="M4237" i="1"/>
  <c r="K4241" i="1"/>
  <c r="K4248" i="1"/>
  <c r="M4255" i="1"/>
  <c r="M4262" i="1"/>
  <c r="K4266" i="1"/>
  <c r="M4269" i="1"/>
  <c r="K4273" i="1"/>
  <c r="K4280" i="1"/>
  <c r="M4287" i="1"/>
  <c r="M4294" i="1"/>
  <c r="K4298" i="1"/>
  <c r="M4301" i="1"/>
  <c r="K4305" i="1"/>
  <c r="K4312" i="1"/>
  <c r="M4319" i="1"/>
  <c r="M4326" i="1"/>
  <c r="K4330" i="1"/>
  <c r="M4333" i="1"/>
  <c r="K4337" i="1"/>
  <c r="K4344" i="1"/>
  <c r="M4351" i="1"/>
  <c r="M4358" i="1"/>
  <c r="K4362" i="1"/>
  <c r="M4365" i="1"/>
  <c r="K4369" i="1"/>
  <c r="K4376" i="1"/>
  <c r="M4383" i="1"/>
  <c r="M4390" i="1"/>
  <c r="K4394" i="1"/>
  <c r="M4397" i="1"/>
  <c r="K4401" i="1"/>
  <c r="K4408" i="1"/>
  <c r="M4415" i="1"/>
  <c r="M4422" i="1"/>
  <c r="K4426" i="1"/>
  <c r="M4429" i="1"/>
  <c r="K4433" i="1"/>
  <c r="K4440" i="1"/>
  <c r="M4447" i="1"/>
  <c r="M4454" i="1"/>
  <c r="K4458" i="1"/>
  <c r="K4462" i="1"/>
  <c r="K4476" i="1"/>
  <c r="K4481" i="1"/>
  <c r="K4486" i="1"/>
  <c r="M4490" i="1"/>
  <c r="M4495" i="1"/>
  <c r="K4500" i="1"/>
  <c r="M4509" i="1"/>
  <c r="M4514" i="1"/>
  <c r="K4533" i="1"/>
  <c r="K4538" i="1"/>
  <c r="M4548" i="1"/>
  <c r="K4558" i="1"/>
  <c r="M4585" i="1"/>
  <c r="M4605" i="1"/>
  <c r="M4625" i="1"/>
  <c r="K4643" i="1"/>
  <c r="K4663" i="1"/>
  <c r="M4711" i="1"/>
  <c r="K3879" i="1"/>
  <c r="M3881" i="1"/>
  <c r="K3883" i="1"/>
  <c r="M3885" i="1"/>
  <c r="K3887" i="1"/>
  <c r="M3889" i="1"/>
  <c r="K3891" i="1"/>
  <c r="M3893" i="1"/>
  <c r="K3895" i="1"/>
  <c r="M3897" i="1"/>
  <c r="K3899" i="1"/>
  <c r="M3901" i="1"/>
  <c r="K3903" i="1"/>
  <c r="M3905" i="1"/>
  <c r="K3907" i="1"/>
  <c r="M3909" i="1"/>
  <c r="K3911" i="1"/>
  <c r="M3913" i="1"/>
  <c r="K3915" i="1"/>
  <c r="M3917" i="1"/>
  <c r="K3919" i="1"/>
  <c r="M3921" i="1"/>
  <c r="K3923" i="1"/>
  <c r="M3925" i="1"/>
  <c r="K3927" i="1"/>
  <c r="M3929" i="1"/>
  <c r="K3931" i="1"/>
  <c r="M3933" i="1"/>
  <c r="K3935" i="1"/>
  <c r="M3937" i="1"/>
  <c r="K3939" i="1"/>
  <c r="M3941" i="1"/>
  <c r="K3943" i="1"/>
  <c r="M3945" i="1"/>
  <c r="K3947" i="1"/>
  <c r="M3949" i="1"/>
  <c r="K3951" i="1"/>
  <c r="M3953" i="1"/>
  <c r="K3955" i="1"/>
  <c r="M3957" i="1"/>
  <c r="K3959" i="1"/>
  <c r="M3961" i="1"/>
  <c r="K3963" i="1"/>
  <c r="M3965" i="1"/>
  <c r="K3967" i="1"/>
  <c r="M3969" i="1"/>
  <c r="K3971" i="1"/>
  <c r="M3973" i="1"/>
  <c r="K3975" i="1"/>
  <c r="M3977" i="1"/>
  <c r="K3979" i="1"/>
  <c r="M3981" i="1"/>
  <c r="K3983" i="1"/>
  <c r="M3985" i="1"/>
  <c r="K3987" i="1"/>
  <c r="M3989" i="1"/>
  <c r="K3991" i="1"/>
  <c r="M3993" i="1"/>
  <c r="K3995" i="1"/>
  <c r="M3997" i="1"/>
  <c r="K3999" i="1"/>
  <c r="M4001" i="1"/>
  <c r="K4003" i="1"/>
  <c r="M4005" i="1"/>
  <c r="K4007" i="1"/>
  <c r="M4009" i="1"/>
  <c r="K4011" i="1"/>
  <c r="M4013" i="1"/>
  <c r="K4015" i="1"/>
  <c r="M4017" i="1"/>
  <c r="K4019" i="1"/>
  <c r="M4021" i="1"/>
  <c r="K4023" i="1"/>
  <c r="M4025" i="1"/>
  <c r="K4027" i="1"/>
  <c r="M4029" i="1"/>
  <c r="K4031" i="1"/>
  <c r="M4033" i="1"/>
  <c r="K4035" i="1"/>
  <c r="M4037" i="1"/>
  <c r="K4039" i="1"/>
  <c r="M4041" i="1"/>
  <c r="K4043" i="1"/>
  <c r="M4045" i="1"/>
  <c r="K4047" i="1"/>
  <c r="M4049" i="1"/>
  <c r="K4051" i="1"/>
  <c r="M4053" i="1"/>
  <c r="K4055" i="1"/>
  <c r="M4057" i="1"/>
  <c r="K4059" i="1"/>
  <c r="M4061" i="1"/>
  <c r="K4063" i="1"/>
  <c r="M4065" i="1"/>
  <c r="K4067" i="1"/>
  <c r="M4069" i="1"/>
  <c r="K4071" i="1"/>
  <c r="M4073" i="1"/>
  <c r="K4075" i="1"/>
  <c r="M4077" i="1"/>
  <c r="K4079" i="1"/>
  <c r="M4081" i="1"/>
  <c r="K4083" i="1"/>
  <c r="M4085" i="1"/>
  <c r="K4087" i="1"/>
  <c r="M4089" i="1"/>
  <c r="K4091" i="1"/>
  <c r="M4093" i="1"/>
  <c r="K4095" i="1"/>
  <c r="M4097" i="1"/>
  <c r="K4099" i="1"/>
  <c r="M4101" i="1"/>
  <c r="K4103" i="1"/>
  <c r="M4105" i="1"/>
  <c r="K4107" i="1"/>
  <c r="M4109" i="1"/>
  <c r="K4111" i="1"/>
  <c r="M4113" i="1"/>
  <c r="K4115" i="1"/>
  <c r="M4117" i="1"/>
  <c r="K4119" i="1"/>
  <c r="M4121" i="1"/>
  <c r="K4123" i="1"/>
  <c r="M4125" i="1"/>
  <c r="K4127" i="1"/>
  <c r="M4129" i="1"/>
  <c r="K4131" i="1"/>
  <c r="M4133" i="1"/>
  <c r="K4135" i="1"/>
  <c r="M4137" i="1"/>
  <c r="K4139" i="1"/>
  <c r="M4141" i="1"/>
  <c r="K4143" i="1"/>
  <c r="M4145" i="1"/>
  <c r="K4147" i="1"/>
  <c r="M4149" i="1"/>
  <c r="K4151" i="1"/>
  <c r="M4153" i="1"/>
  <c r="K4155" i="1"/>
  <c r="M4157" i="1"/>
  <c r="K4159" i="1"/>
  <c r="M4161" i="1"/>
  <c r="K4163" i="1"/>
  <c r="M4165" i="1"/>
  <c r="K4167" i="1"/>
  <c r="M4169" i="1"/>
  <c r="K4171" i="1"/>
  <c r="M4173" i="1"/>
  <c r="K4175" i="1"/>
  <c r="M4177" i="1"/>
  <c r="K4179" i="1"/>
  <c r="M4181" i="1"/>
  <c r="K4183" i="1"/>
  <c r="M4185" i="1"/>
  <c r="K4187" i="1"/>
  <c r="M4189" i="1"/>
  <c r="K4191" i="1"/>
  <c r="M4193" i="1"/>
  <c r="M4195" i="1"/>
  <c r="K4197" i="1"/>
  <c r="M4202" i="1"/>
  <c r="K4204" i="1"/>
  <c r="K4206" i="1"/>
  <c r="M4209" i="1"/>
  <c r="M4211" i="1"/>
  <c r="K4213" i="1"/>
  <c r="M4218" i="1"/>
  <c r="K4220" i="1"/>
  <c r="K4222" i="1"/>
  <c r="M4225" i="1"/>
  <c r="M4227" i="1"/>
  <c r="K4229" i="1"/>
  <c r="M4234" i="1"/>
  <c r="K4236" i="1"/>
  <c r="K4238" i="1"/>
  <c r="M4241" i="1"/>
  <c r="M4243" i="1"/>
  <c r="K4245" i="1"/>
  <c r="M4250" i="1"/>
  <c r="K4252" i="1"/>
  <c r="K4254" i="1"/>
  <c r="M4257" i="1"/>
  <c r="M4259" i="1"/>
  <c r="K4261" i="1"/>
  <c r="M4266" i="1"/>
  <c r="K4268" i="1"/>
  <c r="K4270" i="1"/>
  <c r="M4273" i="1"/>
  <c r="M4275" i="1"/>
  <c r="K4277" i="1"/>
  <c r="M4282" i="1"/>
  <c r="K4284" i="1"/>
  <c r="K4286" i="1"/>
  <c r="M4289" i="1"/>
  <c r="M4291" i="1"/>
  <c r="K4293" i="1"/>
  <c r="M4298" i="1"/>
  <c r="K4300" i="1"/>
  <c r="K4302" i="1"/>
  <c r="M4305" i="1"/>
  <c r="M4307" i="1"/>
  <c r="K4309" i="1"/>
  <c r="M4314" i="1"/>
  <c r="K4316" i="1"/>
  <c r="K4318" i="1"/>
  <c r="M4321" i="1"/>
  <c r="M4323" i="1"/>
  <c r="K4325" i="1"/>
  <c r="M4330" i="1"/>
  <c r="K4332" i="1"/>
  <c r="K4334" i="1"/>
  <c r="M4337" i="1"/>
  <c r="M4339" i="1"/>
  <c r="K4341" i="1"/>
  <c r="M4346" i="1"/>
  <c r="K4348" i="1"/>
  <c r="K4350" i="1"/>
  <c r="M4353" i="1"/>
  <c r="M4355" i="1"/>
  <c r="K4357" i="1"/>
  <c r="M4362" i="1"/>
  <c r="K4364" i="1"/>
  <c r="K4366" i="1"/>
  <c r="M4369" i="1"/>
  <c r="M4371" i="1"/>
  <c r="K4373" i="1"/>
  <c r="M4378" i="1"/>
  <c r="K4380" i="1"/>
  <c r="K4382" i="1"/>
  <c r="M4385" i="1"/>
  <c r="M4387" i="1"/>
  <c r="K4389" i="1"/>
  <c r="M4394" i="1"/>
  <c r="K4396" i="1"/>
  <c r="K4398" i="1"/>
  <c r="M4401" i="1"/>
  <c r="M4403" i="1"/>
  <c r="K4405" i="1"/>
  <c r="M4410" i="1"/>
  <c r="K4412" i="1"/>
  <c r="K4414" i="1"/>
  <c r="M4417" i="1"/>
  <c r="M4419" i="1"/>
  <c r="K4421" i="1"/>
  <c r="M4426" i="1"/>
  <c r="K4428" i="1"/>
  <c r="K4430" i="1"/>
  <c r="M4433" i="1"/>
  <c r="M4435" i="1"/>
  <c r="K4437" i="1"/>
  <c r="M4442" i="1"/>
  <c r="K4444" i="1"/>
  <c r="K4446" i="1"/>
  <c r="M4449" i="1"/>
  <c r="M4451" i="1"/>
  <c r="K4453" i="1"/>
  <c r="M4458" i="1"/>
  <c r="K4460" i="1"/>
  <c r="K4465" i="1"/>
  <c r="M4467" i="1"/>
  <c r="K4470" i="1"/>
  <c r="K4472" i="1"/>
  <c r="M4474" i="1"/>
  <c r="K4477" i="1"/>
  <c r="M4479" i="1"/>
  <c r="M4481" i="1"/>
  <c r="K4484" i="1"/>
  <c r="M4486" i="1"/>
  <c r="M4491" i="1"/>
  <c r="M4493" i="1"/>
  <c r="M4498" i="1"/>
  <c r="M4505" i="1"/>
  <c r="K4510" i="1"/>
  <c r="K4517" i="1"/>
  <c r="K4522" i="1"/>
  <c r="K4524" i="1"/>
  <c r="K4529" i="1"/>
  <c r="M4531" i="1"/>
  <c r="K4534" i="1"/>
  <c r="K4536" i="1"/>
  <c r="M4538" i="1"/>
  <c r="K4541" i="1"/>
  <c r="M4543" i="1"/>
  <c r="M4545" i="1"/>
  <c r="K4550" i="1"/>
  <c r="K4555" i="1"/>
  <c r="M4564" i="1"/>
  <c r="M4569" i="1"/>
  <c r="K4579" i="1"/>
  <c r="M4589" i="1"/>
  <c r="K4599" i="1"/>
  <c r="K4607" i="1"/>
  <c r="M4617" i="1"/>
  <c r="K4627" i="1"/>
  <c r="K4647" i="1"/>
  <c r="K4655" i="1"/>
  <c r="K4722" i="1"/>
  <c r="M4040" i="1"/>
  <c r="K4042" i="1"/>
  <c r="M4044" i="1"/>
  <c r="K4046" i="1"/>
  <c r="M4048" i="1"/>
  <c r="K4050" i="1"/>
  <c r="M4052" i="1"/>
  <c r="K4054" i="1"/>
  <c r="M4056" i="1"/>
  <c r="K4058" i="1"/>
  <c r="M4060" i="1"/>
  <c r="K4062" i="1"/>
  <c r="M4064" i="1"/>
  <c r="K4066" i="1"/>
  <c r="M4068" i="1"/>
  <c r="K4070" i="1"/>
  <c r="M4072" i="1"/>
  <c r="K4074" i="1"/>
  <c r="M4076" i="1"/>
  <c r="K4078" i="1"/>
  <c r="M4080" i="1"/>
  <c r="K4082" i="1"/>
  <c r="M4084" i="1"/>
  <c r="K4086" i="1"/>
  <c r="M4088" i="1"/>
  <c r="K4090" i="1"/>
  <c r="M4092" i="1"/>
  <c r="K4094" i="1"/>
  <c r="M4096" i="1"/>
  <c r="K4098" i="1"/>
  <c r="M4100" i="1"/>
  <c r="K4102" i="1"/>
  <c r="M4104" i="1"/>
  <c r="K4106" i="1"/>
  <c r="M4108" i="1"/>
  <c r="K4110" i="1"/>
  <c r="M4112" i="1"/>
  <c r="K4114" i="1"/>
  <c r="M4116" i="1"/>
  <c r="K4118" i="1"/>
  <c r="M4120" i="1"/>
  <c r="K4122" i="1"/>
  <c r="M4124" i="1"/>
  <c r="K4126" i="1"/>
  <c r="M4128" i="1"/>
  <c r="K4130" i="1"/>
  <c r="M4132" i="1"/>
  <c r="K4134" i="1"/>
  <c r="M4136" i="1"/>
  <c r="K4138" i="1"/>
  <c r="M4140" i="1"/>
  <c r="K4142" i="1"/>
  <c r="M4144" i="1"/>
  <c r="K4146" i="1"/>
  <c r="M4148" i="1"/>
  <c r="K4150" i="1"/>
  <c r="M4152" i="1"/>
  <c r="K4154" i="1"/>
  <c r="M4156" i="1"/>
  <c r="K4158" i="1"/>
  <c r="M4160" i="1"/>
  <c r="K4162" i="1"/>
  <c r="M4164" i="1"/>
  <c r="K4166" i="1"/>
  <c r="M4168" i="1"/>
  <c r="K4170" i="1"/>
  <c r="M4172" i="1"/>
  <c r="K4174" i="1"/>
  <c r="M4176" i="1"/>
  <c r="K4178" i="1"/>
  <c r="M4180" i="1"/>
  <c r="K4182" i="1"/>
  <c r="M4184" i="1"/>
  <c r="K4186" i="1"/>
  <c r="M4188" i="1"/>
  <c r="K4190" i="1"/>
  <c r="M4192" i="1"/>
  <c r="K4194" i="1"/>
  <c r="M4197" i="1"/>
  <c r="M4199" i="1"/>
  <c r="K4201" i="1"/>
  <c r="M4206" i="1"/>
  <c r="K4208" i="1"/>
  <c r="K4210" i="1"/>
  <c r="M4213" i="1"/>
  <c r="M4215" i="1"/>
  <c r="K4217" i="1"/>
  <c r="M4222" i="1"/>
  <c r="K4224" i="1"/>
  <c r="K4226" i="1"/>
  <c r="M4229" i="1"/>
  <c r="M4231" i="1"/>
  <c r="K4233" i="1"/>
  <c r="M4238" i="1"/>
  <c r="K4240" i="1"/>
  <c r="K4242" i="1"/>
  <c r="M4245" i="1"/>
  <c r="M4247" i="1"/>
  <c r="K4249" i="1"/>
  <c r="M4254" i="1"/>
  <c r="K4256" i="1"/>
  <c r="K4258" i="1"/>
  <c r="M4261" i="1"/>
  <c r="M4263" i="1"/>
  <c r="K4265" i="1"/>
  <c r="M4270" i="1"/>
  <c r="K4272" i="1"/>
  <c r="K4274" i="1"/>
  <c r="M4277" i="1"/>
  <c r="M4279" i="1"/>
  <c r="K4281" i="1"/>
  <c r="M4286" i="1"/>
  <c r="K4288" i="1"/>
  <c r="K4290" i="1"/>
  <c r="M4293" i="1"/>
  <c r="M4295" i="1"/>
  <c r="K4297" i="1"/>
  <c r="M4302" i="1"/>
  <c r="K4304" i="1"/>
  <c r="K4306" i="1"/>
  <c r="M4309" i="1"/>
  <c r="M4311" i="1"/>
  <c r="K4313" i="1"/>
  <c r="M4318" i="1"/>
  <c r="K4320" i="1"/>
  <c r="K4322" i="1"/>
  <c r="M4325" i="1"/>
  <c r="M4327" i="1"/>
  <c r="K4329" i="1"/>
  <c r="M4334" i="1"/>
  <c r="K4336" i="1"/>
  <c r="K4338" i="1"/>
  <c r="M4341" i="1"/>
  <c r="M4343" i="1"/>
  <c r="K4345" i="1"/>
  <c r="M4350" i="1"/>
  <c r="K4352" i="1"/>
  <c r="K4354" i="1"/>
  <c r="M4357" i="1"/>
  <c r="M4359" i="1"/>
  <c r="K4361" i="1"/>
  <c r="M4366" i="1"/>
  <c r="K4368" i="1"/>
  <c r="K4370" i="1"/>
  <c r="M4373" i="1"/>
  <c r="M4375" i="1"/>
  <c r="K4377" i="1"/>
  <c r="M4382" i="1"/>
  <c r="K4384" i="1"/>
  <c r="K4386" i="1"/>
  <c r="M4389" i="1"/>
  <c r="M4391" i="1"/>
  <c r="K4393" i="1"/>
  <c r="M4398" i="1"/>
  <c r="K4400" i="1"/>
  <c r="K4402" i="1"/>
  <c r="M4405" i="1"/>
  <c r="M4407" i="1"/>
  <c r="K4409" i="1"/>
  <c r="M4414" i="1"/>
  <c r="K4416" i="1"/>
  <c r="K4418" i="1"/>
  <c r="M4421" i="1"/>
  <c r="M4423" i="1"/>
  <c r="K4425" i="1"/>
  <c r="M4430" i="1"/>
  <c r="K4432" i="1"/>
  <c r="K4434" i="1"/>
  <c r="M4437" i="1"/>
  <c r="M4439" i="1"/>
  <c r="K4441" i="1"/>
  <c r="M4446" i="1"/>
  <c r="K4448" i="1"/>
  <c r="K4450" i="1"/>
  <c r="M4453" i="1"/>
  <c r="M4455" i="1"/>
  <c r="K4457" i="1"/>
  <c r="K4461" i="1"/>
  <c r="M4463" i="1"/>
  <c r="M4465" i="1"/>
  <c r="K4468" i="1"/>
  <c r="M4470" i="1"/>
  <c r="M4475" i="1"/>
  <c r="M4477" i="1"/>
  <c r="M4482" i="1"/>
  <c r="M4489" i="1"/>
  <c r="K4494" i="1"/>
  <c r="K4501" i="1"/>
  <c r="K4506" i="1"/>
  <c r="K4508" i="1"/>
  <c r="K4513" i="1"/>
  <c r="M4515" i="1"/>
  <c r="K4518" i="1"/>
  <c r="K4520" i="1"/>
  <c r="M4522" i="1"/>
  <c r="K4525" i="1"/>
  <c r="M4527" i="1"/>
  <c r="M4529" i="1"/>
  <c r="K4532" i="1"/>
  <c r="M4534" i="1"/>
  <c r="M4539" i="1"/>
  <c r="M4541" i="1"/>
  <c r="K4547" i="1"/>
  <c r="M4560" i="1"/>
  <c r="M4565" i="1"/>
  <c r="K4583" i="1"/>
  <c r="K4591" i="1"/>
  <c r="K4611" i="1"/>
  <c r="K4639" i="1"/>
  <c r="M4657" i="1"/>
  <c r="K4690" i="1"/>
  <c r="K4195" i="1"/>
  <c r="M4196" i="1"/>
  <c r="K4199" i="1"/>
  <c r="M4200" i="1"/>
  <c r="K4203" i="1"/>
  <c r="M4204" i="1"/>
  <c r="K4207" i="1"/>
  <c r="M4208" i="1"/>
  <c r="K4211" i="1"/>
  <c r="M4212" i="1"/>
  <c r="K4215" i="1"/>
  <c r="M4216" i="1"/>
  <c r="K4219" i="1"/>
  <c r="M4220" i="1"/>
  <c r="K4223" i="1"/>
  <c r="M4224" i="1"/>
  <c r="K4227" i="1"/>
  <c r="M4228" i="1"/>
  <c r="K4231" i="1"/>
  <c r="M4232" i="1"/>
  <c r="K4235" i="1"/>
  <c r="M4236" i="1"/>
  <c r="K4239" i="1"/>
  <c r="M4240" i="1"/>
  <c r="K4243" i="1"/>
  <c r="M4244" i="1"/>
  <c r="K4247" i="1"/>
  <c r="M4248" i="1"/>
  <c r="K4251" i="1"/>
  <c r="M4252" i="1"/>
  <c r="K4255" i="1"/>
  <c r="M4256" i="1"/>
  <c r="K4259" i="1"/>
  <c r="M4260" i="1"/>
  <c r="K4263" i="1"/>
  <c r="M4264" i="1"/>
  <c r="K4267" i="1"/>
  <c r="M4268" i="1"/>
  <c r="K4271" i="1"/>
  <c r="M4272" i="1"/>
  <c r="K4275" i="1"/>
  <c r="M4276" i="1"/>
  <c r="K4279" i="1"/>
  <c r="M4280" i="1"/>
  <c r="K4283" i="1"/>
  <c r="M4284" i="1"/>
  <c r="K4287" i="1"/>
  <c r="M4288" i="1"/>
  <c r="K4291" i="1"/>
  <c r="M4292" i="1"/>
  <c r="K4295" i="1"/>
  <c r="M4296" i="1"/>
  <c r="K4299" i="1"/>
  <c r="M4300" i="1"/>
  <c r="K4303" i="1"/>
  <c r="M4304" i="1"/>
  <c r="K4307" i="1"/>
  <c r="M4308" i="1"/>
  <c r="K4311" i="1"/>
  <c r="M4312" i="1"/>
  <c r="K4315" i="1"/>
  <c r="M4316" i="1"/>
  <c r="K4319" i="1"/>
  <c r="M4320" i="1"/>
  <c r="K4323" i="1"/>
  <c r="M4324" i="1"/>
  <c r="K4327" i="1"/>
  <c r="M4328" i="1"/>
  <c r="K4331" i="1"/>
  <c r="M4332" i="1"/>
  <c r="K4335" i="1"/>
  <c r="M4336" i="1"/>
  <c r="K4339" i="1"/>
  <c r="M4340" i="1"/>
  <c r="K4343" i="1"/>
  <c r="M4344" i="1"/>
  <c r="K4347" i="1"/>
  <c r="M4348" i="1"/>
  <c r="K4351" i="1"/>
  <c r="M4352" i="1"/>
  <c r="K4355" i="1"/>
  <c r="M4356" i="1"/>
  <c r="K4359" i="1"/>
  <c r="M4360" i="1"/>
  <c r="K4363" i="1"/>
  <c r="M4364" i="1"/>
  <c r="K4367" i="1"/>
  <c r="M4368" i="1"/>
  <c r="K4371" i="1"/>
  <c r="M4372" i="1"/>
  <c r="K4375" i="1"/>
  <c r="M4376" i="1"/>
  <c r="K4379" i="1"/>
  <c r="M4380" i="1"/>
  <c r="K4383" i="1"/>
  <c r="M4384" i="1"/>
  <c r="K4387" i="1"/>
  <c r="M4388" i="1"/>
  <c r="K4391" i="1"/>
  <c r="M4392" i="1"/>
  <c r="K4395" i="1"/>
  <c r="M4396" i="1"/>
  <c r="K4399" i="1"/>
  <c r="M4400" i="1"/>
  <c r="K4403" i="1"/>
  <c r="M4404" i="1"/>
  <c r="K4407" i="1"/>
  <c r="M4408" i="1"/>
  <c r="K4411" i="1"/>
  <c r="M4412" i="1"/>
  <c r="K4415" i="1"/>
  <c r="M4416" i="1"/>
  <c r="K4419" i="1"/>
  <c r="M4420" i="1"/>
  <c r="K4423" i="1"/>
  <c r="M4424" i="1"/>
  <c r="K4427" i="1"/>
  <c r="M4428" i="1"/>
  <c r="K4431" i="1"/>
  <c r="M4432" i="1"/>
  <c r="K4435" i="1"/>
  <c r="M4436" i="1"/>
  <c r="K4439" i="1"/>
  <c r="M4440" i="1"/>
  <c r="K4443" i="1"/>
  <c r="M4444" i="1"/>
  <c r="K4447" i="1"/>
  <c r="M4448" i="1"/>
  <c r="K4451" i="1"/>
  <c r="M4452" i="1"/>
  <c r="K4455" i="1"/>
  <c r="M4456" i="1"/>
  <c r="K4459" i="1"/>
  <c r="M4462" i="1"/>
  <c r="K4464" i="1"/>
  <c r="K4466" i="1"/>
  <c r="M4469" i="1"/>
  <c r="M4471" i="1"/>
  <c r="K4473" i="1"/>
  <c r="M4478" i="1"/>
  <c r="K4480" i="1"/>
  <c r="K4482" i="1"/>
  <c r="M4485" i="1"/>
  <c r="M4487" i="1"/>
  <c r="K4489" i="1"/>
  <c r="M4494" i="1"/>
  <c r="K4496" i="1"/>
  <c r="K4498" i="1"/>
  <c r="M4501" i="1"/>
  <c r="M4503" i="1"/>
  <c r="K4505" i="1"/>
  <c r="M4510" i="1"/>
  <c r="K4512" i="1"/>
  <c r="K4514" i="1"/>
  <c r="M4517" i="1"/>
  <c r="M4519" i="1"/>
  <c r="K4521" i="1"/>
  <c r="M4526" i="1"/>
  <c r="K4528" i="1"/>
  <c r="K4530" i="1"/>
  <c r="M4533" i="1"/>
  <c r="M4535" i="1"/>
  <c r="K4537" i="1"/>
  <c r="M4542" i="1"/>
  <c r="K4544" i="1"/>
  <c r="M4549" i="1"/>
  <c r="M4552" i="1"/>
  <c r="M4556" i="1"/>
  <c r="M4573" i="1"/>
  <c r="K4595" i="1"/>
  <c r="M4601" i="1"/>
  <c r="M4609" i="1"/>
  <c r="K4623" i="1"/>
  <c r="K4631" i="1"/>
  <c r="M4637" i="1"/>
  <c r="K4659" i="1"/>
  <c r="M4665" i="1"/>
  <c r="M4679" i="1"/>
  <c r="K4706" i="1"/>
  <c r="M4748" i="1"/>
  <c r="M4460" i="1"/>
  <c r="K4463" i="1"/>
  <c r="M4464" i="1"/>
  <c r="K4467" i="1"/>
  <c r="M4468" i="1"/>
  <c r="K4471" i="1"/>
  <c r="M4472" i="1"/>
  <c r="K4475" i="1"/>
  <c r="M4476" i="1"/>
  <c r="K4479" i="1"/>
  <c r="M4480" i="1"/>
  <c r="K4483" i="1"/>
  <c r="M4484" i="1"/>
  <c r="K4487" i="1"/>
  <c r="M4488" i="1"/>
  <c r="K4491" i="1"/>
  <c r="M4492" i="1"/>
  <c r="K4495" i="1"/>
  <c r="M4496" i="1"/>
  <c r="K4499" i="1"/>
  <c r="M4500" i="1"/>
  <c r="K4503" i="1"/>
  <c r="M4504" i="1"/>
  <c r="K4507" i="1"/>
  <c r="M4508" i="1"/>
  <c r="K4511" i="1"/>
  <c r="M4512" i="1"/>
  <c r="K4515" i="1"/>
  <c r="M4516" i="1"/>
  <c r="K4519" i="1"/>
  <c r="M4520" i="1"/>
  <c r="K4523" i="1"/>
  <c r="M4524" i="1"/>
  <c r="K4527" i="1"/>
  <c r="M4528" i="1"/>
  <c r="K4531" i="1"/>
  <c r="M4532" i="1"/>
  <c r="K4535" i="1"/>
  <c r="M4536" i="1"/>
  <c r="K4539" i="1"/>
  <c r="M4540" i="1"/>
  <c r="K4543" i="1"/>
  <c r="M4544" i="1"/>
  <c r="K4546" i="1"/>
  <c r="K4551" i="1"/>
  <c r="M4553" i="1"/>
  <c r="K4559" i="1"/>
  <c r="M4561" i="1"/>
  <c r="K4567" i="1"/>
  <c r="K4571" i="1"/>
  <c r="M4581" i="1"/>
  <c r="K4587" i="1"/>
  <c r="M4597" i="1"/>
  <c r="K4603" i="1"/>
  <c r="M4613" i="1"/>
  <c r="K4619" i="1"/>
  <c r="M4629" i="1"/>
  <c r="K4635" i="1"/>
  <c r="M4645" i="1"/>
  <c r="K4651" i="1"/>
  <c r="M4661" i="1"/>
  <c r="K4667" i="1"/>
  <c r="M4695" i="1"/>
  <c r="M4568" i="1"/>
  <c r="K4570" i="1"/>
  <c r="M4572" i="1"/>
  <c r="K4574" i="1"/>
  <c r="M4576" i="1"/>
  <c r="K4578" i="1"/>
  <c r="M4580" i="1"/>
  <c r="K4582" i="1"/>
  <c r="M4584" i="1"/>
  <c r="K4586" i="1"/>
  <c r="M4588" i="1"/>
  <c r="K4590" i="1"/>
  <c r="M4592" i="1"/>
  <c r="K4594" i="1"/>
  <c r="M4596" i="1"/>
  <c r="K4598" i="1"/>
  <c r="M4600" i="1"/>
  <c r="K4602" i="1"/>
  <c r="M4604" i="1"/>
  <c r="K4606" i="1"/>
  <c r="M4608" i="1"/>
  <c r="K4610" i="1"/>
  <c r="M4612" i="1"/>
  <c r="K4614" i="1"/>
  <c r="M4616" i="1"/>
  <c r="K4618" i="1"/>
  <c r="M4620" i="1"/>
  <c r="K4622" i="1"/>
  <c r="M4624" i="1"/>
  <c r="K4626" i="1"/>
  <c r="M4628" i="1"/>
  <c r="K4630" i="1"/>
  <c r="M4632" i="1"/>
  <c r="K4634" i="1"/>
  <c r="M4636" i="1"/>
  <c r="K4638" i="1"/>
  <c r="M4640" i="1"/>
  <c r="K4642" i="1"/>
  <c r="M4644" i="1"/>
  <c r="K4646" i="1"/>
  <c r="M4648" i="1"/>
  <c r="K4650" i="1"/>
  <c r="M4652" i="1"/>
  <c r="K4654" i="1"/>
  <c r="M4656" i="1"/>
  <c r="K4658" i="1"/>
  <c r="M4660" i="1"/>
  <c r="K4662" i="1"/>
  <c r="M4664" i="1"/>
  <c r="K4666" i="1"/>
  <c r="M4668" i="1"/>
  <c r="M4670" i="1"/>
  <c r="M4672" i="1"/>
  <c r="K4686" i="1"/>
  <c r="M4691" i="1"/>
  <c r="K4702" i="1"/>
  <c r="M4707" i="1"/>
  <c r="K4718" i="1"/>
  <c r="M4723" i="1"/>
  <c r="M4732" i="1"/>
  <c r="K4754" i="1"/>
  <c r="K4786" i="1"/>
  <c r="M4547" i="1"/>
  <c r="K4549" i="1"/>
  <c r="M4551" i="1"/>
  <c r="K4553" i="1"/>
  <c r="M4555" i="1"/>
  <c r="K4557" i="1"/>
  <c r="M4559" i="1"/>
  <c r="K4561" i="1"/>
  <c r="M4563" i="1"/>
  <c r="K4565" i="1"/>
  <c r="M4567" i="1"/>
  <c r="K4569" i="1"/>
  <c r="M4571" i="1"/>
  <c r="K4573" i="1"/>
  <c r="M4575" i="1"/>
  <c r="K4577" i="1"/>
  <c r="M4579" i="1"/>
  <c r="K4581" i="1"/>
  <c r="M4583" i="1"/>
  <c r="K4585" i="1"/>
  <c r="M4587" i="1"/>
  <c r="K4589" i="1"/>
  <c r="M4591" i="1"/>
  <c r="K4593" i="1"/>
  <c r="M4595" i="1"/>
  <c r="K4597" i="1"/>
  <c r="M4599" i="1"/>
  <c r="K4601" i="1"/>
  <c r="M4603" i="1"/>
  <c r="K4605" i="1"/>
  <c r="M4607" i="1"/>
  <c r="K4609" i="1"/>
  <c r="M4611" i="1"/>
  <c r="K4613" i="1"/>
  <c r="M4615" i="1"/>
  <c r="K4617" i="1"/>
  <c r="M4619" i="1"/>
  <c r="K4621" i="1"/>
  <c r="M4623" i="1"/>
  <c r="K4625" i="1"/>
  <c r="M4627" i="1"/>
  <c r="K4629" i="1"/>
  <c r="M4631" i="1"/>
  <c r="K4633" i="1"/>
  <c r="M4635" i="1"/>
  <c r="K4637" i="1"/>
  <c r="M4639" i="1"/>
  <c r="K4641" i="1"/>
  <c r="M4643" i="1"/>
  <c r="K4645" i="1"/>
  <c r="M4647" i="1"/>
  <c r="K4649" i="1"/>
  <c r="M4651" i="1"/>
  <c r="K4653" i="1"/>
  <c r="M4655" i="1"/>
  <c r="K4657" i="1"/>
  <c r="M4659" i="1"/>
  <c r="K4661" i="1"/>
  <c r="M4663" i="1"/>
  <c r="K4665" i="1"/>
  <c r="M4667" i="1"/>
  <c r="K4682" i="1"/>
  <c r="M4687" i="1"/>
  <c r="K4698" i="1"/>
  <c r="M4703" i="1"/>
  <c r="K4714" i="1"/>
  <c r="M4719" i="1"/>
  <c r="K4738" i="1"/>
  <c r="M4803" i="1"/>
  <c r="M4546" i="1"/>
  <c r="K4548" i="1"/>
  <c r="M4550" i="1"/>
  <c r="K4552" i="1"/>
  <c r="M4554" i="1"/>
  <c r="K4556" i="1"/>
  <c r="M4558" i="1"/>
  <c r="K4560" i="1"/>
  <c r="M4562" i="1"/>
  <c r="K4564" i="1"/>
  <c r="M4566" i="1"/>
  <c r="K4568" i="1"/>
  <c r="M4570" i="1"/>
  <c r="K4572" i="1"/>
  <c r="M4574" i="1"/>
  <c r="K4576" i="1"/>
  <c r="M4578" i="1"/>
  <c r="K4580" i="1"/>
  <c r="M4582" i="1"/>
  <c r="K4584" i="1"/>
  <c r="M4586" i="1"/>
  <c r="K4588" i="1"/>
  <c r="M4590" i="1"/>
  <c r="K4592" i="1"/>
  <c r="M4594" i="1"/>
  <c r="K4596" i="1"/>
  <c r="M4598" i="1"/>
  <c r="K4600" i="1"/>
  <c r="M4602" i="1"/>
  <c r="K4604" i="1"/>
  <c r="M4606" i="1"/>
  <c r="K4608" i="1"/>
  <c r="M4610" i="1"/>
  <c r="K4612" i="1"/>
  <c r="M4614" i="1"/>
  <c r="K4616" i="1"/>
  <c r="M4618" i="1"/>
  <c r="K4620" i="1"/>
  <c r="M4622" i="1"/>
  <c r="K4624" i="1"/>
  <c r="M4626" i="1"/>
  <c r="K4628" i="1"/>
  <c r="M4630" i="1"/>
  <c r="K4632" i="1"/>
  <c r="M4634" i="1"/>
  <c r="K4636" i="1"/>
  <c r="M4638" i="1"/>
  <c r="K4640" i="1"/>
  <c r="M4642" i="1"/>
  <c r="K4644" i="1"/>
  <c r="M4646" i="1"/>
  <c r="K4648" i="1"/>
  <c r="M4650" i="1"/>
  <c r="K4652" i="1"/>
  <c r="M4654" i="1"/>
  <c r="K4656" i="1"/>
  <c r="M4658" i="1"/>
  <c r="K4660" i="1"/>
  <c r="M4662" i="1"/>
  <c r="K4664" i="1"/>
  <c r="M4666" i="1"/>
  <c r="K4668" i="1"/>
  <c r="M4669" i="1"/>
  <c r="M4671" i="1"/>
  <c r="M4683" i="1"/>
  <c r="K4694" i="1"/>
  <c r="M4699" i="1"/>
  <c r="K4710" i="1"/>
  <c r="M4715" i="1"/>
  <c r="K4726" i="1"/>
  <c r="K4825" i="1"/>
  <c r="M4673" i="1"/>
  <c r="M4674" i="1"/>
  <c r="M4675" i="1"/>
  <c r="M4676" i="1"/>
  <c r="M4677" i="1"/>
  <c r="M4678" i="1"/>
  <c r="K4681" i="1"/>
  <c r="M4682" i="1"/>
  <c r="K4685" i="1"/>
  <c r="M4686" i="1"/>
  <c r="K4689" i="1"/>
  <c r="M4690" i="1"/>
  <c r="K4693" i="1"/>
  <c r="M4694" i="1"/>
  <c r="K4697" i="1"/>
  <c r="M4698" i="1"/>
  <c r="K4701" i="1"/>
  <c r="M4702" i="1"/>
  <c r="K4705" i="1"/>
  <c r="M4706" i="1"/>
  <c r="K4709" i="1"/>
  <c r="M4710" i="1"/>
  <c r="K4713" i="1"/>
  <c r="M4714" i="1"/>
  <c r="K4717" i="1"/>
  <c r="M4718" i="1"/>
  <c r="K4721" i="1"/>
  <c r="M4722" i="1"/>
  <c r="K4725" i="1"/>
  <c r="M4726" i="1"/>
  <c r="M4728" i="1"/>
  <c r="K4734" i="1"/>
  <c r="M4744" i="1"/>
  <c r="K4750" i="1"/>
  <c r="M4760" i="1"/>
  <c r="K4778" i="1"/>
  <c r="M4788" i="1"/>
  <c r="K4809" i="1"/>
  <c r="K4680" i="1"/>
  <c r="M4681" i="1"/>
  <c r="K4684" i="1"/>
  <c r="M4685" i="1"/>
  <c r="K4688" i="1"/>
  <c r="M4689" i="1"/>
  <c r="K4692" i="1"/>
  <c r="M4693" i="1"/>
  <c r="K4696" i="1"/>
  <c r="M4697" i="1"/>
  <c r="K4700" i="1"/>
  <c r="M4701" i="1"/>
  <c r="K4704" i="1"/>
  <c r="M4705" i="1"/>
  <c r="K4708" i="1"/>
  <c r="M4709" i="1"/>
  <c r="K4712" i="1"/>
  <c r="M4713" i="1"/>
  <c r="K4716" i="1"/>
  <c r="M4717" i="1"/>
  <c r="K4720" i="1"/>
  <c r="M4721" i="1"/>
  <c r="K4724" i="1"/>
  <c r="M4725" i="1"/>
  <c r="K4727" i="1"/>
  <c r="K4730" i="1"/>
  <c r="M4740" i="1"/>
  <c r="K4746" i="1"/>
  <c r="M4756" i="1"/>
  <c r="K4762" i="1"/>
  <c r="K4770" i="1"/>
  <c r="M4780" i="1"/>
  <c r="K4793" i="1"/>
  <c r="M4835" i="1"/>
  <c r="K4669" i="1"/>
  <c r="K4670" i="1"/>
  <c r="K4671" i="1"/>
  <c r="K4672" i="1"/>
  <c r="K4673" i="1"/>
  <c r="K4674" i="1"/>
  <c r="K4675" i="1"/>
  <c r="K4676" i="1"/>
  <c r="K4677" i="1"/>
  <c r="K4678" i="1"/>
  <c r="K4679" i="1"/>
  <c r="M4680" i="1"/>
  <c r="K4683" i="1"/>
  <c r="M4684" i="1"/>
  <c r="K4687" i="1"/>
  <c r="M4688" i="1"/>
  <c r="K4691" i="1"/>
  <c r="M4692" i="1"/>
  <c r="K4695" i="1"/>
  <c r="M4696" i="1"/>
  <c r="K4699" i="1"/>
  <c r="M4700" i="1"/>
  <c r="K4703" i="1"/>
  <c r="M4704" i="1"/>
  <c r="K4707" i="1"/>
  <c r="M4708" i="1"/>
  <c r="K4711" i="1"/>
  <c r="M4712" i="1"/>
  <c r="K4715" i="1"/>
  <c r="M4716" i="1"/>
  <c r="K4719" i="1"/>
  <c r="M4720" i="1"/>
  <c r="K4723" i="1"/>
  <c r="M4724" i="1"/>
  <c r="M4736" i="1"/>
  <c r="K4742" i="1"/>
  <c r="M4752" i="1"/>
  <c r="K4758" i="1"/>
  <c r="M4763" i="1"/>
  <c r="M4772" i="1"/>
  <c r="M4819" i="1"/>
  <c r="K4841" i="1"/>
  <c r="M4727" i="1"/>
  <c r="K4729" i="1"/>
  <c r="M4731" i="1"/>
  <c r="K4733" i="1"/>
  <c r="M4735" i="1"/>
  <c r="K4737" i="1"/>
  <c r="M4739" i="1"/>
  <c r="K4741" i="1"/>
  <c r="M4743" i="1"/>
  <c r="K4745" i="1"/>
  <c r="M4747" i="1"/>
  <c r="K4749" i="1"/>
  <c r="M4751" i="1"/>
  <c r="K4753" i="1"/>
  <c r="M4755" i="1"/>
  <c r="K4757" i="1"/>
  <c r="M4759" i="1"/>
  <c r="K4761" i="1"/>
  <c r="K4764" i="1"/>
  <c r="K4766" i="1"/>
  <c r="M4767" i="1"/>
  <c r="K4773" i="1"/>
  <c r="M4775" i="1"/>
  <c r="K4781" i="1"/>
  <c r="M4783" i="1"/>
  <c r="K4789" i="1"/>
  <c r="M4799" i="1"/>
  <c r="K4805" i="1"/>
  <c r="M4815" i="1"/>
  <c r="K4821" i="1"/>
  <c r="M4831" i="1"/>
  <c r="K4837" i="1"/>
  <c r="K4728" i="1"/>
  <c r="M4730" i="1"/>
  <c r="K4732" i="1"/>
  <c r="M4734" i="1"/>
  <c r="K4736" i="1"/>
  <c r="M4738" i="1"/>
  <c r="K4740" i="1"/>
  <c r="M4742" i="1"/>
  <c r="K4744" i="1"/>
  <c r="M4746" i="1"/>
  <c r="K4748" i="1"/>
  <c r="M4750" i="1"/>
  <c r="K4752" i="1"/>
  <c r="M4754" i="1"/>
  <c r="K4756" i="1"/>
  <c r="M4758" i="1"/>
  <c r="K4760" i="1"/>
  <c r="M4762" i="1"/>
  <c r="M4764" i="1"/>
  <c r="M4768" i="1"/>
  <c r="K4774" i="1"/>
  <c r="M4776" i="1"/>
  <c r="K4782" i="1"/>
  <c r="M4784" i="1"/>
  <c r="M4795" i="1"/>
  <c r="K4801" i="1"/>
  <c r="M4811" i="1"/>
  <c r="K4817" i="1"/>
  <c r="M4827" i="1"/>
  <c r="K4833" i="1"/>
  <c r="M4843" i="1"/>
  <c r="M4729" i="1"/>
  <c r="K4731" i="1"/>
  <c r="M4733" i="1"/>
  <c r="K4735" i="1"/>
  <c r="M4737" i="1"/>
  <c r="K4739" i="1"/>
  <c r="M4741" i="1"/>
  <c r="K4743" i="1"/>
  <c r="M4745" i="1"/>
  <c r="K4747" i="1"/>
  <c r="M4749" i="1"/>
  <c r="K4751" i="1"/>
  <c r="M4753" i="1"/>
  <c r="K4755" i="1"/>
  <c r="M4757" i="1"/>
  <c r="K4759" i="1"/>
  <c r="M4761" i="1"/>
  <c r="K4765" i="1"/>
  <c r="M4766" i="1"/>
  <c r="K4769" i="1"/>
  <c r="M4771" i="1"/>
  <c r="K4777" i="1"/>
  <c r="M4779" i="1"/>
  <c r="K4785" i="1"/>
  <c r="M4787" i="1"/>
  <c r="M4791" i="1"/>
  <c r="K4797" i="1"/>
  <c r="M4807" i="1"/>
  <c r="K4813" i="1"/>
  <c r="M4823" i="1"/>
  <c r="K4829" i="1"/>
  <c r="M4839" i="1"/>
  <c r="K4845" i="1"/>
  <c r="K4768" i="1"/>
  <c r="M4770" i="1"/>
  <c r="K4772" i="1"/>
  <c r="M4774" i="1"/>
  <c r="K4776" i="1"/>
  <c r="M4778" i="1"/>
  <c r="K4780" i="1"/>
  <c r="M4782" i="1"/>
  <c r="K4784" i="1"/>
  <c r="M4786" i="1"/>
  <c r="K4788" i="1"/>
  <c r="M4790" i="1"/>
  <c r="K4792" i="1"/>
  <c r="M4794" i="1"/>
  <c r="K4796" i="1"/>
  <c r="M4798" i="1"/>
  <c r="K4800" i="1"/>
  <c r="M4802" i="1"/>
  <c r="K4804" i="1"/>
  <c r="M4806" i="1"/>
  <c r="K4808" i="1"/>
  <c r="M4810" i="1"/>
  <c r="K4812" i="1"/>
  <c r="M4814" i="1"/>
  <c r="K4816" i="1"/>
  <c r="M4818" i="1"/>
  <c r="K4820" i="1"/>
  <c r="M4822" i="1"/>
  <c r="K4824" i="1"/>
  <c r="M4826" i="1"/>
  <c r="K4828" i="1"/>
  <c r="M4830" i="1"/>
  <c r="K4832" i="1"/>
  <c r="M4834" i="1"/>
  <c r="K4836" i="1"/>
  <c r="M4838" i="1"/>
  <c r="K4840" i="1"/>
  <c r="M4842" i="1"/>
  <c r="K4844" i="1"/>
  <c r="K4763" i="1"/>
  <c r="M4765" i="1"/>
  <c r="K4767" i="1"/>
  <c r="M4769" i="1"/>
  <c r="K4771" i="1"/>
  <c r="M4773" i="1"/>
  <c r="K4775" i="1"/>
  <c r="M4777" i="1"/>
  <c r="K4779" i="1"/>
  <c r="M4781" i="1"/>
  <c r="K4783" i="1"/>
  <c r="M4785" i="1"/>
  <c r="K4787" i="1"/>
  <c r="M4789" i="1"/>
  <c r="K4791" i="1"/>
  <c r="M4793" i="1"/>
  <c r="K4795" i="1"/>
  <c r="M4797" i="1"/>
  <c r="K4799" i="1"/>
  <c r="M4801" i="1"/>
  <c r="K4803" i="1"/>
  <c r="M4805" i="1"/>
  <c r="K4807" i="1"/>
  <c r="M4809" i="1"/>
  <c r="K4811" i="1"/>
  <c r="M4813" i="1"/>
  <c r="K4815" i="1"/>
  <c r="M4817" i="1"/>
  <c r="K4819" i="1"/>
  <c r="M4821" i="1"/>
  <c r="K4823" i="1"/>
  <c r="M4825" i="1"/>
  <c r="K4827" i="1"/>
  <c r="M4829" i="1"/>
  <c r="K4831" i="1"/>
  <c r="M4833" i="1"/>
  <c r="K4835" i="1"/>
  <c r="M4837" i="1"/>
  <c r="K4839" i="1"/>
  <c r="M4841" i="1"/>
  <c r="K4843" i="1"/>
  <c r="M4845" i="1"/>
  <c r="K4790" i="1"/>
  <c r="M4792" i="1"/>
  <c r="K4794" i="1"/>
  <c r="M4796" i="1"/>
  <c r="K4798" i="1"/>
  <c r="M4800" i="1"/>
  <c r="K4802" i="1"/>
  <c r="M4804" i="1"/>
  <c r="K4806" i="1"/>
  <c r="M4808" i="1"/>
  <c r="K4810" i="1"/>
  <c r="M4812" i="1"/>
  <c r="K4814" i="1"/>
  <c r="M4816" i="1"/>
  <c r="K4818" i="1"/>
  <c r="M4820" i="1"/>
  <c r="K4822" i="1"/>
  <c r="M4824" i="1"/>
  <c r="K4826" i="1"/>
  <c r="M4828" i="1"/>
  <c r="K4830" i="1"/>
  <c r="M4832" i="1"/>
  <c r="K4834" i="1"/>
  <c r="M4836" i="1"/>
  <c r="K4838" i="1"/>
  <c r="M4840" i="1"/>
  <c r="K4842" i="1"/>
  <c r="M4844" i="1"/>
  <c r="K4846" i="1"/>
  <c r="M4846" i="1"/>
</calcChain>
</file>

<file path=xl/comments1.xml><?xml version="1.0" encoding="utf-8"?>
<comments xmlns="http://schemas.openxmlformats.org/spreadsheetml/2006/main">
  <authors>
    <author/>
  </authors>
  <commentList>
    <comment ref="C424" authorId="0" shapeId="0">
      <text>
        <r>
          <rPr>
            <sz val="11"/>
            <color rgb="FF000000"/>
            <rFont val="Calibri"/>
          </rPr>
          <t>Should be overall lowered I think.
	-Dan Paplaczyk</t>
        </r>
      </text>
    </comment>
    <comment ref="X490" authorId="0" shapeId="0">
      <text>
        <r>
          <rPr>
            <sz val="11"/>
            <color rgb="FF000000"/>
            <rFont val="Calibri"/>
          </rPr>
          <t>add SHIP_LR_71</t>
        </r>
      </text>
    </comment>
    <comment ref="X491" authorId="0" shapeId="0">
      <text>
        <r>
          <rPr>
            <sz val="11"/>
            <color rgb="FF000000"/>
            <rFont val="Calibri"/>
          </rPr>
          <t>SHIP_LR_71</t>
        </r>
      </text>
    </comment>
    <comment ref="C514" authorId="0" shapeId="0">
      <text>
        <r>
          <rPr>
            <sz val="11"/>
            <color rgb="FF000000"/>
            <rFont val="Calibri"/>
          </rPr>
          <t>make price equal to the other LR79s</t>
        </r>
      </text>
    </comment>
    <comment ref="X514" authorId="0" shapeId="0">
      <text>
        <r>
          <rPr>
            <sz val="11"/>
            <color rgb="FF000000"/>
            <rFont val="Calibri"/>
          </rPr>
          <t>SHIP_LR_71</t>
        </r>
      </text>
    </comment>
    <comment ref="C522" authorId="0" shapeId="0">
      <text>
        <r>
          <rPr>
            <sz val="11"/>
            <color rgb="FF000000"/>
            <rFont val="Calibri"/>
          </rPr>
          <t>make price equal to the other LR79s</t>
        </r>
      </text>
    </comment>
    <comment ref="X522" authorId="0" shapeId="0">
      <text>
        <r>
          <rPr>
            <sz val="11"/>
            <color rgb="FF000000"/>
            <rFont val="Calibri"/>
          </rPr>
          <t>SHIP_LR_71</t>
        </r>
      </text>
    </comment>
    <comment ref="X537" authorId="0" shapeId="0">
      <text>
        <r>
          <rPr>
            <sz val="11"/>
            <color rgb="FF000000"/>
            <rFont val="Calibri"/>
          </rPr>
          <t>add identical parts</t>
        </r>
      </text>
    </comment>
    <comment ref="C540" authorId="0" shapeId="0">
      <text>
        <r>
          <rPr>
            <sz val="11"/>
            <color rgb="FF000000"/>
            <rFont val="Calibri"/>
          </rPr>
          <t>make price equal to the other LR79s</t>
        </r>
      </text>
    </comment>
    <comment ref="X540" authorId="0" shapeId="0">
      <text>
        <r>
          <rPr>
            <sz val="11"/>
            <color rgb="FF000000"/>
            <rFont val="Calibri"/>
          </rPr>
          <t>Add identical parts</t>
        </r>
      </text>
    </comment>
    <comment ref="L603" authorId="0" shapeId="0">
      <text>
        <r>
          <rPr>
            <sz val="11"/>
            <color rgb="FF000000"/>
            <rFont val="Calibri"/>
          </rPr>
          <t>Change year from 1958 to 1967, so the part unlocks at the same time as the AJ10-137 config
	-Alex Wang</t>
        </r>
      </text>
    </comment>
    <comment ref="C680" authorId="0" shapeId="0">
      <text>
        <r>
          <rPr>
            <sz val="11"/>
            <color rgb="FF000000"/>
            <rFont val="Calibri"/>
          </rPr>
          <t>make price equal to the other LR79s</t>
        </r>
      </text>
    </comment>
    <comment ref="I743" authorId="0" shapeId="0">
      <text>
        <r>
          <rPr>
            <sz val="11"/>
            <color rgb="FF000000"/>
            <rFont val="Calibri"/>
          </rPr>
          <t>Changed by awang to put the engine in the proper node.
	-Dan Paplaczyk</t>
        </r>
      </text>
    </comment>
    <comment ref="D847" authorId="0" shapeId="0">
      <text>
        <r>
          <rPr>
            <sz val="11"/>
            <color rgb="FF000000"/>
            <rFont val="Calibri"/>
          </rPr>
          <t>NASA sourced
	-Nathanael Deraney</t>
        </r>
      </text>
    </comment>
    <comment ref="I1075" authorId="0" shapeId="0">
      <text>
        <r>
          <rPr>
            <sz val="11"/>
            <color rgb="FF000000"/>
            <rFont val="Calibri"/>
          </rPr>
          <t>awang: Changed category from AVIONICS to ORBITAL
	-Anonymous</t>
        </r>
      </text>
    </comment>
    <comment ref="I1245" authorId="0" shapeId="0">
      <text>
        <r>
          <rPr>
            <sz val="11"/>
            <color rgb="FF000000"/>
            <rFont val="Calibri"/>
          </rPr>
          <t>this should be hydrolox</t>
        </r>
      </text>
    </comment>
    <comment ref="C1255" authorId="0" shapeId="0">
      <text>
        <r>
          <rPr>
            <sz val="11"/>
            <color rgb="FF000000"/>
            <rFont val="Calibri"/>
          </rPr>
          <t>RL10 Series needs updated Costs
	-Dan Paplaczyk</t>
        </r>
      </text>
    </comment>
    <comment ref="C1551" authorId="0" shapeId="0">
      <text>
        <r>
          <rPr>
            <sz val="11"/>
            <color rgb="FF000000"/>
            <rFont val="Calibri"/>
          </rPr>
          <t>RD-0110 needs cost and entryCost
	-Dan Paplaczyk</t>
        </r>
      </text>
    </comment>
    <comment ref="C2168" authorId="0" shapeId="0">
      <text>
        <r>
          <rPr>
            <sz val="11"/>
            <color rgb="FF000000"/>
            <rFont val="Calibri"/>
          </rPr>
          <t>Vexin needs costs and entryCosts
	-Dan Paplaczyk</t>
        </r>
      </text>
    </comment>
    <comment ref="D2366" authorId="0" shapeId="0">
      <text>
        <r>
          <rPr>
            <sz val="11"/>
            <color rgb="FF000000"/>
            <rFont val="Calibri"/>
          </rPr>
          <t>This probably shouldn't be in here since the entryCost will be done with the first unlock of the part?
	-Dan Paplaczyk</t>
        </r>
      </text>
    </comment>
    <comment ref="C2422" authorId="0" shapeId="0">
      <text>
        <r>
          <rPr>
            <sz val="11"/>
            <color rgb="FF000000"/>
            <rFont val="Calibri"/>
          </rPr>
          <t>Listed as a Guess
	-Dan Paplaczyk</t>
        </r>
      </text>
    </comment>
    <comment ref="D2626" authorId="0" shapeId="0">
      <text>
        <r>
          <rPr>
            <sz val="11"/>
            <color rgb="FF000000"/>
            <rFont val="Calibri"/>
          </rPr>
          <t>RD-107 series needs entryCosts
	-Dan Paplaczyk</t>
        </r>
      </text>
    </comment>
    <comment ref="C2628" authorId="0" shapeId="0">
      <text>
        <r>
          <rPr>
            <sz val="11"/>
            <color rgb="FF000000"/>
            <rFont val="Calibri"/>
          </rPr>
          <t>Star-48 needs costs and entryCosts
	-Dan Paplaczyk</t>
        </r>
      </text>
    </comment>
    <comment ref="D2648" authorId="0" shapeId="0">
      <text>
        <r>
          <rPr>
            <sz val="11"/>
            <color rgb="FF000000"/>
            <rFont val="Calibri"/>
          </rPr>
          <t>RD-108 series needs entryCosts
	-Dan Paplaczyk</t>
        </r>
      </text>
    </comment>
    <comment ref="C2672" authorId="0" shapeId="0">
      <text>
        <r>
          <rPr>
            <sz val="11"/>
            <color rgb="FF000000"/>
            <rFont val="Calibri"/>
          </rPr>
          <t>Should at least be a little bit higher
	-Dan Paplaczyk</t>
        </r>
      </text>
    </comment>
    <comment ref="C2706" authorId="0" shapeId="0">
      <text>
        <r>
          <rPr>
            <sz val="11"/>
            <color rgb="FF000000"/>
            <rFont val="Calibri"/>
          </rPr>
          <t>RD-170 series needs cost and entryCost
	-Dan Paplaczyk</t>
        </r>
      </text>
    </comment>
    <comment ref="C2707" authorId="0" shapeId="0">
      <text>
        <r>
          <rPr>
            <sz val="11"/>
            <color rgb="FF000000"/>
            <rFont val="Calibri"/>
          </rPr>
          <t>SSME needs costs and entryCosts
	-Dan Paplaczyk</t>
        </r>
      </text>
    </comment>
    <comment ref="C2886" authorId="0" shapeId="0">
      <text>
        <r>
          <rPr>
            <sz val="11"/>
            <color rgb="FF000000"/>
            <rFont val="Calibri"/>
          </rPr>
          <t>RD-253 Series costs
	-Dan Paplaczyk</t>
        </r>
      </text>
    </comment>
    <comment ref="C2982" authorId="0" shapeId="0">
      <text>
        <r>
          <rPr>
            <sz val="11"/>
            <color rgb="FF000000"/>
            <rFont val="Calibri"/>
          </rPr>
          <t>Should probably be negative
	-Dan Paplaczyk</t>
        </r>
      </text>
    </comment>
    <comment ref="C2983" authorId="0" shapeId="0">
      <text>
        <r>
          <rPr>
            <sz val="11"/>
            <color rgb="FF000000"/>
            <rFont val="Calibri"/>
          </rPr>
          <t>Should probably be negative
	-Dan Paplaczyk</t>
        </r>
      </text>
    </comment>
    <comment ref="C3301" authorId="0" shapeId="0">
      <text>
        <r>
          <rPr>
            <sz val="11"/>
            <color rgb="FF000000"/>
            <rFont val="Calibri"/>
          </rPr>
          <t>Should probably be negative
	-Dan Paplaczyk</t>
        </r>
      </text>
    </comment>
    <comment ref="C3334" authorId="0" shapeId="0">
      <text>
        <r>
          <rPr>
            <sz val="11"/>
            <color rgb="FF000000"/>
            <rFont val="Calibri"/>
          </rPr>
          <t>RS-68 Series needs costs and entryCosts updates
	-Dan Paplaczyk</t>
        </r>
      </text>
    </comment>
    <comment ref="C3338" authorId="0" shapeId="0">
      <text>
        <r>
          <rPr>
            <sz val="11"/>
            <color rgb="FF000000"/>
            <rFont val="Calibri"/>
          </rPr>
          <t>Vulcain 2 needs costs and entryCosts
	-Dan Paplaczyk</t>
        </r>
      </text>
    </comment>
    <comment ref="C3345" authorId="0" shapeId="0">
      <text>
        <r>
          <rPr>
            <sz val="11"/>
            <color rgb="FF000000"/>
            <rFont val="Calibri"/>
          </rPr>
          <t>RD-120 needs costs and entryCosts for later versions
	-Dan Paplaczyk</t>
        </r>
      </text>
    </comment>
    <comment ref="C3374" authorId="0" shapeId="0">
      <text>
        <r>
          <rPr>
            <sz val="11"/>
            <color rgb="FF000000"/>
            <rFont val="Calibri"/>
          </rPr>
          <t>Vikas Series need costs and entryCosts
	-Dan Paplaczyk</t>
        </r>
      </text>
    </comment>
    <comment ref="C3382" authorId="0" shapeId="0">
      <text>
        <r>
          <rPr>
            <sz val="11"/>
            <color rgb="FF000000"/>
            <rFont val="Calibri"/>
          </rPr>
          <t>MAKS Engines need costs and entryCosts
	-Dan Paplaczyk</t>
        </r>
      </text>
    </comment>
    <comment ref="C3470" authorId="0" shapeId="0">
      <text>
        <r>
          <rPr>
            <sz val="11"/>
            <color rgb="FF000000"/>
            <rFont val="Calibri"/>
          </rPr>
          <t>RD-191 series needs cost and entryCost
	-Dan Paplaczyk</t>
        </r>
      </text>
    </comment>
    <comment ref="C3800" authorId="0" shapeId="0">
      <text>
        <r>
          <rPr>
            <sz val="11"/>
            <color rgb="FF000000"/>
            <rFont val="Calibri"/>
          </rPr>
          <t>RD-100 series need to be lowered
	-Dan Paplaczyk</t>
        </r>
      </text>
    </comment>
    <comment ref="E3864" authorId="0" shapeId="0">
      <text>
        <r>
          <rPr>
            <sz val="11"/>
            <color rgb="FF000000"/>
            <rFont val="Calibri"/>
          </rPr>
          <t>WIP
	-Alessio Andreoli</t>
        </r>
      </text>
    </comment>
  </commentList>
</comments>
</file>

<file path=xl/sharedStrings.xml><?xml version="1.0" encoding="utf-8"?>
<sst xmlns="http://schemas.openxmlformats.org/spreadsheetml/2006/main" count="37919" uniqueCount="11331">
  <si>
    <t>Name</t>
  </si>
  <si>
    <t>Title</t>
  </si>
  <si>
    <t>Cost</t>
  </si>
  <si>
    <t>EntryCost</t>
  </si>
  <si>
    <t>Description</t>
  </si>
  <si>
    <t>MOD</t>
  </si>
  <si>
    <t>RO</t>
  </si>
  <si>
    <t>RP-0</t>
  </si>
  <si>
    <t>CATEGORY</t>
  </si>
  <si>
    <t>INFO</t>
  </si>
  <si>
    <t>TECHNOLOGY</t>
  </si>
  <si>
    <t>YEAR</t>
  </si>
  <si>
    <t>ERA</t>
  </si>
  <si>
    <t>ORPHAN</t>
  </si>
  <si>
    <t>RP0conf</t>
  </si>
  <si>
    <t>SPACECRAFT</t>
  </si>
  <si>
    <t>ENGINE CONFIG</t>
  </si>
  <si>
    <t>UPGRADE</t>
  </si>
  <si>
    <t>SAME</t>
  </si>
  <si>
    <t>PLACEMENT NOTES</t>
  </si>
  <si>
    <t>COST NOTES</t>
  </si>
  <si>
    <t>DATE ADDED</t>
  </si>
  <si>
    <t>ECM'S</t>
  </si>
  <si>
    <t>IDENTICAL</t>
  </si>
  <si>
    <t>Avion</t>
  </si>
  <si>
    <t>DecA</t>
  </si>
  <si>
    <t>DecB</t>
  </si>
  <si>
    <t>EngLqdPF</t>
  </si>
  <si>
    <t>EngLqdTurb</t>
  </si>
  <si>
    <t>EngSolid</t>
  </si>
  <si>
    <t>Haibt</t>
  </si>
  <si>
    <t>Human</t>
  </si>
  <si>
    <t>Instrum</t>
  </si>
  <si>
    <t>Nuke</t>
  </si>
  <si>
    <t>Reentry</t>
  </si>
  <si>
    <t>Toxic</t>
  </si>
  <si>
    <t>Decoup</t>
  </si>
  <si>
    <t>Hydro</t>
  </si>
  <si>
    <t>Balloon</t>
  </si>
  <si>
    <t>SM</t>
  </si>
  <si>
    <t>NonReentry</t>
  </si>
  <si>
    <t>Unpress</t>
  </si>
  <si>
    <t>Tank Type</t>
  </si>
  <si>
    <t>Diameter</t>
  </si>
  <si>
    <t>Length</t>
  </si>
  <si>
    <t>RealISRU_Hex_Elektron</t>
  </si>
  <si>
    <t>"Elektron" Water Electrolyser</t>
  </si>
  <si>
    <t>Quite big water electrolysis unit.  &lt;b&gt;2 H2O --&gt; 2 H2 + O2&lt;/b&gt; (PART NOT SUPPORTED BY RP-0 OR RO)</t>
  </si>
  <si>
    <t>Real ISRU</t>
  </si>
  <si>
    <t>No</t>
  </si>
  <si>
    <t>Yes</t>
  </si>
  <si>
    <t>NASA-457M-V1</t>
  </si>
  <si>
    <t>(stored in NearFuture Configs)</t>
  </si>
  <si>
    <t>Near Future Propulsion</t>
  </si>
  <si>
    <t>ION</t>
  </si>
  <si>
    <t>NASA 457M Hall Thruster [Test]</t>
  </si>
  <si>
    <t>NASA-457M-V1-X4</t>
  </si>
  <si>
    <t>NASA 457M Hall Thruster[x4] [Test]</t>
  </si>
  <si>
    <t>Clustering design later than single</t>
  </si>
  <si>
    <t>NASA-457M-V2</t>
  </si>
  <si>
    <t>Higher thrust, better ISP = next era</t>
  </si>
  <si>
    <t>NASA-457M-V2-X4</t>
  </si>
  <si>
    <t>P5-1</t>
  </si>
  <si>
    <t>P5 Hall Thruster</t>
  </si>
  <si>
    <t>Next era after test version</t>
  </si>
  <si>
    <t>P5-2</t>
  </si>
  <si>
    <t>FSbiPlaneAileron</t>
  </si>
  <si>
    <t>*LEGACY* FS4A Biplane Aileron (special aero)</t>
  </si>
  <si>
    <t>An aileron from an old Bi-Plane. Provides only Roll control unless re-configured. (PART NOT SUPPORTED BY RP-0 OR RO)</t>
  </si>
  <si>
    <t>Firespitter</t>
  </si>
  <si>
    <t>FSbiplaneCockpit</t>
  </si>
  <si>
    <t>*LEGACY* FS4BC Biplane Cockpit</t>
  </si>
  <si>
    <t>From a time when Men were Men, and Kerbals were Kerbals. Dress code is strictly enforced. (PART NOT SUPPORTED BY RP-0 OR RO)</t>
  </si>
  <si>
    <t>FSbiPlaneElevator</t>
  </si>
  <si>
    <t>*LEGACY* FS4E Biplane Elevator (special aero)</t>
  </si>
  <si>
    <t>A tail elevator from an old Biplane. Provides only Pitch control unless re-configured. (PART NOT SUPPORTED BY RP-0 OR RO)</t>
  </si>
  <si>
    <t>FSbiPlaneTail</t>
  </si>
  <si>
    <t>*LEGACY* FS4FT Biplane Tail Fuselage</t>
  </si>
  <si>
    <t>A tail section from an old bi-plane (PART NOT SUPPORTED BY RP-0 OR RO)</t>
  </si>
  <si>
    <t>FSbiPlaneWheelPair</t>
  </si>
  <si>
    <t>*LEGACY* FS4LGD Biplane Wheel Pair</t>
  </si>
  <si>
    <t>A front landing gear from a biplane (PART NOT SUPPORTED BY RP-0 OR RO)</t>
  </si>
  <si>
    <t>FSbiPlaneRudder</t>
  </si>
  <si>
    <t>*LEGACY* FS4R Biplane Rudder (special aero)</t>
  </si>
  <si>
    <t>A rudder from an old Biplane. Provides only Yaw control unless re-configured. (PART NOT SUPPORTED BY RP-0 OR RO)</t>
  </si>
  <si>
    <t>FSbiPlaneSkid</t>
  </si>
  <si>
    <t>*LEGACY* FS4SKD Biplane Tail Skid</t>
  </si>
  <si>
    <t>When wheels are just too high tech! You can actually steer with this thing on the tail of your plane. It will also help slow you down after a landing (without keeping you from taking off from a stand still). For extra protection, use some of these in a non steering setup on your wing tips for added impact protection, just like on the historic Fokker DR1. (PART NOT SUPPORTED BY RP-0 OR RO)</t>
  </si>
  <si>
    <t>FSbiPlaneWingCenter</t>
  </si>
  <si>
    <t>*LEGACY* FS4WC Biplane Wing Center(special aero)</t>
  </si>
  <si>
    <t>A center wing section from an old Biplane. Allows for easy mounting of a high wing span. (PART NOT SUPPORTED BY RP-0 OR RO)</t>
  </si>
  <si>
    <t>FSbiPlaneWingMain</t>
  </si>
  <si>
    <t>*LEGACY* FS4WM Biplane Wing (special aero)</t>
  </si>
  <si>
    <t>The main wing section from an old Biplane, with a built in aileron. Provides only Yaw control unless re-configured. (PART NOT SUPPORTED BY RP-0 OR RO)</t>
  </si>
  <si>
    <t>FSbiPlaneWingRound</t>
  </si>
  <si>
    <t>*LEGACY* FS4WR Bi-Plane Wing Round (special aero)</t>
  </si>
  <si>
    <t>A round wing section with a control surface from an old Biplane. Provide only Roll Control, unless re-configured. (PART NOT SUPPORTED BY RP-0 OR RO)</t>
  </si>
  <si>
    <t>FSbiPlaneWingShort</t>
  </si>
  <si>
    <t>*LEGACY* FS4WS Biplane Wing Short (special aero)</t>
  </si>
  <si>
    <t>A half length wing from an old Biplane. (PART NOT SUPPORTED BY RP-0 OR RO)</t>
  </si>
  <si>
    <t>FSbiPlaneWingTip</t>
  </si>
  <si>
    <t>*LEGACY* FS4WT Biplane Wing Tip (special aero)</t>
  </si>
  <si>
    <t>A mostly cosmetic part. provides a tiny amount of lift. From an old Biplane. (PART NOT SUPPORTED BY RP-0 OR RO)</t>
  </si>
  <si>
    <t>sensorThermometer</t>
  </si>
  <si>
    <t>Thermometer</t>
  </si>
  <si>
    <t>This thermometer is definetely not a store-bought model with some wires stuck to it. Warranty void if an engineer admits it's actually a store-bought model with some wires stuck to it.</t>
  </si>
  <si>
    <t>Stock (RO Config)</t>
  </si>
  <si>
    <t>SCIENCE</t>
  </si>
  <si>
    <t>start</t>
  </si>
  <si>
    <t>true</t>
  </si>
  <si>
    <t>sensorThermometer,Thermometermt1</t>
  </si>
  <si>
    <t>X</t>
  </si>
  <si>
    <t>A-4</t>
  </si>
  <si>
    <t>Engine_Config</t>
  </si>
  <si>
    <t>ORBITAL</t>
  </si>
  <si>
    <t>V-2</t>
  </si>
  <si>
    <t>Bumper_Engine</t>
  </si>
  <si>
    <t>Thiel Lox/Alcohol rocket engine. Used on V-2 missile. Work began June 1936. Interim design, but went into production. Used 18 x 1.5 tonne thrust chambers, feeding common mixing chamber. Tested from 1939, mass production 1943-1945. Diameter: [0.76 m]. Plume configured by RealPlume.</t>
  </si>
  <si>
    <t>Taerobee</t>
  </si>
  <si>
    <t>FS Engine</t>
  </si>
  <si>
    <t>Bumper_Engine,Bumper_Engine_Unclad</t>
  </si>
  <si>
    <t>Bumper_Engine_Unclad</t>
  </si>
  <si>
    <t>Bumper_Fin</t>
  </si>
  <si>
    <t>A-4 Fin</t>
  </si>
  <si>
    <t>Stability and control fin for A-4 rocket.</t>
  </si>
  <si>
    <t>RCS</t>
  </si>
  <si>
    <t>Fin</t>
  </si>
  <si>
    <t>Bumper_Control</t>
  </si>
  <si>
    <t>A-4 Guidance Unit</t>
  </si>
  <si>
    <t>Early, inefficient guidance.</t>
  </si>
  <si>
    <t>AVIONICS</t>
  </si>
  <si>
    <t>Avionics</t>
  </si>
  <si>
    <t>Bumper_Body</t>
  </si>
  <si>
    <t>A-4 Mid Section</t>
  </si>
  <si>
    <t>Liquid Oxygen tank of A-4 rocket.</t>
  </si>
  <si>
    <t>MATERIALS</t>
  </si>
  <si>
    <t>Fuel Tank</t>
  </si>
  <si>
    <t>Tank-I</t>
  </si>
  <si>
    <t>Bumper_Nose</t>
  </si>
  <si>
    <t>A-4 Nose Section</t>
  </si>
  <si>
    <t>Ethanol tank and nose section of A-4 rocket. Contains 738kg of ballast.</t>
  </si>
  <si>
    <t>Tank-I (Cone)</t>
  </si>
  <si>
    <t>pointyNoseConeA</t>
  </si>
  <si>
    <t>Advanced Nose Cone - Type A</t>
  </si>
  <si>
    <t>Less drag due to pointy shape.</t>
  </si>
  <si>
    <t>Nose Cone</t>
  </si>
  <si>
    <t>Structural (Cone)</t>
  </si>
  <si>
    <t>pointyNoseConeB</t>
  </si>
  <si>
    <t>Advanced Nose Cone - Type B</t>
  </si>
  <si>
    <t>Useful for boosters - the slanted shape is good for leading pressure away from the core stages.</t>
  </si>
  <si>
    <t>ROAerobeeSustainer</t>
  </si>
  <si>
    <t>Aerobee</t>
  </si>
  <si>
    <t>Small sustainer for WAC Corporal, Aerobee sounding rockets. Pressure-fed. Used after a small solid booster. Diameter: [0.3 m]. Plume configured by RealPlume.</t>
  </si>
  <si>
    <t>WAC-Corporal</t>
  </si>
  <si>
    <t>ROAerobeeSustainer,taerobee_aerobee</t>
  </si>
  <si>
    <t>taerobee_aerobee</t>
  </si>
  <si>
    <t>Same as RO Aerobee</t>
  </si>
  <si>
    <t>taerobee_control</t>
  </si>
  <si>
    <t>Aerobee CU-47WS Telemetry Unit</t>
  </si>
  <si>
    <t>A sounding rocket avionics unit. Allows staging control and data transmission but no attitude control. Place it above the despin module and below the science instruments.</t>
  </si>
  <si>
    <t>taerobee_sustainerTank_3</t>
  </si>
  <si>
    <t>Aerobee FT-LF3 Propellant Tank</t>
  </si>
  <si>
    <t>A long propellant tank for sounding rockets. Place it below the recovery parachute module.</t>
  </si>
  <si>
    <t>Tank-I-HP</t>
  </si>
  <si>
    <t>taerobee_nosecone</t>
  </si>
  <si>
    <t>Aerobee NC-3 Nose Cone</t>
  </si>
  <si>
    <t>An aerodynamic nose cone for sounding rockets.</t>
  </si>
  <si>
    <t>taerobee_parachute</t>
  </si>
  <si>
    <t>Aerobee RM-8290 Recovery Parachute Pack</t>
  </si>
  <si>
    <t>This small inline parachute module goes underneath the despin module, to carry the scientific instruments safely back to the ground. The parachute actually deploys out the bottom, and decouples whatever is placed below it.</t>
  </si>
  <si>
    <t>Parachute</t>
  </si>
  <si>
    <t>taerobee_decoupler</t>
  </si>
  <si>
    <t>Aerobee SD-36 Stack Decoupler</t>
  </si>
  <si>
    <t>The decoupling system for the Aerojet X103C10 solid rocket booster motor.</t>
  </si>
  <si>
    <t>Decoupler</t>
  </si>
  <si>
    <t>taerobee_science</t>
  </si>
  <si>
    <t>Aerobee SP-M548-A5 Science Module</t>
  </si>
  <si>
    <t>A science payload module for sounding rockets. Includes a barometer and thermometer for measuring the atmospheric properties. Place it above the control module and below the nose cone.</t>
  </si>
  <si>
    <t>taerobee_largeFin</t>
  </si>
  <si>
    <t>Aerobee W4C-L Aerodynamic Fin</t>
  </si>
  <si>
    <t>Large fins for the booster stages of sounding rockets. Angle them for spin stabilization.</t>
  </si>
  <si>
    <t>taerobee_smallFin</t>
  </si>
  <si>
    <t>Aerobee W4C-S Aerodynamic Fin</t>
  </si>
  <si>
    <t>Small fins for the sustainer stages of sounding rockets. Angle them for spin stabilization.</t>
  </si>
  <si>
    <t>noseCone</t>
  </si>
  <si>
    <t>Aerodynamic Nose Cone</t>
  </si>
  <si>
    <t>Aerodynamic, lightweight and mostly non-explosive. As a reminder to all personnel operating nearby, this part is really sharp and it'd probably hurt if you fell on it.</t>
  </si>
  <si>
    <t>escalerar2s</t>
  </si>
  <si>
    <t>AIES ESCALER R2S Mobility Enhancer</t>
  </si>
  <si>
    <t>Compact ladder, should be positioned without anything blocking it from below so it could be extended downwards twice in size.</t>
  </si>
  <si>
    <t>AIES</t>
  </si>
  <si>
    <t>EDL</t>
  </si>
  <si>
    <t>Ladder</t>
  </si>
  <si>
    <t>ladder</t>
  </si>
  <si>
    <t>LRDecoupler</t>
  </si>
  <si>
    <t>AIES LR Decoupler</t>
  </si>
  <si>
    <t>Decoupled system safe and reliable, at least I mentioned AIES engineers</t>
  </si>
  <si>
    <t>Thermometermt1</t>
  </si>
  <si>
    <t>AIES MT-1 Thermometer</t>
  </si>
  <si>
    <t>This superior device is used to measure the temperature. Like you don't know.</t>
  </si>
  <si>
    <t>SXTmk2225degree</t>
  </si>
  <si>
    <t>22.5-DEG Tilted connector</t>
  </si>
  <si>
    <t>For those times when you want your spaceplanes to have a bend before they hit the ground. (Missing entryCost field) (PART NOT SUPPORTED BY RP-0 OR RO)</t>
  </si>
  <si>
    <t>SXT</t>
  </si>
  <si>
    <t>xluzopl</t>
  </si>
  <si>
    <t>AIES OPL-Lum Illuminator</t>
  </si>
  <si>
    <t>Small but powerful, this lighting system is quite useful in dark places. No, it's not a lamp.</t>
  </si>
  <si>
    <t>ELECTRONICS</t>
  </si>
  <si>
    <t>Light</t>
  </si>
  <si>
    <t>SXTSaturnV3</t>
  </si>
  <si>
    <t>3.75m Stage 3 Tank</t>
  </si>
  <si>
    <t>Third stage of the Jool V [SXT\Parts\SaturnV\Stage3.cfg] (Missing entryCost field) (PART NOT SUPPORTED BY RP-0 OR RO)</t>
  </si>
  <si>
    <t>PAPBarometer</t>
  </si>
  <si>
    <t>AIES P.A.P. Barometer</t>
  </si>
  <si>
    <t>Measures the pressure of the atmosphere. Surprise!</t>
  </si>
  <si>
    <t>Barometer</t>
  </si>
  <si>
    <t>PAPBarometer,ca_barometer,sensorBarometer</t>
  </si>
  <si>
    <t>top500a1ur5</t>
  </si>
  <si>
    <t>AIES TOP-500B Fairing</t>
  </si>
  <si>
    <t>Aerodynamic fairings specifically designed for use in long and narrow designs.</t>
  </si>
  <si>
    <t>Fairing</t>
  </si>
  <si>
    <t>RLA_small_spike</t>
  </si>
  <si>
    <t>36-5D "Caravel" Annular Aerospike Engine</t>
  </si>
  <si>
    <t>Experimental development within Rockomax has lead to the creation of this unusual engine. The standout feature is the single, circular (or annular) combustion chamber around the rim of the engine. This allows for thrust vectoring by directing fuel into different parts of the chamber, which leads to more or less thrust on different faces of the nozzle. The only drawbacks are the low thrust and it gets a bit warm after extended use. Plume configured by RealPlume. (PART NOT SUPPORTED BY RP-0 OR RO)</t>
  </si>
  <si>
    <t>RLA Stockalike</t>
  </si>
  <si>
    <t>topb1</t>
  </si>
  <si>
    <t>AIES TOP-B1 Fairing</t>
  </si>
  <si>
    <t>It is a type of rather small fairing, used in a new type of rocket AIES known as mini rockets.</t>
  </si>
  <si>
    <t>basepuntv2r10</t>
  </si>
  <si>
    <t>AIES V2-R11 Fairing Base</t>
  </si>
  <si>
    <t>Basis for protective fairings (TOP-1000, TOP-1500, TOP-2000). Not a decoupler.</t>
  </si>
  <si>
    <t>Fairing Base</t>
  </si>
  <si>
    <t>ca_vor_tank</t>
  </si>
  <si>
    <t>4MV-1/2 Spacecraft Bus Propellant Tank</t>
  </si>
  <si>
    <t>The main pressurized propellant storage compartment of the 4MV-1/2 spacecraft bus.</t>
  </si>
  <si>
    <t>Coatl Aerospace</t>
  </si>
  <si>
    <t>Venera 9</t>
  </si>
  <si>
    <t>SXTradialWindow</t>
  </si>
  <si>
    <t>Airliner Window</t>
  </si>
  <si>
    <t>It's a window, you can look out of it. I wouldn't recommend it though, you might miss something on the TV.</t>
  </si>
  <si>
    <t>FLIGHT</t>
  </si>
  <si>
    <t>RO_FASA_MercuryPodRCS</t>
  </si>
  <si>
    <t>Attitude Jet (138/223 N class)</t>
  </si>
  <si>
    <t>These small thrusters are for upper stage or medium probe orientation.</t>
  </si>
  <si>
    <t>Realism Overhaul</t>
  </si>
  <si>
    <t>SXTPipeHub</t>
  </si>
  <si>
    <t>6-Way Hub</t>
  </si>
  <si>
    <t>A hub to join 6 pipes together (Missing entryCost field) (PART NOT SUPPORTED BY RP-0 OR RO)</t>
  </si>
  <si>
    <t>RO_linearRcs_tenth</t>
  </si>
  <si>
    <t>Attitude Jet (28/45 N class)</t>
  </si>
  <si>
    <t>These small thrusters are for upper stage or very small probe orientation.</t>
  </si>
  <si>
    <t>RO_FASA_ExplorerRCS</t>
  </si>
  <si>
    <t>Attitude Jet (69/111 N class)</t>
  </si>
  <si>
    <t>These small thrusters are for upper stage or small probe orientation.</t>
  </si>
  <si>
    <t>R8winglet</t>
  </si>
  <si>
    <t>AV-R8 Winglet</t>
  </si>
  <si>
    <t>The R8 Active Control Winglet series marked the debut of Kerlington Model Rockets in the Spacecraft engineering world. These winglets are equipped with movable pivots, which allow them to swivel and act as control surfaces. This feature was considered a huge advancement in control technology and most agree that it made Kerlington staff and R8 fans simply unbearable to be around.</t>
  </si>
  <si>
    <t>SXTPipeTurn</t>
  </si>
  <si>
    <t>90' Turn</t>
  </si>
  <si>
    <t>A pipe bend, familiar to plumbers the world over (Missing entryCost field) (PART NOT SUPPORTED BY RP-0 OR RO)</t>
  </si>
  <si>
    <t>PotatoRoid</t>
  </si>
  <si>
    <t>A potato like rock</t>
  </si>
  <si>
    <t>Big ole, rock like thing. (PART NOT SUPPORTED BY RP-0 OR RO)</t>
  </si>
  <si>
    <t>winglet</t>
  </si>
  <si>
    <t>AV-T1 Winglet</t>
  </si>
  <si>
    <t>Nothing is really known about this thing. Use it at your own risk.</t>
  </si>
  <si>
    <t>argon-radial-0625-1</t>
  </si>
  <si>
    <t>A-101 Electric Propulsion Tank</t>
  </si>
  <si>
    <t>This slightly larger radial electric propulsion tank can deliver slightly more propellant. Got it? (PART NOT SUPPORTED BY RP-0 OR RO)</t>
  </si>
  <si>
    <t>argon-radial-125-1</t>
  </si>
  <si>
    <t>A-102 Electric Propulsion Tank</t>
  </si>
  <si>
    <t>A micro electric propulsion tank, for all your micro electric propulsion needs. May or may not be a repainted PB-X50R with a tube on the side. The tube doesn't seem to do anything. (PART NOT SUPPORTED BY RP-0 OR RO)</t>
  </si>
  <si>
    <t>proceduralAvionics</t>
  </si>
  <si>
    <t>Avionics [Procedural]</t>
  </si>
  <si>
    <t>This is a procedural avionics unit.  It simply contains a battery and avionics control, so don't forget to add an antenna.</t>
  </si>
  <si>
    <t>Procedural Parts</t>
  </si>
  <si>
    <t>RO-B9ProcCS-Early</t>
  </si>
  <si>
    <t>B9 Procedural Control Surface (Early)</t>
  </si>
  <si>
    <t>Rated for Mach 1 flight and below.</t>
  </si>
  <si>
    <t>B9 Procedural Wings</t>
  </si>
  <si>
    <t>RO-B9ProcWing-Early</t>
  </si>
  <si>
    <t>B9 Procedural Wing (Early)</t>
  </si>
  <si>
    <t>RO-B9ProcAMWing-Early</t>
  </si>
  <si>
    <t>B9 Procedural Wing, All-Moving (Early)</t>
  </si>
  <si>
    <t>basicFin</t>
  </si>
  <si>
    <t>Basic Fin</t>
  </si>
  <si>
    <t>This simple bolt-on aluminum fin may not be the cutting edge of aerospace engineering but it's dirt cheap and will make your rocket slightly less unstable.</t>
  </si>
  <si>
    <t>dmUSGoo</t>
  </si>
  <si>
    <t>Biological Sample Capsule</t>
  </si>
  <si>
    <t>This is a capsule containing biological samples (fruit flies, fungus, perhaps even a mouse or two). While some observations of the sample may be transmitted, only by recovering the sample safely can the most information be gained about life's response to the given situation.</t>
  </si>
  <si>
    <t>Dmagic Orbital Science</t>
  </si>
  <si>
    <t>Bio Sample</t>
  </si>
  <si>
    <t>dmUSGoo,GooExperiment,SXTProbeGooo</t>
  </si>
  <si>
    <t>GooExperiment</t>
  </si>
  <si>
    <t>SXTProbeGooo</t>
  </si>
  <si>
    <t>BMWIIIa</t>
  </si>
  <si>
    <t>BMW IIIa</t>
  </si>
  <si>
    <t>WWI-era supercharged water-cooled straight six inline engine, rated at 230HP to 2km at 1400RPM (max). 9ft 2-blade fixed pitch propeller.</t>
  </si>
  <si>
    <t>Engine</t>
  </si>
  <si>
    <t>false</t>
  </si>
  <si>
    <t>WWI</t>
  </si>
  <si>
    <t>625mBonny</t>
  </si>
  <si>
    <t>Bonanza Cabin</t>
  </si>
  <si>
    <t>Cabin section for the Beechcraft Bonanza</t>
  </si>
  <si>
    <t>LMiniAircaftTail</t>
  </si>
  <si>
    <t>Bonanza Tail</t>
  </si>
  <si>
    <t>Tail section of the Beechcraft Bonanza.</t>
  </si>
  <si>
    <t>ca_barometer</t>
  </si>
  <si>
    <t>CA-SC102 Barometer</t>
  </si>
  <si>
    <t>The SC102 measures the local atmospheric pressure.</t>
  </si>
  <si>
    <t>SXTAirbrake</t>
  </si>
  <si>
    <t>A.I.R.B.R.A.K.E.S "Panel"</t>
  </si>
  <si>
    <t>Slows you down. Like a bit, just a wee bit. You're basically still going to be travelling really fast. And will probably still crash. But you'll get about 2 extra seconds before hand. So that's nice. (PART NOT SUPPORTED BY RP-0 OR RO)</t>
  </si>
  <si>
    <t>SXTAirbrakeLarger</t>
  </si>
  <si>
    <t>A.I.R.B.R.A.K.E.S "Senior"</t>
  </si>
  <si>
    <t>Used for slowing planes down, can handily be placed next to control surfaces on wings. (PART NOT SUPPORTED BY RP-0 OR RO)</t>
  </si>
  <si>
    <t>SXTAirbrakeLarge</t>
  </si>
  <si>
    <t>A.I.R.B.R.A.K.E.S "Surf"</t>
  </si>
  <si>
    <t>Slows you down. Well, providing you're in an atmosphere. It won't help on the Mun, unlike parachutes which definitely work there. Honest guv. Also doubles as a handy surfboard. (PART NOT SUPPORTED BY RP-0 OR RO)</t>
  </si>
  <si>
    <t>SurfAntenna</t>
  </si>
  <si>
    <t>Communotron 16-S</t>
  </si>
  <si>
    <t>A short range omnidirectional antenna. Perfect for reentry vehicles and landers.</t>
  </si>
  <si>
    <t>COMMS</t>
  </si>
  <si>
    <t>Omni</t>
  </si>
  <si>
    <t>SXTProtonlikeNoseCone</t>
  </si>
  <si>
    <t>Conformal Rocket Cone Mk3</t>
  </si>
  <si>
    <t>An elongated and slanted nose cone. Useful for solid rocket motors and other radially attached objects.</t>
  </si>
  <si>
    <t>strutCube</t>
  </si>
  <si>
    <t>Cubic Octagonal Strut Mk I</t>
  </si>
  <si>
    <t>Now, with advances in technology, StrutCo brings you the Cubic Octagonal Strut - it's like a regular Octagonal Strut, but in the shape of a cube!</t>
  </si>
  <si>
    <t>Structural</t>
  </si>
  <si>
    <t>strutCubeSmall</t>
  </si>
  <si>
    <t>Cubic Octagonal Strut Mk II</t>
  </si>
  <si>
    <t>Despite its title, the Small Cubic Octagonal Strut is actually longer than its smaller cousin!</t>
  </si>
  <si>
    <t>strutCubeMedium</t>
  </si>
  <si>
    <t>Cubic Octagonal Strut Mk III</t>
  </si>
  <si>
    <t>A Cubic Octagonal Strut that's even longer! Use multiple struts no longer! With these ultra-light extensions, you can now strut all the things!</t>
  </si>
  <si>
    <t>strutCubeLarge</t>
  </si>
  <si>
    <t>Cubic Octagonal Strut Mk IV</t>
  </si>
  <si>
    <t>Now you can strut the gaps between your dreams, the Cubic Octagonal Strut MK IV is here!</t>
  </si>
  <si>
    <t>DB-605-A</t>
  </si>
  <si>
    <t>Daimler-Benz DB 605 A</t>
  </si>
  <si>
    <t>WWII-era V-12 liquid-cooled piston engine, the DB-605 A as produced by Daimler-Benz (GER). Used on the Messerschmitt Bf 109 fighter. 1475PS.</t>
  </si>
  <si>
    <t>Bf-109</t>
  </si>
  <si>
    <t>proceduralStackDecoupler</t>
  </si>
  <si>
    <t>Decoupler [Procedural]</t>
  </si>
  <si>
    <t>Made from viscoelastic nanopolymers (which were discovered by accident... growing in the back of the office mini-fridge) this decoupler can be stretched to accommodate a range of sizes.</t>
  </si>
  <si>
    <t>RSBtowerDelta</t>
  </si>
  <si>
    <t>Delta Fixed Umbilical Tower (FUT)</t>
  </si>
  <si>
    <t>The Delta II Fixed Umbilical Tower (FUT). Supplies all the required resources to the launch vehicle and it's payload.</t>
  </si>
  <si>
    <t>Real Scale Boosters</t>
  </si>
  <si>
    <t>Launch Clamp</t>
  </si>
  <si>
    <t>RSBtowerDelta2</t>
  </si>
  <si>
    <t>Delta Secondary Fixed Umbilical Tower (SFUT)</t>
  </si>
  <si>
    <t>Can be used in conjunction with the Delta II Fixed Umbilical Tower (FUT) to supply additional fuel and electricity as required.</t>
  </si>
  <si>
    <t>deltaWing</t>
  </si>
  <si>
    <t>Delta Wing</t>
  </si>
  <si>
    <t>Standard Delta configuration wings. These wings provide high lift and a stable center of gravity for your everyday lifting needs.</t>
  </si>
  <si>
    <t>winglet3</t>
  </si>
  <si>
    <t>Delta-Deluxe Winglet</t>
  </si>
  <si>
    <t>The Delta-Deluxe Winglet is a large aerodynamic surface with a small built-in aileron. It is very lightweight and offers more lift than the AV-R8 but the small control surface area means it is not as quick to turn.</t>
  </si>
  <si>
    <t>RO-DerwentV</t>
  </si>
  <si>
    <t>Derwent V</t>
  </si>
  <si>
    <t>The Derwent V, rather than being a development of the Derwent line (a straight-through-flow development of the W.2), was instead a scaled-down Nene. It powered the Meteor F.4, and was available in mid-late 1945. SFC 1.03 lb/lbf-hr static. Temperature limit Mach 1.</t>
  </si>
  <si>
    <t>strutConnector</t>
  </si>
  <si>
    <t>EAS-4 Strut Connector</t>
  </si>
  <si>
    <t>The Strut Connector is highly regarded by many spacecraft engineers as they help in constructing more stable spacecraft. Once both sides are connected, a structural beam is created to link both ends, allowing for sturdier (and heavier) construction.</t>
  </si>
  <si>
    <t>SXTelevonSmall</t>
  </si>
  <si>
    <t>Elevon 0-A</t>
  </si>
  <si>
    <t>Made from the finest materials at hand, these flight surfaces are guaranteed to operate while attached to the craft. However studies have shown that a lack of atmosphere *may* slightly impede function. No refunds. (PART NOT SUPPORTED BY RO BUT PLACED AND COSTED BY RP-0)</t>
  </si>
  <si>
    <t>SXTmk2SAScore</t>
  </si>
  <si>
    <t>Advanced Reaction Wheel Module, MK2</t>
  </si>
  <si>
    <t>While lacking the specialised pitch authority of the drone core, these wheels do provide more lateral and roll control. The lack of an AI also makes this 95% less murderous. We're still investigating what's causing that other 5%. (PART NOT SUPPORTED BY RP-0 OR RO)</t>
  </si>
  <si>
    <t>SXTfairingSize0</t>
  </si>
  <si>
    <t>AE-FF0 Airstream Protective Shell (0.625m)</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</si>
  <si>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AE-FF3 is the largest size available from FLOOYD. (PART NOT SUPPORTED BY RP-0 OR RO)</t>
  </si>
  <si>
    <t>SXTfairingSize5</t>
  </si>
  <si>
    <t>AE-FF5 Airstream Protective Shell (5m)</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</si>
  <si>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AE-FF5 is the largest size available from FLOOYD. (PART NOT SUPPORTED BY RP-0 OR RO)</t>
  </si>
  <si>
    <t>SXTelevonSmallHalf</t>
  </si>
  <si>
    <t>Elevon 0-B</t>
  </si>
  <si>
    <t>StandardCtrlSrf</t>
  </si>
  <si>
    <t>Elevon 1</t>
  </si>
  <si>
    <t>Made from the finest materials at hand, these flight surfaces are guaranteed to operate while attached to the craft. However studies have shown that a lack of atmosphere *may* slightly impede function. No refunds.</t>
  </si>
  <si>
    <t>elevon2</t>
  </si>
  <si>
    <t>Elevon 2</t>
  </si>
  <si>
    <t>elevon3</t>
  </si>
  <si>
    <t>Elevon 3</t>
  </si>
  <si>
    <t>smallCtrlSrf</t>
  </si>
  <si>
    <t>Elevon 4</t>
  </si>
  <si>
    <t>Feel the need to attach an elevator, rudder or aileron to just about any surface you can get your mitts on? Well this small elevon is for you. Made of mostly new factory parts, it will fit just about anywhere. Just don't expect a huge performance out of such a small part.</t>
  </si>
  <si>
    <t>elevon5</t>
  </si>
  <si>
    <t>Elevon 5</t>
  </si>
  <si>
    <t>Just another one of these elevon things... wait, this one is swept! Wow!</t>
  </si>
  <si>
    <t>SXTelevonLarge</t>
  </si>
  <si>
    <t>Elevon Mk2</t>
  </si>
  <si>
    <t>SXTelevonVeryLarge</t>
  </si>
  <si>
    <t>Elevon Mk3</t>
  </si>
  <si>
    <t>F8f?Bearcat?Cockpit</t>
  </si>
  <si>
    <t>F8F Bearcat Cockpit</t>
  </si>
  <si>
    <t>Vroom vroom vroom ^_^ (PART NOT SUPPORTED BY RP-0 OR RO)</t>
  </si>
  <si>
    <t>Aviation Cockpits</t>
  </si>
  <si>
    <t>Cockpit</t>
  </si>
  <si>
    <t>FASAFairingWall05m</t>
  </si>
  <si>
    <t>Fairing Wall Half [Small-Short]</t>
  </si>
  <si>
    <t>A small wall half, short length, for all your fairing needs.</t>
  </si>
  <si>
    <t>FASA</t>
  </si>
  <si>
    <t>FASAlaunchClampApollo</t>
  </si>
  <si>
    <t>FASA Apollo Launch Clamp</t>
  </si>
  <si>
    <t>Similar to the clamps that held the Saturn V down while the engines spooled up. The clamp had a special hood it retracted into. It protect the clamps from rocket exhaust so they could be reused for multiple launches.</t>
  </si>
  <si>
    <t>FASAlaunchClampAtlas</t>
  </si>
  <si>
    <t>FASA Atlas Launch Clamp</t>
  </si>
  <si>
    <t>The "Atlas Clamp" attaches to the sides of rockets to help stop the launch wiggles. This clamp works just like the stock launch clamps except they do not provide electricity.</t>
  </si>
  <si>
    <t>FASAUmbilicalTower</t>
  </si>
  <si>
    <t>FASA Umbilical Tower</t>
  </si>
  <si>
    <t>This umbilical tower functions as a launch clamp and fuel pump for liquid fuel, oxidizer and mono-propellent. It also Provides electricity. Right click on the tower to start the fuel flow.</t>
  </si>
  <si>
    <t>fairingSize1</t>
  </si>
  <si>
    <t>FB - FF1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</si>
  <si>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AE-FF1 is the smallest size available from FLOOYD.</t>
  </si>
  <si>
    <t>Procedural Fairings</t>
  </si>
  <si>
    <t>fairingSize2</t>
  </si>
  <si>
    <t>FB - FF2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</si>
  <si>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AE-FF2 is the mid-range size available from FLOOYD.</t>
  </si>
  <si>
    <t>fairingSize3</t>
  </si>
  <si>
    <t>FB - FF3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</si>
  <si>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AE-FF3 is the largest size available from FLOOYD.</t>
  </si>
  <si>
    <t>KW_FlatFairingBase</t>
  </si>
  <si>
    <t>FB - KW Domed Fairing Base</t>
  </si>
  <si>
    <t>Structural base for mounting side fairings and your payload. Decoupler sold separately. Raised surface can ease loading.</t>
  </si>
  <si>
    <t>KW2mFairingPFE</t>
  </si>
  <si>
    <t>FB - KW Expanded Fairing Base</t>
  </si>
  <si>
    <t>Structural base for mounting side fairings and your payload. Decoupler sold separately. Raised surface can ease loading. Procedural Fairings Note - for proper base scaling, the size scale has been set to 1.75m = 1.25m, 3.5m = 2.5m, etc.  Use offset tool to set payload position. Procedural Fairings Note - for proper base scaling, the size scale has been set to 1.4m = 1.0m.  Use offset tool to set payload position.</t>
  </si>
  <si>
    <t>KW5mFairingPFE</t>
  </si>
  <si>
    <t>FB - KW Expanded Fairing Base - Large</t>
  </si>
  <si>
    <t>Structural base for mounting side fairings and your payload. Decoupler sold separately. Raised surface can ease loading. Procedural Fairings Note - for proper base scaling, the size scale has been set to 1.625m = 1.25m, 3.25m = 2.5m, etc.  Use offset tool to set payload position. Procedural Fairings Note - for proper base scaling, the size scale has been set to 1.3m = 1.0m.  Use offset tool to set payload position. Procedural Fairings Note - for proper base scaling, the size scale has been set to 1.0504m = 1.0m.  Use offset tool to set payload position.</t>
  </si>
  <si>
    <t>KW2mFairingPF</t>
  </si>
  <si>
    <t>FB - KW Fairing Base</t>
  </si>
  <si>
    <t>KW5mFairingPF</t>
  </si>
  <si>
    <t>FB - KW Fairing Base - Large</t>
  </si>
  <si>
    <t>Structural base for mounting side fairings and your payload. Decoupler sold separately. Raised surface can ease loading. Procedural Fairings Note - for proper base scaling, the size scale has been set to 1.313m = 1.25m, 2.626m = 2.5m, etc.  Use offset tool to set payload position.</t>
  </si>
  <si>
    <t>KzResizableFairingBase</t>
  </si>
  <si>
    <t>FB - Payload Fairing - Base (Extended) [Procedural]</t>
  </si>
  <si>
    <t>KzResizableFairingBaseRing</t>
  </si>
  <si>
    <t>FB - Payload Fairing - Base [Procedural]</t>
  </si>
  <si>
    <t>Structural base for mounting side fairings and your payload. Decoupler sold separately.</t>
  </si>
  <si>
    <t>SSTU-SC-GEN-FR-N</t>
  </si>
  <si>
    <t>FB - Payload Fairing Base</t>
  </si>
  <si>
    <t>SSTU - ShipCore: General - Payload Fairing.  Resizeable Fairing with integrated payload base and decoupler.</t>
  </si>
  <si>
    <t>SSTU</t>
  </si>
  <si>
    <t>SSTU-SC-GEN-FR-W</t>
  </si>
  <si>
    <t>FB - Payload Fairing Base (Wide)</t>
  </si>
  <si>
    <t>SSTU - ShipCore: General - Payload Fairing (Wide).  Resizeable Fairing with integrated payload base and decoupler.  This model features an expanded base for times when your payload is larger than your rocket.</t>
  </si>
  <si>
    <t>KzProcFairingConeEgg</t>
  </si>
  <si>
    <t>FW - Cone-Egg Side Fairing</t>
  </si>
  <si>
    <t>Cone on the bottom, egg on top, Everyone's happy! Except the protestors, something about upsetting the natural order of fairings...</t>
  </si>
  <si>
    <t>HorizonAeronautics_PF_Side</t>
  </si>
  <si>
    <t>FW - Conic Fairing</t>
  </si>
  <si>
    <t>Made from the finest materials found in the fields around the Space Center. Conic version.</t>
  </si>
  <si>
    <t>Horizon Aeronautics Zenit</t>
  </si>
  <si>
    <t>KzProcFairingDelta</t>
  </si>
  <si>
    <t>FW - Delta Fairing</t>
  </si>
  <si>
    <t>Payload fairing used on the Delta series of unmanned launchers.</t>
  </si>
  <si>
    <t>KzProcFairingLongMarch2</t>
  </si>
  <si>
    <t>FW - Long March CLEP/Flag Fairing Wall</t>
  </si>
  <si>
    <t>Long March fairing CLEP style, Flag style available on next texture.</t>
  </si>
  <si>
    <t>KzProcFairingLongMarch</t>
  </si>
  <si>
    <t>FW - Long March Fairing Wall</t>
  </si>
  <si>
    <t>Made from the finest materials found in the fields around the Space Center. Egg-shaped version.</t>
  </si>
  <si>
    <t>KzProcFairingProton</t>
  </si>
  <si>
    <t>FW - Proton Two-Tiered Fairing Wall</t>
  </si>
  <si>
    <t>This fairing wall designed for the Russian Proton Rocket features a two-tiered conic design, for oddly shaped payloads, multiple payloads, or just because it looks cool.</t>
  </si>
  <si>
    <t>KzProcFairingGryphonSoyuz</t>
  </si>
  <si>
    <t>FW - Soyuz Fairing Wall</t>
  </si>
  <si>
    <t>Fairings for the Soyuz launch vehicle as used on its 2.1 versions.</t>
  </si>
  <si>
    <t>KzProcFairingGryphonTsyklon</t>
  </si>
  <si>
    <t>FW - Tsyklon Fairing Wall</t>
  </si>
  <si>
    <t>A fairing style similar to that used on Tsyklon launch vehicles.</t>
  </si>
  <si>
    <t>Focke-Wulf?Bearcat?Cockpit</t>
  </si>
  <si>
    <t>FW-190 Cockpit</t>
  </si>
  <si>
    <t>Take to the skies! (PART NOT SUPPORTED BY RP-0 OR RO)</t>
  </si>
  <si>
    <t>FASAlaunchClamp25</t>
  </si>
  <si>
    <t>Generic Launch Clamp</t>
  </si>
  <si>
    <t>A launch clamp that is resizable to match whatever you need.</t>
  </si>
  <si>
    <t>rn_tiv_tower_generic</t>
  </si>
  <si>
    <t>Generic Umbilical Tower</t>
  </si>
  <si>
    <t>This is the generic version of the Titan tower that can be used on any rocket, not just the Titan. Do NOT use this for any rocket with boosters, use the other tower.</t>
  </si>
  <si>
    <t>RN US Rockets</t>
  </si>
  <si>
    <t>Interceptor?Cockpit</t>
  </si>
  <si>
    <t>Gloster Meteor Cockpit</t>
  </si>
  <si>
    <t>Sometimes you need to install stuff on the nose too.</t>
  </si>
  <si>
    <t>GuidanceStart1m</t>
  </si>
  <si>
    <t>Guidance Unit (Starting), 1m</t>
  </si>
  <si>
    <t>Earliest control system for rocketry. Lasts approximately 3 minutes. Quickly made obsolete by advances in electronics. This avionics unit allows full control over the vessel, up to the tonnage limit (cumulative).</t>
  </si>
  <si>
    <t>SXTke111</t>
  </si>
  <si>
    <t>Heinkel He 111 cockpit</t>
  </si>
  <si>
    <t>Constructed originally for the German Heinkel He 111 type bomber, this cockpit is useful for airdrop carrier planes, reconnaisance craft, and other vehicles where high visibility is paramount.</t>
  </si>
  <si>
    <t>KzInterstageAdapter2</t>
  </si>
  <si>
    <t>IB - Interstage - w/ Decoupler [Procedural]</t>
  </si>
  <si>
    <t>Enables side fairings to hold the part at the top.</t>
  </si>
  <si>
    <t>Interstage</t>
  </si>
  <si>
    <t>SSTU-SC-GEN-FR-I</t>
  </si>
  <si>
    <t>IB - Interstage Fairing</t>
  </si>
  <si>
    <t>KzFlatAdapter</t>
  </si>
  <si>
    <t>IB - Interstage Fairing Adapter (Flat)</t>
  </si>
  <si>
    <t>KW_FlatInterstageBase</t>
  </si>
  <si>
    <t>IB - KW Domed Interstage Base</t>
  </si>
  <si>
    <t>KW_PF_Interstage_123</t>
  </si>
  <si>
    <t>IB - KW Interstage Base</t>
  </si>
  <si>
    <t>KW_PF_Interstage_5</t>
  </si>
  <si>
    <t>IB - KW Interstage Base - Large</t>
  </si>
  <si>
    <t>squad_interstageSize3</t>
  </si>
  <si>
    <t>IB - TR-38-D Interstage Shell</t>
  </si>
  <si>
    <t>A large interstage structure to go between your stages.</t>
  </si>
  <si>
    <t>spotLight1</t>
  </si>
  <si>
    <t>Illuminator Mk1</t>
  </si>
  <si>
    <t>The Illuminator Mk1 from RKEA projects a strong beam of photons in its prograde direction, increasing the brightness of surfaces exposed to the beam (it's a big flashlight).</t>
  </si>
  <si>
    <t>light</t>
  </si>
  <si>
    <t>spotLight2</t>
  </si>
  <si>
    <t>Illuminator Mk2</t>
  </si>
  <si>
    <t>The Illuminator Mk2 is an extra-wide beam, low-power Illuminator, for lighting up large swaths of whatever you wish. However, its beam does not shine very far.</t>
  </si>
  <si>
    <t>squad_interstage_adapter</t>
  </si>
  <si>
    <t>Interstage Adapter (Passable)</t>
  </si>
  <si>
    <t>This interstage adapter allows crew transfer. Slightly heavier than equivalent interstage ring.</t>
  </si>
  <si>
    <t>SSTU-SC-GEN-ISDC</t>
  </si>
  <si>
    <t>Interstage Decoupler</t>
  </si>
  <si>
    <t>SSTU - ShipCore: General - Interstage Decoupler.  Includes decouplers for top and bottom attach points, as well as ullage engines that are optionally auto-activated on decouple.  Can optionally be jettisoned automatically once ullage is complete.  Can be mounted upside down (or have motors inverted) for use as a set of retro-rockets.</t>
  </si>
  <si>
    <t>KzProcFairingFuselage2</t>
  </si>
  <si>
    <t>Interstage Fairing - Conic [Procedural]</t>
  </si>
  <si>
    <t>Lacks a decoupler. Useful for space bases, flying saucers, hiding things, and other unconventional projects.</t>
  </si>
  <si>
    <t>KzProcFairingFuselage1</t>
  </si>
  <si>
    <t>Interstage Fairing - Egg-Shaped [Procedural]</t>
  </si>
  <si>
    <t>xOPFPROCEDURALX</t>
  </si>
  <si>
    <t>Interstage Fairing [Procedural]</t>
  </si>
  <si>
    <t>A structural procedural fairing for creating interstages or protective covers. Lacks a decoupler.</t>
  </si>
  <si>
    <t>Chaka Monkey</t>
  </si>
  <si>
    <t>SXTTinyprop</t>
  </si>
  <si>
    <t>IO-550-B Piston Engine (Bonanza)</t>
  </si>
  <si>
    <t>Fuel-injected air-cooled horizontally-opposed six-cylinder aero engine. 300HP at 2700RPM at sea level.</t>
  </si>
  <si>
    <t>SXTBuzzard</t>
  </si>
  <si>
    <t>Junkers Ju-87 cockpit</t>
  </si>
  <si>
    <t>Cockpit for the Junkers Ju-87 also known as Stuka (from Sturzkampfflugzeug - dive bomber), two-man (pilot and rear gunner) German dive bomber and ground-attack aircraft.</t>
  </si>
  <si>
    <t>SXTKO211Dprop</t>
  </si>
  <si>
    <t>Junkers Jumo 211F</t>
  </si>
  <si>
    <t>WWII-era V-12 liquid-cooled piston engine, the Jumo 211F as produced by Junkers (GER).  2-speed, 1-stage supercharger.  Used on the He 111.</t>
  </si>
  <si>
    <t>SXT_Jumo213A</t>
  </si>
  <si>
    <t>Junkers Jumo 213A</t>
  </si>
  <si>
    <t>WWII-era V-12 liquid-cooled piston engine, the Jumo 213A as produced by Junkers (GER).  2-speed, 1-stage supercharger.  Used on the Focke-wulfe Fw 190 D-9. 2100PS with MW50 injection, 1750PS dry.</t>
  </si>
  <si>
    <t>SXTJ213</t>
  </si>
  <si>
    <t>Junkers Jumo 213E</t>
  </si>
  <si>
    <t>WWII-era V-12 liquid-cooled piston engine, the Jumo 213E as produced by Junkers (GER).  3-speed, 2-stage supercharger (only mid and high blowers modelled) intended for performance at high altitudes.  Used on the Focke-wulfe Fw 190 D-11, D-12, D-13 and Focke-wulfe Ta 152 fighters. 2050PS.</t>
  </si>
  <si>
    <t>telescopicLadder</t>
  </si>
  <si>
    <t>Kelus Mobility Enhancer</t>
  </si>
  <si>
    <t>The Kelus Mobility Enhancer comes equipped with advanced telescopic extension technology. Recommended load 0.5 kerbals. After discovering that their name was already in use, Kelus picked their current name with the flip of a coin.</t>
  </si>
  <si>
    <t>telescopicLadderBay</t>
  </si>
  <si>
    <t>Kelus-LV Bay Mobility Enhancer</t>
  </si>
  <si>
    <t>The Kelus-LV Mobility Enhancer Bay comes equipped with advanced telescopic extension technology. Recommended load 1.5 kerbals. After discovering that their name was already in use, Kelus picked their current name with the flip of a coin.</t>
  </si>
  <si>
    <t>KWadapter3x2</t>
  </si>
  <si>
    <t>KW Adapter Interstage [3:2]</t>
  </si>
  <si>
    <t>An interstage capable of one size to another. 3:2 ratio.</t>
  </si>
  <si>
    <t>KW Rocketry</t>
  </si>
  <si>
    <t>Adapter</t>
  </si>
  <si>
    <t>KW2mExpandedFairingCone</t>
  </si>
  <si>
    <t>KW Expanded Fairing Cone Half [Medium]</t>
  </si>
  <si>
    <t>KW12mExpandedFairingCone</t>
  </si>
  <si>
    <t>KW Expanded Fairing Cone Half [Small]</t>
  </si>
  <si>
    <t>cone05ra</t>
  </si>
  <si>
    <t>AIES 1.25m RA Nose Cone</t>
  </si>
  <si>
    <t>This nose cone was thoroughly tested to achieve the best ever aerodynamic properties.</t>
  </si>
  <si>
    <t>Nosecone</t>
  </si>
  <si>
    <t>KW2mExpandedFairingWall</t>
  </si>
  <si>
    <t>KW Expanded Fairing Wall Half [Medium]</t>
  </si>
  <si>
    <t>KW3mExpandedFairingWall</t>
  </si>
  <si>
    <t>KW Expanded Fairing Wall Third [Large]</t>
  </si>
  <si>
    <t>RCSTanka5a</t>
  </si>
  <si>
    <t>AIES A5A RCS Fuel</t>
  </si>
  <si>
    <t>While developing the smaller line of RCS fuel tanks &lt;CLASSIFIED&gt; had brought up a topic of transportation safety. Because it was 'The Invention Day' this idea was not scrapped and the storage devices were redesigned. (PART NOT COSTED BY RP-0 BUT IN CORRECT NODE)</t>
  </si>
  <si>
    <t>No Cost</t>
  </si>
  <si>
    <t>KW2mFairingCone</t>
  </si>
  <si>
    <t>KW Fairing Cone Half [Medium]</t>
  </si>
  <si>
    <t>KW1mFairingCone</t>
  </si>
  <si>
    <t>KW Fairing Cone Half [Small]</t>
  </si>
  <si>
    <t>KW3mFairingCone</t>
  </si>
  <si>
    <t>KW Fairing Cone Third [Large]</t>
  </si>
  <si>
    <t>KW2mFairingWall</t>
  </si>
  <si>
    <t>KW Fairing Wall Half [Medium]</t>
  </si>
  <si>
    <t>tank1300cl</t>
  </si>
  <si>
    <t>AIES CL-1300 B Fuel Tank</t>
  </si>
  <si>
    <t>This is the upgrade CL1300, with the same characteristics of the old model will remain a cornerstone for the program AIES (PART NOT COSTED BY RP-0 BUT IN CORRECT NODE)</t>
  </si>
  <si>
    <t>KW1mFairingWall</t>
  </si>
  <si>
    <t>KW Fairing Wall Half [Small]</t>
  </si>
  <si>
    <t>KW5mFairingWall</t>
  </si>
  <si>
    <t>KW Fairing Wall Quarter [Extra Large]</t>
  </si>
  <si>
    <t>KW3mFairingWall</t>
  </si>
  <si>
    <t>KW Fairing Wall Third [Large]</t>
  </si>
  <si>
    <t>AntennaDF2</t>
  </si>
  <si>
    <t>AIES CommTech DF-RD Antenna</t>
  </si>
  <si>
    <t>A very small onmi antenna. It is always on, lightweight, and requires little power, however, it has a very short range. Best used during ascent, or for a lander to communicate with a orbiting relay.</t>
  </si>
  <si>
    <t>Antennaesc</t>
  </si>
  <si>
    <t>AIES CommTech ESC-EXP Antenna</t>
  </si>
  <si>
    <t>Standard deployable omni.</t>
  </si>
  <si>
    <t>Antennaexpatvr2</t>
  </si>
  <si>
    <t>AIES CommTech EXP-VR-2T Antenna</t>
  </si>
  <si>
    <t>Deployable omni. Considerable range even when retracted, always on.</t>
  </si>
  <si>
    <t>KW3mFairingBase</t>
  </si>
  <si>
    <t>KW Large Fairing Base</t>
  </si>
  <si>
    <t>The base upon which to mount your payload and 3.75m fairings.</t>
  </si>
  <si>
    <t>KW2mFairingBase</t>
  </si>
  <si>
    <t>KW Medium Fairing Base</t>
  </si>
  <si>
    <t>The base upon which to mount your payload and 2.5m fairings.</t>
  </si>
  <si>
    <t xml:space="preserve">X </t>
  </si>
  <si>
    <t>Antennacomtec1</t>
  </si>
  <si>
    <t>AIES CommTech-1 Antenna</t>
  </si>
  <si>
    <t>A small folding antenna that must be deployed before use. Most useful for Comm satellites.</t>
  </si>
  <si>
    <t>Antennacomtec2</t>
  </si>
  <si>
    <t>AIES CommTech-2 Antenna</t>
  </si>
  <si>
    <t>The next generation of the CommTech 1. Slightly larger, but capable of reaching to the inner planets.</t>
  </si>
  <si>
    <t>KW1mFairingBase</t>
  </si>
  <si>
    <t>KW Small Fairing Base</t>
  </si>
  <si>
    <t>The base upon which to mount your payload and 1.25m fairings.</t>
  </si>
  <si>
    <t>RSBclamp01</t>
  </si>
  <si>
    <t>Launch Pad Base Clamp</t>
  </si>
  <si>
    <t>Ground-level launch pad stability clamp, designed specifically to keep your rocket from going anywhere, until full thrust is achieved.</t>
  </si>
  <si>
    <t>Liberty12</t>
  </si>
  <si>
    <t>Liberty L-12</t>
  </si>
  <si>
    <t>Liberty V12 engine rated at 449HP at 2000RPM (max). 10ft 2-blade fixed pitch propeller.</t>
  </si>
  <si>
    <t>Airco DH.4</t>
  </si>
  <si>
    <t>GearFixed</t>
  </si>
  <si>
    <t>LY-01 Fixed Landing Gear</t>
  </si>
  <si>
    <t>Simple wheel-on-a-stick Landing Gear to bring your birds down safely. (That means your airplanes, LightYear Co. does not encourage attempting to attach landing gear to actual birds)</t>
  </si>
  <si>
    <t>GearFree</t>
  </si>
  <si>
    <t>LY-05 Steerable Landing Gear</t>
  </si>
  <si>
    <t>Simple wheel with steering actuation. It has become evident that aerodynamic control surfaces don't offer much control while slowly taxiing on the ground. Hopefully these wheels will reduce the number of low altitude low speed collisions with buildings. And Kerbals.</t>
  </si>
  <si>
    <t>AccelerometerFGA</t>
  </si>
  <si>
    <t>AIES FGA Accelerometer</t>
  </si>
  <si>
    <t>A device for measuring the forces of 'G'. What a surprise.</t>
  </si>
  <si>
    <t>SmallGearBay</t>
  </si>
  <si>
    <t>LY-10 Small Landing Gear</t>
  </si>
  <si>
    <t>High performance retractable landing gear. Comes with shock absorber, steering and a built-in spotlights. If we didn't tell you, you'd never know that most of those components were salvaged from scrapped machinery... oh.</t>
  </si>
  <si>
    <t>GearSmall</t>
  </si>
  <si>
    <t>LY-35 Medium Landing Gear</t>
  </si>
  <si>
    <t>High performance retractable landing gear. This bigger version features two large tires to support big and heavy planes. The longer assembly allows for improved ground clearance.</t>
  </si>
  <si>
    <t>structuralPanel1</t>
  </si>
  <si>
    <t>M-1x1 Structural Panel</t>
  </si>
  <si>
    <t>A sturdy metal plate, perfect for constructing all sorts of things.</t>
  </si>
  <si>
    <t>fuelTank7k</t>
  </si>
  <si>
    <t>AIES K7 Fuel Tank</t>
  </si>
  <si>
    <t>A large tank with lots of fuel. Features "1mm Steel Plate"â„¢ to protect it from environmental hazards. (PART NOT COSTED BY RP-0 BUT IN CORRECT NODE)</t>
  </si>
  <si>
    <t>Angledpanel</t>
  </si>
  <si>
    <t>M-1x1T Structural Panel</t>
  </si>
  <si>
    <t>An M-1x1 panel, cut in half along the diagonal.  For structural designers who are too hip to be square.</t>
  </si>
  <si>
    <t>structuralPanel2</t>
  </si>
  <si>
    <t>M-2x2 Structural Panel</t>
  </si>
  <si>
    <t>Four M-1x1 have been arranged in a 2x2 layout for this part, then stuck together with super glue.</t>
  </si>
  <si>
    <t>structuralIBeam2</t>
  </si>
  <si>
    <t>M-Beam 200 I-Beam</t>
  </si>
  <si>
    <t>Handcrafted by Dinkelstein himself, the M-Beam 200 works great for making rockets and skyscrapers alike.</t>
  </si>
  <si>
    <t>fuelTanklunderl</t>
  </si>
  <si>
    <t>AIES Lunder-L Fuel Tank</t>
  </si>
  <si>
    <t>This tank (actually a set of tanks) was created to meet the requirements of lunar and interplanetary missions. It is lightweight and efficient. (PART NOT COSTED BY RP-0 BUT IN CORRECT NODE)</t>
  </si>
  <si>
    <t>tankMER1</t>
  </si>
  <si>
    <t>AIES MER-1 Fuel Tank</t>
  </si>
  <si>
    <t>This elegant fuel tank will benefit any final stage from both the aesthetic and performance perspectives. (PART NOT COSTED BY RP-0 BUT IN CORRECT NODE)</t>
  </si>
  <si>
    <t>tankMER6</t>
  </si>
  <si>
    <t>AIES MER-6 Fuel Tank</t>
  </si>
  <si>
    <t>The MER-6 - think for it as a stripped down of its elegance version of the MER-1. It sees active service again even despite the fact of its imminent replacement. (PART NOT COSTED BY RP-0 BUT IN CORRECT NODE)</t>
  </si>
  <si>
    <t>fuelTankmr1</t>
  </si>
  <si>
    <t>AIES MR1 vr2 Fuel Tank</t>
  </si>
  <si>
    <t>The half sized cousin of the K7 tank. Thickness of the protective steel plate was increased to astonishing 1.4mm! (PART NOT COSTED BY RP-0 BUT IN CORRECT NODE)</t>
  </si>
  <si>
    <t>ms1RCSTank</t>
  </si>
  <si>
    <t>AIES MS-1 RCS Fuel</t>
  </si>
  <si>
    <t>This fairly small and efficient RCS tank was designed for use with the SN-1 Micro RCS Thruster Block. (PART NOT COSTED BY RP-0 BUT IN CORRECT NODE)</t>
  </si>
  <si>
    <t>structuralIBeam3</t>
  </si>
  <si>
    <t>M-Beam 200 I-Beam Pocket Edition</t>
  </si>
  <si>
    <t>Handcrafted by Dinkelstein himself, the M-Beam 200 works great for making rockets and skyscrapers alike. This one's half as long as the normal version, for building smaller skyscrapers and/or rockets.</t>
  </si>
  <si>
    <t>structuralIBeam1</t>
  </si>
  <si>
    <t>M-Beam 650 I-Beam</t>
  </si>
  <si>
    <t>A wide, upscaled version of the M-Beam 200 I-Beam. Dinkelstein loves variety, man.</t>
  </si>
  <si>
    <t>FASAProbeParachute</t>
  </si>
  <si>
    <t>Mercury Parachute Mini</t>
  </si>
  <si>
    <t>The Mini Parachute is a lot weaker than the standard one and useless for anything heavier than a probe core. DO NOT USE ON LIVE SUBJECTS!!!!</t>
  </si>
  <si>
    <t>SmallSpotLight</t>
  </si>
  <si>
    <t>MK 3 Mini Spotlight</t>
  </si>
  <si>
    <t>A miniature version of the large MK1 spotlight that's perfect for small rovers; or for the more adventurous, a large headlamp.</t>
  </si>
  <si>
    <t>SmallPointLight</t>
  </si>
  <si>
    <t>MK 4 Point Light</t>
  </si>
  <si>
    <t>A small lamp made to light up everything, weather you like it or not.</t>
  </si>
  <si>
    <t>tankorb1</t>
  </si>
  <si>
    <t>AIES ORB-1 Fuel Tank</t>
  </si>
  <si>
    <t>A small experimental tank made to boost the payload of any space mission. (PART NOT COSTED BY RP-0 BUT IN CORRECT NODE)</t>
  </si>
  <si>
    <t>SmallStripLight</t>
  </si>
  <si>
    <t>MK 5 Strip Light</t>
  </si>
  <si>
    <t>A small Strip light ideally used as aircraft navigation lights, but we can't stop you from trying to light up your house with em', because you will fail. (PART NOT SUPPORTED BY RO BUT PLACED AND COSTED BY RP-0)</t>
  </si>
  <si>
    <t>SMLadderUtility</t>
  </si>
  <si>
    <t>MK I Mobility Enhancer</t>
  </si>
  <si>
    <t>The MK I Mobility Enhancer, known in some circles as a "ladder", is a state-of-the-art vertical mobility device, allowing your intrepid crew to scamper around the exterior of your ship like highly caffeinated rodents.</t>
  </si>
  <si>
    <t>MedLadderUtility</t>
  </si>
  <si>
    <t>MK II Mobility Enhancer</t>
  </si>
  <si>
    <t>The MK II Mobility Enhancer, known in some circles as a "ladder", is a state-of-the-art vertical mobility device, allowing your intrepid crew to scamper around the exterior of your ship like highly caffeinated rodents.</t>
  </si>
  <si>
    <t>LGLadderUtility</t>
  </si>
  <si>
    <t>MK III Mobility Enhancer</t>
  </si>
  <si>
    <t>The MK III Mobility Enhancer, known in some circles as a "ladder", is a state-of-the-art vertical mobility device, allowing your intrepid crew to scamper around the exterior of your ship like highly caffeinated rodents.</t>
  </si>
  <si>
    <t>RCS125ra</t>
  </si>
  <si>
    <t>AIES RA-125 RCS Fuel</t>
  </si>
  <si>
    <t>This 2.5m RCS tank has the size and capacity to carry out most of the missions you throw it into. (PART NOT COSTED BY RP-0 BUT IN CORRECT NODE)</t>
  </si>
  <si>
    <t>SXTWingSmall</t>
  </si>
  <si>
    <t>Mk0B Small Modular Wing</t>
  </si>
  <si>
    <t>A tiny wing, for tiny aeroplanes. A spare '0' was later discovered in the design specification. It had not been carried. (PART NOT SUPPORTED BY RO BUT PLACED AND COSTED BY RP-0)</t>
  </si>
  <si>
    <t>SXTFuel625m</t>
  </si>
  <si>
    <t>Mk1 LFO Barrel</t>
  </si>
  <si>
    <t>Less 'High tech spaceship part', more 'We spent the budget on food and this was the only thing we could find lying around'. The designers did manage to add a smaller sub-tank for oxidiser, although the words 'plastic bag - Oxidiser goes here' can be seen on the blueprints. (PART NOT SUPPORTED BY RO BUT PLACED AND COSTED BY RP-0)</t>
  </si>
  <si>
    <t>parachuteSingle</t>
  </si>
  <si>
    <t>Mk16 Parachute</t>
  </si>
  <si>
    <t>The Mk16 Parachute might be considered by some to be little more than a random stitching together of the surplus parts it is, in fact, made from. But the fact remains that the Mk16 has been widely accepted as a generally better alternative to being in freefall.</t>
  </si>
  <si>
    <t>parachuteLarge</t>
  </si>
  <si>
    <t>Mk16-XL Parachute</t>
  </si>
  <si>
    <t>The Mk16-XL Parachute is a double-sized variant of the Mk16, now with only 50% of the structural integrity!</t>
  </si>
  <si>
    <t>parachuteRadial</t>
  </si>
  <si>
    <t>Mk2-R Radial-Mount Parachute</t>
  </si>
  <si>
    <t>A parachute comparable to the Mk16 chute, but which is placed radially instead of attached on top of something.</t>
  </si>
  <si>
    <t>parachuteDrogue</t>
  </si>
  <si>
    <t>Mk25 Parachute</t>
  </si>
  <si>
    <t>The Mk25 is what's known as a "Drogue" parachute - small, deploys high up, and certainly not enough to stop you smashing into the ground on its own, but useful for slowing heavy craft down before the deployment of your main chutes.</t>
  </si>
  <si>
    <t>trussAdapter</t>
  </si>
  <si>
    <t>Modular Girder Adapter</t>
  </si>
  <si>
    <t>This piece allows you to attach Modular Girder parts to standard 1.25m attachment points.</t>
  </si>
  <si>
    <t>trussAdapter,trussPiece1x</t>
  </si>
  <si>
    <t>trussPiece1x</t>
  </si>
  <si>
    <t>Modular Girder Segment</t>
  </si>
  <si>
    <t>New! Build the structure of your dreams with the Maxo Construction Toys Modular Girder Segment!</t>
  </si>
  <si>
    <t>trussPiece3x</t>
  </si>
  <si>
    <t>Modular Girder Segment XL</t>
  </si>
  <si>
    <t>Now even bigger! Build larger structures of larger dreams!</t>
  </si>
  <si>
    <t>fuelTanksul</t>
  </si>
  <si>
    <t>AIES SUL-V1 Fuel Tank</t>
  </si>
  <si>
    <t>A little cousin to the Superior-V3 continues the 'strategic' line of fuel tank design. (PART NOT COSTED BY RP-0 BUT IN CORRECT NODE)</t>
  </si>
  <si>
    <t>FSlancasterEngine</t>
  </si>
  <si>
    <t>Napier Sabre VII Piston Engine</t>
  </si>
  <si>
    <t>WWII-era H-24 liquid-cooled piston engine. Provides 3000HP at sea level (WEP), rated at 2800HP at 6km. Two-speed single stage automatic-switching supercharger. A development of the engine used on the Hawker Tempest.</t>
  </si>
  <si>
    <t>Hawker Tempest</t>
  </si>
  <si>
    <t>proceduralNoseCone</t>
  </si>
  <si>
    <t>Nose Cone [Procedural]</t>
  </si>
  <si>
    <t>Made from viscoelastic nanopolymers (which were discovered by accident... growing in the back of the office mini-fridge) this nose cone can be stretched to fit a range of diameters, and can be made more or less pointy. Hardens to a rigid structure before launch!</t>
  </si>
  <si>
    <t>fuelTanksuperior3</t>
  </si>
  <si>
    <t>AIES Superior-V3 Fuel Tank</t>
  </si>
  <si>
    <t>This enhanced version of "Superior-R2" gave birth to the new 'strategic' line of fuel tank designs. (PART NOT COSTED BY RP-0 BUT IN CORRECT NODE)</t>
  </si>
  <si>
    <t>FASAFairingNosecone_4mSRB</t>
  </si>
  <si>
    <t>Nose Fairing [156" UA156X SRM]</t>
  </si>
  <si>
    <t>A 156" nose fairing for all your UA156X SRM needs. Includes a separation motor. Plume configured by RealPlume.</t>
  </si>
  <si>
    <t>FASAFairingNosecone_6_6mSRB</t>
  </si>
  <si>
    <t>Nose Fairing [260" UA156X SRM]</t>
  </si>
  <si>
    <t>A 260" nose fairing for all your AJ-260 SRM needs. Includes a separation motor. Plume configured by RealPlume.</t>
  </si>
  <si>
    <t>GeminiNosecone2m</t>
  </si>
  <si>
    <t>Nose Fairing [Large]</t>
  </si>
  <si>
    <t>A large nose cone fairing for all your fairing needs.</t>
  </si>
  <si>
    <t>GeminiNosecone1m</t>
  </si>
  <si>
    <t>Nose Fairing [Medium]</t>
  </si>
  <si>
    <t>A medium nose cone fairing for all your fairing needs.</t>
  </si>
  <si>
    <t>GeminiNosecone625m</t>
  </si>
  <si>
    <t>Nose Fairing [Small]</t>
  </si>
  <si>
    <t>A small nose cone fairing for all your fairing needs.</t>
  </si>
  <si>
    <t>strutOcto</t>
  </si>
  <si>
    <t>Octagonal Strut</t>
  </si>
  <si>
    <t>StrutCo presents: Octagonal struts! Use them to mount stop signs or octopi.</t>
  </si>
  <si>
    <t>OscarDtank</t>
  </si>
  <si>
    <t>Oscar - C Propellant Tank</t>
  </si>
  <si>
    <t>The Oscar-C Fuel Tank from Probodobodyne is a medium-sized fuel container for small space probes, or a backup tank for other small spacecraft.</t>
  </si>
  <si>
    <t>gasspectrometer-01</t>
  </si>
  <si>
    <t>AIReS Atmospheric Sounder</t>
  </si>
  <si>
    <t>Use this advanced spectrographic sounder to retrieve the concentrations of various noble gases from planetary atmospheres. (PART NOT SUPPORTED BY RP-0 OR RO)</t>
  </si>
  <si>
    <t>OscarEtank</t>
  </si>
  <si>
    <t>Oscar - D Propellant Tank</t>
  </si>
  <si>
    <t>The Oscar-D Fuel Tank from Probodobodyne is the largest fuel container available for small space probes, or a backup tank for other small spacecraft.</t>
  </si>
  <si>
    <t>sxtairlockAnimated</t>
  </si>
  <si>
    <t>Airlock</t>
  </si>
  <si>
    <t>The airlock was designed shortly after the term 'Explosive Decompression' was coined. It allows Kerbals to move from the interior of the vessel to the exterior without a great change in internal pressure. (PART NOT SUPPORTED BY RP-0 OR RO)</t>
  </si>
  <si>
    <t>SHIP_AJ_10_101_104</t>
  </si>
  <si>
    <t>AJ-10 101/104</t>
  </si>
  <si>
    <t>Flown on the Able, and AbleStar upper stages. Use the 10-101 with the Able upper stage, and the 10-104 with the AbleStar upper stage.</t>
  </si>
  <si>
    <t>RO-Extended</t>
  </si>
  <si>
    <t>Able</t>
  </si>
  <si>
    <t>miniFuelTank</t>
  </si>
  <si>
    <t>Oscar-B Fuel Tank</t>
  </si>
  <si>
    <t>The Oscar-B Fuel Tank from Probodobodyne is a compact fuel container for small space probes, or a backup tank for other small spacecraft. Do not wash in cold water, or feed after midnight.</t>
  </si>
  <si>
    <t>V-1650-7</t>
  </si>
  <si>
    <t>Packard Merlin V-1650-7</t>
  </si>
  <si>
    <t>WWII-era V-12 liquid-cooled piston engine, the Merlin as produced by Packard (US). 1620HP at sea level with ram air with a very strong two-speed two-stage supercharger (1710 max with ram air at just over 3km, second peak 1410HP at 7.9km). 67inHG max boost. Used on the P-51B/C/D Mustang. 11ft 2in 4 blade constant speed propeller.</t>
  </si>
  <si>
    <t>P-51B</t>
  </si>
  <si>
    <t>FSnoseEngine</t>
  </si>
  <si>
    <t>Packard Merlin V-1650-9</t>
  </si>
  <si>
    <t>WWII-era V-12 liquid-cooled piston engine. 2160HP at sea level with ram air with a very strong automatic two-speed two-stage supercharger (2210HP max with ram air). 90inHG max boost. Used on the P-51H Mustang.</t>
  </si>
  <si>
    <t>P-51H</t>
  </si>
  <si>
    <t>RC_cone</t>
  </si>
  <si>
    <t>Parachute - Cone</t>
  </si>
  <si>
    <t>A nose cone with built in parachute. Ensure you properly configure it to work with your craft.</t>
  </si>
  <si>
    <t>RealChute</t>
  </si>
  <si>
    <t>RC_cone_double</t>
  </si>
  <si>
    <t>Parachute - Cone (Double)</t>
  </si>
  <si>
    <t>A nose cone with two built in parachutes. One drogue, one main. Ensure you properly configure it to work with your craft.</t>
  </si>
  <si>
    <t>RC_stack</t>
  </si>
  <si>
    <t>Parachute - Stack (Double)</t>
  </si>
  <si>
    <t>A stackable part containing two parachutes. One drogue, one main. Ensure you properly configure it to work with your craft.</t>
  </si>
  <si>
    <t>RC_radial</t>
  </si>
  <si>
    <t>Parachute [Radial]</t>
  </si>
  <si>
    <t>A radially mounted part containing a parachute. Ensure you properly configure it to work with your craft.</t>
  </si>
  <si>
    <t>KzProcFairingAtlas</t>
  </si>
  <si>
    <t>Payload Fairing - Atlas [Procedural]</t>
  </si>
  <si>
    <t>This payload fairing wall was designed for the Atlas series of heavy lifting rockets.  The pointed shape optimizes for low drag at high velocities, designed by the engineers who actually expect the rocket to reach those velocities.  Fools.</t>
  </si>
  <si>
    <t>KzProcFairingSide2ger</t>
  </si>
  <si>
    <t>Payload Fairing - Conic (German) [Procedural]</t>
  </si>
  <si>
    <t>KzProcFairingSide2</t>
  </si>
  <si>
    <t>Payload Fairing - Conic [Procedural]</t>
  </si>
  <si>
    <t>KzProcFairingSide1st</t>
  </si>
  <si>
    <t>Payload Fairing - Egg-Shaped (ST) [Procedural]</t>
  </si>
  <si>
    <t>KzProcFairingSide1stock</t>
  </si>
  <si>
    <t>Payload Fairing - Egg-Shaped (Stock) [Procedural]</t>
  </si>
  <si>
    <t>KzProcFairingSide1us</t>
  </si>
  <si>
    <t>Payload Fairing - Egg-Shaped (US) [Procedural]</t>
  </si>
  <si>
    <t>KzProcFairingSide1</t>
  </si>
  <si>
    <t>Payload Fairing - Egg-Shaped [Procedural]</t>
  </si>
  <si>
    <t>KzProcFairingJupiter</t>
  </si>
  <si>
    <t>Payload Fairing - Jupiter [Procedural]</t>
  </si>
  <si>
    <t>This fairing is designed with a more curved shape for the Jupiter craft.  The blunted nose provides a better drag profile at lower velocities, and is thus suited for a steeper ascent, where the atmosphere quickly becomes a minimal design factor.  The engineers ran the calculations to see how steep the ascent would have to be before they didn't have to design any fairings.  The budget office laughed at their design proposal.</t>
  </si>
  <si>
    <t>KzProcFairingTitan</t>
  </si>
  <si>
    <t>Payload Fairing - Titan [Procedural]</t>
  </si>
  <si>
    <t>An old fairing design, but it still checks out.  Straight sections make the fairing easy and cheap to produce, while the varying angle of the segments make the aerodynamic drag profile ideal.  At least, that's what we told the bean-counters.  We just think it looks cool.</t>
  </si>
  <si>
    <t>FASAFairingsPlate2m</t>
  </si>
  <si>
    <t>Payload Launch Fairing Base [Medium]</t>
  </si>
  <si>
    <t>A medium payload launch fairing base for all your fairing needs.</t>
  </si>
  <si>
    <t>FASAFairingsPlate1m</t>
  </si>
  <si>
    <t>Payload Launch Fairing Base [Small]</t>
  </si>
  <si>
    <t>A small payload launch fairing base for all your fairing needs.</t>
  </si>
  <si>
    <t>FASAFairingsCone3m</t>
  </si>
  <si>
    <t>Payload Launch Fairing Expanded Base [Large]</t>
  </si>
  <si>
    <t>A large expanded payload launch fairing base for all your fairing needs.</t>
  </si>
  <si>
    <t>AJ10-118</t>
  </si>
  <si>
    <t>1000, AJ10-142</t>
  </si>
  <si>
    <t>Used on Delta A</t>
  </si>
  <si>
    <t>AJ10_Early</t>
  </si>
  <si>
    <t>YES</t>
  </si>
  <si>
    <t>FASAFairingsCone1m</t>
  </si>
  <si>
    <t>Payload Launch Fairing Expanded Base [Medium]</t>
  </si>
  <si>
    <t>A medium expanded payload launch fairing base for all your fairing needs.</t>
  </si>
  <si>
    <t>ladder1</t>
  </si>
  <si>
    <t>Pegasus I Mobility Enhancer</t>
  </si>
  <si>
    <t>The Pegasus I Mobility Enhancer, known in some circles as a "ladder", is a state-of-the-art vertical mobility device, allowing your intrepid crew to scamper around the exterior of your ship like highly caffeinated rodents.</t>
  </si>
  <si>
    <t>xladder1x</t>
  </si>
  <si>
    <t>Pegasus IA Mobility Enhancer (Low Profile)</t>
  </si>
  <si>
    <t>The Pegasus IA Mobility Enhancer, known in some circles as a "ladder", is a state-of-the-art vertical mobility device, allowing your intrepid crew to scamper around the exterior of your ship like highly caffeinated rodents.</t>
  </si>
  <si>
    <t>MedLadder</t>
  </si>
  <si>
    <t>Pegasus II Mobility Enhancer</t>
  </si>
  <si>
    <t>The Pegasus II Mobility Enhancer, known in some circles as a "ladder", is a state-of-the-art vertical mobility device, allowing your intrepid crew to scamper around the exterior of your ship like highly caffeinated rodents.</t>
  </si>
  <si>
    <t>LongLadder</t>
  </si>
  <si>
    <t>Pegasus III Mobility Enhancer</t>
  </si>
  <si>
    <t>The Pegasus III Mobility Enhancer, known in some circles as a "ladder", is a state-of-the-art vertical mobility device, allowing your intrepid crew to scamper around the exterior of your ship like highly caffeinated rodents.</t>
  </si>
  <si>
    <t>SXTR280018WProp</t>
  </si>
  <si>
    <t>Pratt &amp; Whitney R-2800-18W Double Wasp</t>
  </si>
  <si>
    <t>WWII-era 2100HP (2450HP wet) twin-row 18-cylinder water-injected radial with a strong three-speed (only 2 modeled) two-stage supercharger. Note, due to modeling issues, will only develop rated altitude horsepower (high blower) when at maximum speed. Used on F4U-4 Corsair, XF6F-6 Hellcat, DC-6B.</t>
  </si>
  <si>
    <t>https://books.google.com/books?id=PerGbKxOPZYC&amp;pg=PA73&amp;lpg=PA73&amp;dq=nash+kelvinator+aircraft+engine&amp;source=bl&amp;ots=0bowaYis6U&amp;sig=MHQTtVTNkKWrlrYN66-GG18hytM&amp;hl=en&amp;ei=9jQ0TeSxJYOglAf6uJCHCg&amp;sa=X&amp;oi=book_result&amp;ct=result&amp;sqi=2#v=onepage&amp;q=nash%20kelvinator%20aircraft%20engine&amp;f=false</t>
  </si>
  <si>
    <t>SXTR280021Prop</t>
  </si>
  <si>
    <t>Pratt &amp; Whitney R-2800-21 Double Wasp</t>
  </si>
  <si>
    <t>2000HP turbosupercharged radial. Nearly flat-rated until about 8.5km. 12ft 2in prop for high speeds.</t>
  </si>
  <si>
    <t>SXTPWR2800</t>
  </si>
  <si>
    <t>Pratt &amp; Whitney R-2800-63W Double Wasp</t>
  </si>
  <si>
    <t>2200HP turbosupercharged radial with water injection 2600HP. Flat-rated to 8km with ram air and WEP, 9km dry. Used by P-47D-22.</t>
  </si>
  <si>
    <t>sensorBarometer</t>
  </si>
  <si>
    <t>A device for measuring the local atmospheric pressure. Warranty void if exposed to air.</t>
  </si>
  <si>
    <t>rocketNoseCone</t>
  </si>
  <si>
    <t>Protective Rocket Nose Cone Mk7</t>
  </si>
  <si>
    <t>A large nosecone for covering up exposed areas of big rockets. Enhanced to fit stock solid rocket motors too. Capable of some fuel carriage as well.</t>
  </si>
  <si>
    <t>B9_Control_RCS_Port_R1X1x</t>
  </si>
  <si>
    <t>R1 - B Attitude Jet (138/233N class)</t>
  </si>
  <si>
    <t>A generic, single port, RCS thruster for attitude control.</t>
  </si>
  <si>
    <t>RD-100</t>
  </si>
  <si>
    <t>RD100</t>
  </si>
  <si>
    <t>rd100</t>
  </si>
  <si>
    <t>RD-100 Series (Early)</t>
  </si>
  <si>
    <t>The RD-100 engine series were the first large scale Ethalox Russian liquid propellant rocket engines ever developed and fired. The original RD-100 engine was a 1:1 copy of the German Model 39 engine (used on the A-4 ballistic missile), with later variants (RD-101 and RD-103/M) featuring ever increasing performance to satisfy the needs of the larger R-2 and R-5 IRBMs. Diameter: 1.65 m. Plume configured by RealPlume.</t>
  </si>
  <si>
    <t>RealEngines</t>
  </si>
  <si>
    <t>rd100,LVT15</t>
  </si>
  <si>
    <t>LVT15</t>
  </si>
  <si>
    <t>Ven Stock Revamp</t>
  </si>
  <si>
    <t>FASAlaunchClamp125</t>
  </si>
  <si>
    <t>Redstone and Juno I Launch Clamp</t>
  </si>
  <si>
    <t>This clamp attaches to the bottom of the A-7 Rocket Engine used in the Redstone-Mercury and Juno I launch vehicles.</t>
  </si>
  <si>
    <t>RTShortAntenna1</t>
  </si>
  <si>
    <t>Reflectron DP-10</t>
  </si>
  <si>
    <t>Omnidirectional antenna: Effective range 10 Mm, power consumption 5 Watts.</t>
  </si>
  <si>
    <t>RemoteTech</t>
  </si>
  <si>
    <t>Griffon101</t>
  </si>
  <si>
    <t>Rolls-Royce Griffon 101 piston engine</t>
  </si>
  <si>
    <t>Rolls Royce Griffon 101. Two stage three speed supercharger (only two stages modeled, so it overperforms 1-3km). Rated 2420HP at 1.5km, 2250HP at 4.4km, and 2050HP at 6.4km. 11ft 5-blade constant speed propeller.</t>
  </si>
  <si>
    <t>Spitfire</t>
  </si>
  <si>
    <t>Griffon88</t>
  </si>
  <si>
    <t>Rolls-Royce Griffon 88 piston engine</t>
  </si>
  <si>
    <t>Rolls Royce Griffon 88. 2350HP sea level with a two stage two speed supercharger maintaining 2100HP to 5km.</t>
  </si>
  <si>
    <t>SXTMerlin46Prop</t>
  </si>
  <si>
    <t>Rolls-Royce Merlin 46</t>
  </si>
  <si>
    <t>WWII-era V-12 liquid-cooled piston engine. Provides 1260HP at sea level, rising to 1440HP at 4.42km (full throttle height). Single-speed single-stage supercharger. 10ft 11in 3-blade constant speed propeller.</t>
  </si>
  <si>
    <t>SXTMerlin66prop</t>
  </si>
  <si>
    <t>Rolls-Royce Merlin 66</t>
  </si>
  <si>
    <t>WWII-era V-12 liquid-cooled piston engine. Provides 1975HP at sea level, rising to 2020HP at 1.2km (full throttle height). Two-speed single-stage supercharger. 10ft 11in 3-blade constant speed propeller.  Used on Spitfire LF Mk VIII for low-altitude operations.</t>
  </si>
  <si>
    <t>FSlancasterEngineGear</t>
  </si>
  <si>
    <t>Rolls-Royce Merlin XII (with gear)</t>
  </si>
  <si>
    <t>WWII-era V-12 liquid-cooled piston engine. Provides 1175HP at sea level, rising to 1290 at 3.4km (full throttle height). Single-speed single-stage supercharger. The engine used on the Spitfire IIa.</t>
  </si>
  <si>
    <t>Spitfire II</t>
  </si>
  <si>
    <t>xKosmos_SepRetroxMLS</t>
  </si>
  <si>
    <t>SEP - 50 Separation Motor</t>
  </si>
  <si>
    <t>A generic solid rocket motor for safe separation of discarded rocket stages. Plume configured by RealPlume.</t>
  </si>
  <si>
    <t>SOLID</t>
  </si>
  <si>
    <t>Sep</t>
  </si>
  <si>
    <t>xKosmos_SepRetroxMLS,SnubOtron</t>
  </si>
  <si>
    <t>SnubOtron</t>
  </si>
  <si>
    <t>Separation Motor (Small)</t>
  </si>
  <si>
    <t>Small solid motor use to help separate one stage from another or perform ullage. Best used with others. Smaller and less advanced than the radial separation motor. Plume configured by RealPlume.</t>
  </si>
  <si>
    <t>delta_small</t>
  </si>
  <si>
    <t>Small Delta Wing</t>
  </si>
  <si>
    <t>This small delta wing has breezed through extensive stress tests and design revisions, mostly because it wasn't involved in any of those. In any case, it should work as a comparatively reliable lifting surface.</t>
  </si>
  <si>
    <t>smallHardpoint</t>
  </si>
  <si>
    <t>Small Hardpoint</t>
  </si>
  <si>
    <t>A structural Pylon for engine Support. Designed to fit against fuselages, and hull bodies. This is the small variant, mostly for use with the smaller engines. Comes Equipped with emergency bolts to separate jet engines in the event of fire or catastrophic failure. (Not covered by warranty)</t>
  </si>
  <si>
    <t>standardNoseCone</t>
  </si>
  <si>
    <t>Small Nose Cone</t>
  </si>
  <si>
    <t>An aerodynamic nose cap.</t>
  </si>
  <si>
    <t>RP0probeSounding0-3m</t>
  </si>
  <si>
    <t>Sounding Rocket Telemetry Unit</t>
  </si>
  <si>
    <t>A simple RF receiver and time-delay circuit for sounding rockets. Allows staging and for information to be reported, but no yaw/pitch/roll control.</t>
  </si>
  <si>
    <t>SXTAntenna</t>
  </si>
  <si>
    <t>Sputnik PS-1 Antenna</t>
  </si>
  <si>
    <t>Small whip antenna for the Sputnik PS-1 satellite.</t>
  </si>
  <si>
    <t>FScopterRotorMainElectric</t>
  </si>
  <si>
    <t>AJE Electric Engine &amp; Rotor</t>
  </si>
  <si>
    <t>Max take-off is 4 tons. Uses about 1000 Electric Charge per second (PART NOT SUPPORTED BY RP-0 OR RO)</t>
  </si>
  <si>
    <t>SSTU-SC-TANK-MFT-A</t>
  </si>
  <si>
    <t>SSTU - SC-TANK - MFT-A - Standard Tank</t>
  </si>
  <si>
    <t>SSTU - ShipCore: Tanks - Standard Fuel Tank.  Available in any diameter and a wide range of lengths, the SSTU Modular Fuel Tank is the right choice for all of your fuel storage needs.  Includes selectable mount and nosecone options as well as variable diameter, length, and paint-scheme.</t>
  </si>
  <si>
    <t>CanardController</t>
  </si>
  <si>
    <t>Standard Canard</t>
  </si>
  <si>
    <t>Our engineers had a stroke of inspiration after "visiting" the Kerlington production facilities. Introducing our new controllable canards. Warning, hard maneuvering may cause unintended stage separation.</t>
  </si>
  <si>
    <t>structuralPylon</t>
  </si>
  <si>
    <t>Structural Pylon</t>
  </si>
  <si>
    <t>A structural Pylon for engine Support. Designed to fit against fuselages, and hull bodies. Comes Equipped with emergency bolts to separate jet engines in the event of fire or catastrophic failure. (Not covered by warranty)</t>
  </si>
  <si>
    <t>structuralWing</t>
  </si>
  <si>
    <t>Structural Wing Type A</t>
  </si>
  <si>
    <t>This wing has been constructed out of surplus wing components. Comes complete with "like new" finish. Intended uses include very large canards, and leading edges of larger delta wings.</t>
  </si>
  <si>
    <t>structuralWing2</t>
  </si>
  <si>
    <t>Structural Wing Type B</t>
  </si>
  <si>
    <t>This wing has been constructed out of surplus wing components. Comes complete with "like new" finish.</t>
  </si>
  <si>
    <t>structuralWing3</t>
  </si>
  <si>
    <t>Structural Wing Type C</t>
  </si>
  <si>
    <t>structuralWing4</t>
  </si>
  <si>
    <t>Structural Wing Type D</t>
  </si>
  <si>
    <t>proceduralStructural</t>
  </si>
  <si>
    <t>Structure [Procedural]</t>
  </si>
  <si>
    <t>Made from viscoelastic nanopolymers (which were discovered by accident... growing in the back of the office mini-fridge) this structural element can be stretched to range of sizes and shapes. Hardens to a rigid structure before launch!</t>
  </si>
  <si>
    <t>sweptWing1</t>
  </si>
  <si>
    <t>Swept Wing Type A</t>
  </si>
  <si>
    <t>sweptWing2</t>
  </si>
  <si>
    <t>Swept Wing Type B</t>
  </si>
  <si>
    <t>This wing has been constructed from surplus wing components. Comes complete with "like new" finish.</t>
  </si>
  <si>
    <t>sweptWing</t>
  </si>
  <si>
    <t>Swept Wings</t>
  </si>
  <si>
    <t>A prototype swept back wing, part of our "Let's Fly", line. Made of light weight composite materials. Guaranteed to generate lift, not guaranteed to ensure crew safety.</t>
  </si>
  <si>
    <t>airplaneTail</t>
  </si>
  <si>
    <t>Tail Connector A</t>
  </si>
  <si>
    <t>A simple aerodynamic tail for aircraft. Designed to fit onto all standard 1.25m attachments, this part is the embodiment of our "Let's Fly", line of parts.</t>
  </si>
  <si>
    <t>airplaneTailB</t>
  </si>
  <si>
    <t>Tail Connector B</t>
  </si>
  <si>
    <t>This raised variant of our popular airplane tail provides a lot of ground clearance during take-off.</t>
  </si>
  <si>
    <t>tailfin</t>
  </si>
  <si>
    <t>Tail Fin</t>
  </si>
  <si>
    <t>This tailfin has passed extensive modeling in our patented P.A.S system.(Paper Airplane Simulation). This fin has been blunted to prevent accidental dismemberment of installing technicians.</t>
  </si>
  <si>
    <t>RSBclamp02</t>
  </si>
  <si>
    <t>Tail Service Mast &amp; Clamp</t>
  </si>
  <si>
    <t>Launch pad tail service mast and stability clamp, designed specifically to keep your rocket from going anywhere, until full thrust is achieved.</t>
  </si>
  <si>
    <t>proceduralTankRealFuels</t>
  </si>
  <si>
    <t>Tank [Procedural]</t>
  </si>
  <si>
    <t>Switchable procedural tank. Comes in various levels of insulation, rigid/balloon, and pressurized/highly-pressurized forms. Defaults to type Default but can be switched to other types in the part popup menu.</t>
  </si>
  <si>
    <t>structuralMiniNode</t>
  </si>
  <si>
    <t>The Not-Rockomax Micronode</t>
  </si>
  <si>
    <t>Dinkelstein Kerman's Construction Emporium vehemently denies any and all accusations of industrial espionage arising from similarities between this product and a product-which-will-not-be-named from Rockomax Brand.</t>
  </si>
  <si>
    <t>KzThrustPlate</t>
  </si>
  <si>
    <t>Thrust Plate [Procedural]</t>
  </si>
  <si>
    <t>When quad-adapter just isn't enough, Keramzit Engineering has you covered with its wonderful Multi-adapter! Designed for bulding engine clusters, it also found its uses in multiple payload attachment and space bars.</t>
  </si>
  <si>
    <t>Thrust Plate</t>
  </si>
  <si>
    <t>RealISRU_AmmoniaOxidizer</t>
  </si>
  <si>
    <t>Ammonia Oxidizer</t>
  </si>
  <si>
    <t xml:space="preserve"> (PART NOT SUPPORTED BY RP-0 OR RO)</t>
  </si>
  <si>
    <t>TinyTim</t>
  </si>
  <si>
    <t>Tiny Tim Booster</t>
  </si>
  <si>
    <t>Small solid fueled booster originally used to power anti-shipping missiles during WW2. Used as the kick stage on the WAC Corporal, the USA's first sounding rocket, and reused in modified form for the Aerobee line of sounding rockets. Plume configured by RealPlume.</t>
  </si>
  <si>
    <t>stackDecouplerMini</t>
  </si>
  <si>
    <t>TR-2V Stack Decoupler</t>
  </si>
  <si>
    <t>The TR-2V Stack Decoupler is a miniature detachment utility for small rockets and space probes.</t>
  </si>
  <si>
    <t>smallRadialDecoupler</t>
  </si>
  <si>
    <t>TR-8A Radial Decoupler</t>
  </si>
  <si>
    <t>A small radial decoupler.</t>
  </si>
  <si>
    <t>radialDecoupler</t>
  </si>
  <si>
    <t>TT-38K Radial Decoupler</t>
  </si>
  <si>
    <t>The TT-38K Radial Decoupler, like most other decouplers, is equipped with a (hopefully) small explosive charge, that will sever the structural linkage between itself and whatever it's connected to.</t>
  </si>
  <si>
    <t>SXTlaunchclamp1</t>
  </si>
  <si>
    <t>TT06-A Launch Stability Enhancer</t>
  </si>
  <si>
    <t>The TT06-A Stability Enhancer uses ground-breaking fastening technology to significantly increase the stability of spacecraft during the pre-launch phase. While OMB Demolition has been criticized in the past for using "big fancy words for a rocket holder" in their description of their device, none can say the TT18 series doesn't deliver rock-solid clamping action, as advertised. The owner's manual strongly suggests these devices be placed on the bottommost section of the spacecraft, and activated as soon as the engines are lit, for optimal de-clamping performance.</t>
  </si>
  <si>
    <t>launchClamp1</t>
  </si>
  <si>
    <t>TT18-A Launch Stability Enhancer</t>
  </si>
  <si>
    <t>The TT18-A Stability Enhancer uses ground-breaking fastening technology to significantly increase the stability of spacecraft during the pre-launch phase. While OMB Demolition has been criticized in the past for using "big fancy words for a rocket holder" in their description of their device, none can say the TT18 series doesn't deliver rock-solid clamping action, as advertised. The owner's manual strongly suggests these devices be placed on the bottommost section of the spacecraft, and activated as soon as the engines are lit, for optimal de-clamping performance.</t>
  </si>
  <si>
    <t>ProceduralwingBac9</t>
  </si>
  <si>
    <t>Wing - (B9 SH) [Procedural]</t>
  </si>
  <si>
    <t>Wing part of yet to be determined shape, size, mass and other measurements as well. The results of many years of mutual industrial espionage / cooperation.</t>
  </si>
  <si>
    <t>Procedural Dynamics</t>
  </si>
  <si>
    <t>Proceduralwing2EndPiece</t>
  </si>
  <si>
    <t>Wing - (Mark 2) [Procedural]</t>
  </si>
  <si>
    <t>Wing part of yet to be determined shape, size, mass and other measurements aswell, this one is rounder than the others.</t>
  </si>
  <si>
    <t>B9_Aero_Wing_ControlSurface_SH_4mProcedural</t>
  </si>
  <si>
    <t>Wing - Control Surface (B9 SH) [Procedural]</t>
  </si>
  <si>
    <t>Control surface of unknown size, mass and other measurements as well. The results of many years of mutual industrial espionage / cooperation.</t>
  </si>
  <si>
    <t>ProceduralAllMovingWing</t>
  </si>
  <si>
    <t>Wing - Control Surface (Mark 1) [Procedural]</t>
  </si>
  <si>
    <t>Wing part of yet to be determined shape, size, mass and other measurements as well. Adjusts Orientation to allow you to control your craft.</t>
  </si>
  <si>
    <t>pCtrlSrf1</t>
  </si>
  <si>
    <t>Wing - Control Surface [Procedural]</t>
  </si>
  <si>
    <t>Control surface of unknown size, mass and other measurements as well.</t>
  </si>
  <si>
    <t>Proceduralwing2</t>
  </si>
  <si>
    <t>Wing [Procedural]</t>
  </si>
  <si>
    <t>Wing part of yet to be determined shape, size, mass and other measurements aswell.</t>
  </si>
  <si>
    <t>Proceduralwing4</t>
  </si>
  <si>
    <t>ProceduralwingSPP</t>
  </si>
  <si>
    <t>wingConnector</t>
  </si>
  <si>
    <t>Wing Connector Type A</t>
  </si>
  <si>
    <t>A vaguely wing shaped board. Use at your own risk.</t>
  </si>
  <si>
    <t>wingConnector2</t>
  </si>
  <si>
    <t>Wing Connector Type B</t>
  </si>
  <si>
    <t>wingConnector3</t>
  </si>
  <si>
    <t>Wing Connector Type C</t>
  </si>
  <si>
    <t>A vaguely wing shaped board.</t>
  </si>
  <si>
    <t>wingConnector4</t>
  </si>
  <si>
    <t>Wing Connector Type D</t>
  </si>
  <si>
    <t>Found in a trash bin next to a wing factory.</t>
  </si>
  <si>
    <t>wingConnector5</t>
  </si>
  <si>
    <t>Wing Connector Type E</t>
  </si>
  <si>
    <t>wingStrake</t>
  </si>
  <si>
    <t>Wing Strake</t>
  </si>
  <si>
    <t>Strakes are like sideburns for your plane. The girls will fall for you!</t>
  </si>
  <si>
    <t>SXTInlineAirIntake</t>
  </si>
  <si>
    <t>XM-600 1.25m Air Intake</t>
  </si>
  <si>
    <t>Vac-Co's answer to C7 Aerospace's Circular Turboprop intake. Slightly less efficient, but slightly lighter. Plus it has a spinny-round bit.</t>
  </si>
  <si>
    <t>LRadialAirIntake</t>
  </si>
  <si>
    <t>XM-C200 Radial Air Intake</t>
  </si>
  <si>
    <t>A large radial turboprop intake, perfect for jet aircraft that just need that bit extra air.</t>
  </si>
  <si>
    <t>airScoop</t>
  </si>
  <si>
    <t>XM-G50 Radial Air Intake</t>
  </si>
  <si>
    <t>An intake duct version that can be mounted at the sides of a fuselage. Warranty does not cover engine flame-outs or any objects, inanimate or otherwise, sucked in by the intake. Optimized for subsonic flight.</t>
  </si>
  <si>
    <t>Nitrogen</t>
  </si>
  <si>
    <t>RFTank-I</t>
  </si>
  <si>
    <t>RealFuels</t>
  </si>
  <si>
    <t>taerobee_despin</t>
  </si>
  <si>
    <t>Aerobee SMS-RT6 Despin Module</t>
  </si>
  <si>
    <t>This module contains a very primitive gyroscopic sensor and 4 Helium thrusters to stabilize the spin of a sounding rocket in order to activate and run the carried experiments.</t>
  </si>
  <si>
    <t>taerobee_TinyTim</t>
  </si>
  <si>
    <t>Aerojet X103C10 [2.5KS18000]</t>
  </si>
  <si>
    <t>A solid rocket booster motor for sounding rockets. Plume configured by RealPlume.</t>
  </si>
  <si>
    <t>SRB</t>
  </si>
  <si>
    <t>tankminsond</t>
  </si>
  <si>
    <t>AIES 'Minsond' Micro Fuel Tank</t>
  </si>
  <si>
    <t>The right amount of fuel for small probes.</t>
  </si>
  <si>
    <t>tanktoemv2</t>
  </si>
  <si>
    <t>AIES MV-2 TOE Fuel Tank</t>
  </si>
  <si>
    <t>Made for probes and satellites of bigger-then-average sizes.</t>
  </si>
  <si>
    <t>satpropt300FuelTank</t>
  </si>
  <si>
    <t>AIES T60 'SatProp' Fuel Tank</t>
  </si>
  <si>
    <t>After the satellite probes were designed a lot of golden tinfoil was left over. By using some metal boxes and battery parts this line of fuel tanks was created.</t>
  </si>
  <si>
    <t>KzFlatBoattail</t>
  </si>
  <si>
    <t>Boattail Adapter</t>
  </si>
  <si>
    <t>Procedural Parts (RO Addition)</t>
  </si>
  <si>
    <t>rcsTankMini</t>
  </si>
  <si>
    <t>FL-R10 RCS Fuel Tank</t>
  </si>
  <si>
    <t>The FL-R10 is a miniature RCS tank for small probes and low volume monopropellant storage.</t>
  </si>
  <si>
    <t>FASAProbeGeigerCounter</t>
  </si>
  <si>
    <t>Geiger Counter</t>
  </si>
  <si>
    <t>This Geiger counter measures gamma rays and stores that data for scientific study.</t>
  </si>
  <si>
    <t>Geiger</t>
  </si>
  <si>
    <t>RP0sensorGeiger</t>
  </si>
  <si>
    <t>Geiger-Muller Tube</t>
  </si>
  <si>
    <t>A Geiger-Muller tube for detecting radiation.</t>
  </si>
  <si>
    <t>radialDecoupler1-2</t>
  </si>
  <si>
    <t>Hydraulic Detachment Manifold</t>
  </si>
  <si>
    <t>After discovering the word "Manifold", O.M.B. Engineers decided it would be best to use it in the name of at least ONE product.</t>
  </si>
  <si>
    <t>RP0sensorMicrometeorite</t>
  </si>
  <si>
    <t>Micrometeorite Detector (Early)</t>
  </si>
  <si>
    <t>A set of microphones and breakable wiring to detect micrometeorite impacts.</t>
  </si>
  <si>
    <t>Micrometeorite</t>
  </si>
  <si>
    <t>RD-102</t>
  </si>
  <si>
    <t>10000, RD102-TP</t>
  </si>
  <si>
    <t>xKosmos_SepRetrox</t>
  </si>
  <si>
    <t>SEP - 100 Separation Motor</t>
  </si>
  <si>
    <t>xKosmos_SepRetrox,sepMotor1</t>
  </si>
  <si>
    <t>sepMotor1</t>
  </si>
  <si>
    <t>Separation Motor (Medium)</t>
  </si>
  <si>
    <t>Small solid motor use to help separate one stage from another or perform ullage. Best used with others. Plume configured by RealPlume.</t>
  </si>
  <si>
    <t>dmUSPresTemp</t>
  </si>
  <si>
    <t>Univ. Storage - PresMat / 2Hot / X-Ray</t>
  </si>
  <si>
    <t>Combines a barometer, temperature sensor, and geiger counter into a single convenient container. Use with New Horizon's Universal Storage System.</t>
  </si>
  <si>
    <t>SXTClyde</t>
  </si>
  <si>
    <t>DHC-3 Otter cockpit</t>
  </si>
  <si>
    <t>Cockpit for the DHC-3 Otter - single-engined, high-wing, propeller-driven, short take-off and landing (STOL) aircraft developed by de Havilland Canada.</t>
  </si>
  <si>
    <t>FSoblongTailJet</t>
  </si>
  <si>
    <t>General Electric J47-GE-27</t>
  </si>
  <si>
    <t>1950s GE J47 Turbojet mounted in the tail section, as used in F-86F Sabre. 5.5 OPR, no afterburner. SFC of 0.902lb/lbf-hr. Max thrust 26.47kN.</t>
  </si>
  <si>
    <t>F-86F Sabre</t>
  </si>
  <si>
    <t>miniJetEngine</t>
  </si>
  <si>
    <t>J85-GE-4 turbojet</t>
  </si>
  <si>
    <t>General Electric J85 turbojet without afterburner, Thrust 13.1 kN, SFC 0.980 lb/lbf-hr static. Plume configured by RealPlume.</t>
  </si>
  <si>
    <t>F-5, T-38</t>
  </si>
  <si>
    <t>T-38 Operational 1959</t>
  </si>
  <si>
    <t>HTP</t>
  </si>
  <si>
    <t>CatalystRCS</t>
  </si>
  <si>
    <t>RFSM-I</t>
  </si>
  <si>
    <t>SM-LevelI</t>
  </si>
  <si>
    <t>A-6</t>
  </si>
  <si>
    <t>3000, Navaho-PhaseIII-TP</t>
  </si>
  <si>
    <t>The production version of the NAA75-110 engine as used on Redstone and the Mercury-Redstone Launch Vehicle.</t>
  </si>
  <si>
    <t>Redstone</t>
  </si>
  <si>
    <t>NAA75_110</t>
  </si>
  <si>
    <t>IntakeRadialLong</t>
  </si>
  <si>
    <t>Adjustable Ramp Intake (Radial)</t>
  </si>
  <si>
    <t>This intake addresses those sometimes absurd contraptions that SSTO engineers designed in an attempt to pump more and more air into their engines. Optimized for supersonic flight.</t>
  </si>
  <si>
    <t>Intake</t>
  </si>
  <si>
    <t>conenoseram</t>
  </si>
  <si>
    <t>AIES 2.5m RAM Nose Cone</t>
  </si>
  <si>
    <t>Gives more pleasing appearance to the side tanks and boosters.</t>
  </si>
  <si>
    <t>ASDecoupler</t>
  </si>
  <si>
    <t>AIES AS Decoupler</t>
  </si>
  <si>
    <t>New decoupled system allowing safe separation stages large side</t>
  </si>
  <si>
    <t>batteryBAEr</t>
  </si>
  <si>
    <t>AIES BAE-R Battery</t>
  </si>
  <si>
    <t>Small industrial battery, perfect for small probes and satellites.</t>
  </si>
  <si>
    <t>POWER</t>
  </si>
  <si>
    <t>Battery</t>
  </si>
  <si>
    <t>strutsoportec1</t>
  </si>
  <si>
    <t>AIES C1 Support Strut</t>
  </si>
  <si>
    <t>This structural support adds some space between sections, you may find it useful in some of your designs.</t>
  </si>
  <si>
    <t>Strut</t>
  </si>
  <si>
    <t>Separatormultifs</t>
  </si>
  <si>
    <t>AIES Multi-FS Separator</t>
  </si>
  <si>
    <t>Multi-FS system allows a nice, clean separation of two parts. (PART NOT COSTED BY RP-0 BUT IN CORRECT NODE)</t>
  </si>
  <si>
    <t>desacopladorsat1</t>
  </si>
  <si>
    <t>AIES SAT-1 Decoupler</t>
  </si>
  <si>
    <t>Small decoupler for use in A1-RU5 Fairing Base. (PART NOT COSTED BY RP-0 BUT IN CORRECT NODE)</t>
  </si>
  <si>
    <t>desacopladorsat2</t>
  </si>
  <si>
    <t>AIES SAT-2 Decoupler</t>
  </si>
  <si>
    <t>Standard decoupler for use in V2-10R Fairing Base. (PART NOT COSTED BY RP-0 BUT IN CORRECT NODE)</t>
  </si>
  <si>
    <t>desacopladorsat3</t>
  </si>
  <si>
    <t>AIES SAT-3 Decoupler</t>
  </si>
  <si>
    <t>This ultra-thin decoupler is used to save the precious space so important in some crafts. (PART NOT COSTED BY RP-0 BUT IN CORRECT NODE)</t>
  </si>
  <si>
    <t>decouplersv05</t>
  </si>
  <si>
    <t>AIES SV-5 Base Decoupler</t>
  </si>
  <si>
    <t>Narrow version of Vector-B, probably fits only the AIES Engines. Base is installed first, engine should come in it, not the other way around. (PART NOT COSTED BY RP-0 BUT IN CORRECT NODE)</t>
  </si>
  <si>
    <t>decouplersvblack</t>
  </si>
  <si>
    <t>AIES SV-5 Black Base Decoupler</t>
  </si>
  <si>
    <t>Narrow version of Vector-B, probably fits only the AIES Engines. Base is installed first, engine should come in it, not vice versa. (PART NOT COSTED BY RP-0 BUT IN CORRECT NODE)</t>
  </si>
  <si>
    <t>decoupvector</t>
  </si>
  <si>
    <t>AIES Vector-B Base Decoupler</t>
  </si>
  <si>
    <t>Will probably only fit the AIES Engines. Base is installed first, engine should come in it, not vice versa. (PART NOT COSTED BY RP-0 BUT IN CORRECT NODE)</t>
  </si>
  <si>
    <t>AJ10-27</t>
  </si>
  <si>
    <t>2000, XASR-1</t>
  </si>
  <si>
    <t>SXTmk3Cockpit52</t>
  </si>
  <si>
    <t>B-52 Stratofortress cockpit</t>
  </si>
  <si>
    <t>Cockpit for the B-52 Stratofortress, long-range, subsonic, jet-powered strategic bomber.</t>
  </si>
  <si>
    <t>B-52</t>
  </si>
  <si>
    <t>ca_battery_m</t>
  </si>
  <si>
    <t>CA-100i Battery</t>
  </si>
  <si>
    <t>A 170 Wh capacity battery.</t>
  </si>
  <si>
    <t>600 EC</t>
  </si>
  <si>
    <t>ca_battery_s</t>
  </si>
  <si>
    <t>CA-25i Battery</t>
  </si>
  <si>
    <t>A 85 Wh capacity battery. Low profile for easier placement.</t>
  </si>
  <si>
    <t>300 EC</t>
  </si>
  <si>
    <t>ca_battery_l</t>
  </si>
  <si>
    <t>CA-300i Battery</t>
  </si>
  <si>
    <t>A 500 Wh capacity battery.</t>
  </si>
  <si>
    <t>1800 EC</t>
  </si>
  <si>
    <t>XNPdecouplerstack85Mx3HSx</t>
  </si>
  <si>
    <t>CHAKA / DECOUPLER 1.32</t>
  </si>
  <si>
    <t>FASAGeminiDecDark125</t>
  </si>
  <si>
    <t>FASA Dark Decoupler [Small]</t>
  </si>
  <si>
    <t>A small sized dark decoupler for all your decoupling needs.</t>
  </si>
  <si>
    <t>FASAGeminiLFTShortWhite</t>
  </si>
  <si>
    <t>FASA Fuel Tank</t>
  </si>
  <si>
    <t>A generic fuel tank.</t>
  </si>
  <si>
    <t>FASA_Mercury_RCS_Short</t>
  </si>
  <si>
    <t>FASA Pressurized Fuel Tank</t>
  </si>
  <si>
    <t>A generic pressurized fuel tank.</t>
  </si>
  <si>
    <t>adapterSmallMiniTall</t>
  </si>
  <si>
    <t>FL-A10 Adapter</t>
  </si>
  <si>
    <t>A small parts adapter for FL-T based fuselages.</t>
  </si>
  <si>
    <t>adapterSmallMiniShort</t>
  </si>
  <si>
    <t>FL-A5 Adapter</t>
  </si>
  <si>
    <t>RCSTank1-2</t>
  </si>
  <si>
    <t>FL-R1 RCS Fuel Tank</t>
  </si>
  <si>
    <t>The next tier up from the 1.25m variant, this tank has six large RCS tanks capable of supplying your RCS needs for a very long time.</t>
  </si>
  <si>
    <t>sputnik1</t>
  </si>
  <si>
    <t>Sputnik 1</t>
  </si>
  <si>
    <t>First artificial satellite</t>
  </si>
  <si>
    <t>RN Soviet Probes</t>
  </si>
  <si>
    <t>Probe</t>
  </si>
  <si>
    <t>Sputnik</t>
  </si>
  <si>
    <t>sputnik1,SXTSputnik</t>
  </si>
  <si>
    <t>SXTSputnik</t>
  </si>
  <si>
    <t>Sputnik PS-1</t>
  </si>
  <si>
    <t>The first satellite to orbit the Earth.</t>
  </si>
  <si>
    <t>250, avionicsProbesPW</t>
  </si>
  <si>
    <t>GuidanceEarly1m</t>
  </si>
  <si>
    <t>Guidance Unit (Early), 1m</t>
  </si>
  <si>
    <t>Small (3ft / 1m) early avionics ring for Vanguard/Redstone/Juno/R-5 class rockets. Provides control for about 6 minutes. This avionics unit allows full control over the vessel, up to the tonnage limit (cumulative).</t>
  </si>
  <si>
    <t>Same as Able</t>
  </si>
  <si>
    <t>1000, avionicsBoosterPW</t>
  </si>
  <si>
    <t>rn_aquila_at</t>
  </si>
  <si>
    <t>Aquila Ascent Tank</t>
  </si>
  <si>
    <t>Custom lander tank. Place on top of the aquila descent tank upper.</t>
  </si>
  <si>
    <t>RN Misc</t>
  </si>
  <si>
    <t>rn_aquila_at_grate</t>
  </si>
  <si>
    <t>Aquila Ascent Tank Grate</t>
  </si>
  <si>
    <t>Grate to place on top of ascent tank.</t>
  </si>
  <si>
    <t>Other</t>
  </si>
  <si>
    <t>rn_aquila_dt_l</t>
  </si>
  <si>
    <t>Aquila Descent Tank Lower</t>
  </si>
  <si>
    <t>Custom lander tank. Place on bottom of the aquila descent tank upper.</t>
  </si>
  <si>
    <t>rn_aquila_dt_l_grate</t>
  </si>
  <si>
    <t>Aquila Descent Tank Lower Grate</t>
  </si>
  <si>
    <t>Grate to place on top of descent tank lower.</t>
  </si>
  <si>
    <t>rn_aquila_dt_u</t>
  </si>
  <si>
    <t>Aquila Descent Tank Upper</t>
  </si>
  <si>
    <t>Custom lander tank. Place on top of the aquila descent tank lower.</t>
  </si>
  <si>
    <t>rn_aquila_dt_u_grate</t>
  </si>
  <si>
    <t>Aquila Descent Tank Upper Grate</t>
  </si>
  <si>
    <t>Grate to place on top of descent tank upper.</t>
  </si>
  <si>
    <t>KAS_Pylon1</t>
  </si>
  <si>
    <t>KAS/KIS - Pylon</t>
  </si>
  <si>
    <t>A simple part that can be used as a support for attaching stuff (ports, pipes, etc...)</t>
  </si>
  <si>
    <t>KAS</t>
  </si>
  <si>
    <t>KW1mDecoupler</t>
  </si>
  <si>
    <t>KW Stack Decoupler [Small]</t>
  </si>
  <si>
    <t>KW Stack Decoupler. Low Profile. Small.</t>
  </si>
  <si>
    <t>bluedog_redstone</t>
  </si>
  <si>
    <t>NAA-75-110 A-Series</t>
  </si>
  <si>
    <t>Used on the Redstone missile.  Designed for Ethanol/LOx (A-6) (1.5 O/F Ratio), it was later adapted to burn Hydyne/LOx (A-7) (1.73 O/F Ratio)(higher performance (12%) yet more toxic) for use in Jupiter C / Juno I.  When Redstone MRLV was adapted from Jupiter C for manned use the A7 was switched back to Ethanol, accepting slightly lower performance for lack of toxicity. Thrust Vector Control was provided by carbon thrust vanes (add the Redstone Fin / Thrust vane part in 4x symmetry), and additional attitude control was provided by actuating fins. Mass includes thrust frame. Diameter: [1.77 m]. Plume configured by RealPlume.</t>
  </si>
  <si>
    <t>Bluedog DB</t>
  </si>
  <si>
    <t>bluedog_redstone,FASA_Mercury_Redstone_Eng</t>
  </si>
  <si>
    <t>SSTU-SC-GEN-PDC</t>
  </si>
  <si>
    <t>Procedural Decoupler</t>
  </si>
  <si>
    <t>SSTU - ShipCore: General - Custom Decoupler.  A very configurable decoupler.  Can adjust diameter, height, and thickness in editor to suit any particular build or mission requirement.  Ejection force, mass, and cost scales with size and force is adjustable within valid range.</t>
  </si>
  <si>
    <t>ramAirIntake</t>
  </si>
  <si>
    <t>Ramp Intake</t>
  </si>
  <si>
    <t>At supersonic speeds, -PATENT PENDING, CLASSIFIED INFO- inside the intake duct deflect the incoming air stream, causing -PATENT PENDING, CLASSIFIED INFO-, which creates a -PATENT PENDING, CLASSIFIED INFO-, thereby greatly increasing the efficiency of this unit at supersonic speeds. Patents Pending.</t>
  </si>
  <si>
    <t>argon-25-3</t>
  </si>
  <si>
    <t>ARG-150K Electric Propulsion Tank</t>
  </si>
  <si>
    <t>Budget cutbacks at space agencies make this smaller electric propulsion pressure vessel viable. It still holds a respectable amount of some noble gases. (PART NOT SUPPORTED BY RP-0 OR RO)</t>
  </si>
  <si>
    <t>RD-103</t>
  </si>
  <si>
    <t>7000, RD-102, RD-103TP</t>
  </si>
  <si>
    <t>argon-25-1</t>
  </si>
  <si>
    <t>ARG-600K Electric Propulsion Tank</t>
  </si>
  <si>
    <t>Originally designed to hold propane fuel for the KSC's kitchens, this tank was repurposed (stolen) by an Argyle engineer (janitor) and converted to hold his favourite noble gases. (PART NOT SUPPORTED BY RP-0 OR RO)</t>
  </si>
  <si>
    <t>Ariane3Stage3</t>
  </si>
  <si>
    <t>Ariane 3 H8 (3rd stage)</t>
  </si>
  <si>
    <t>A small liquid fuel engine to circle orbit. (PART NOT SUPPORTED BY RP-0 OR RO)</t>
  </si>
  <si>
    <t>ESA Launchers</t>
  </si>
  <si>
    <t>Ariane 3</t>
  </si>
  <si>
    <t>Ariane3Stage1</t>
  </si>
  <si>
    <t>Ariane 3 L145 (1st stage)</t>
  </si>
  <si>
    <t>The first stage of Ariane 3 is powered by 4 Vulcain V engines. (PART NOT SUPPORTED BY RP-0 OR RO)</t>
  </si>
  <si>
    <t>fuelTank3-2</t>
  </si>
  <si>
    <t>Rockomax Jumbo-64 Fuel Tank</t>
  </si>
  <si>
    <t>The largest tank available from Rockomax, the Jumbo-64 holds a vast amount of fuel in a large metal tube. After deciding that the tank was too light, Rockomax decided to paint the Jumbo-64, bringing its appearance in-line with the rest of its fuel tanks.</t>
  </si>
  <si>
    <t>fuelTank2-2</t>
  </si>
  <si>
    <t>Rockomax X200-16 Fuel Tank</t>
  </si>
  <si>
    <t>After many, many studies, Rockomax engineers found that the space program does indeed have a use for a tank half the size of the X200-32. No refunds.</t>
  </si>
  <si>
    <t>fuelTank1-2</t>
  </si>
  <si>
    <t>Rockomax X200-32 Fuel Tank</t>
  </si>
  <si>
    <t>Developed after one J. Kerman complained that the fuel tanks available were 'way too small', the X200-32 holds a generous amount of fuel, for all your... fueling needs or something like that. Shut up, Rockomax hires rocket scientists, not writers.</t>
  </si>
  <si>
    <t>fuelTank4-2</t>
  </si>
  <si>
    <t>Rockomax X200-8 Fuel Tank</t>
  </si>
  <si>
    <t>A compact fuel tank, designed for small upper stages and landers. Rockomax takes no responsibility for the Dawton Kerman Aboveground Pool Company stickers on the inside because it totally is not a swimming pool frame we stole from their back lot.</t>
  </si>
  <si>
    <t>SSTU-SC-TANK-MFT-D</t>
  </si>
  <si>
    <t>SSTU - SC-TANK - MFT-D - Booster Tank</t>
  </si>
  <si>
    <t>SSTU - ShipCore: Tanks - Booster Tank.  These special shaped booster tanks were widely acclaimed as a breakthrough in application of common sense to rocketry, while at the same time being criticized as being 'too pointy!'.  Intended to form the radial booster stage of the Series-A spacecraft.  Available in any diameter and a wide range of lengths, the SSTU Modular Fuel Tank is the right choice for all of your fuel storage needs.  Includes selectable mount options as well as variable diameter, length, and paint-scheme.</t>
  </si>
  <si>
    <t>R-7</t>
  </si>
  <si>
    <t>SSTU-SC-TANK-MFT-R</t>
  </si>
  <si>
    <t>SSTU - SC-TANK - MFT-R - Radial Tank</t>
  </si>
  <si>
    <t>SSTU - ShipCore: Tanks - Radial Tank.  These special shaped radial tanks are intended to add additional storage to a vessel in a generic surface-attached manner.</t>
  </si>
  <si>
    <t>rcsTankRadialLong</t>
  </si>
  <si>
    <t>Stratus-V Cylindrified MonoPropellant Tank</t>
  </si>
  <si>
    <t>After years of research and development, the Stratus corporation has developed a revolutionary upgrade to their Stratus-V fuel tank line. Cylinders. This tank holds a moderate supply of monopropellant for RCS thrusters. (PART NOT COSTED BY RP-0 BUT IN CORRECT NODE)</t>
  </si>
  <si>
    <t>radialRCSTank</t>
  </si>
  <si>
    <t>Stratus-V Roundified MonoPropellant Tank</t>
  </si>
  <si>
    <t>Despite its fanciful name, the Stratus-V is quite simple - a small, radially attachable RCS tank. (PART NOT COSTED BY RP-0 BUT IN CORRECT NODE)</t>
  </si>
  <si>
    <t>RadialLF</t>
  </si>
  <si>
    <t>Stratus-VI Roundified Tank</t>
  </si>
  <si>
    <t>A short radially - mounted tank that can be configured to hold a wide variety of resources.</t>
  </si>
  <si>
    <t>First 4-way RCS</t>
  </si>
  <si>
    <t>stackDecoupler</t>
  </si>
  <si>
    <t>TR-18A Stack Decoupler</t>
  </si>
  <si>
    <t>The TR-18A Stack Decoupler is equipped with a (hopefully) small explosive charge, that will sever the structural linkage between itself and whatever it's connected to. Painted on its sides are handy arrows indicating which side will detach.</t>
  </si>
  <si>
    <t>RLA_small_decoupler_stack</t>
  </si>
  <si>
    <t>TR-1V Stack Decoupler</t>
  </si>
  <si>
    <t>The TR-1V Stack Decoupler is a miniature detachment utility for small rockets and space probes.</t>
  </si>
  <si>
    <t>stackSeparatorMini</t>
  </si>
  <si>
    <t>TR-2C Stack Separator</t>
  </si>
  <si>
    <t>Similarly to the TR-18D, the TR-2C is a utility for slicing a rocket into two halves, but now in a more compact size. The manual says the explosive content is just enough to eject anything attached to the unit in a safe, controlled manner. The delivery guy did have a full bomb suit on though, so try not to drop it.</t>
  </si>
  <si>
    <t>RLA_small_decoupler_radial</t>
  </si>
  <si>
    <t>TT-16 Radial Decoupler</t>
  </si>
  <si>
    <t>The TT-16 Radial Decoupler, like most other decouplers, is equipped with a small explosive charge, that will sever the structural linkage between itself and whatever it's connected to.</t>
  </si>
  <si>
    <t>US_1C10_Wedge_Quadcore</t>
  </si>
  <si>
    <t>Universal Storage: QuadCore</t>
  </si>
  <si>
    <t>A central core that allows the attachment of four Universal Storage segments.</t>
  </si>
  <si>
    <t>Universal Storage</t>
  </si>
  <si>
    <t>SXTRadialAirIntakeShockCone</t>
  </si>
  <si>
    <t>XF-104 Radial Air Intake</t>
  </si>
  <si>
    <t>Features a small shock-cone, allowing for better aircollection than the XM-G50 at high speeds.</t>
  </si>
  <si>
    <t>batteryPack</t>
  </si>
  <si>
    <t>Z-100 Rechargeable Battery Pack</t>
  </si>
  <si>
    <t>The Z-100 battery pack is the standard model for electrical applications. Holds two (2) AAAA batteries and holds a maximum 100 units of charge.</t>
  </si>
  <si>
    <t>batteryBankMini</t>
  </si>
  <si>
    <t>Z-200 Rechargeable Battery Bank</t>
  </si>
  <si>
    <t>The Z-200 is a stackable variant of the Z-100 battery pack, with increased capacity. In emergency situations, please refrain from "reversing the polarity".</t>
  </si>
  <si>
    <t>ksp_r_largeBatteryPack</t>
  </si>
  <si>
    <t>Z-400 Rechargeable Battery</t>
  </si>
  <si>
    <t>The Z-400 battery pack is a versatile, compact electrical charge storage solution designed for heavier loads than AAAA batteries can handle. Holds one E-size battery with a maximum of 400 units of charge.</t>
  </si>
  <si>
    <t>Helium</t>
  </si>
  <si>
    <t>RFTank-II</t>
  </si>
  <si>
    <t>Tanks-LevelII</t>
  </si>
  <si>
    <t>RP0probeAvionics0-81m</t>
  </si>
  <si>
    <t>Able Avionics Package [0.813m]</t>
  </si>
  <si>
    <t>An early avionics module capable of maintaining a pitch and roll program, used by small upper stages. Control lasts approximately a half hour. Allows full control over the vessel, up to the tonnage limit (cumulative).</t>
  </si>
  <si>
    <t>Upper</t>
  </si>
  <si>
    <t>500, avionicsUpperPW</t>
  </si>
  <si>
    <t>SXTCargoBay1</t>
  </si>
  <si>
    <t>C-130 Cargobay</t>
  </si>
  <si>
    <t>Cargobay of the C-130 Hercules, diameter is 3.75m.</t>
  </si>
  <si>
    <t>Cargo</t>
  </si>
  <si>
    <t>C-130</t>
  </si>
  <si>
    <t>Mk1?S39?Cockpit</t>
  </si>
  <si>
    <t>F-101B Voodoo Cockpit</t>
  </si>
  <si>
    <t>Cheap and simple cockpit.</t>
  </si>
  <si>
    <t>F-101</t>
  </si>
  <si>
    <t>Trainer?Cockpit</t>
  </si>
  <si>
    <t>F-104 Starfighter Cockpit</t>
  </si>
  <si>
    <t>It was originally supposed to be a cutting-edge cockpit for a next-gen mk2 stealth fighter, but after years of delays, budget overruns and re-resigns, the project manager finally had enough: "Just call it something and push it on the markets!". Then we ended up with this thing.</t>
  </si>
  <si>
    <t>F-104</t>
  </si>
  <si>
    <t>FASAMercuryRedstoneFin</t>
  </si>
  <si>
    <t>A-7 Fin / Thrust Vane</t>
  </si>
  <si>
    <t>The Redstone / Jupiter-C / Juno engine could not gimbal.  Instead TVC was obtained by use of carbon thrust vanes. Apply in 4x symmetry to A7 engine unit.</t>
  </si>
  <si>
    <t>Thrust Vane</t>
  </si>
  <si>
    <t>airbrake1</t>
  </si>
  <si>
    <t>A.I.R.B.R.A.K.E.S</t>
  </si>
  <si>
    <t>Research into feasible ways to slow down a plane in mid-air showed that loose hull panels are pretty great as drag-inducing deceleration devices. The discovery led to the invention of the Aerodynamically Integrated Retrograde Braking Robustly Armed Kinetic Extending System (A.I.R.B.R.A.K.E.S.), which is now popular mostly as a cheap alternative to longer runways. C7 Engineers are still trying to come up with a shorter name for such a long acronym.</t>
  </si>
  <si>
    <t>Control Surface</t>
  </si>
  <si>
    <t>nacelleBody</t>
  </si>
  <si>
    <t>Engine Nacelle</t>
  </si>
  <si>
    <t>The Engine Nacelle is a self-contained solution for powering air-breathing engines. It includes some reserve fuel, making it a very practical option. C7 Engineers assure us that these units are quite safe, and that the dents and burn marks will give yours a more unique look. Optimized for subsonic flight; includes very powerful static suction. (PART NOT COSTED BY RP-0 BUT IN CORRECT NODE)</t>
  </si>
  <si>
    <t>radialEngineBody</t>
  </si>
  <si>
    <t>Engine Pre-cooler</t>
  </si>
  <si>
    <t>Advanced materials allow this cooler to wick away the heat from attached engines. In addition, it features additional intake area optimized for supersonic flight and powerful static suction. (PART NOT COSTED BY RP-0 BUT IN CORRECT NODE)</t>
  </si>
  <si>
    <t>FASA_Mercury_Redstone_Eng</t>
  </si>
  <si>
    <t>shockConeIntake</t>
  </si>
  <si>
    <t>Shock Cone Intake</t>
  </si>
  <si>
    <t>A shocking new intake from the C7 Aerospace Division that brought you much adored parts such as the Delta Wing and the Standard Nosecone! Offers exceptional performance at all speeds and has some heat shielding of its own.</t>
  </si>
  <si>
    <t>SPUTNIK_1</t>
  </si>
  <si>
    <t>The first satellite ever launched by mankind, this is little more than a metal sphere with a radio transmitter inside and four antennas on the outside. It goes "beep" on the radio to allow tracking and showing that it really is out there. It's not much, but you have to start small. (PART NOT SUPPORTED BY RP-0 OR RO)</t>
  </si>
  <si>
    <t>DECQ R7/SOYUZ</t>
  </si>
  <si>
    <t>RP0probeVanguardXray</t>
  </si>
  <si>
    <t>20in X-Ray Detector</t>
  </si>
  <si>
    <t>A small (0.5m) satellite designed to study the variation in solar X-ray radiation.</t>
  </si>
  <si>
    <t>Vanguard 2</t>
  </si>
  <si>
    <t>1000, avioincsProbesEarly</t>
  </si>
  <si>
    <t>bluedog_Explorer1</t>
  </si>
  <si>
    <t>Explorer 1 Probe</t>
  </si>
  <si>
    <t>Explorer 1, the first satellite launched by the United States, was a very simple scientific probe of less than a dozen kilograms. It featured a cosmic ray detector and micrometeorite detectors, as well as temperature sensors. Mercury batteries provided a month of electricity for the high power transmitter and another two and a half months for the low-power transmitter.</t>
  </si>
  <si>
    <t>Explorer 1</t>
  </si>
  <si>
    <t>bluedog_Explorer1,FASAExplorerProbe</t>
  </si>
  <si>
    <t>A-7</t>
  </si>
  <si>
    <t>5000, HydyneFuel</t>
  </si>
  <si>
    <t>NAA75-110 using Hydyne fuel for increased thrust and specific impulse. Used on the Redstone-derivative Jupiter-C sounding rocket and Juno I launch vehicle.</t>
  </si>
  <si>
    <t>basef1sond</t>
  </si>
  <si>
    <t>AIES F1 'Sond' Base Plate</t>
  </si>
  <si>
    <t>Useful to hold all scientific instruments, perfect for a probe core. Comes in two different shapes.</t>
  </si>
  <si>
    <t>ASET_LL</t>
  </si>
  <si>
    <t>ASET Landing Leg</t>
  </si>
  <si>
    <t>ALCOR</t>
  </si>
  <si>
    <t>baseinstrul8</t>
  </si>
  <si>
    <t>AIES L8 Base Plate</t>
  </si>
  <si>
    <t>adapterrads</t>
  </si>
  <si>
    <t>AIES RAD-S Adapter</t>
  </si>
  <si>
    <t>Light fuselage adapter. (PART NOT COSTED BY RP-0 BUT IN CORRECT NODE)</t>
  </si>
  <si>
    <t>dmASERT</t>
  </si>
  <si>
    <t>Asteroid Sounding Experiment by Radiowave Transmission</t>
  </si>
  <si>
    <t>The ASERT is an asteroid-only experiment used to study the interior composition of asteroids. It must be paired with a second module placed on the opposite side of an asteroid. When two modules are properly positioned the experiment can be conducted with the science amount dependent on how much of the asteroid the signal passed through. (PART NOT SUPPORTED BY RP-0 OR RO)</t>
  </si>
  <si>
    <t>x</t>
  </si>
  <si>
    <t>bluedog_ableEngine</t>
  </si>
  <si>
    <t>AJ10 Series (Early)</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</si>
  <si>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Plume configured by RealPlume.</t>
  </si>
  <si>
    <t>AJ10-37</t>
  </si>
  <si>
    <t>bluedog_ableEngine,SSTU-AJ10-CustomEarly,SXTAJ10,rn_aj10_37,AJ10_37</t>
  </si>
  <si>
    <t>SSTU-AJ10-CustomEarly</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</si>
  <si>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Using the patented SSTU Engine-Clustering technology the number of engines, engine layout, mounting or shroud type, and mount/shroud size are configurable, and each set of engines are built to your specifications. Plume configured by RealPlume.</t>
  </si>
  <si>
    <t>SSTU (RO Addition)</t>
  </si>
  <si>
    <t>US Engine</t>
  </si>
  <si>
    <t>AJ10 (Early)</t>
  </si>
  <si>
    <t>SXTAJ10</t>
  </si>
  <si>
    <t>8000, AJ10-27</t>
  </si>
  <si>
    <t>Used on Vanguard second stage.</t>
  </si>
  <si>
    <t>Vanguard</t>
  </si>
  <si>
    <t>FASAExplorerSgt</t>
  </si>
  <si>
    <t>Baby Sergeant (5.4KS1975)</t>
  </si>
  <si>
    <t>A small solid kick motor used on the Jupiter-C sounding rocket (and later the Juno I and II launch vehicles) as upper stages in clusters of 11, 3 and, finally, one attached to the payload. The standard version uses the T17-E2 grain mixture while the higher performance one uses the JPL-532A. Very low overall performance and reliability. Plume configured by RealPlume.</t>
  </si>
  <si>
    <t>US SRM</t>
  </si>
  <si>
    <t>Baby Sergeant</t>
  </si>
  <si>
    <t>BabySergeant</t>
  </si>
  <si>
    <t>JPL-532A</t>
  </si>
  <si>
    <t>FASAExplorerSgt,ROBabySergeant,FASAExplorerSgt11,FASAExplorerSgt3,rn_junoii_sgt_11,rn_junoii_sgt_3,rn_junoii_sgt</t>
  </si>
  <si>
    <t>ROBabySergeant</t>
  </si>
  <si>
    <t>FASAExplorerSgt11Dec</t>
  </si>
  <si>
    <t>Baby Sergeant 11x Cluster Decoupler</t>
  </si>
  <si>
    <t>A light decoupler for your Baby Sergeant 11x cluster. This attaches to the top of the Sergeant 3x rocket.</t>
  </si>
  <si>
    <t>FASAExplorerSgt11Dec,rn_junoii_sgt_11_dec</t>
  </si>
  <si>
    <t>FASAExplorerSgt11</t>
  </si>
  <si>
    <t>Baby Sergeant 11x Solid Kick Motor Cluster</t>
  </si>
  <si>
    <t>First stage in the Sergeant Cluster used on Juno I and II launch vehicles and on the Jupiter-C test rocket. Uses T17-E2 fuel mixture, with lower performance than the JPL-532A fuel in the third and fourth stages. Attaches to the Baby Sergeant 11x decoupler. Plume configured by RealPlume.</t>
  </si>
  <si>
    <t>FASAExplorerSgt3Dec</t>
  </si>
  <si>
    <t>Baby Sergeant 3x Cluster Decoupler</t>
  </si>
  <si>
    <t>A small decoupler for your 3x Baby Sargent engine cluster.</t>
  </si>
  <si>
    <t>FASAExplorerSgt3Dec,rn_junoii_sgt_3_dec</t>
  </si>
  <si>
    <t>bluedog_atlasFairingAdapterTank</t>
  </si>
  <si>
    <t>Atlas Engine Adapter Fuel Tank</t>
  </si>
  <si>
    <t>Fuel tank adapter for the bottom of the Atlas Main Fuel Tank. It provides special nodes for the attachment of the LR105 Sustainer engine as well as the Booster Fairing for the LR89 Booster Engines.</t>
  </si>
  <si>
    <t>FASAExplorerSgt3</t>
  </si>
  <si>
    <t>Baby Sergeant 3x Solid Kick Motor Cluster</t>
  </si>
  <si>
    <t>Middle cluster in Sergeant Cluster used on Juno I and II launch vehicles and on the Jupiter-C test rocket. Uses the high performance variant (JPL-532A). Attaches below 3x decoupler. Attach 11x decoupler below this. Plume configured by RealPlume.</t>
  </si>
  <si>
    <t>bluedog_atlas1LongTank</t>
  </si>
  <si>
    <t>Atlas Fuel Tank</t>
  </si>
  <si>
    <t>Main fuel tank for the Atlas launch vehicle. Be sure to attach the Atlas Engine Adapter Fuel Tank to the bottom of this tank before attaching the LR105 and the Engine Fairing.</t>
  </si>
  <si>
    <t>bluedog_atlas1MediumTank</t>
  </si>
  <si>
    <t>Atlas Fuel Tank (Medium)</t>
  </si>
  <si>
    <t>Medium fuel tank for the Atlas launch vehicle.</t>
  </si>
  <si>
    <t>bluedog_atlas1ShortTank</t>
  </si>
  <si>
    <t>Atlas Fuel Tank (Short)</t>
  </si>
  <si>
    <t>Short fuel tank for the Atlas launch vehicle.</t>
  </si>
  <si>
    <t>RLA_small_attach_radial</t>
  </si>
  <si>
    <t>BZ-13 Radial Attachment Point</t>
  </si>
  <si>
    <t>Perfect for attaching sideways facing engines, clusters of components on larger parts, or other similar nonsense.</t>
  </si>
  <si>
    <t>stackPoint1</t>
  </si>
  <si>
    <t>BZ-52 Radial Attachment Point</t>
  </si>
  <si>
    <t>Originally a defective Clamp-O-Tron docking port, engineers soon discovered it had great potential as a structural element.</t>
  </si>
  <si>
    <t>adapterSize2-Size1</t>
  </si>
  <si>
    <t>C7 Brand Adapter - 2.5m to 1.25m</t>
  </si>
  <si>
    <t>While the popular Rockomax Adapter has served its purpose fairly well over the years, C7 engineers thought they could do better. Improvements of this in-house product include an integrated fuel tank and a longer structural frame.</t>
  </si>
  <si>
    <t>adapterSize2-Size1Slant</t>
  </si>
  <si>
    <t>C7 Brand Adapter Slanted - 2.5m to 1.25m</t>
  </si>
  <si>
    <t>antenna_tv</t>
  </si>
  <si>
    <t>CA-A01 Ground Plane Antenna</t>
  </si>
  <si>
    <t>A simple omnidirectional antenna for telemetry purposes.</t>
  </si>
  <si>
    <t>ca_tank_mp_s</t>
  </si>
  <si>
    <t>CA-MT10 Propellant Tank (Pressurized)</t>
  </si>
  <si>
    <t>A generic radially attached high pressure propellant tank for use on upper stages or small - sized spacecraft.</t>
  </si>
  <si>
    <t>bluedog_castorSRB</t>
  </si>
  <si>
    <t>Castor 1</t>
  </si>
  <si>
    <t>The Castor 1 was first used for a successful suborbital launch of a Scout X-1 rocket on September 2, 1960. Castor 1 stages were also used as strap-on boosters for launch vehicles using Thor first stages, including the Delta-D. Diameter: [0.79 m]. Plume configured by RealPlume.</t>
  </si>
  <si>
    <t>Castor-1</t>
  </si>
  <si>
    <t>solidBooster1-1Small,FASADeltaCastorSrb,rn_thor_castor,bluedog_castorSRB</t>
  </si>
  <si>
    <t>solidBooster1-1Small</t>
  </si>
  <si>
    <t>FASADeltaCastorSrb</t>
  </si>
  <si>
    <t>Castor 1 Solid Rocket Motor</t>
  </si>
  <si>
    <t>A booster motor for the Delta D rocket. Plume configured by RealPlume.</t>
  </si>
  <si>
    <t>5000, SolidsHollow</t>
  </si>
  <si>
    <t>rn_thor_castor</t>
  </si>
  <si>
    <t>Castor-1 Solid Rocket Motor</t>
  </si>
  <si>
    <t>Castor 1 SRB for the Thor-Able/Delta D rocket. Put three of these radially around the core stage. Remove the fins on the core stage before using this. Plume configured by RealPlume.</t>
  </si>
  <si>
    <t>solidBooster1-1Small,FASADeltaCastorSrb,rn_thor_castor</t>
  </si>
  <si>
    <t>SSTU-DC-D1</t>
  </si>
  <si>
    <t>Decoupler Diameter Increase (3.05m)</t>
  </si>
  <si>
    <t>Procedural</t>
  </si>
  <si>
    <t>SSTU-FR-D1</t>
  </si>
  <si>
    <t>Fairing Diameter Increase (3.05m)</t>
  </si>
  <si>
    <t>FASASolarMini</t>
  </si>
  <si>
    <t>FASA Solar Panel</t>
  </si>
  <si>
    <t>A nice small 0.05m^2 solar panel for small parts.</t>
  </si>
  <si>
    <t>Solar</t>
  </si>
  <si>
    <t>Level 1</t>
  </si>
  <si>
    <t>100, solarInitial</t>
  </si>
  <si>
    <t>FASASolarMini,RO_EarlyTinySolarPanel</t>
  </si>
  <si>
    <t>SSTU-MFT-D1</t>
  </si>
  <si>
    <t>Fuel Tank Diameter Increase (3.05m)</t>
  </si>
  <si>
    <t>SXTBlackAdder2</t>
  </si>
  <si>
    <t>Gamma 2</t>
  </si>
  <si>
    <t>A two chamber version of Gamma, used for the second stage of the Black Arrow satellite launch vehicle. As the only Gamma not required to operate at sea level, the nozzles were extended to allow better expansion. Diameter: [1.37 m]. Plume configured by RealPlume.</t>
  </si>
  <si>
    <t>Black Arrow (Gamma)</t>
  </si>
  <si>
    <t>Gamma2</t>
  </si>
  <si>
    <t>Gamma-2</t>
  </si>
  <si>
    <t>SXTBlackAdder</t>
  </si>
  <si>
    <t>Gamma 8</t>
  </si>
  <si>
    <t>This was an 8 chamber development of Gamma, used for the first stage of the Black Arrow satellite launch vehicle. Gamma thrust chambers were mounted in pairs radially, each pair on a one-axis tangential gimbal. Collective movement gave roll control, differential movement pitch. Diameter: [1.98 m]. Plume configured by RealPlume.</t>
  </si>
  <si>
    <t>Gamma8</t>
  </si>
  <si>
    <t>Gamma-8</t>
  </si>
  <si>
    <t>4000, GammaTP</t>
  </si>
  <si>
    <t>Black Arrow</t>
  </si>
  <si>
    <t>5000, GammaTP</t>
  </si>
  <si>
    <t>rn_thor_altair</t>
  </si>
  <si>
    <t>GCR X-242 Solid Rocket Motor</t>
  </si>
  <si>
    <t>Upper stage SRM of the Thor-Able I rocket. Plume configured by RealPlume.</t>
  </si>
  <si>
    <t>GuidanceEarly2m</t>
  </si>
  <si>
    <t>Guidance Unit (Early), 2m</t>
  </si>
  <si>
    <t>Medium (6.5ft / 2m) early avionics ring for Thor/Atlas class rockets. Provides control for 9 minutes. This avionics unit allows full control over the vessel, up to the tonnage limit (cumulative).</t>
  </si>
  <si>
    <t>Same as Thor</t>
  </si>
  <si>
    <t>1000,         avionicsBoosterEarly</t>
  </si>
  <si>
    <t>GuidanceEarly3m</t>
  </si>
  <si>
    <t>Guidance Unit (Early), 3m</t>
  </si>
  <si>
    <t>Large (10ft / 3m) early avionics ring for R-7 class rockets. Provides control for 9 minutes. This avionics unit allows full control over the vessel, up to the tonnage limit (cumulative).</t>
  </si>
  <si>
    <t>1500,         avionicsBoosterEarly</t>
  </si>
  <si>
    <t>aje_j57</t>
  </si>
  <si>
    <t>J57-P-21 Turbojet</t>
  </si>
  <si>
    <t>Late 50s turbojet. The J57 was a workhorse, designed in the early 1950s and powering the B-52, most of the Century Series fighters, and even the U-2. This represents a later model, the -21, which powered the F-100C/D/F. 75.4kN wet, 45.4kN dry. SFC 0.77/2.1 lb/lbf-hr static. Temperature limit Mach 1.9.</t>
  </si>
  <si>
    <t>Advanced Jet Engines</t>
  </si>
  <si>
    <t>F-100</t>
  </si>
  <si>
    <t>rn_junoii_sgt_11_dec</t>
  </si>
  <si>
    <t>Juno II Baby Sergeant 11x Cluster Decoupler</t>
  </si>
  <si>
    <t>Same as FASA</t>
  </si>
  <si>
    <t>ATV_RCS_back</t>
  </si>
  <si>
    <t>ATV RCS aft</t>
  </si>
  <si>
    <t>Intended to represent the ATVs aft RCS thrusters. Place four near the aft end of ATVs sides. (PART NOT COSTED BY RP-0 BUT IN CORRECT NODE)</t>
  </si>
  <si>
    <t>rn_junoii_sgt_11</t>
  </si>
  <si>
    <t>Juno II Baby Sergeant 11x Solid Kick Motor Cluster</t>
  </si>
  <si>
    <t>First stage in the Sergeant Cluster used on Juno I and II launch vehicles and on the Jupiter-C test rocket. Uses T17-E2 fuel mixutre, with lower performance than the JPL-532A fuel in the final stage. Attaches to the Baby Sergeant 11x decoupler. Plume configured by RealPlume.</t>
  </si>
  <si>
    <t>rn_junoii_sgt_3_dec</t>
  </si>
  <si>
    <t>Juno II Baby Sergeant 3x Cluster Decoupler</t>
  </si>
  <si>
    <t>rn_junoii_sgt_3</t>
  </si>
  <si>
    <t>Juno II Baby Sergeant 3x Solid Kick Motor Cluster</t>
  </si>
  <si>
    <t>Middle cluster in Sergeant Cluster used on Juno I and II launch vehicles and on the Jupiter-C test rocket. Uses T17-E2 fuel mixutre, with lower performance than the JPL-532A fuel in the final stage. Attaches below 3x decoupler. Attach 11x decoupler below this. Plume configured by RealPlume.</t>
  </si>
  <si>
    <t>rn_junoii_sgt</t>
  </si>
  <si>
    <t>Juno II Baby Sergeant Solid Kick Motor</t>
  </si>
  <si>
    <t>Final stage in Sergeant Cluster (used in Juno I and Juno II launchers). Attached directly to the satellite. Has higher specific impulse than the 3x and 11x clusters from using JPL-532A fuel rather than T17-E2. Attach 3x decoupler to the bottom of this. Plume configured by RealPlume.</t>
  </si>
  <si>
    <t>KWFlatadapter3x1</t>
  </si>
  <si>
    <t>KW Flat Adapter [3:1]</t>
  </si>
  <si>
    <t>KW Flat Adapter. 3:1 ratio.</t>
  </si>
  <si>
    <t>KWFlatadapter3x2</t>
  </si>
  <si>
    <t>KW Flat Adapter [3:2]</t>
  </si>
  <si>
    <t>KW Flat Adapter. 3:2 ratio.</t>
  </si>
  <si>
    <t>battery-375</t>
  </si>
  <si>
    <t>B-10K Rechargeable Battery Bank</t>
  </si>
  <si>
    <t>It's likely that without the impetus for extra-large parts that Kerbodyne provided, the B-10K would have remained a far-off dream in Bandas Kerman's mind. An innovative system of removable wedge-shaped battery platters deliver quite a large amount of charge.</t>
  </si>
  <si>
    <t>Near Future Electrical</t>
  </si>
  <si>
    <t>battery-25</t>
  </si>
  <si>
    <t>B-12K Rechargeable Battery Bank</t>
  </si>
  <si>
    <t>In order to undercut Zaltonic Electronics, Batt Man Batteries has begun selling its largest 12K battery pack at wholesale prices directly to the KSC. A key selling point? The integrated ladder.</t>
  </si>
  <si>
    <t>battery-0625</t>
  </si>
  <si>
    <t>B-3K Rechargeable Battery Bank</t>
  </si>
  <si>
    <t>The biggest selling point of the B-3K is its reliance on 28 AAAA batteries, for redundancy. Note, unit may not operate with any dead batteries present. Do not attempt to remove batteries while running.</t>
  </si>
  <si>
    <t>bluedog_Atlas_LR101_Radial</t>
  </si>
  <si>
    <t>LR101 Series</t>
  </si>
  <si>
    <t>Pump or pressure-fed kerolox vernier engine. Used for attitude control and final velocity adjustment in the MA-x system (2x LR89 + LR105 + 2x LR101) on Atlas, and MB-x system (LR79 or RS-27 + 2xLR101) on Thor-Able / Thor-Agena / Thor-Delta / Delta. Plume configured by RealPlume.</t>
  </si>
  <si>
    <t>Atlas</t>
  </si>
  <si>
    <t>LR101</t>
  </si>
  <si>
    <t>LR101-NA-3</t>
  </si>
  <si>
    <t>bluedog_Atlas_LR101_Radial,FASAMercuryAtlasVernierEngine,RSBengineLR101,radialEngineMini,rn_lr79_vernier</t>
  </si>
  <si>
    <t>battery-125</t>
  </si>
  <si>
    <t>B-6K Rechargeable Battery Bank</t>
  </si>
  <si>
    <t>The B-6K is generally more reliable than the B-3K, because it uses the less accident-prone E batteries in its inline mount. Batt-Direct also advertises replacement capability for each battery, but recommends that this not be done by anyone outside of Batt-Direct. And certainly not in space.</t>
  </si>
  <si>
    <t>battery-rad-125</t>
  </si>
  <si>
    <t>B-800 Rechargeable Battery</t>
  </si>
  <si>
    <t>After the collapse of Batt-Direct's "eclectic electric" scooter project, which has been generally attributed to poor management by top-level executives, the company found themselves with a surplus of large, potent scooter batteries. What better use for these than in a burgeoning space program?</t>
  </si>
  <si>
    <t>FASAMercuryAtlasVernierEngine</t>
  </si>
  <si>
    <t>RSBengineLR101</t>
  </si>
  <si>
    <t>radialEngineMini</t>
  </si>
  <si>
    <t>8000, Navaho-PhaseIII-TP</t>
  </si>
  <si>
    <t>bluedog_Atlas_LR105</t>
  </si>
  <si>
    <t>LR105 Series</t>
  </si>
  <si>
    <t>Kerolox gas-generator sustainer engine used in the Atlas launch vehicle. It, like the Atlas's booster engines (LR89s) are lit on the ground, but after a bit over 2 minutes' flight the boosters are dropped and the Atlas core continues to orbit under the power of the sustainer engine (and the verniers for roll control and final adjustment). The final configuration of the LR105 (like the LR89) uses RS-27 components for increased performance. As a sustainer engine, the LR105 has relatively poor sea level specific impulse compared to most boosters, but somewhat better vacuum specific impulse--though the difference in both is nowhere near as pronounced as when comparing a booster to an upper stage engine. Diameter: [1.5 m]. Plume configured by RealPlume.</t>
  </si>
  <si>
    <t>LR105</t>
  </si>
  <si>
    <t>LR43-NA-3</t>
  </si>
  <si>
    <t>bluedog_Atlas_LR105,FASAMercuryAtlasEng,liquidEngine</t>
  </si>
  <si>
    <t>FASAMercuryAtlasEng</t>
  </si>
  <si>
    <t>liquidEngine</t>
  </si>
  <si>
    <t>LR43-NA-5</t>
  </si>
  <si>
    <t>15000, Navaho-TP</t>
  </si>
  <si>
    <t>First version of the LR105 sustainer for Atlas.</t>
  </si>
  <si>
    <t>Atlas B</t>
  </si>
  <si>
    <t>12000, Navaho-TP</t>
  </si>
  <si>
    <t>First version of the LR89 booster for Atlas.</t>
  </si>
  <si>
    <t>Atlas A</t>
  </si>
  <si>
    <t>LR89</t>
  </si>
  <si>
    <t>FASADeltaMB3LFE</t>
  </si>
  <si>
    <t>LR79 Series</t>
  </si>
  <si>
    <t>Long-lasting US Kerolox gas-generator booster engine. The same components and broadly the same performance as the LR89, the LR79 (also known as S-3D in Jupiter / Juno II) powered Jupiter, Thor, and Thor-Delta (Delta) rockets. Diameter: [1.53 m]. Plume configured by RealPlume.</t>
  </si>
  <si>
    <t>Thor</t>
  </si>
  <si>
    <t>LR79</t>
  </si>
  <si>
    <t>S-3</t>
  </si>
  <si>
    <t>FASADeltaMB3LFE,liquidEngine1-2,bluedog_Juno_EngineS3D,bluedog_thorEngine,SHIP_LR_71</t>
  </si>
  <si>
    <t>liquidEngine1-2</t>
  </si>
  <si>
    <t>bluedog_Atlas_LR89</t>
  </si>
  <si>
    <t>LR89 Series</t>
  </si>
  <si>
    <t>Kerolox gas-generator engine that served as booster for Atlas. Late model LR89s were upgraded with RS-27 components for higher efficiency. Very similar to LR79 (this was the pure-booster variant). Diameter: [1.0 m]. Plume configured by RealPlume.</t>
  </si>
  <si>
    <t>bluedog_Atlas_LR89,FASAMercuryAtlasEngBooster,RO-LR-89</t>
  </si>
  <si>
    <t>FASAMercuryAtlasEngBooster</t>
  </si>
  <si>
    <t>RO-LR-89</t>
  </si>
  <si>
    <t>rp0_proc_size_3m</t>
  </si>
  <si>
    <t>Procedural Diameter Upgrade [3m]</t>
  </si>
  <si>
    <t>Allows tank, thrust plate, fairing bases, and interstages up to 3.05m in diameter.</t>
  </si>
  <si>
    <t>basicCanard</t>
  </si>
  <si>
    <t>Basic Canard</t>
  </si>
  <si>
    <t>After many late night snack binges, we've developed a new control surface: the Basic Canard! Perfectly sized for smaller craft or ships that don't need the extra control. Crafted out of the finest second-hand aluminum, the Basic Canard is light but lacks the duribility for atmospheric re-entry. (PART NOT SUPPORTED BY RP-0 OR RO)</t>
  </si>
  <si>
    <t>RD-103M</t>
  </si>
  <si>
    <t>5000, RD-103</t>
  </si>
  <si>
    <t>RD107</t>
  </si>
  <si>
    <t>RD-107 Series</t>
  </si>
  <si>
    <t>Booster engine for the R-7 Semyorka and its derivatives, including the Sputnik, Luna, Voskhod, Vostok, Soyuz, and Molniya launch vehicles. Differs from the core engine series (RD-108) with a higher chamber pressure, thrust, and smaller vernier layout. The R-7 family core was supplemented for (roughly) two minutes by four strap-on boosters powered by these engines. Diameter: [1.85 m]. Plume configured by RealPlume.</t>
  </si>
  <si>
    <t>RD107-117</t>
  </si>
  <si>
    <t>RD-107</t>
  </si>
  <si>
    <t>Same as other RD-107</t>
  </si>
  <si>
    <t>RD-107-8D74</t>
  </si>
  <si>
    <t>RD107,SSTU-SC-ENG-RD-107A,R7_Booster_Engine,KW2mengineGriffonG8D,SSTU-SC-ENG-RD-107X,R7_FIRST_STAGE</t>
  </si>
  <si>
    <t>SSTU-SC-ENG-RD-107A</t>
  </si>
  <si>
    <t>Booster engine for the R-7 Semyorka and its derivatives, including the Sputnik, Luna, Voskhod, Vostok, Soyuz, and Molniya launch vehicles. Differs from the core engine series (RD-108) with a higher chamber pressure, thrust, and smaller vernier layout. The R-7 family core was supplemented for (roughly) two minutes by four strap-on boosters powered by these engines. Diameter: [1.85 m]. Using the patented SSTU Engine-Clustering technology the number of engines, engine layout, mounting or shroud type, and mount/shroud size are configurable, and each set of engines are built to your specifications. Plume configured by RealPlume.</t>
  </si>
  <si>
    <t>R7_Booster_Engine</t>
  </si>
  <si>
    <t>10000, R7-TP</t>
  </si>
  <si>
    <t>Used on R-7 8K71</t>
  </si>
  <si>
    <t>R-7 8K71</t>
  </si>
  <si>
    <t>KW2mengineGriffonG8D</t>
  </si>
  <si>
    <t>RD-107/108 Series [2.0 m]</t>
  </si>
  <si>
    <t>The engine series built for the R-7, Vostok, Soyuz, and it's derivative Molynia launch vehicles.</t>
  </si>
  <si>
    <t>SSTU-SC-ENG-RD-107X</t>
  </si>
  <si>
    <t>RD-107X</t>
  </si>
  <si>
    <t>The RD-107X is a gas generator multi-chamber engine.  Each of the four nozzles is fed from a single set of turbopumps.  This is the same engine as the RD-107A, but without the vernier motors.  This engine has no gimbal or thrust vectoring, so you will need to provide your own means of attitude control for the stage. Using the patented SSTU Engine-Clustering technology the number of engines, engine layout, mounting or shroud type, and mount/shroud size are configurable, and each set of engines are built to your specifications. Plume configured by RealPlume.</t>
  </si>
  <si>
    <t>FSVTOLengineLarge</t>
  </si>
  <si>
    <t>Bell Boeing V-22 VTOL Engine&amp;Rotor</t>
  </si>
  <si>
    <t>V-22 Osprey, max take-off is 14 tons per engine. (Missing entryCost field) (PART NOT SUPPORTED BY RP-0 OR RO)</t>
  </si>
  <si>
    <t>FSVTOLengine</t>
  </si>
  <si>
    <t>Bell Boeing V-22 VTOL Engine&amp;Rotor 1/2</t>
  </si>
  <si>
    <t>a smaller V-22 Osprey, max take-off is 7 tons per engine. (PART NOT SUPPORTED BY RP-0 OR RO)</t>
  </si>
  <si>
    <t>RD108</t>
  </si>
  <si>
    <t>RD-108 Series</t>
  </si>
  <si>
    <t>Core engine for the R-7 Semyorka and its derivatives, including the Sputnik, Luna, Voskhod, Vostok, Soyuz, and Molniya launch vehicles.  Differs from the booster engine series (RD-107) with a lower chamber pressure, thrust, and a wider vernier layout.  Powers the R-7 family core through a very long (roughly) five minute burn that starts on the pad alongside the boosters. Diameter: [1.85 m]. Plume configured by RealPlume.</t>
  </si>
  <si>
    <t>RD108-118</t>
  </si>
  <si>
    <t>RD-108</t>
  </si>
  <si>
    <t>Same as other RD-108</t>
  </si>
  <si>
    <t>RD-108-8D75</t>
  </si>
  <si>
    <t>RD108,SSTU-SC-ENG-RD-108A,R7_Core_Engine,Size2MedEngine,R7_SECOND_STAGE</t>
  </si>
  <si>
    <t>dmReconLarge</t>
  </si>
  <si>
    <t>Big Brother Stereo Surveillance Camera</t>
  </si>
  <si>
    <t>This advanced surveillance camera features two telescopes designed to capture stereographic images while sweeping 90 degree bands of the surface. It includes four non-reusable film cannisters and has extensive on-board processing capabilities. Use this when only the best spy photos of the surface will suffice. Can be used at up to five times the normal low orbit altitude. (PART NOT SUPPORTED BY RP-0 OR RO)</t>
  </si>
  <si>
    <t>SSTU-SC-ENG-RD-108A</t>
  </si>
  <si>
    <t>Core engine for the R-7 Semyorka and its derivatives, including the Sputnik, Luna, Voskhod, Vostok, Soyuz, and Molniya launch vehicles.  Differs from the booster engine series (RD-107) with a lower chamber pressure, thrust, and a wider vernier layout.  Powers the R-7 family core through a very long (roughly) five minute burn that starts on the pad alongside the boosters. Diameter: [1.85 m]. Using the patented SSTU Engine-Clustering technology the number of engines, engine layout, mounting or shroud type, and mount/shroud size are configurable, and each set of engines are built to your specifications. Plume configured by RealPlume.</t>
  </si>
  <si>
    <t>Booster Engine</t>
  </si>
  <si>
    <t>R7_Core_Engine</t>
  </si>
  <si>
    <t>Size2MedEngine</t>
  </si>
  <si>
    <t>Sustainer Engine</t>
  </si>
  <si>
    <t>decoupler1-2</t>
  </si>
  <si>
    <t>Rockomax Brand Decoupler</t>
  </si>
  <si>
    <t>Rockomax is pleased to bring you the latest in decoupling technologies - twice the size of the next leading brand, Rockomax Brand Decouplers offer plenty of bang for plenty of buck! As with its smaller, woefully inferior competitor, the Rockomax Decoupler has handy arrows to indicate which side it will detach from.</t>
  </si>
  <si>
    <t>10000, Navaho-TP</t>
  </si>
  <si>
    <t>Development version of the LR79 engine. Used on Thor R&amp;D missiles.</t>
  </si>
  <si>
    <t>Thor DM-18 R&amp;D</t>
  </si>
  <si>
    <t>bluedog_Juno_EngineS3D</t>
  </si>
  <si>
    <t>S-3D Liquid Engine</t>
  </si>
  <si>
    <t>shortDecoupler1-2</t>
  </si>
  <si>
    <t>Shorter Rockomax Brand Decoupler</t>
  </si>
  <si>
    <t>After receiving complaints that their previous product was far too tall, Rockomax Conglomerate created a shorter variant, letting the Rockomax Conglomerate avoid the inevitable lawsuits from rocket builders everywhere.</t>
  </si>
  <si>
    <t>adapter-125-0625-2</t>
  </si>
  <si>
    <t>SM-2 Stack Dual Adapter</t>
  </si>
  <si>
    <t>Converts a 1.25m stack into two 0.625m mounts, suitable for mounting all manner of small engines.</t>
  </si>
  <si>
    <t>Near Future Construction</t>
  </si>
  <si>
    <t>adapter-125-0625-3</t>
  </si>
  <si>
    <t>SM-3 Stack Triple Adapter</t>
  </si>
  <si>
    <t>Converts a 1.25m stack into three 0.625m mounts. Tiny, tiny mounts.</t>
  </si>
  <si>
    <t>adapter-125-0625-4</t>
  </si>
  <si>
    <t>SM-4 Stack Quadruple Adapter</t>
  </si>
  <si>
    <t>Converts a 1.25m stack into a quartet 0.625m mounts.</t>
  </si>
  <si>
    <t>SSTU-SC-GEN-RBDC</t>
  </si>
  <si>
    <t>SSTU - SC-GEN - RBDC - Radial Booster Decoupler</t>
  </si>
  <si>
    <t>SSTU - ShipCore: General - Radial Booster Decoupler.  A configurable radial booster decoupler with integrated separation motors.  Size, separation of motors, and proportion of thrust may be configured for each use.</t>
  </si>
  <si>
    <t>RO_EarlyTinySolarPanel</t>
  </si>
  <si>
    <t>ST1 Tiny Solar Panel</t>
  </si>
  <si>
    <t>Small static Level 1 solar panel. 0.05m^2.</t>
  </si>
  <si>
    <t>T17-E2</t>
  </si>
  <si>
    <t>5000, Castor-1</t>
  </si>
  <si>
    <t>bluedog_thorEngine</t>
  </si>
  <si>
    <t>Thor/Delta LR-79</t>
  </si>
  <si>
    <t>Thrustframe</t>
  </si>
  <si>
    <t>Thrust Frame</t>
  </si>
  <si>
    <t>An integrated heat shield and thrust frame used by many satellites and deep space probes to protect against the heat of the engine during burns, and also to transfer the thrust from the engine to the spacecraft structure.</t>
  </si>
  <si>
    <t>Niche Parts</t>
  </si>
  <si>
    <t>radialDecoupler2</t>
  </si>
  <si>
    <t>TT-70 Radial Decoupler</t>
  </si>
  <si>
    <t>The TT-70 Radial Decoupler is an extension of the TT-38K decoupler, with a large truss structure for greater space between mounting points.</t>
  </si>
  <si>
    <t>RLA_medium_radext</t>
  </si>
  <si>
    <t>TVR-100R Radial Stack Extender</t>
  </si>
  <si>
    <t>Everyone loves wide stacks, and with the TVR-100R you can have the even widerest! This is not a decoupler.</t>
  </si>
  <si>
    <t>stackTriCoupler</t>
  </si>
  <si>
    <t>TVR-1180C Mk1 Stack Tri-Coupler</t>
  </si>
  <si>
    <t>The Stack Tricoupler! If your stack is lacking in awesomeness, this is the tool for you! Just remember that this is not a decoupler, and won't separate stages.</t>
  </si>
  <si>
    <t>stackBiCoupler</t>
  </si>
  <si>
    <t>TVR-200 Stack Bi-Coupler</t>
  </si>
  <si>
    <t>The TVR-200 Stack Bi-Coupler is a simple method for splitting one rocket into two - WITHOUT the disastrous consequences of doing it the normal (explosive) way.</t>
  </si>
  <si>
    <t>FS_BiplaneEngine</t>
  </si>
  <si>
    <t>Biplane Engine</t>
  </si>
  <si>
    <t>TBD (PART NOT SUPPORTED BY RP-0 OR RO)</t>
  </si>
  <si>
    <t>RLA_med2small_biadap</t>
  </si>
  <si>
    <t>TVR-20S Stack Bi-Adapter</t>
  </si>
  <si>
    <t>Converts a single 1.25m stack into two 0.625m stacks.</t>
  </si>
  <si>
    <t>RLA_med2small_triadap</t>
  </si>
  <si>
    <t>TVR-30S Stack Tri-Adapter</t>
  </si>
  <si>
    <t>Converts a single 1.25m stack into three 0.625m stacks.</t>
  </si>
  <si>
    <t>RLA_small_radext</t>
  </si>
  <si>
    <t>TVR-50R Radial Stack Extender</t>
  </si>
  <si>
    <t>Everyone loves wide stacks, and with the TVR-50R you can have the even widerest! This is not a decoupler.</t>
  </si>
  <si>
    <t>US_1C15_Wedge_Hexacore</t>
  </si>
  <si>
    <t>Universal Storage: Hexacore</t>
  </si>
  <si>
    <t>With thin walls and a tiny service passage, the Hexacore is often touted as the central truss of an accident waiting to happen. Often purchased by desperate space agencies strapped for cash and common sense, this core represents a balancing act of price and functionality. Holds six wedges (reasonably well).</t>
  </si>
  <si>
    <t>bluedog_vanguardEngine</t>
  </si>
  <si>
    <t>Vanguard X-405</t>
  </si>
  <si>
    <t>First stage engine used on the Vanguard launch vehicle. Plume configured by RealPlume.</t>
  </si>
  <si>
    <t>X405</t>
  </si>
  <si>
    <t>X-405</t>
  </si>
  <si>
    <t>bluedog_vanguardEngine,rn_x405,SXTX405</t>
  </si>
  <si>
    <t>12000, Navaho-PhaseIII-TP</t>
  </si>
  <si>
    <t>SXTX405</t>
  </si>
  <si>
    <t>X-405 (XLR50-GE-2)</t>
  </si>
  <si>
    <t>A very early kerolox gas generator booster engine used on the Vanguard launch vehicle. Diameter: 1.0 m. Plume configured by RealPlume.</t>
  </si>
  <si>
    <t>NitrousOxide</t>
  </si>
  <si>
    <t>5000, CatalystRCS</t>
  </si>
  <si>
    <t>rn_aj10_37</t>
  </si>
  <si>
    <t>AJ10 Upper Stage Engine</t>
  </si>
  <si>
    <t>Small pressure-fed hypergolic upper stage engine for the Thor-Able/Delta.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Plume configured by RealPlume.</t>
  </si>
  <si>
    <t>FASAExplorerProbe</t>
  </si>
  <si>
    <t>sputnik2</t>
  </si>
  <si>
    <t>Sputnik 2</t>
  </si>
  <si>
    <t>Second Soviet satellite</t>
  </si>
  <si>
    <t>SHIP_LR_71</t>
  </si>
  <si>
    <t>LR-79 Series</t>
  </si>
  <si>
    <t>Engine used in a variety of launch vehicles, most notibly the Thor/Delta</t>
  </si>
  <si>
    <t>LR-79-7</t>
  </si>
  <si>
    <t>rn_r7_bvgd_engine</t>
  </si>
  <si>
    <t>R7 B V G D Engine Cluster</t>
  </si>
  <si>
    <t>Engine for boosters of r7 rocket. Plume configured by RealPlume.</t>
  </si>
  <si>
    <t>RN Soviet Rockets</t>
  </si>
  <si>
    <t>R7 Block A Engine</t>
  </si>
  <si>
    <t>Engine cluster for core stage of r7 rocket. Plume configured by RealPlume.</t>
  </si>
  <si>
    <t>rn_r7_adapter_blok_e</t>
  </si>
  <si>
    <t>R7 Interstage Adapter</t>
  </si>
  <si>
    <t>Interstage decoupler for R7 rocket. Goes between the core and third stage. Right click to change texture for various R7 types.</t>
  </si>
  <si>
    <t>SXTradialFuel</t>
  </si>
  <si>
    <t>Boconok-9 Radial Fuel Tank &amp; Heat Radiator</t>
  </si>
  <si>
    <t>Radial fuel container with built in radiator panels. The way we figure it, if we accidentally set the fuel on fire, the radiators will cool it down and everything will be fine. Hopefully. (PART NOT SUPPORTED BY RP-0 OR RO)</t>
  </si>
  <si>
    <t>rn_r7_blok_a</t>
  </si>
  <si>
    <t>R7 Semyorka (8K71) Block A</t>
  </si>
  <si>
    <t>Core stage of the R7 rocket. Right click to change texture/model for various R7 types.</t>
  </si>
  <si>
    <t>rn_r7_blok_bvgd</t>
  </si>
  <si>
    <t>R7 Semyorka (8K71) Block B V G D</t>
  </si>
  <si>
    <t>Booster for R7 rocket. Attach 4 around the core stage. Right click to change texture for various R7 types. Plume configured by RealPlume.</t>
  </si>
  <si>
    <t>rn_r7_blok_a_2</t>
  </si>
  <si>
    <t>R7 Sputnik-PS (8K71PS) Block A</t>
  </si>
  <si>
    <t>Sputnik PS</t>
  </si>
  <si>
    <t>rn_r7_blok_bvgd_2</t>
  </si>
  <si>
    <t>R7 Sputnik-PS (8K71PS) Block B V G D</t>
  </si>
  <si>
    <t>Booster Avionics (Early), 1m</t>
  </si>
  <si>
    <t>ProceduralAvionics</t>
  </si>
  <si>
    <t>External</t>
  </si>
  <si>
    <t>Booster Avionics (Early), 2m, 3m</t>
  </si>
  <si>
    <t>Booster Avionics (Saturn I)</t>
  </si>
  <si>
    <t>Booster Avionics (Starting), 1m</t>
  </si>
  <si>
    <t>rn_r7_vernier_engine_v_fg</t>
  </si>
  <si>
    <t>R7 Vernier Engine</t>
  </si>
  <si>
    <t>Vernier engine for use on the booster and core stages of the R7 rocket. Attach in 2X symmetry! Plume configured by RealPlume.</t>
  </si>
  <si>
    <t>RLA_solid_small_medium</t>
  </si>
  <si>
    <t>Boostertron II Solid Fuel Booster</t>
  </si>
  <si>
    <t>The minds at Periapsis are not the most imaginative, so in attempting to capitalise on the usefulness of the Boostertron they could only come up with the idea of making it longer. Luckily though this worked out fairly well since a longer SRB ends up with a bunch more thrust. Perfect for helping overweight rockets off of the pad. Plume configured by RealPlume. (PART NOT SUPPORTED BY RP-0 OR RO)</t>
  </si>
  <si>
    <t>RealISRU_BoschReaction</t>
  </si>
  <si>
    <t>Bosch Reactor Unit</t>
  </si>
  <si>
    <t>IN DEVELOPMENT: A small Bosch reaction unit.  &lt;b&gt;CO2 + 2 H2 --&gt; C + 2 H2O&lt;/b&gt; (PART NOT SUPPORTED BY RP-0 OR RO)</t>
  </si>
  <si>
    <t>rn_WING_R7</t>
  </si>
  <si>
    <t>R7 Winglet</t>
  </si>
  <si>
    <t>Winglet for the BLOK BVGD boosters on R7 rocket. Attach one to the bottom of each booster.</t>
  </si>
  <si>
    <t>RD-107-8D74PS</t>
  </si>
  <si>
    <t>2000, R7-TP-1957, RD-107-8D74</t>
  </si>
  <si>
    <t>Used on Sputnik 8K71PS</t>
  </si>
  <si>
    <t>Sputnik 8K71PS</t>
  </si>
  <si>
    <t>RD-108-8475PS</t>
  </si>
  <si>
    <t>2000, R7-TP-1957, RD-108-8D75</t>
  </si>
  <si>
    <t>ServiceBay_125</t>
  </si>
  <si>
    <t>Service Bay [2m]</t>
  </si>
  <si>
    <t>Service bay for protecting small delicate instruments during spaceflight. Note: must be shielded for reentry, bay itself is delicate too.</t>
  </si>
  <si>
    <t>rn_aerobee150_sas</t>
  </si>
  <si>
    <t>Aerobee 100/150/170 Probe Core</t>
  </si>
  <si>
    <t>Probe core and battery for the Aerobee 100/150/150A/170/170A. Place between the main body and nosecone.</t>
  </si>
  <si>
    <t>Aerobee 100</t>
  </si>
  <si>
    <t>WBI_BuffaloAirlock</t>
  </si>
  <si>
    <t>Buffalo Airlock Module</t>
  </si>
  <si>
    <t>The Buffalo Airlock Module (BAM) provides a handy location to perform EVAs from- and to take the brunt of impacts when backing up. (PART NOT SUPPORTED BY RP-0 OR RO)</t>
  </si>
  <si>
    <t>WildBlue Buffalo Rover</t>
  </si>
  <si>
    <t>Rover</t>
  </si>
  <si>
    <t>BuffaloCanard</t>
  </si>
  <si>
    <t>Buffalo Canard</t>
  </si>
  <si>
    <t>A half-sized version of the Buffalo Winglet, the canard helps inprove flight stability. (PART NOT SUPPORTED BY RP-0 OR RO)</t>
  </si>
  <si>
    <t>WBI_CargoRamp</t>
  </si>
  <si>
    <t>Buffalo Cargo Ramp</t>
  </si>
  <si>
    <t>The Buffalo Cargo Ramp provides an easy way to walk your cargo onto a flat bed or service bay. (PART NOT SUPPORTED BY RP-0 OR RO)</t>
  </si>
  <si>
    <t>rn_sputnik2_nosecone</t>
  </si>
  <si>
    <t>Sputnik 2 payload fairing</t>
  </si>
  <si>
    <t>Nose cone for the Sputnik 2 probe.</t>
  </si>
  <si>
    <t>rn_sputnik1_nosecone</t>
  </si>
  <si>
    <t>Sputnik payload fairing</t>
  </si>
  <si>
    <t>Nose cone for the Sputnik 1 probe.</t>
  </si>
  <si>
    <t>WBI_Chassis3u</t>
  </si>
  <si>
    <t>Buffalo Chassis (3U)</t>
  </si>
  <si>
    <t>This sturdy chassis is designed to support a variety of components including the Buffalo Command Cab, and wheels. It also contains a battery pack, though field upgrades can enable it to hold a variety of different resources. This particular version is three times the length of the standard Chassis unit. (PART NOT SUPPORTED BY RP-0 OR RO)</t>
  </si>
  <si>
    <t>Curiosity</t>
  </si>
  <si>
    <t>RFTank-III</t>
  </si>
  <si>
    <t>Tanks-LevelIII</t>
  </si>
  <si>
    <t>RFTank-III-Balloon</t>
  </si>
  <si>
    <t>Tanks-LevelIII-Balloon</t>
  </si>
  <si>
    <t>rn_aerobee300_srb</t>
  </si>
  <si>
    <t>1.8KS-7800</t>
  </si>
  <si>
    <t>Aerobee model 300/300A solid rocket motor. Used as the third stage on these vehicles. Plume configured by RealPlume.</t>
  </si>
  <si>
    <t>US SRB</t>
  </si>
  <si>
    <t>Aerobee 300</t>
  </si>
  <si>
    <t>WBI_BuffaloDrill</t>
  </si>
  <si>
    <t>Buffalo Drill</t>
  </si>
  <si>
    <t>Extract valuable resources from the crusts of planets and asteroids by drilling into the ground. An internal auger moves the regolith to holding tanks for later processing. When operated by a skilled engineer, you will be able to operate with better efficiency.  These modules operate best at their ideal operating temperatures, and features auto-shutdown in the event of excessive overheating.  Radiators can be used to help manage excessive heat. (PART NOT SUPPORTED BY RP-0 OR RO)</t>
  </si>
  <si>
    <t>SHIP_ABLE</t>
  </si>
  <si>
    <t>Able upper stage as used on the Thor/Able launch vehicle.</t>
  </si>
  <si>
    <t>Thor-Able</t>
  </si>
  <si>
    <t>rn_thor_ss</t>
  </si>
  <si>
    <t>Able I Fuel Tank</t>
  </si>
  <si>
    <t>Liquid Fuel Tank for the second stage of the Thor-Able I launch vehicle.</t>
  </si>
  <si>
    <t>rn_aerobee150_nc</t>
  </si>
  <si>
    <t>Aerobee 100/150/170 Nosecone</t>
  </si>
  <si>
    <t>Payload nosecone of the Aerobee 100/150/150A/170/170A. Contains experiments.</t>
  </si>
  <si>
    <t>pioneer_0_1_2</t>
  </si>
  <si>
    <t>Pioneer 0/1/2</t>
  </si>
  <si>
    <t>Pioneer interplanetary probe 0/1/2 Plume configured by RealPlume.</t>
  </si>
  <si>
    <t>RN US Probes</t>
  </si>
  <si>
    <t>Pioneer 0</t>
  </si>
  <si>
    <t>pioneer_0_1_2,bluedog_Pioneer1</t>
  </si>
  <si>
    <t>rn_aerobee_payload_dec</t>
  </si>
  <si>
    <t>Aerobee 100/150/300 Payload Decoupler</t>
  </si>
  <si>
    <t>Decoupler for the Aerobee 100/150/150A/300/300A Payload. Attach between the parachute and main body. Use only on flights that require recovery.</t>
  </si>
  <si>
    <t>WBI_BuffaloGroundStabilizer</t>
  </si>
  <si>
    <t>Buffalo Ground Stabilizer</t>
  </si>
  <si>
    <t>The ground stabilizer keeps your rovers stable while doing important things like loading and unloading cargo. It also includes SAS and can be used as a docking port. Careful design of your rovers (attach the chassis after assembling the body components) will ensure that your cabs will be docked and undocked properly. (PART NOT SUPPORTED BY RP-0 OR RO)</t>
  </si>
  <si>
    <t>rn_aerobee150_srb_dec</t>
  </si>
  <si>
    <t>Aerobee 100/150/300 SRB Decoupler</t>
  </si>
  <si>
    <t>Decoupler for the Aerobee 100/150/150A/300/300A SRB. Attach between the SRB and main body.</t>
  </si>
  <si>
    <t>WBI_HalfServiceBay</t>
  </si>
  <si>
    <t>Buffalo Half-Service Bay</t>
  </si>
  <si>
    <t>The Half-Service Bay provides space to attach small parts such as science equipment. It has a central rack that can be installed before flight or in the field, and it has just enough room for one Buckboard 1000 storage containers. (PART NOT SUPPORTED BY RP-0 OR RO)</t>
  </si>
  <si>
    <t>WBI_BuffaloISRU</t>
  </si>
  <si>
    <t>Buffalo ISRU</t>
  </si>
  <si>
    <t>A smaller version of Kerbodyne's mobile processing plant, this module can take raw materials containing even trace amounts of oxygen and hydrogen, and crack them into useful fuel products. While this smaller model is lighter than it's bigger cousin, it is less efficient, and not designed for long-term operations. These modules operate best at their ideal operating temperatures, and features auto-shutdown in the event of excessive overheating. Radiators can be used to help manage excessive heat. This particular model was rebuilt from a prototype. It can be configured to produce a variety of different resources. (PART NOT SUPPORTED BY RP-0 OR RO)</t>
  </si>
  <si>
    <t>rn_aerobee300_nc_sas</t>
  </si>
  <si>
    <t>Aerobee 300 Nosecone</t>
  </si>
  <si>
    <t>Payload nosecone of the Aerobee 300/300A. Contains experiments.</t>
  </si>
  <si>
    <t>WBI_BuffaloSaddleTank</t>
  </si>
  <si>
    <t>Buffalo Saddle Tank</t>
  </si>
  <si>
    <t>Attach this tank to the side of your Buffalo, and you can hold additional resources. (PART NOT SUPPORTED BY RP-0 OR RO)</t>
  </si>
  <si>
    <t>WBI_BuffaloSAS</t>
  </si>
  <si>
    <t>Buffalo SAS Module</t>
  </si>
  <si>
    <t>The Buffalo SAS Module has an array of reaction wheels. These spin very quickly to create torque without wasting propellant. These large wheels are driven by proportionally larger electric motors, so keep an eye on your ElectricCharge levels. (PART NOT SUPPORTED BY RP-0 OR RO)</t>
  </si>
  <si>
    <t>Reaction Wheel</t>
  </si>
  <si>
    <t>WBI_ServiceBay</t>
  </si>
  <si>
    <t>Buffalo Service Bay</t>
  </si>
  <si>
    <t>The Service Bay provides space to attach small parts such as science equipment. It has a central rack that can be installed before flight or in the field, and it has just enough room for one Buckboard 2000 or a pair of Buckboard 1000 storage containers. (PART NOT SUPPORTED BY RP-0 OR RO)</t>
  </si>
  <si>
    <t>WBI_ChassisSlim2u</t>
  </si>
  <si>
    <t>Buffalo Slim-Chassis (2U)</t>
  </si>
  <si>
    <t>This sturdy chassis is half the width of a standard 2U chassis, perfect for fitting wheels into rovers able to drive out of cargo bays. It contains an integrated solar panel and a battery pack, though field upgrades can enable it to hold a variety of different resources. (PART NOT SUPPORTED BY RP-0 OR RO)</t>
  </si>
  <si>
    <t>WBI_SolarFlatbed1u</t>
  </si>
  <si>
    <t>Buffalo Solar Flatbed (1U)</t>
  </si>
  <si>
    <t>The Solar Flatbed takes the flatbed concept a step further by integrating ruggedized solar panels to generate electrical charge. Just don't place anything on them or they won't generate power. (PART NOT SUPPORTED BY RP-0 OR RO)</t>
  </si>
  <si>
    <t>WBI_SolarFlatbed2u</t>
  </si>
  <si>
    <t>Buffalo Solar Flatbed (2U)</t>
  </si>
  <si>
    <t>WBI_SolarFlatbed1uWide</t>
  </si>
  <si>
    <t>Buffalo Solar Flatbed Wide (1U)</t>
  </si>
  <si>
    <t>WBI_SolarFlatbed2uWide</t>
  </si>
  <si>
    <t>Buffalo Solar Flatbed Wide (2U)</t>
  </si>
  <si>
    <t>WBI_TrailerHitch2</t>
  </si>
  <si>
    <t>Buffalo Trailer Hitch</t>
  </si>
  <si>
    <t>Want to drag a trailer across the globe? The Trailer Hitch is for you. simply dock with another trailer hitch and off you go. The trailer hitch also has a deployable ladder and two standard pipe connectors. (PART NOT SUPPORTED BY RP-0 OR RO)</t>
  </si>
  <si>
    <t>WBI_BuffaloAeroCone1</t>
  </si>
  <si>
    <t>Buffalo Type 1 Cone</t>
  </si>
  <si>
    <t>This is a basic cone to meet your fashion needs. (PART NOT SUPPORTED BY RP-0 OR RO)</t>
  </si>
  <si>
    <t>WBI_BuffaloAeroCone</t>
  </si>
  <si>
    <t>Buffalo Type 2 Cone</t>
  </si>
  <si>
    <t>This aero cone is angled like the nose of the Buffalo command cab and has a small storage hold. (PART NOT SUPPORTED BY RP-0 OR RO)</t>
  </si>
  <si>
    <t>WBI_BuffaloAeroCone3</t>
  </si>
  <si>
    <t>Buffalo Type 3 Cone</t>
  </si>
  <si>
    <t>This cone is pointy and has a sizeable storage hold. (PART NOT SUPPORTED BY RP-0 OR RO)</t>
  </si>
  <si>
    <t>WBI_BuffaloAeroCone4</t>
  </si>
  <si>
    <t>Buffalo Type 4 Cone</t>
  </si>
  <si>
    <t>WBI_WingRoot</t>
  </si>
  <si>
    <t>Buffalo Wing Root</t>
  </si>
  <si>
    <t>Specially designed for the Buffalo form factor, the wing root provides a handy location to attach wings to, and has some storage space. (PART NOT SUPPORTED BY RP-0 OR RO)</t>
  </si>
  <si>
    <t>Wing</t>
  </si>
  <si>
    <t>BuffaloWinglet</t>
  </si>
  <si>
    <t>Buffalo Winglet</t>
  </si>
  <si>
    <t>This winglet has a movable control surface that affords it the ability to alter a vessel's flight path. (PART NOT SUPPORTED BY RP-0 OR RO)</t>
  </si>
  <si>
    <t>rn_aerobee300_srb_dec</t>
  </si>
  <si>
    <t>Aerobee 300 Third Stage SRB Decoupler</t>
  </si>
  <si>
    <t>Decoupler for the Aerobee 300/300A third stage.</t>
  </si>
  <si>
    <t>SXTSaturnV1Base</t>
  </si>
  <si>
    <t>BZ-2500 Radial Attachment Point</t>
  </si>
  <si>
    <t>Perfect for mounting additional engines to even the largest of rockets. (PART NOT SUPPORTED BY RP-0 OR RO)</t>
  </si>
  <si>
    <t>rn_aerobee100_mb</t>
  </si>
  <si>
    <t>Aerobee Jr 100 Fuel Tank</t>
  </si>
  <si>
    <t>Liquid fuel tank for the Aerobee Jr 100 sounding rocket. Powered by Aerobee Jr rocket engine.</t>
  </si>
  <si>
    <t>Aerobee Jr 100</t>
  </si>
  <si>
    <t>sxtshroudradialhardpoint</t>
  </si>
  <si>
    <t>BZ-X1 Shrouded Radial Attachment Point</t>
  </si>
  <si>
    <t>Often used for the streamlined mounting of engines. (PART NOT SUPPORTED BY RP-0 OR RO)</t>
  </si>
  <si>
    <t>rn_aerobee150_eng1</t>
  </si>
  <si>
    <t>Aerobee Jr Rocket Engine</t>
  </si>
  <si>
    <t>A rocket engine used on the Aerobee 100.</t>
  </si>
  <si>
    <t>retinaGravimeter</t>
  </si>
  <si>
    <t>AIES Retina Gravimeter</t>
  </si>
  <si>
    <t>Measures the strength of gravity. Exactly what it says on the tin.</t>
  </si>
  <si>
    <t>Orbital Pertubation</t>
  </si>
  <si>
    <t>SXT25to375mKossak</t>
  </si>
  <si>
    <t>C7 Brand Adapter - 3.75m to 2.5m</t>
  </si>
  <si>
    <t>Often used in the design of larger aricraft. (PART NOT SUPPORTED BY RP-0 OR RO)</t>
  </si>
  <si>
    <t>AJ10_137</t>
  </si>
  <si>
    <t>AJ10-137 (Service Propulsion System)</t>
  </si>
  <si>
    <t>The Aerojet AJ10-137 rocket engine used on the Apollo Service Module as the Service Propulsion System. Diameter: [3.9 m]. Plume configured by RealPlume.</t>
  </si>
  <si>
    <t>Apollo</t>
  </si>
  <si>
    <t>AJ10-137</t>
  </si>
  <si>
    <t>bluedog_Apollo_Block2_ServiceEngine,FASAApollo_SM_Engine,KW2mengineSPS,ROAJ10-137,SSTU-SC-ENG-AJ10-137,SSTU-SC-B-SM,AJ10_137</t>
  </si>
  <si>
    <t>AJ10-42</t>
  </si>
  <si>
    <t>2000, AJ10-37</t>
  </si>
  <si>
    <t>Used on Able I</t>
  </si>
  <si>
    <t>Altair</t>
  </si>
  <si>
    <t>1000, SolidsFiber, SolidsHollow</t>
  </si>
  <si>
    <t>RO-X-248</t>
  </si>
  <si>
    <t>A small solid kick motor. Developed for Vanguard's third stage but, with the second stage, reused as Able/Delta. Used to circularize at apogee or perform final payload kick. Diameter: [0.45 m]. Plume configured by RealPlume.</t>
  </si>
  <si>
    <t>RO-X-248,rn_vanguard_stg31,rn_thor_altair_e1_1</t>
  </si>
  <si>
    <t>rn_thor_castor_dec</t>
  </si>
  <si>
    <t>Castor-1 Radial Decoupler</t>
  </si>
  <si>
    <t>Radial decoupler for the castor-1 boosters of the thor-able/delta rocket.</t>
  </si>
  <si>
    <t>antenna_cone_toggle</t>
  </si>
  <si>
    <t>CA-A02 Conic Antenna</t>
  </si>
  <si>
    <t>Due to the lack of roads on Kerbin, we were able to purchase a large number of surplus traffic cones and turn them all into a fairly efficient omni antenna. Multiple attachment options and colors available using the toggle buttons. (PART NOT SUPPORTED BY RP-0 OR RO)</t>
  </si>
  <si>
    <t>Antenna</t>
  </si>
  <si>
    <t>antenna_cone</t>
  </si>
  <si>
    <t>CA-A02 Helical Omnidirectional Antenna</t>
  </si>
  <si>
    <t>A low gain omnidirectional antenna for short range, high bandwidth communications.</t>
  </si>
  <si>
    <t>rn_thor_fs</t>
  </si>
  <si>
    <t>DM-18/19 Fuel Tank</t>
  </si>
  <si>
    <t>Liquid Fuel Tank for the first stage of the Thor-Able/Thor-Delta launch vehicle.</t>
  </si>
  <si>
    <t>Thor DM-18</t>
  </si>
  <si>
    <t>ca_aacs</t>
  </si>
  <si>
    <t>CA-AACS Advanced Attitude Control System</t>
  </si>
  <si>
    <t>An integrated computer system utilizing two star trackers and ring laser gyroscopes (RLG) to provide attitude control information to the spacecraft.</t>
  </si>
  <si>
    <t>ca_startrack</t>
  </si>
  <si>
    <t>CA-ACS 'StarTrack' Attitude Control System</t>
  </si>
  <si>
    <t>A highly sensitive star tracker. By measuring the angle between different stars and comparing them with the stored database it provides attitude control information to the spacecraft.</t>
  </si>
  <si>
    <t>5000, T17-E2</t>
  </si>
  <si>
    <t>FASAExplorerNosecone</t>
  </si>
  <si>
    <t>Juno I Nosecone Fairing &amp; Instrument Section</t>
  </si>
  <si>
    <t>Nosecone and Instrument Section for the Juno I first stage, has a decoupler on the nose. Separates from fuel tank after first stage burnout.</t>
  </si>
  <si>
    <t>RCS / Avionics</t>
  </si>
  <si>
    <t>Juno I</t>
  </si>
  <si>
    <t>FASAExplorerLFTLong</t>
  </si>
  <si>
    <t>Juno I Tank</t>
  </si>
  <si>
    <t>A stretched Redstone tank for Jupiter-C / Juno I. Fill with LOX/Hydyne for use with NAA75-110 engine in LOX/Hydyne mode.</t>
  </si>
  <si>
    <t>rn_junoii_fs</t>
  </si>
  <si>
    <t>Juno II First Stage Fuel Tank</t>
  </si>
  <si>
    <t>Liquid Fuel Tank for the first stage of the Juno II launch vehicle.</t>
  </si>
  <si>
    <t>Juno II</t>
  </si>
  <si>
    <t>rn_junoii_nc</t>
  </si>
  <si>
    <t>Juno II Nosecone</t>
  </si>
  <si>
    <t>Nosecone for the second stage of the Juno II rocket.</t>
  </si>
  <si>
    <t>rn_junoii_ss</t>
  </si>
  <si>
    <t>Juno II Second Stage/Adapter</t>
  </si>
  <si>
    <t>RCS tank and adapter for the second stage of the Juno II rocket.</t>
  </si>
  <si>
    <t>rn_lr79_vernier</t>
  </si>
  <si>
    <t>LR101 Thor Vernier</t>
  </si>
  <si>
    <t>Pump or pressure-fed kerolox vernier engine. Used for attitude control and final velocity adjustment in the MB-x system (LR79 or RS-27 + 2xLR101) on Thor-Able / Thor-Agena / Thor-Delta / Delta. Plume configured by RealPlume.</t>
  </si>
  <si>
    <t>ca_ESM2</t>
  </si>
  <si>
    <t>CA-ESM2 Quetzal Extended Service Module</t>
  </si>
  <si>
    <t>When life give you lemons (or broken Quetzal probes from the factory), learn to make lemonade (Stick inside of them a fuel tank, batteries, new electronics). Profit! (PART NOT SUPPORTED BY RP-0 OR RO)</t>
  </si>
  <si>
    <t>ca_H2RS</t>
  </si>
  <si>
    <t>CA-H2RS High-Resolution Radar System</t>
  </si>
  <si>
    <t>This High-Resolution Radar System uses its 6 antennas mounted in 3 booms to create very accurate radar scans. The system is very sensitive and can track direction and speed of object in the surface. It was designed to both track the speed of vehicles moving between KSC buildings (For speeding tickets) and to justify yet another satellite launch. Win-win (PART NOT SUPPORTED BY RP-0 OR RO)</t>
  </si>
  <si>
    <t>LR105-NA-3</t>
  </si>
  <si>
    <t>3000, Navaho-TP-1958, LR43-NA-5</t>
  </si>
  <si>
    <t>ca_HOLA</t>
  </si>
  <si>
    <t>CA-HOLA Laser Altimeter</t>
  </si>
  <si>
    <t>Since KSC pilots kept crashing into mountains to the West, we were asked to help. We developed an instrument to lower their altitude by shooting lasers at their peaks from orbit. That failed completely, but we discovered that the laser bounced back at different time intervals depending on the altitude, thus the High-Power Orbital Lazer Altimeter was born (PART NOT SUPPORTED BY RP-0 OR RO)</t>
  </si>
  <si>
    <t>rn_lr79</t>
  </si>
  <si>
    <t>LR79/MB-3 Rocket Engine</t>
  </si>
  <si>
    <t>A Lox/Kerosene rocket engine used on Thor-Able and early Delta launch vehicles. Plume configured by RealPlume.</t>
  </si>
  <si>
    <t>S-3D</t>
  </si>
  <si>
    <t>FASADeltaMB3LFE,liquidEngine1-2,rn_lr79,rn_lr79_tp</t>
  </si>
  <si>
    <t>ca_ant_gps</t>
  </si>
  <si>
    <t>CA-KPS KerbNet Position System Antenna</t>
  </si>
  <si>
    <t>This antenna provides access to the KerbNet system for very detailed tracking of the spacecraft's position. It can be used as a omni-directional antenna, but it is not very powerful (PART NOT SUPPORTED BY RP-0 OR RO)</t>
  </si>
  <si>
    <t>ca_tank_lfo_m</t>
  </si>
  <si>
    <t>CA-LT80 Propellant Tank (Pressurized)</t>
  </si>
  <si>
    <t>A generic inline high pressure propellant tank for use on medium - sized spacecraft.</t>
  </si>
  <si>
    <t>rn_lr79_tp</t>
  </si>
  <si>
    <t>LR79/MB-3 Turbopump Exhaust Nozzle</t>
  </si>
  <si>
    <t>Turbopump exhaust for the Thor-Able/Delta launch vehicles. Plume configured by RealPlume.</t>
  </si>
  <si>
    <t>ca_tank_mp_m</t>
  </si>
  <si>
    <t>CA-MT170 Propellant Tank (Pressurized)</t>
  </si>
  <si>
    <t>LR83-NA-1</t>
  </si>
  <si>
    <t>LR83</t>
  </si>
  <si>
    <t>ca_rs01</t>
  </si>
  <si>
    <t>CA-RS01 RCS Thruster Block</t>
  </si>
  <si>
    <t>This small RCS system provides directional thrust in a very compact package.</t>
  </si>
  <si>
    <t>ca_rs04</t>
  </si>
  <si>
    <t>CA-RS04 RCS Thruster Block</t>
  </si>
  <si>
    <t>This four-nozzle RCS block is designed to compliment attitude control systems in small spacecraft.</t>
  </si>
  <si>
    <t>ca_rst</t>
  </si>
  <si>
    <t>CA-RST RCS Thruster Block</t>
  </si>
  <si>
    <t>This compact thruster block uses a single nozzle as a directional RCS or all three as a throttleable rocket engine. Plume configured by RealPlume. (PART NOT SUPPORTED BY RP-0, RO IN PROGRESS)</t>
  </si>
  <si>
    <t>ca_thermometer</t>
  </si>
  <si>
    <t>CA-SC100 Infrared Radiometer</t>
  </si>
  <si>
    <t>The SC100 radiometer measures the infrared radiant flux, providing information about the atmospheric and/or the surface soil temperature.</t>
  </si>
  <si>
    <t>LR89-NA-3</t>
  </si>
  <si>
    <t>2500, Navaho-TP-1958, LR43-NA-3</t>
  </si>
  <si>
    <t>ca_accelerometer</t>
  </si>
  <si>
    <t>CA-SC103 Accelerometer</t>
  </si>
  <si>
    <t>The SC103 has sensitive sensors that can detect seismic vibrations and vehicle accelerations.</t>
  </si>
  <si>
    <t>Accelerometer</t>
  </si>
  <si>
    <t>ca_gravioli</t>
  </si>
  <si>
    <t>CA-SC104 Gravity Gradiometer</t>
  </si>
  <si>
    <t>The SC104 gravity gradiometer is used to measure the acceleration due to gravity of a planetary body. By measuring the gravity gradient several indirect observations about the subsurface synthesis and morphology can be made.</t>
  </si>
  <si>
    <t>rn_sputnik3_base</t>
  </si>
  <si>
    <t>Object D payload base</t>
  </si>
  <si>
    <t>Payload base for Sputnik 3 rocket, put on top of second stage.</t>
  </si>
  <si>
    <t>Payload</t>
  </si>
  <si>
    <t>Sputnik 3</t>
  </si>
  <si>
    <t>rn_sputnik3_nosecone</t>
  </si>
  <si>
    <t>Object D payload fairing</t>
  </si>
  <si>
    <t>Nose cone for the Sputnik 3 probe.</t>
  </si>
  <si>
    <t>ca_torekka_truss</t>
  </si>
  <si>
    <t>CA-T2A-R33 Torekka Truss Adapter</t>
  </si>
  <si>
    <t>This structural attaches to the bottom of the Torekka bus to safely and securely attach its propulsion module. Our engineers have included a Shunt Radiator which doubles as a... and let us tell you, we know shunting, we have the best shunting; you're going to love it. Now, where were we? (PART NOT SUPPORTED BY RP-0 OR RO)</t>
  </si>
  <si>
    <t>sensorGravimeter</t>
  </si>
  <si>
    <t>Orbital Perturbation Experiment</t>
  </si>
  <si>
    <t>Using radar and signals tracking from the surface, and alignment checks from the spacecraft, a detailed map of the orbital perturbation encountered by the spacecraft can be compiled, leading to knowledge about the various concentrations of mass on the body it orbits.</t>
  </si>
  <si>
    <t>bluedog_Pioneer1</t>
  </si>
  <si>
    <t>Pioneer 1 Probe</t>
  </si>
  <si>
    <t>The first spacecraft launched by NASA, in 1958. It was supposed to do a Moon flyby, but its rocket underperformed and it reentered the atmosphere two days after launch.</t>
  </si>
  <si>
    <t>Pioneer 1</t>
  </si>
  <si>
    <t>p1_decoupler</t>
  </si>
  <si>
    <t>Pioneer 0/1/2 Booster Decoupler</t>
  </si>
  <si>
    <t>Decoupler for top of pioneer 0/1/2. Attach to top and then attach 8 boosters to it.</t>
  </si>
  <si>
    <t>pioneer1_booster</t>
  </si>
  <si>
    <t>Pioneer 0/1/2 Top Boosters</t>
  </si>
  <si>
    <t>Pioneer 0/1/2 top booster block for Lunar orbital insertion. Place on top decoupler. Decouple once depleted. Plume configured by RealPlume.</t>
  </si>
  <si>
    <t>ca_TRIXIE</t>
  </si>
  <si>
    <t>CA-TRIXIE Multi-spectral Imager</t>
  </si>
  <si>
    <t>TRIXIE pairs two camera assemblies to image and scan multiple light wavelengths from Ultraviolet to Near-Infrared. This provides a good way to determine surface features and biomes from orbit. The principal designer, Dr. Ed Kerman, did not include what the heck the acronym stands for. There is an optional cover which you can toggle from the right-click menu (PART NOT SUPPORTED BY RP-0 OR RO)</t>
  </si>
  <si>
    <t>ca-upgrade</t>
  </si>
  <si>
    <t>CA-Upgrade</t>
  </si>
  <si>
    <t>CA-Upgrade (PART NOT SUPPORTED BY RP-0 OR RO)</t>
  </si>
  <si>
    <t>ca_vor_dish</t>
  </si>
  <si>
    <t>CAE-102 Vorona Dish Antenna</t>
  </si>
  <si>
    <t>The Vorona dish has a powerful transmitter for its size, that should allow a fair bit of range in communication in the inner solar system; whether you want it to or not. (PART NOT SUPPORTED BY RP-0 OR RO)</t>
  </si>
  <si>
    <t>pioneer_3_4</t>
  </si>
  <si>
    <t>Pioneer 3/4</t>
  </si>
  <si>
    <t>Pioneer interplanetary probe 3/4</t>
  </si>
  <si>
    <t>Pioneer 3</t>
  </si>
  <si>
    <t>pioneer_3_4,bluedog_Pioneer4</t>
  </si>
  <si>
    <t>ca_vor_comm</t>
  </si>
  <si>
    <t>CAE-A03 Vorona Communication Array</t>
  </si>
  <si>
    <t>Vorona's Comm Array mounts dual conic antennae for short range, low-gain communication. The system also has a mount for a high-gain dish, designed for the Vorona CAE-102 dish (Sold separately). (PART NOT SUPPORTED BY RP-0 OR RO)</t>
  </si>
  <si>
    <t>ca_vor_sep1</t>
  </si>
  <si>
    <t>CAE-D13-F Stack Decoupler</t>
  </si>
  <si>
    <t>Takes two pieces for connect together and after not when you want to not have together more. Many quality part made in Kaiwan! (PART NOT SUPPORTED BY RP-0 OR RO)</t>
  </si>
  <si>
    <t>ca_fom_sp</t>
  </si>
  <si>
    <t>CAE-E175 Fomalhaut Solar Panel</t>
  </si>
  <si>
    <t>A small and basic solar panel angled for mounting on the Fomalhaut lander collar to provide electric recharge of the batteries (PART NOT SUPPORTED BY RP-0 OR RO)</t>
  </si>
  <si>
    <t>ca_vor_sp2</t>
  </si>
  <si>
    <t>CAE-E300 Vorona Solar-Thermal System</t>
  </si>
  <si>
    <t>This alternate assembly of Vorona's photovoltaic cells excludes the outer panels for missions requiring less power (PART NOT SUPPORTED BY RP-0 OR RO)</t>
  </si>
  <si>
    <t>Radiator</t>
  </si>
  <si>
    <t>ca_vor_sp</t>
  </si>
  <si>
    <t>CAE-E600-A Vorona Solar-Thermal System</t>
  </si>
  <si>
    <t>Vorona's wings hold large panels of photovoltaic cells as well as a large radiator for the cooling system. (PART NOT SUPPORTED BY RP-0 OR RO)</t>
  </si>
  <si>
    <t>ca_fom_heatS</t>
  </si>
  <si>
    <t>CAE-HS100 Fomalhaut Heat Shield</t>
  </si>
  <si>
    <t>This is the bottom piece of the Fomalhaut spherical atmospheric entry shell. It is coated with a very heat-resistant ablative material to keep the stuff inside from getting cooked. (PART NOT SUPPORTED BY RP-0 OR RO)</t>
  </si>
  <si>
    <t>Heat Shield</t>
  </si>
  <si>
    <t>bluedog_Pioneer4</t>
  </si>
  <si>
    <t>Pioneer 4 Probe</t>
  </si>
  <si>
    <t>First US probe to escape Earth's gravitational pull after it flew by the Moon in 1959. The tiny spacecraft was spin-stabilised and carried a radiation experiment as well as two small photocells, which failed to trigger.</t>
  </si>
  <si>
    <t>Pioneer 4</t>
  </si>
  <si>
    <t>ca_vor_mag</t>
  </si>
  <si>
    <t>CAE-MG03 Magnetometer</t>
  </si>
  <si>
    <t>This is a really high-tech dowsing rod that detects and measures magnetic fields. For H2O dowsing rods, contact the Coatl Horticulture department. Any claims that dowsing is pseudo-science are imaginative, or fictitious. Any resemblance to actual claims, proven or not, are purely coincidental. (PART NOT SUPPORTED BY RP-0 OR RO)</t>
  </si>
  <si>
    <t>Magnetometer</t>
  </si>
  <si>
    <t>ca_vor_mptank</t>
  </si>
  <si>
    <t>CAE-MT12 Propellant Tank (Pressurized)</t>
  </si>
  <si>
    <t>A generic, radially attached high pressure propellant tank.</t>
  </si>
  <si>
    <t>ca_fom_parachute</t>
  </si>
  <si>
    <t>CAE-P16 Fomalhaut Parachute</t>
  </si>
  <si>
    <t>This part is the top cover of the Fomalhaut atmospheric entry capsule. This parachute attaches directly to the Fomalhaut lander for deployment after re-entry. It does so successfully most of the time. (PART NOT SUPPORTED BY RP-0 OR RO)</t>
  </si>
  <si>
    <t>ca_fom_drogue</t>
  </si>
  <si>
    <t>CAE-PD7 Fomalhaut Drogue Parachute</t>
  </si>
  <si>
    <t>Some Fomalhaut atmospheric entry profiles call for earlier and/or more gentle braking. For those, we've designed this massive and resilient drogue chute. Warning: This chute is not rated for low touch-down velocities. Prepare for harsh, bumpy landings (PART NOT SUPPORTED BY RP-0 OR RO)</t>
  </si>
  <si>
    <t>sputnik3</t>
  </si>
  <si>
    <t>Sputnik 3 "Object D"</t>
  </si>
  <si>
    <t>Third Soviet satellite</t>
  </si>
  <si>
    <t>ca_RM02</t>
  </si>
  <si>
    <t>CAE-RM02 RCS Thruster Block</t>
  </si>
  <si>
    <t>A modified RM01 RCS Module with its nozzles facing in opposite directions; meant for rotational control. The elongated nozzles are the same featured in our Linkor Service Module and are very efficient in a vacuum. (PART NOT SUPPORTED BY RP-0 OR RO)</t>
  </si>
  <si>
    <t>vanguard-1</t>
  </si>
  <si>
    <t>Vanguard 1</t>
  </si>
  <si>
    <t>United States satellite Vanguard-1</t>
  </si>
  <si>
    <t>Vangaurd 1</t>
  </si>
  <si>
    <t>RO_earlyControllableCore</t>
  </si>
  <si>
    <t>Early Controllable Core</t>
  </si>
  <si>
    <t>This relatively lightweight probe core allows early probes to be controlled during flight. However, it draws a fair amount of electricity for its abilities. Includes data storage for returning data to Earth (use Ship Manifest to transfer the data from the experiment to this core).</t>
  </si>
  <si>
    <t>Stock (RO Addition)</t>
  </si>
  <si>
    <t>1000, avionicsProbesBasic</t>
  </si>
  <si>
    <t>ca_vor_sar</t>
  </si>
  <si>
    <t>CAE-SAR15 Synthetic-Aperture Radar System</t>
  </si>
  <si>
    <t>Our Synthetic-Aperture Radar System can provide better altimeter and even more resource data than comparable "100% Organic-Aperture Radar" alternatives, don't fall for the hype! The two cone antennae can provide short-range communication. Contains no additives. Proudly using only use free-range plastics and metals during manufacturing. (PART NOT SUPPORTED BY RP-0 OR RO)</t>
  </si>
  <si>
    <t>SAR</t>
  </si>
  <si>
    <t>ca_vor_camera</t>
  </si>
  <si>
    <t>CAE-SC-VIS Vorona Imaging System</t>
  </si>
  <si>
    <t>The VIS assembly mounts a complete orbital imaging package comprised of a UV spectrometer for atmospheric analysis, IR spectrometer for surface analysis, and a compact low-res Telescope camera for pretty pictures in the visual range. There are two mounting options: 30 degrees for use with Vorona, and 90 degrees for use with other designs and surfaces. Toggle with the right-click menu. (PART NOT SUPPORTED BY RP-0 OR RO)</t>
  </si>
  <si>
    <t>Camera</t>
  </si>
  <si>
    <t>capacitor-rad-0625</t>
  </si>
  <si>
    <t>CAP-101 Capacitor</t>
  </si>
  <si>
    <t>The CAP-101 is a radially attachable discharge capacitor. Through slow to charge up, when triggered, it will rapidly deposit its stored charge into your Electric Charge banks.</t>
  </si>
  <si>
    <t>Capacitor</t>
  </si>
  <si>
    <t>capacitor-rad-0625-2</t>
  </si>
  <si>
    <t>CAP-106 Capacitor</t>
  </si>
  <si>
    <t>The CAP-106 is a more powerful radial capacitor using three of those new CAP-3A units. They're slightly flattened due to being stacked under a few boxes of Mainsails.</t>
  </si>
  <si>
    <t>capacitor-0625</t>
  </si>
  <si>
    <t>CAR-1.6K Capacitor Bank</t>
  </si>
  <si>
    <t>An inline capacitor for small probes. Charges slowly - activate for a large, short duration charge.</t>
  </si>
  <si>
    <t>capacitor-125</t>
  </si>
  <si>
    <t>CAR-8K Capacitor Bank</t>
  </si>
  <si>
    <t>By mounting six enhanced CAP-102s on a central mount, a decently sized inline capacitor bank can be created. Additionally, it can easily blow out all of the lights at the KSC!</t>
  </si>
  <si>
    <t>capacitor-25</t>
  </si>
  <si>
    <t>CAR-EXTRA Capacitor Bank</t>
  </si>
  <si>
    <t>This is a potent capacitor bank, which can dump enough charge to run even the largest of engines for oh, up to 10 seconds.</t>
  </si>
  <si>
    <t>rn_r7_blok_a_3</t>
  </si>
  <si>
    <t>R7 Sputnik (8A91) Block A</t>
  </si>
  <si>
    <t>rn_r7_blok_bvgd_3</t>
  </si>
  <si>
    <t>R7 Sputnik (8A91) Block B V G D</t>
  </si>
  <si>
    <t>rn_sputnik1_base</t>
  </si>
  <si>
    <t>R7 Sputnik 1 Payload Base</t>
  </si>
  <si>
    <t>Payload base for Sputnik rocket, put on top of second stage.</t>
  </si>
  <si>
    <t>RD-0105</t>
  </si>
  <si>
    <t>20000, R7-Engines</t>
  </si>
  <si>
    <t>Luna</t>
  </si>
  <si>
    <t>RD0105</t>
  </si>
  <si>
    <t>RO-RealEngines-RD0105</t>
  </si>
  <si>
    <t>RD-0105/0109 Series</t>
  </si>
  <si>
    <t>Kerolox gas generator vacuum engine which served in R-7 upper stages (Luna, Vostok). The RD-0105 was designed for Luna launches; it was the first upper stage for the R-7 series and was reused for uncrewed Vostok tests. An enhanced version, the RD-0109, was used for crewed Vostok launches. Diameter: [2.56 m]. Plume configured by RealPlume.</t>
  </si>
  <si>
    <t>Luna, Vostok</t>
  </si>
  <si>
    <t>RO-RealEngines-RD0105,liquidEngine3</t>
  </si>
  <si>
    <t>liquidEngine3</t>
  </si>
  <si>
    <t>RD-107-8D74-1958</t>
  </si>
  <si>
    <t>2000, R7-TP-1958, RD-107-8D74PS</t>
  </si>
  <si>
    <t>Used on Luna 8K72</t>
  </si>
  <si>
    <t>Luna 8K72</t>
  </si>
  <si>
    <t>RD-107-8D76</t>
  </si>
  <si>
    <t>2000, R7-TP-1958, RD-107-8D74-1958</t>
  </si>
  <si>
    <t>Used on Sputnik 8A91</t>
  </si>
  <si>
    <t>Sputnik 8A91</t>
  </si>
  <si>
    <t>RD-108-8D75-1958</t>
  </si>
  <si>
    <t>2000, R7-TP-1958, RD-108-8475PS</t>
  </si>
  <si>
    <t>RD-108-8D77</t>
  </si>
  <si>
    <t>2000, R7-TP-1958, RD-108-8D75-1958</t>
  </si>
  <si>
    <t>rn_s3</t>
  </si>
  <si>
    <t>A Lox/Kerosene rocket engine used on Juno II and Saturn A-2. Plume configured by RealPlume.</t>
  </si>
  <si>
    <t>rn_s3_vernier</t>
  </si>
  <si>
    <t>S-3 Turbopump Exhaust Nozzle</t>
  </si>
  <si>
    <t>A Lox/Kerosene vernier rocket engine used on the S-3 engine for Juno II and Saturn A-2. Plume configured by RealPlume.</t>
  </si>
  <si>
    <t>2000, Navaho-TP-1958, S-3</t>
  </si>
  <si>
    <t>Production version of the LR79 engine, used on Thor and Jupiter.</t>
  </si>
  <si>
    <t>proceduralSRBRealFuels</t>
  </si>
  <si>
    <t>Solid Rocket Motor [Procedural]</t>
  </si>
  <si>
    <t>Made from viscoelastic nanopolymers (which were discovered by accident... growing in the back of the office mini-fridge) this solid rocket can be stretched to accommodate fuel loads of a range of sizes and shapes. Can be optimized for sea-level or high altitude uses. Hardens to a rigid structure before launch! Plume configured by RealPlume.</t>
  </si>
  <si>
    <t>probeCoreOcto2</t>
  </si>
  <si>
    <t>(Deprecated) Early Controllable Core</t>
  </si>
  <si>
    <t>Early Satellites</t>
  </si>
  <si>
    <t>RO_EarlyMediumSolarPanel</t>
  </si>
  <si>
    <t>ST1 Medium Solar Panel</t>
  </si>
  <si>
    <t>Medium static Level 1 solar panel. 0.125m^2.</t>
  </si>
  <si>
    <t>500, solarLevel1</t>
  </si>
  <si>
    <t>solarPanels5</t>
  </si>
  <si>
    <t>ST1 Solar Panel</t>
  </si>
  <si>
    <t>Static Level 1 solar panel. 0.25m^2.</t>
  </si>
  <si>
    <t>Level 2</t>
  </si>
  <si>
    <t>1000, solarLevel1</t>
  </si>
  <si>
    <t>THOR_ABLE_INT</t>
  </si>
  <si>
    <t>THOR ABLE Decoupler</t>
  </si>
  <si>
    <t>Interstage for the Thor/Able launch vehicle.</t>
  </si>
  <si>
    <t>FASADeltaAv0</t>
  </si>
  <si>
    <t>Thor Avionics Unit</t>
  </si>
  <si>
    <t>Small, 1.5m avionics unit for Thor and Thrust Augmented Thor rocket stage.  Used on Thor-Able, Thor-Agena, Thor-Ablestar, Thor-Burner, Thor-Delta and early Delta rockets (A-K).</t>
  </si>
  <si>
    <t>rn_thor_f1</t>
  </si>
  <si>
    <t>Thor-Able Fairing 1</t>
  </si>
  <si>
    <t>Fairing for Thor-Able rocket. Plume configured by RealPlume.</t>
  </si>
  <si>
    <t>rn_thor_f2</t>
  </si>
  <si>
    <t>Thor-Able Fairing 2</t>
  </si>
  <si>
    <t>rn_thor_f3</t>
  </si>
  <si>
    <t>Thor-Able Fairing 3</t>
  </si>
  <si>
    <t>rn_thor_f3e</t>
  </si>
  <si>
    <t>Thor-Able Fairing 3 Extended</t>
  </si>
  <si>
    <t>rn_thor_winglet</t>
  </si>
  <si>
    <t>Thor-Able Winglet</t>
  </si>
  <si>
    <t>Winglet for the Thor-Able rockets. Place over the four black vertical lines on the bottom of the tank. RIGHT CLICK PART TO CHANGE TEXTURE!</t>
  </si>
  <si>
    <t>rn_thor_altair_pdec</t>
  </si>
  <si>
    <t>Thor-Able/Delta Altair Payload Adapter</t>
  </si>
  <si>
    <t>Payload decoupler for the upper stage of the Thor-Able rocket.</t>
  </si>
  <si>
    <t>rn_thor_altair_dec</t>
  </si>
  <si>
    <t>Thor-Able/Delta Altair Upper Stage Adapter</t>
  </si>
  <si>
    <t>Adapter for Altair SRB stage of the Thor-Able rocket. The decoupler is part of the second stage. PLACE THE SECOND STAGE FIRST, THEN THIS ADAPTER BETWEEN IT AND THE SRB!</t>
  </si>
  <si>
    <t>rn_thor_altair_dec2</t>
  </si>
  <si>
    <t>Thor-Able/Delta Altair Upper Stage Adapter Small</t>
  </si>
  <si>
    <t>Adapter for two stage Thor-Able rocket. The decoupler is part of the second stage. PLACE THE SECOND STAGE FIRST, THEN THIS ADAPTER BETWEEN IT AND THE PAYLOAD!</t>
  </si>
  <si>
    <t>rn_thor_fs_dec</t>
  </si>
  <si>
    <t>Thor-Able/Delta First Stage Decoupler</t>
  </si>
  <si>
    <t>Decoupler for the first stage of thor-able/delta rocket.</t>
  </si>
  <si>
    <t>dmUSMat</t>
  </si>
  <si>
    <t>Univ. Storage - SC-9001 Science Jr.</t>
  </si>
  <si>
    <t>The US-SC-9001 is a cutting edge, self contained laboratory. Have you ever wondered what happens to something in zero G? Or, have you ever pondered the truly meaningful questions? Such as what would happen if I exposed this to the rigors of stellar radiation and an unforgiving vacuum? Comes with complimentary notepad. Recommended for ages 4-8. Small parts inside make it not suitable for small children.</t>
  </si>
  <si>
    <t>explorer_6</t>
  </si>
  <si>
    <t>Explorer 6</t>
  </si>
  <si>
    <t>Explorer probe 6</t>
  </si>
  <si>
    <t>rn_vanguard_stg31</t>
  </si>
  <si>
    <t>Vanguard Third Stage (Altair)</t>
  </si>
  <si>
    <t>Fourth stage of the scout rocket</t>
  </si>
  <si>
    <t>Use costs of other Altair</t>
  </si>
  <si>
    <t>rn_x405</t>
  </si>
  <si>
    <t>bluedog_vanguardEngine,rn_x405</t>
  </si>
  <si>
    <t>rn_x405_vernier</t>
  </si>
  <si>
    <t>Vanguard X-405 Turbopump Exhaust Jet</t>
  </si>
  <si>
    <t>First stage vernier engine used on the Vanguard launch vehicle. Plume configured by RealPlume.</t>
  </si>
  <si>
    <t>RLA_mp_tiny_radial</t>
  </si>
  <si>
    <t>0.5kN Class Thruster</t>
  </si>
  <si>
    <t>A small lightweight thruster for orbital maneuvers. Plume configured by RealPlume.</t>
  </si>
  <si>
    <t>RCS Engine</t>
  </si>
  <si>
    <t>Slightly lower than 1kN thruster</t>
  </si>
  <si>
    <t>RLA_mp_tiny_stack</t>
  </si>
  <si>
    <t>miniFuselage</t>
  </si>
  <si>
    <t>0.625m Fuselage</t>
  </si>
  <si>
    <t>Propellant-tank fuselage, 0.625m diameter. Rated for suborbital, or very gentle LEO reentries. X-15 class.</t>
  </si>
  <si>
    <t>SPACEPLANES</t>
  </si>
  <si>
    <t>Hull</t>
  </si>
  <si>
    <t>X-15</t>
  </si>
  <si>
    <t>SXTSmallFuselage</t>
  </si>
  <si>
    <t>0.625m Fuselage (Pressurized)</t>
  </si>
  <si>
    <t>Highly-pressurized propellant-tank fuselage, 0.625m diameter. Rated for suborbital, or very gentle LEO reentries. X-15 class.</t>
  </si>
  <si>
    <t>Mark1Cockpit</t>
  </si>
  <si>
    <t>1.25m Cockpit</t>
  </si>
  <si>
    <t>One-person spaceplane cockpit. Rated for suborbital, or very gentle LEO reentries. X-15 class.</t>
  </si>
  <si>
    <t>KerbCan</t>
  </si>
  <si>
    <t>1.25m Crew Carrier</t>
  </si>
  <si>
    <t>One-person inline crew hab section for spaceplanes. Rated for suborbital, or very gentle LEO reentries. X-15 class.</t>
  </si>
  <si>
    <t>MK1Fuselage</t>
  </si>
  <si>
    <t>1.25m Fuselage</t>
  </si>
  <si>
    <t>Propellant-tank fuselage, 1.25m diameter. Rated for suborbital, or very gentle LEO reentries. X-15 class.</t>
  </si>
  <si>
    <t>Mk1FuselageStructural</t>
  </si>
  <si>
    <t>1.25m Fuselage (Pressurized)</t>
  </si>
  <si>
    <t>Highly-pressurized propellant-tank fuselage, 1.25m diameter. Rated for suborbital, or very gentle LEO reentries. X-15 class.</t>
  </si>
  <si>
    <t>Mark2Cockpit</t>
  </si>
  <si>
    <t>1.25m Inline Cockpit</t>
  </si>
  <si>
    <t>One-person inline spaceplane cockpit. Rated for suborbital, or very gentle LEO reentries. X-15 class.</t>
  </si>
  <si>
    <t>microEngine</t>
  </si>
  <si>
    <t>1kN Thruster</t>
  </si>
  <si>
    <t>Thruster for orbital maneuvers, similar to ones used in the Galileo probe. Plume configured by RealPlume.</t>
  </si>
  <si>
    <t>rn_aerobee150_srb</t>
  </si>
  <si>
    <t>2.5KS-18000</t>
  </si>
  <si>
    <t>Aerobee model 100/150/300 solid rocket motor. Used as the first stage on these vehicles. Plume configured by RealPlume.</t>
  </si>
  <si>
    <t>FS SRB</t>
  </si>
  <si>
    <t>Aerobee 150</t>
  </si>
  <si>
    <t>rn_thor_ss_1</t>
  </si>
  <si>
    <t>Able II/Delta/Delta A Fuel Tank</t>
  </si>
  <si>
    <t>Liquid Fuel Tank for the second stage of the Thor-Able II/Thor-Delta/Delta A launch vehicle.</t>
  </si>
  <si>
    <t>Able II</t>
  </si>
  <si>
    <t>rn_aerobee_chute</t>
  </si>
  <si>
    <t>Aerobee 100/150/170 Payload Parachute</t>
  </si>
  <si>
    <t>Parachute for nosecone of the Aerobee 100/150/150A/170/170A series rockets. Attach on top of the main tank and under the SAS module.</t>
  </si>
  <si>
    <t>bluedog_Centaur_LargeRCS</t>
  </si>
  <si>
    <t>Centaur 3-Way Large RCS Block (69/111 N Class)</t>
  </si>
  <si>
    <t>Three way RCS block for the Centaur stages. Place one on each of the mounting blocks on either side of the engine mount.</t>
  </si>
  <si>
    <t>bluedog_Centaur_SmallRCS</t>
  </si>
  <si>
    <t>Centaur 3-Way RCS Block (69/111 N Class)</t>
  </si>
  <si>
    <t>rn_aerobee150_rcs</t>
  </si>
  <si>
    <t>Aerobee 100/150/170 RCS De-spin Module</t>
  </si>
  <si>
    <t>RCS de-spin module for the Aerobee 100/150/150A/170/170A. Place between the main body and SAS module.</t>
  </si>
  <si>
    <t>rn_aerobee150_fin2</t>
  </si>
  <si>
    <t>Aerobee 100/150/170/300 Rocket Fin</t>
  </si>
  <si>
    <t>Place 3 of these on the bottom of the Aerobee 100/150/170/300 main body at 120 degree angles.</t>
  </si>
  <si>
    <t>rn_aerobee150_srb_fin</t>
  </si>
  <si>
    <t>Aerobee 100/150/300 SRB Rocket Fin</t>
  </si>
  <si>
    <t>Aerobee 100/150/300 use 3 fins placed at 120 degreee angles. Aerobee 150A/300A use 4 fins places at 45 degree rotation.</t>
  </si>
  <si>
    <t>rn_aerobee150_mb2</t>
  </si>
  <si>
    <t>Aerobee 150/170/300 Fuel Tank</t>
  </si>
  <si>
    <t>Liquid fuel tank for the Aerobee 150/170/300 sounding rocket. Powered by AJ11-21 rocket engine.</t>
  </si>
  <si>
    <t>RP0probeAvionics1-5m</t>
  </si>
  <si>
    <t>Agena Avionics Package</t>
  </si>
  <si>
    <t>An early but advanced avionics module for upper stages. Carries an 11.8 kWh battery, providing control for just over 47 hr, and an omnidirectional antenna with an effective range of 1,500 km to ground stations. Capable of maintaining a pitch and roll program. Allows full control over the vessel, up to the tonnage limit (cumulative).</t>
  </si>
  <si>
    <t>Agena</t>
  </si>
  <si>
    <t>2000, avionicsUpperBasic, avionicsHibernation</t>
  </si>
  <si>
    <t>RP0probeAvionics1-5m,bluedog_agenaProbeCore</t>
  </si>
  <si>
    <t>bluedog_agenaProbeCore</t>
  </si>
  <si>
    <t>Agena Avionics Package [1.5m]</t>
  </si>
  <si>
    <t>FASAFairingWall05m_agena</t>
  </si>
  <si>
    <t>Agena Bottom Fairing</t>
  </si>
  <si>
    <t>Place 2 on bottom area of agena above engine to cover flight pack.</t>
  </si>
  <si>
    <t>Fits with other fairing costs</t>
  </si>
  <si>
    <t>bluedog_Centaur_Tank</t>
  </si>
  <si>
    <t>Centaur Fuel Tank</t>
  </si>
  <si>
    <t>Fuel tank for the Centaur Upper Stage</t>
  </si>
  <si>
    <t>SHIP_CENTAUR_G</t>
  </si>
  <si>
    <t>Centaur G</t>
  </si>
  <si>
    <t>Centaur upper stage used with the STS. Configured for longer payloads.</t>
  </si>
  <si>
    <t>SHIP_CENTAUR_GP</t>
  </si>
  <si>
    <t>Centaur G Prime</t>
  </si>
  <si>
    <t>Centaur upper stage modified for use with the STS.</t>
  </si>
  <si>
    <t>bluedog_centaur1875mAdapterFairing</t>
  </si>
  <si>
    <t>Centaur Interstage Fairing</t>
  </si>
  <si>
    <t>Interstage fairing for the bottom of the Centaur Upper Stage.</t>
  </si>
  <si>
    <t>bluedog_centaur25mAdapterFairing</t>
  </si>
  <si>
    <t>Centaur Interstage Fairing Adapter</t>
  </si>
  <si>
    <t>FASAAgenaProbe</t>
  </si>
  <si>
    <t>Agena Bus/Guidance Unit</t>
  </si>
  <si>
    <t>The Agena electronics and avionics package. Provides an 11.8 kWh battery, providing control for just over 47 hr, and an omnidirectional antenna with an effective range of 1,500 km to ground stations.</t>
  </si>
  <si>
    <t>bluedog_agenaShortTank</t>
  </si>
  <si>
    <t>Agena Fuel Tank (Short)</t>
  </si>
  <si>
    <t>Short length fuel tank for the Agena Upper Stage.</t>
  </si>
  <si>
    <t>Agena A</t>
  </si>
  <si>
    <t>bluedog_agenaShortTankM</t>
  </si>
  <si>
    <t>bluedog_agenaNoseCone</t>
  </si>
  <si>
    <t>Agena Nose Cone</t>
  </si>
  <si>
    <t>This nose cone is designed to go over the top of the Agena Docking Adapter for the Agena Target Vehicle.</t>
  </si>
  <si>
    <t>bluedog_Centaur_D3Tank</t>
  </si>
  <si>
    <t>Centaur-D Fuel Tank</t>
  </si>
  <si>
    <t>Fuel tank for the Centaur-D Upper Stage</t>
  </si>
  <si>
    <t>bluedog_Centaur_D5Tank</t>
  </si>
  <si>
    <t>bluedog_CentaurT_WideTank</t>
  </si>
  <si>
    <t>Centaur-T Fuel Tank</t>
  </si>
  <si>
    <t>Fuel tank for the Centaur-T Upper Stage</t>
  </si>
  <si>
    <t>bluedog_CentaurT_ShortTank</t>
  </si>
  <si>
    <t>Centaur-T Fuel Tank (Short)</t>
  </si>
  <si>
    <t>Short fuel tank for the Centaur-T Upper Stage</t>
  </si>
  <si>
    <t>bluedog_CentaurT_AdapterTank</t>
  </si>
  <si>
    <t>Centaur-T Fuel Tank Adapter</t>
  </si>
  <si>
    <t>Fuel tank adapter for the Centaur-T Upper Stage</t>
  </si>
  <si>
    <t>hydrogen-125-2</t>
  </si>
  <si>
    <t>Centi-2 Cryogenic Fuel Tank</t>
  </si>
  <si>
    <t>The smallest stackable tank for storing cryogenic propellants isn't the most popular of tanks. (PART NOT SUPPORTED BY RP-0 OR RO)</t>
  </si>
  <si>
    <t>Cryo Engines</t>
  </si>
  <si>
    <t>hydrogen-125-1</t>
  </si>
  <si>
    <t>Centi-3 Cryogenic Fuel Tank</t>
  </si>
  <si>
    <t>The almost-new look of this tank is slightly suspicious, given that it was sent to the KSC new in the package. Uses insulation and cooling systems to stop cryogenic fuels like liquid hydrogen from escaping the tank. (PART NOT SUPPORTED BY RP-0 OR RO)</t>
  </si>
  <si>
    <t>SXTRotatingMk2Ring</t>
  </si>
  <si>
    <t>Centrifuge Habitat Mk2</t>
  </si>
  <si>
    <t>You know that moment when you realise the design for the new centrifuge didn't have that decimal place in. Yeah, that. Genuinely surprised no-one got fired.  An uncharacteristic foray into long-term habitation modules from C7 Aerospace, this centrifuge is most certainly the result of years of careful planning and analysis...definitely, not the result of an accidental bulk order of Mk2 crew cabins. (PART NOT SUPPORTED BY RP-0 OR RO)</t>
  </si>
  <si>
    <t>bluedog_agenaMediumTank</t>
  </si>
  <si>
    <t>Agena-A Fuel Tank</t>
  </si>
  <si>
    <t>Fuel tank for the Agena-A Upper Stage.</t>
  </si>
  <si>
    <t>bluedog_AgenaA</t>
  </si>
  <si>
    <t>Agena-A/B Flight Pack</t>
  </si>
  <si>
    <t>Flight Pack RCS for Agena-A and BAC Model 8048/8081 engine.</t>
  </si>
  <si>
    <t>AgenaSPS</t>
  </si>
  <si>
    <t>AIESrcsThrusrmt1</t>
  </si>
  <si>
    <t>AIES MT-1 RCS Thruster Port</t>
  </si>
  <si>
    <t>Linear RCS drive, best used for rotation. (This part refers to an RO RCS config that is not defined, and may not work correctly.)</t>
  </si>
  <si>
    <t>Rework</t>
  </si>
  <si>
    <t>xstrutConnectorc2x</t>
  </si>
  <si>
    <t>CHAKA / 1.2.2 Strut Connector</t>
  </si>
  <si>
    <t>The Strut Connector is highly regarded by many spacecraft engineers as they help in constructing more stable spacecraft. Once both sides are connected, a structural beam is created to link both ends, allowing for sturdier (and heavier) construction. (PART NOT SUPPORTED BY RP-0 OR RO)</t>
  </si>
  <si>
    <t>xstrutConnectorc1x</t>
  </si>
  <si>
    <t>CHAKA / 1.2.2 Super Strut Connector</t>
  </si>
  <si>
    <t>AIESrcsThrusrom9</t>
  </si>
  <si>
    <t>AIES ROM-9 RCS Thruster Block</t>
  </si>
  <si>
    <t>The RCS drive is necessary to maneuver spacecraft in space and allows greater control in the atmosphere.</t>
  </si>
  <si>
    <t>rcsThrustermicrosn</t>
  </si>
  <si>
    <t>AIES SN-1 Micro RCS Thruster Block</t>
  </si>
  <si>
    <t>Low thrust and low consumption is not a downside of this RCS block. Using this system will help you avoid wasting precious RCS fuel.</t>
  </si>
  <si>
    <t>AJ10-101A</t>
  </si>
  <si>
    <t>1000, AJ10-42</t>
  </si>
  <si>
    <t>Used on Able II on Thor and Atlas.</t>
  </si>
  <si>
    <t>Atlas-Able, Thor-Able</t>
  </si>
  <si>
    <t>XKWFlatadapter3x2cc291x</t>
  </si>
  <si>
    <t>CHAKA / Flat Adapter Inverted</t>
  </si>
  <si>
    <t>A 3.75 to 2.5 meter adapter. (PART NOT SUPPORTED BY RP-0 OR RO)</t>
  </si>
  <si>
    <t>MonkeyPodLanderPSx3</t>
  </si>
  <si>
    <t>CHAKA / HAB Experimental</t>
  </si>
  <si>
    <t>Similar to Monkey Pod Lander, this module is an appropriate medium habitat for landing on Duna or Mun. (PART NOT SUPPORTED BY RP-0 OR RO)</t>
  </si>
  <si>
    <t>MonkeyPodAirlock3x</t>
  </si>
  <si>
    <t>CHAKA / HAB Monkey Pod Intermediate (1.55)</t>
  </si>
  <si>
    <t>This is the smallest rigid monkey habitat module. Contains Monkey Snaxx (PART NOT SUPPORTED BY RP-0 OR RO)</t>
  </si>
  <si>
    <t>SHABLANDER-SLRx32xa4e</t>
  </si>
  <si>
    <t>CHAKA / HAB SLR Lander Composite</t>
  </si>
  <si>
    <t>This is the largest rigid monkey hab designed to be landed on Duna or Mun. Contains Monkey Snaxx (PART NOT SUPPORTED BY RP-0 OR RO)</t>
  </si>
  <si>
    <t>SHABLANDER-SLRx32af</t>
  </si>
  <si>
    <t>CHAKA / HAB SLR Max Expanded Composite</t>
  </si>
  <si>
    <t>PC_InflateHeatshield3HLxx</t>
  </si>
  <si>
    <t>CHAKA / Inflatable Heat Shield 2.7 (Extra LARGE)</t>
  </si>
  <si>
    <t>Remember to inflate before entry! (PART NOT SUPPORTED BY RP-0 OR RO)</t>
  </si>
  <si>
    <t>MonkeyPodpsADAPTERmtvLHSM66xsa</t>
  </si>
  <si>
    <t>CHAKA / Inverted Lander Sub Module</t>
  </si>
  <si>
    <t>"Adapter" Size monkey modules are medium sized and very handy.  Contains Monkey Snaxx (PART NOT SUPPORTED BY RP-0 OR RO)</t>
  </si>
  <si>
    <t>xmk2LanderCabinx</t>
  </si>
  <si>
    <t>CHAKA / Macro Lander Can</t>
  </si>
  <si>
    <t>This cozy capsule seats two, and is very lightweight. However, don't expect it to survive atmospheric entry or even a sneeze. (PART NOT SUPPORTED BY RP-0 OR RO)</t>
  </si>
  <si>
    <t>xmk2LanderCabin2x</t>
  </si>
  <si>
    <t>CHAKA / Micro Lander Can</t>
  </si>
  <si>
    <t>XNP_interstage_5m_8m_t3MTVDRIVEX2</t>
  </si>
  <si>
    <t>CHAKA / MTV Drive Integrated Mount</t>
  </si>
  <si>
    <t>Fuel Tank Engine Mount (PART NOT SUPPORTED BY RP-0 OR RO)</t>
  </si>
  <si>
    <t>XNP_lft_8_0m_6mzxx6222X3</t>
  </si>
  <si>
    <t>CHAKA / MTV Fuel Tank 1.28 X 1.4</t>
  </si>
  <si>
    <t>MonkeyPodOrionTypeS22xa66ck2cx</t>
  </si>
  <si>
    <t>CHAKA / MTV Intersection</t>
  </si>
  <si>
    <t>This ultimate rigid habitat is used for transfer of monkeys or kerbals to Duna. Contains Monkey Snaxx (PART NOT SUPPORTED BY RP-0 OR RO)</t>
  </si>
  <si>
    <t>nosMonkeyExplorerUtilityALTAIR3tga9XXX</t>
  </si>
  <si>
    <t>CHAKA / NOS Duna Expanded Ultra</t>
  </si>
  <si>
    <t>Lander for Altair (PART NOT SUPPORTED BY RP-0 OR RO)</t>
  </si>
  <si>
    <t>XNP_lft_xtrt8mC1199987711CB8MA2x</t>
  </si>
  <si>
    <t>CHAKA / SLS Block IB Orange Upper</t>
  </si>
  <si>
    <t>SLS Block IB</t>
  </si>
  <si>
    <t>SLS_CM_FairingAdapter296-EM2</t>
  </si>
  <si>
    <t>CHAKA / SLS EM-2 Adapter for Orion</t>
  </si>
  <si>
    <t>The SLS-TF is equipped with a (hopefully) small explosive charge, that will sever the structural linkage between itself and whatever it's connected to. (PART NOT SUPPORTED BY RP-0 OR RO)</t>
  </si>
  <si>
    <t>SLS EM-2</t>
  </si>
  <si>
    <t>XCXA_P6_BATTERY_TRUSSX</t>
  </si>
  <si>
    <t>CHAKA / Truss - Integrated Equipment Assembly</t>
  </si>
  <si>
    <t>A rigid,lightweight truss segment developed as part of the Integrated Truss System (ITS). This truss includes integral electrical equipment such as batteries, battery chargers/dischargers, DC switching units, and DC-DC converters. Additionally this truss segment includes a pump flow control assembly for any thermal control system radiators which may be attached. (PART NOT SUPPORTED BY RP-0 OR RO)</t>
  </si>
  <si>
    <t>XCXA_P6_LONG_SPACERX</t>
  </si>
  <si>
    <t>CHAKA / Truss - Long Spacer (ITS)</t>
  </si>
  <si>
    <t>A rigid,lightweight truss segment developed as part of the Integrated Truss System (ITS). (PART NOT SUPPORTED BY RP-0 OR RO)</t>
  </si>
  <si>
    <t>ISS ITS Truss</t>
  </si>
  <si>
    <t>xCXA_Z1x</t>
  </si>
  <si>
    <t>CHAKA / Truss - Z1</t>
  </si>
  <si>
    <t>The stepping stone truss that serves as a temporary mounting point for structural and pressurized assemblies on a station. Complete with integral reaction wheels to give a nudge without having to burn up RCS. Trus has been fitted with a built-in probe unit and a battery reserve. (PART NOT SUPPORTED BY RP-0 OR RO)</t>
  </si>
  <si>
    <t>ISS Z1 Truss</t>
  </si>
  <si>
    <t>MonkeyPodOrionTypeS22xa66ckX4899</t>
  </si>
  <si>
    <t>CHAKA / Ultra Hab II</t>
  </si>
  <si>
    <t>rn_aerobee150_eng</t>
  </si>
  <si>
    <t>AJ11 Rocket Engine</t>
  </si>
  <si>
    <t>A rocket engine used on the Aerobee 150/150A/300/300A. Plume configured by RealPlume.</t>
  </si>
  <si>
    <t>longAntenna</t>
  </si>
  <si>
    <t>Communotron 16</t>
  </si>
  <si>
    <t>A powerful omnidirectional antenna, fully adequate for early lunar probes.</t>
  </si>
  <si>
    <t>vernierEngine</t>
  </si>
  <si>
    <t>Conformal RCS Thruster (275/445 N class)</t>
  </si>
  <si>
    <t>A generic conformal RCS thruster. Use this for attitude control or translation/ullage for spaceplanes. LEO-rated heat shielding.</t>
  </si>
  <si>
    <t>bluedog_explorer7probe</t>
  </si>
  <si>
    <t>Explorer 7 Probe</t>
  </si>
  <si>
    <t>A 1959 satellite designed to measure fluxes of solar x-rays, hydrogen spectral lines and cosmic rays, as well as collect micrometeorite impact data.</t>
  </si>
  <si>
    <t>Explorer 7</t>
  </si>
  <si>
    <t>SXTdockingPortVeryLarge</t>
  </si>
  <si>
    <t>Clamp-O-Tron Docking Port XL.</t>
  </si>
  <si>
    <t>The Clamp-O-Tron X3. is an evolution of the Sr. Designed after the initial release of the Sr was met with, 'Ah, okay cool. Now make an even bigger one!'. When will the madness stop? (PART NOT SUPPORTED BY RP-0 OR RO)</t>
  </si>
  <si>
    <t>Docking</t>
  </si>
  <si>
    <t>luna3</t>
  </si>
  <si>
    <t>Luna 3</t>
  </si>
  <si>
    <t>Soviet Luna 3 probe</t>
  </si>
  <si>
    <t>luna2</t>
  </si>
  <si>
    <t>Luna E-1A</t>
  </si>
  <si>
    <t>Soviet Luna E-1A Series Probe.</t>
  </si>
  <si>
    <t>transit2a</t>
  </si>
  <si>
    <t>Transit-2A Satellite</t>
  </si>
  <si>
    <t>Transit-2A Navy navigation satellite</t>
  </si>
  <si>
    <t>Transit-2A</t>
  </si>
  <si>
    <t>bluedog_agenaPort</t>
  </si>
  <si>
    <t>Gemini Agena Target/Docking Adapter</t>
  </si>
  <si>
    <t>Gemini target/docking adapter used to convert an Agena-D into a Gemini Agena Target Vehicle.</t>
  </si>
  <si>
    <t>ca_jib</t>
  </si>
  <si>
    <t>Generic 0.5 kN Thruster</t>
  </si>
  <si>
    <t>A generic mono/bipropellant rocket motor. Can be configured within a great range of propellants. Plume configured by RealPlume.</t>
  </si>
  <si>
    <t>Same costs as other 0.5 kN engine</t>
  </si>
  <si>
    <t>ca_jib,microEngineex1sat</t>
  </si>
  <si>
    <t>microEngineex1sat</t>
  </si>
  <si>
    <t>Generic 0.5kN Thruster [0.3 m]</t>
  </si>
  <si>
    <t>RCSBlockDouble</t>
  </si>
  <si>
    <t>0625_Heatshield</t>
  </si>
  <si>
    <t>Heatshield (0.625m)</t>
  </si>
  <si>
    <t>LEO-rated heat shield. Not rated for lunar returns.</t>
  </si>
  <si>
    <t>Deadly Reentry</t>
  </si>
  <si>
    <t>heatshieldsLEO</t>
  </si>
  <si>
    <t>1.25_Heatshield</t>
  </si>
  <si>
    <t>Heatshield (1.25m)</t>
  </si>
  <si>
    <t>Heatshield-15M</t>
  </si>
  <si>
    <t>Heatshield (1.5m)</t>
  </si>
  <si>
    <t>Heatshield-1M</t>
  </si>
  <si>
    <t>Heatshield (1m)</t>
  </si>
  <si>
    <t>SmallFixedAntenna</t>
  </si>
  <si>
    <t>Comms DTS-M5 *Outdated*</t>
  </si>
  <si>
    <t>The DTS-M5 is a fixed, stack mounted solution to your communications needs. (PART NOT SUPPORTED BY RP-0 OR RO)</t>
  </si>
  <si>
    <t>mediumFixedAntenna</t>
  </si>
  <si>
    <t>Comms DTS-M7 *Outdated*</t>
  </si>
  <si>
    <t>The DTS-M7 is a fixed, stack mounted solution to your communications needs. (PART NOT SUPPORTED BY RP-0 OR RO)</t>
  </si>
  <si>
    <t>decoupler_ftr_small</t>
  </si>
  <si>
    <t>Heatshield Decoupler (White)</t>
  </si>
  <si>
    <t>Using a DRE heatshield just makes the bottom round, square it up with this decoupler that will fit nicely, flush, and hide the heatshield. White texture. TweakScale starting at 0.5m.</t>
  </si>
  <si>
    <t>aje_j75</t>
  </si>
  <si>
    <t>J75-P-17 Turbojet</t>
  </si>
  <si>
    <t>Essentially a larger J57, the P&amp;W J75 saw extensive military and civilian use. This afterburning variant powered the F-106 A/B. 109.0kN wet, 76.5kN dry. SFC 0.8/2.15 lb/lbf-hr static. Temperature limit Mach 2.5.</t>
  </si>
  <si>
    <t>F-106</t>
  </si>
  <si>
    <t>F-106A first delivery in 1959</t>
  </si>
  <si>
    <t>SHIP_LR_87_3579</t>
  </si>
  <si>
    <t>LR-87-3, 5, 7, 9</t>
  </si>
  <si>
    <t>The main engine block for the I/II/III launch vehicles.</t>
  </si>
  <si>
    <t>LR87-3</t>
  </si>
  <si>
    <t>LR87</t>
  </si>
  <si>
    <t>LR87-AJ-3</t>
  </si>
  <si>
    <t>rn_lr91_11</t>
  </si>
  <si>
    <t>LR-91 Rocket Engine</t>
  </si>
  <si>
    <t>The upper stage engine for the Titan I through Titan IV series of rockets. Plume configured by RealPlume.</t>
  </si>
  <si>
    <t>Titan</t>
  </si>
  <si>
    <t>LR91-AJ-3</t>
  </si>
  <si>
    <t>rn_lr91_11,liquidEngineorbit2,bluedog_LR91_mod2,bluedog_LR91_mod1,FASAGeminiLR91,FASAGeminiLR91Mini,rn_lr91_11_tp</t>
  </si>
  <si>
    <t>rn_lr91_11_tp</t>
  </si>
  <si>
    <t>LR-91 Turbopump Exhaust Vernier</t>
  </si>
  <si>
    <t>The upper stage vernier for the Titan I through Titan IV series of rockets. Plume configured by RealPlume.</t>
  </si>
  <si>
    <t>LR79-NA-9</t>
  </si>
  <si>
    <t>2000, Navaho-TP-1959, S-3D</t>
  </si>
  <si>
    <t>MB-3-1 on Thor.</t>
  </si>
  <si>
    <t>largeFixedAntenna</t>
  </si>
  <si>
    <t>Communotron 88-X *Outdated*</t>
  </si>
  <si>
    <t>The Communotron 88-X is the chubby hotrod of antennas, fast speedy communications can be yours in a bulky 3m package. (PART NOT SUPPORTED BY RP-0 OR RO)</t>
  </si>
  <si>
    <t>liquidEngineprodulVR2</t>
  </si>
  <si>
    <t>LR87 Booster</t>
  </si>
  <si>
    <t>Used in the first stage of the Titan rocket family, the LR87 is composed of two engines with separate turbomachinery integrated into one unit. The version used on Titan I burned kerosene and liquid oxygen, while Titan II through Titan IV burned storable propellants. A modified version burning liquid hydrogen was developed for the upper stages of Saturn V and Saturn IB, but the J-2 was selected instead. Diameter: [3.0 m]. Plume configured by RealPlume.</t>
  </si>
  <si>
    <t>liquidEngineprodulVR2,FASAGeminiLR87Twin,rn_lr87_11,bluedog_LR87_mod1</t>
  </si>
  <si>
    <t>SXTTubeAntenna</t>
  </si>
  <si>
    <t>Communotron DTS-R4</t>
  </si>
  <si>
    <t>The DTS-Roll 4 is a long retractable antenna consisting of a small sheet of thin metal that is rolled out of the central casing and warps into a long tube. (PART NOT SUPPORTED BY RP-0 OR RO)</t>
  </si>
  <si>
    <t>FASAGeminiLR87Twin</t>
  </si>
  <si>
    <t>WBI_RCSCompressedAir</t>
  </si>
  <si>
    <t>Compressed Air RCS Thruster</t>
  </si>
  <si>
    <t>This 5-way RCS thruster is perfect for small craft that just need a little push. It runs on CompressedAir instead of Monopropellant. (PART NOT SUPPORTED BY RP-0 OR RO)</t>
  </si>
  <si>
    <t>rn_lr87_11</t>
  </si>
  <si>
    <t>bluedog_LR87_mod1</t>
  </si>
  <si>
    <t>LR87 Series</t>
  </si>
  <si>
    <t>The main engine block for the Titan II/III/IV launch vehicles, with thrust plate. 1.93 O/F Ratio.</t>
  </si>
  <si>
    <t>20000, AJTitan</t>
  </si>
  <si>
    <t>MiniISRU</t>
  </si>
  <si>
    <t>Convert-O-Tron 125</t>
  </si>
  <si>
    <t>A smaller version of Kerbodyne's mobile processing plant, this module can take raw materials containing even trace amounts of oxygen and hydrogen, and crack them into useful fuel products.  When operated by a skilled engineer, you will be able to operate with better efficiency.  While this smaller model is lighter than it's bigger cousin, it is less efficient, and not designed for long-term operations.  These modules operate best at their ideal operating temperatures, and features auto-shutdown in the event of excessive overheating.  Radiators can be used to help manage excessive heat. (PART NOT SUPPORTED BY RP-0 OR RO)</t>
  </si>
  <si>
    <t>ISRU</t>
  </si>
  <si>
    <t>Convert-O-Tron 250</t>
  </si>
  <si>
    <t>This mobile processing plant can take raw materials containing even trace amounts of oxygen and hydrogen, and crack them into useful fuel products.  When operated by a skilled engineer, you will be able to operate with better efficiency.  These modules operate best at their ideal operating temperatures, and features auto-shutdown in the event of excessive overheating.  Radiators can be used to help manage excessive heat. (PART NOT SUPPORTED BY RP-0 OR RO)</t>
  </si>
  <si>
    <t>smallISRU</t>
  </si>
  <si>
    <t>Convert-O-Tron MINI-M</t>
  </si>
  <si>
    <t>A smaller version of Kerbodyne's mobile processing plant, this module can take raw materials containing even trace amounts of oxygen and hydrogen, and crack them into useful fuel products.  When operated by a skilled engineer, you will be able to operate with better efficiency.  This oddly shaped processor manufactures mono-propellant and nothing else, but is much lighter and smaller than the more versatile Convert-O-Tron 125. (PART NOT SUPPORTED BY RP-0 OR RO)</t>
  </si>
  <si>
    <t>FASATitanLR91Dec</t>
  </si>
  <si>
    <t>LR91 Decoupler</t>
  </si>
  <si>
    <t>Place this part under the LR91 for staging.</t>
  </si>
  <si>
    <t>SXTLANCER</t>
  </si>
  <si>
    <t>CR-9 L.A.N.C.E.R. Engine</t>
  </si>
  <si>
    <t>The L.A.N.C.E.R. is the result of the continuing joint venture between C7 Aerospace and the Rockomax Conglomerate. Designed to fill a gap in the design requirements for large sustainable single stage to orbit aircraft, this engine combines the best of rocket and air-breathing thrust technology. (PART NOT SUPPORTED BY RP-0 OR RO)</t>
  </si>
  <si>
    <t>liquidEngineorbit2</t>
  </si>
  <si>
    <t>LR91 Series</t>
  </si>
  <si>
    <t>The LR91 powered the second stage of Titan launchers. Exhaust from the gas generator provided roll control. Diameter: [2.9 m]. Plume configured by RealPlume.</t>
  </si>
  <si>
    <t>LR91</t>
  </si>
  <si>
    <t>bluedog_LR91_mod1</t>
  </si>
  <si>
    <t>CryoXendButt</t>
  </si>
  <si>
    <t>CryoX Butt Propellant Tank</t>
  </si>
  <si>
    <t>The first ever product line from Kool Kerbal Products Inc, the CryoX series is mostly guaranteed to keep your cryogenic fuels chilled until the end of time.</t>
  </si>
  <si>
    <t>CryoXsmall</t>
  </si>
  <si>
    <t>CryoX L Propellant Tank</t>
  </si>
  <si>
    <t>CryoXnoseCone</t>
  </si>
  <si>
    <t>CryoX Nose Propellant Tank</t>
  </si>
  <si>
    <t>CryoXmed</t>
  </si>
  <si>
    <t>CryoX XL Propellant Tank</t>
  </si>
  <si>
    <t>CryoXBig</t>
  </si>
  <si>
    <t>CryoX XXL Propellant Tank</t>
  </si>
  <si>
    <t>bluedog_LR91_mod2</t>
  </si>
  <si>
    <t>FASAGeminiLR91</t>
  </si>
  <si>
    <t>FASAGeminiLR91Mini</t>
  </si>
  <si>
    <t>vanguard-2</t>
  </si>
  <si>
    <t>United States satellite Vanguard-2</t>
  </si>
  <si>
    <t>Vangaurd 2</t>
  </si>
  <si>
    <t>vanguard-3</t>
  </si>
  <si>
    <t>Vanguard 3</t>
  </si>
  <si>
    <t>United States satellite Vanguard-3</t>
  </si>
  <si>
    <t>Vangaurd 3</t>
  </si>
  <si>
    <t>luna_vernier</t>
  </si>
  <si>
    <t>Luna Vernier</t>
  </si>
  <si>
    <t>Luna KTDU Vernier motor Plume configured by RealPlume.</t>
  </si>
  <si>
    <t>MK1Cargobay</t>
  </si>
  <si>
    <t>MK1 Cargo Bay CRG-02</t>
  </si>
  <si>
    <t>This recently developed cargo bay is as small and compact as they come, with just enough space to store a small probe or a few pieces of science equipment.</t>
  </si>
  <si>
    <t>rn_r7_vostok_blok_e_lunar</t>
  </si>
  <si>
    <t>R7 Block E Luna</t>
  </si>
  <si>
    <t>Lunar version of block e for vostok rocket. Use for Luna launches only! Plume configured by RealPlume.</t>
  </si>
  <si>
    <t>SXTcapsuleshield</t>
  </si>
  <si>
    <t>CTR-20A Capsule Shield</t>
  </si>
  <si>
    <t>Capsule shield (PART NOT SUPPORTED BY RP-0 OR RO)</t>
  </si>
  <si>
    <t>rn_r7_vostok_blok_e_vernier</t>
  </si>
  <si>
    <t>R7 Block E Vernier Engine</t>
  </si>
  <si>
    <t>Vernier engine for use on Blok E. Plume configured by RealPlume.</t>
  </si>
  <si>
    <t>rn_r7_vernier_blok_i_s_fg</t>
  </si>
  <si>
    <t>R7 Block I Vernier</t>
  </si>
  <si>
    <t>Vernier engine for third stage of the r7 rocket. Plume configured by RealPlume.</t>
  </si>
  <si>
    <t>rn_luna_fairing</t>
  </si>
  <si>
    <t>R7 Luna Fairing</t>
  </si>
  <si>
    <t>Fairing for luna probes. Attach to top of vostok block e. Right click to change texture for various R7 types. Plume configured by RealPlume.</t>
  </si>
  <si>
    <t>rn_luna_base</t>
  </si>
  <si>
    <t>R7 Luna Probe Payload Base</t>
  </si>
  <si>
    <t>Payload base for luna probes, put on top of vostok block e.</t>
  </si>
  <si>
    <t>rn_r7_blok_a_4</t>
  </si>
  <si>
    <t>R7 Vostok-Luna/Vostok-L/Vostok-K (8K72, 8K72L, 8K72K) Block A</t>
  </si>
  <si>
    <t>rn_r7_blok_bvgd_4</t>
  </si>
  <si>
    <t>R7 Vostok-Luna/Vostok-L/Vostok-K (8K72, 8K72L, 8K72K) Block B V G D</t>
  </si>
  <si>
    <t>rn_r7_blok_a_5</t>
  </si>
  <si>
    <t>R7-A Semyorka (8K74) Block A</t>
  </si>
  <si>
    <t>R-7A</t>
  </si>
  <si>
    <t>rn_r7_blok_bvgd_5</t>
  </si>
  <si>
    <t>R7-A Semyorka (8K74) Block B V G D</t>
  </si>
  <si>
    <t>SquadRCSBlockTenth</t>
  </si>
  <si>
    <t>RCS Quad (28/45 N class)</t>
  </si>
  <si>
    <t>A generic RCS quad. Use this for attitude control or translation/ullage for very small stages and spacecraft.</t>
  </si>
  <si>
    <t>1000, rcsMult</t>
  </si>
  <si>
    <t>sepMotorLarge</t>
  </si>
  <si>
    <t>Separation Motor (Large)</t>
  </si>
  <si>
    <t>Larger solid motor use to help separate one stage from another or perform ullage. Best used with others.</t>
  </si>
  <si>
    <t>RSBtankSpehereAgena</t>
  </si>
  <si>
    <t>Spherical Tank (Agena)</t>
  </si>
  <si>
    <t>A general purpose spherical propellant tank.</t>
  </si>
  <si>
    <t>FASA_Mercury_LFEng</t>
  </si>
  <si>
    <t>Storable Propellant Retro Pack (2kN class)</t>
  </si>
  <si>
    <t>This is the equivalent in thrust of two Generic 1kN thrusters. Pressure-fed from bladder tanks, effectively infinite ignitions and no ullage issues. Plume configured by RealPlume.</t>
  </si>
  <si>
    <t>FASAGeminiLFTTitan1</t>
  </si>
  <si>
    <t>Titan 1 Series Fuel Tank</t>
  </si>
  <si>
    <t>This fuel tank can be used for the lower stage in Titan 1 series builds.</t>
  </si>
  <si>
    <t>Titan I</t>
  </si>
  <si>
    <t>TitanIUpper</t>
  </si>
  <si>
    <t>Titan I Series Upper Stage Fuel Tank</t>
  </si>
  <si>
    <t>This fuel tank can be used for the upper stage in Titan I series builds. Also includes a radio guidance module.</t>
  </si>
  <si>
    <t>grab-1</t>
  </si>
  <si>
    <t>GRAB 1</t>
  </si>
  <si>
    <t>United States reconnaissance satellite GRAB 1</t>
  </si>
  <si>
    <t>decoupler_ftr_smaller</t>
  </si>
  <si>
    <t>UP0625 Decoupler</t>
  </si>
  <si>
    <t>This decoupler is designed for use with the 0.625m heat shield. (PART NOT SUPPORTED BY RP-0, RO IN PROGRESS)</t>
  </si>
  <si>
    <t>pioneer_5</t>
  </si>
  <si>
    <t>Pioneer 5</t>
  </si>
  <si>
    <t>Pioneer interplanetary probe 5</t>
  </si>
  <si>
    <t>tiros-1</t>
  </si>
  <si>
    <t>Tiros-1 Satellite</t>
  </si>
  <si>
    <t>Tiros-1 weather satellite</t>
  </si>
  <si>
    <t>Tiros-1</t>
  </si>
  <si>
    <t>X-405H</t>
  </si>
  <si>
    <t>10000, PumpReignition, X-405</t>
  </si>
  <si>
    <t>Engine for proposed Vega stage for NASA Atlas-Vega LV. Superceded by Atlas-Agena once NASA became aware of the USAF's Agena stage.</t>
  </si>
  <si>
    <t>XLR81-BA-5</t>
  </si>
  <si>
    <t>XLR-BA-5</t>
  </si>
  <si>
    <t>FASAAgena_Engine</t>
  </si>
  <si>
    <t>XLR81 (Agena) Vacuum Engine</t>
  </si>
  <si>
    <t>Gas-generator nitric acid/UDMH vacuum engine used on Agena. The XLR81 family was derived from the Bell Hustler Rocket Engine, which was developed for use on an air-to-surface missile. Early engines were nearly identical to the Hustler engine, while later variants offered new capabilities and improved performance. Engine restart was introduced on the Agena B's XLR81-BA-7 (Model 8081). The XLR81-BA-11 (Model 8096) used on Agena D used propellant sumps to eliminate the need for ullage thrust. The XLR81-BA-13 (Model 8247) powered the Gemini Agena Target Vehicle (a modified Agena D) and was rated for up to 14 restarts. Diameter: [0.9 m]. Plume configured by RealPlume.</t>
  </si>
  <si>
    <t>FASAAgena_Engine,RSBengineXLR81,SSTU-SC-ENG-LR81-8048,RO-AgenaEngine</t>
  </si>
  <si>
    <t>RSBengineXLR81</t>
  </si>
  <si>
    <t>SSTU-SC-ENG-LR81-8048</t>
  </si>
  <si>
    <t>Gas-generator nitric acid/UDMH vacuum engine used on Agena. The XLR81 family was derived from the Bell Hustler Rocket Engine, which was developed for use on an air-to-surface missile. Early engines were nearly identical to the Hustler engine, while later variants offered new capabilities and improved performance. Engine restart was introduced on the Agena B's XLR81-BA-7 (Model 8081). The XLR81-BA-11 (Model 8096) used on Agena D used propellant sumps to eliminate the need for ullage thrust. The XLR81-BA-13 (Model 8247) powered the Gemini Agena Target Vehicle (a modified Agena D) and was rated for up to 14 restarts. Diameter: [0.9 m]. Using the patented SSTU Engine-Clustering technology the number of engines, engine layout, mounting or shroud type, and mount/shroud size are configurable, and each set of engines are built to your specifications. Plume configured by RealPlume.</t>
  </si>
  <si>
    <t>Agena (A&amp;B)</t>
  </si>
  <si>
    <t>RO-AgenaEngine</t>
  </si>
  <si>
    <t>XLR99</t>
  </si>
  <si>
    <t>50000, XLR11</t>
  </si>
  <si>
    <t>NP_lfe_25m_Orbitalbertha_Mini</t>
  </si>
  <si>
    <t>XLR99 Spaceplane Engine</t>
  </si>
  <si>
    <t>LOX/Ammonia gas generator engine which powered the X-15 spaceplane. The first large, throttleable, restartable liquid fuel rocket engine. Diameter: [1.42 m]. Plume configured by RealPlume.</t>
  </si>
  <si>
    <t>NP_lfe_25m_Orbitalbertha_Mini,RO-XLR99</t>
  </si>
  <si>
    <t>RO-XLR99</t>
  </si>
  <si>
    <t>Hydrazine</t>
  </si>
  <si>
    <t>CatalystRCS, HydrazineFuel</t>
  </si>
  <si>
    <t>MK1IntakeFuselage</t>
  </si>
  <si>
    <t>1.25m Fuselage (Intake)</t>
  </si>
  <si>
    <t>This version of the Mk1 Fuselage module carries only a bit of fuel, but is fitted with a streamlined air intake. It consists of a "bump" and a forward-swept inlet cowl. This eliminates the need for a Splitter plate, while compressing the air to slow it down from supersonic to subsonic speeds. DSIs can be used to replace the intake ramp and inlet cone, which are more complex, heavy and expensive.</t>
  </si>
  <si>
    <t>rn_aerobee150_mb</t>
  </si>
  <si>
    <t>Aerobee 150A/170A/300A Fuel Tank</t>
  </si>
  <si>
    <t>Liquid fuel tank for the Aerobee 150A/170A/300A sounding rocket. Powered by AJ11-6 rocket engine.</t>
  </si>
  <si>
    <t>Aerobee 150A</t>
  </si>
  <si>
    <t>rn_aerobee150_fin</t>
  </si>
  <si>
    <t>Aerobee 150A/170A/300A Rocket Fin</t>
  </si>
  <si>
    <t>Place 4 of these on the bottom of the Aerobee 150A/170A/300A main body at 45 degree rotation.</t>
  </si>
  <si>
    <t>bluedog_agenaLongWhiteTank</t>
  </si>
  <si>
    <t>Agena-B Fuel Tank</t>
  </si>
  <si>
    <t>Fuel tank for the Agena-B Upper Stage.</t>
  </si>
  <si>
    <t>Agena B</t>
  </si>
  <si>
    <t>saltguia</t>
  </si>
  <si>
    <t>AIES A1 'Saltguia' Laser</t>
  </si>
  <si>
    <t>Superior red beam projector. Used as a reference for approximation to ground when landing, especially when the place is very dark.</t>
  </si>
  <si>
    <t>First working LASER in 1960</t>
  </si>
  <si>
    <t>AJ10-104</t>
  </si>
  <si>
    <t>25000, AJ10-101A</t>
  </si>
  <si>
    <t>Used on Ablestar</t>
  </si>
  <si>
    <t>AJ10_Mid</t>
  </si>
  <si>
    <t>AJ10-142</t>
  </si>
  <si>
    <t>1500, AJ10-42</t>
  </si>
  <si>
    <t>Used on Thor-Delta</t>
  </si>
  <si>
    <t>FASAMercuryFairing</t>
  </si>
  <si>
    <t>Atlas Fairing Decoupler</t>
  </si>
  <si>
    <t>Part of the MA-2/3/5 Propulsion Unit, this is a decoupler/fairing for the booster engines of Atlas. Place this on top of the main engines, then add the boosters.</t>
  </si>
  <si>
    <t>Atlas D</t>
  </si>
  <si>
    <t>FASA_Atlas_LFT_Cone2</t>
  </si>
  <si>
    <t>Atlas-E/F Fuel Tank</t>
  </si>
  <si>
    <t>The fuel tank for the Atlas-E/F series.</t>
  </si>
  <si>
    <t>Atlas E/F</t>
  </si>
  <si>
    <t>B9_Aero_Wing_Procedural_TypeB</t>
  </si>
  <si>
    <t>B9 Procedural Control Surface (Spaceplane)</t>
  </si>
  <si>
    <t>Rated for LEO reentries.</t>
  </si>
  <si>
    <t>wingsSpaceplane</t>
  </si>
  <si>
    <t>FASADeltaConeLFT</t>
  </si>
  <si>
    <t>Delta Cone Rocket Fuel Tank</t>
  </si>
  <si>
    <t>A cone shaped rocket fuel tank for the Delta rocket. (PART NOT SUPPORTED BY RP-0 OR RO)</t>
  </si>
  <si>
    <t>B9_Aero_Wing_Procedural_TypeA</t>
  </si>
  <si>
    <t>B9 Procedural Wing (Spaceplane)</t>
  </si>
  <si>
    <t>B9_Aero_Wing_Procedural_TypeC</t>
  </si>
  <si>
    <t>B9 Procedural Wing, All-Moving (Spaceplane)</t>
  </si>
  <si>
    <t>RP0probeAvionics1-4m</t>
  </si>
  <si>
    <t>Delta Avionics Package [1.45m]</t>
  </si>
  <si>
    <t>A mid-period avionics module capable of maintaining a pitch and roll program, used by small upper stages. Control lasts approximately a half hour. Allows full control over the vessel, up to the tonnage limit (cumulative).</t>
  </si>
  <si>
    <t>Delta (Early)</t>
  </si>
  <si>
    <t>500, avionicsUpperBasic</t>
  </si>
  <si>
    <t>rn_thor_fs_1</t>
  </si>
  <si>
    <t>DM-21/DSV-2B/DSV-2C Fuel Tank</t>
  </si>
  <si>
    <t>Liquid Fuel Tank for the first stage of the Delta A/B/C/D launch vehicle.</t>
  </si>
  <si>
    <t>Thor DM-21</t>
  </si>
  <si>
    <t>SXTHECSRanger</t>
  </si>
  <si>
    <t>Mariner Core</t>
  </si>
  <si>
    <t>Probe core used for early Ranger missions as well as (in stripped-down form)  the first Mariner missions. Includes data storage for returning data to Earth (use Ship Manifest to transfer the data from the experiment to this core).</t>
  </si>
  <si>
    <t>Ranger Block 1</t>
  </si>
  <si>
    <t>bluedog_rangerCore,SXTHECSRanger</t>
  </si>
  <si>
    <t>Heatshield-25M</t>
  </si>
  <si>
    <t>Heatshield (2.5m)</t>
  </si>
  <si>
    <t>Heatshield-2M</t>
  </si>
  <si>
    <t>Heatshield (2m)</t>
  </si>
  <si>
    <t>Heatshield-3M</t>
  </si>
  <si>
    <t>Heatshield (3m)</t>
  </si>
  <si>
    <t>decoupler_ftr</t>
  </si>
  <si>
    <t>Heatshield Decoupler (Gray)</t>
  </si>
  <si>
    <t>Using a DRE heatshield just makes the bottom round, square it up with this decoupler that will fit nicely, flush, and hide the heatshield. Gray texture. TweakScale starting at 0.5m.</t>
  </si>
  <si>
    <t>SXTNK12M</t>
  </si>
  <si>
    <t>KO-TP12M "Bear" Turboprop</t>
  </si>
  <si>
    <t>Requires 100 units Liquid Fuel per hour at maximum throttle. (PART NOT SUPPORTED BY RO BUT PLACED AND COSTED BY RP-0)</t>
  </si>
  <si>
    <t>LR105-NA-5</t>
  </si>
  <si>
    <t>3000, Navaho-TP-1960, LR105-NA-3</t>
  </si>
  <si>
    <t>LR79-NA-11</t>
  </si>
  <si>
    <t>2000, Navaho-TP-1960, LR79-NA-9</t>
  </si>
  <si>
    <t>MB-3-2 on Thor.</t>
  </si>
  <si>
    <t>LR89-NA-5</t>
  </si>
  <si>
    <t>2500, Navaho-TP-1960, LR89-NA-3</t>
  </si>
  <si>
    <t>miniLandingLeg</t>
  </si>
  <si>
    <t>LT-05 Micro Landing Strut</t>
  </si>
  <si>
    <t>A small landing leg designed for space probes or lightweight landers. Basically made of toothpicks... erm, Space-grade toothpicks mind you, but be careful with them anyway.</t>
  </si>
  <si>
    <t>Legs</t>
  </si>
  <si>
    <t>legsEarly</t>
  </si>
  <si>
    <t>GearMedium</t>
  </si>
  <si>
    <t>LY-60 Large Landing Gear</t>
  </si>
  <si>
    <t>Heavy-duty retractable landing gear. With it's four large tires and sturdy assembly it's the gear of choice for heavy cargo planes and airliners.</t>
  </si>
  <si>
    <t>Landing Gear</t>
  </si>
  <si>
    <t>GearLarge</t>
  </si>
  <si>
    <t>LY-99 Extra Large Landing Gear</t>
  </si>
  <si>
    <t>Heavy-duty retractable landing gear. With it's six large tires and sturdy assembly it's the gear of choice for heavy cargo planes and airliners.</t>
  </si>
  <si>
    <t>bluedog_rangerCore</t>
  </si>
  <si>
    <t>Ranger Block I Core</t>
  </si>
  <si>
    <t>Probe core used for early Ranger missions as well as (in stripped-down form)  the first Mariner missions.</t>
  </si>
  <si>
    <t>rn_r7_adapter_blok_i_m</t>
  </si>
  <si>
    <t>R7 Adapter Block I Molniya</t>
  </si>
  <si>
    <t>Payload base for third stage of the R7 Molniya rocket.</t>
  </si>
  <si>
    <t>Molniya</t>
  </si>
  <si>
    <t>rn_r7_vostok_blok_e</t>
  </si>
  <si>
    <t>R7 Block E (8K72L, 8K72K, 8A92, 11A510)</t>
  </si>
  <si>
    <t>Block E for vostok rocket. Use for Vostok spacecraft launches only! Plume configured by RealPlume.</t>
  </si>
  <si>
    <t>Vostok-L</t>
  </si>
  <si>
    <t>rn_r7_vostok_fairing_r</t>
  </si>
  <si>
    <t>R7 Block E Vostok Fairing Right</t>
  </si>
  <si>
    <t>Right fairing for Vostok Block E. Plume configured by RealPlume.</t>
  </si>
  <si>
    <t>Vostok</t>
  </si>
  <si>
    <t>rn_r7_voskhod_fairing_l</t>
  </si>
  <si>
    <t>R7 Block E/I Vostok/Voskhod Fairing Left</t>
  </si>
  <si>
    <t>Left fairing for Vostok/Voskhod block E/I. Plume configured by RealPlume.</t>
  </si>
  <si>
    <t>rn_r7_blok_i</t>
  </si>
  <si>
    <t>R7 Block I (8K78, 11A59, 11A57)</t>
  </si>
  <si>
    <t>Block-I third stage of the r7 rocket. Right click to change texture for various R7 types. Plume configured by RealPlume.</t>
  </si>
  <si>
    <t>Molniya, Polyot, Voskhod</t>
  </si>
  <si>
    <t>rn_ullage_decoupler</t>
  </si>
  <si>
    <t>R7 Molniya Block L ullage decoupler</t>
  </si>
  <si>
    <t>Place this between Block L and Block L Ullage motor.</t>
  </si>
  <si>
    <t>rn_r7_blok_a_6</t>
  </si>
  <si>
    <t>R7 Molniya/Polyot/Voskhod (8K78, 11A59, 11A57) Block A</t>
  </si>
  <si>
    <t>rn_r7_blok_bvgd_6</t>
  </si>
  <si>
    <t>R7 Molniya/Polyot/Voskhod (8K78, 11A59, 11A57) Block B V G D</t>
  </si>
  <si>
    <t>RD-0107</t>
  </si>
  <si>
    <t>15000, RD-0105</t>
  </si>
  <si>
    <t>RD0110</t>
  </si>
  <si>
    <t>RD-0109</t>
  </si>
  <si>
    <t>RD_0110</t>
  </si>
  <si>
    <t>RD-0110</t>
  </si>
  <si>
    <t>An upper stage Kerosene/LOX engine designed for the Molniya launch vehicle. Also be used with the Voskhod and Soyuz launchers. Diameter: [1.7 m]. Plume configured by RealPlume.</t>
  </si>
  <si>
    <t>Same as other RD-0110</t>
  </si>
  <si>
    <t>RD_0110,RD0110engine,RO-BobCat-RD0110,SSTU-SC-ENG-RD-0110</t>
  </si>
  <si>
    <t>RD0110engine</t>
  </si>
  <si>
    <t>Molniya, Voskhod</t>
  </si>
  <si>
    <t>RO-BobCat-RD0110</t>
  </si>
  <si>
    <t>Soviet Engines</t>
  </si>
  <si>
    <t>SSTU-SC-ENG-RD-0110</t>
  </si>
  <si>
    <t>An upper stage Kerosene/LOX engine designed for the Molniya launch vehicle. Also be used with the Voskhod and Soyuz launchers. Diameter: [1.7 m]. Using the patented SSTU Engine-Clustering technology the number of engines, engine layout, mounting or shroud type, and mount/shroud size are configurable, and each set of engines are built to your specifications. Plume configured by RealPlume.</t>
  </si>
  <si>
    <t>STEERING_MOTOR_RD0110engine</t>
  </si>
  <si>
    <t>RD-0110 Vernier</t>
  </si>
  <si>
    <t>The vernier engine for the RD-0110 power plant. Four of them are used on the Block I upper stage of the Soyuz U and FG launch vehicle variants for attitude control. Diameter: 0.3 m Plume configured by RealPlume.</t>
  </si>
  <si>
    <t>RD0110Vernier</t>
  </si>
  <si>
    <t>RD-0110-Vernier</t>
  </si>
  <si>
    <t>RD-107-8D74-1959</t>
  </si>
  <si>
    <t>2000, R7-TP-1960, RD-107-8D76</t>
  </si>
  <si>
    <t>Used on Vostok 8K72K</t>
  </si>
  <si>
    <t>Vostok 8K72K</t>
  </si>
  <si>
    <t>RD-107-8D74K</t>
  </si>
  <si>
    <t>2000, R7-TP-1960, RD-107-8D74-1959</t>
  </si>
  <si>
    <t>Used on Molniya 8K78 and Voskhod11A57-1</t>
  </si>
  <si>
    <t>Molniya 8K78, Voskhod11A57-1</t>
  </si>
  <si>
    <t>RD-108-8D75-1959</t>
  </si>
  <si>
    <t>2000, R7-TP-1960, RD-108-8D77</t>
  </si>
  <si>
    <t>RD-108-8D75K</t>
  </si>
  <si>
    <t>2000, R7-TP-1960, RD-108-8D75-1959</t>
  </si>
  <si>
    <t>scout_stg1_dec</t>
  </si>
  <si>
    <t>Scout First Stage Decoupler</t>
  </si>
  <si>
    <t>Decoupler for first stage of the Scout rocket.</t>
  </si>
  <si>
    <t>Scout</t>
  </si>
  <si>
    <t>rn_scout_jet_vane</t>
  </si>
  <si>
    <t>Scout Jet Vane</t>
  </si>
  <si>
    <t>Jet vane for scout first stage. Place 4 around main SRB exhaust.</t>
  </si>
  <si>
    <t>rn_scout_dec</t>
  </si>
  <si>
    <t>Scout Payload Decoupler</t>
  </si>
  <si>
    <t>Decoupler for scout payload. Place on top of fourth stage.</t>
  </si>
  <si>
    <t>scout_stg2_dec</t>
  </si>
  <si>
    <t>Scout second/third Stage Decoupler</t>
  </si>
  <si>
    <t>Decoupler for second/third and third/fourth stage of the Scout rocket.</t>
  </si>
  <si>
    <t>rn_scout_winglet_black</t>
  </si>
  <si>
    <t>Scout Winglet - Black</t>
  </si>
  <si>
    <t>Black winglet for scout first stage</t>
  </si>
  <si>
    <t>rn_scout_winglet_white</t>
  </si>
  <si>
    <t>Scout Winglet - White</t>
  </si>
  <si>
    <t>White winglet for scout first stage</t>
  </si>
  <si>
    <t>rn_scout_stg3x1_4</t>
  </si>
  <si>
    <t>Scout X1 Third Stage</t>
  </si>
  <si>
    <t>Third stage of the scout X1/X4 rocket Plume configured by RealPlume.</t>
  </si>
  <si>
    <t>Scout X1</t>
  </si>
  <si>
    <t>rn_scout_fairing_x1_2</t>
  </si>
  <si>
    <t>Scout X1/X2 Fairing</t>
  </si>
  <si>
    <t>Fairing for Scout X1/X2 rocket Plume configured by RealPlume.</t>
  </si>
  <si>
    <t>rn_scout_stg1</t>
  </si>
  <si>
    <t>Scout X1/X2 First Stage</t>
  </si>
  <si>
    <t>First stage of the scout rocket Plume configured by RealPlume.</t>
  </si>
  <si>
    <t>INTERNAL</t>
  </si>
  <si>
    <t>rn_scout_stg4</t>
  </si>
  <si>
    <t>Scout X1/X2/X3 Fourth Stage</t>
  </si>
  <si>
    <t>Fourth stage of the scout rocket Plume configured by RealPlume.</t>
  </si>
  <si>
    <t>rn_scout_stg2</t>
  </si>
  <si>
    <t>Scout X1/X2/X3/X4 Second Stage</t>
  </si>
  <si>
    <t>Second stage of the scout rocket Plume configured by RealPlume.</t>
  </si>
  <si>
    <t>SoyuzHeatshieldLEO</t>
  </si>
  <si>
    <t>Soyuz Heat Shield (2.2m)</t>
  </si>
  <si>
    <t>FASADeltaAv1</t>
  </si>
  <si>
    <t>Thor/Delta Avionics Unit</t>
  </si>
  <si>
    <t>Early 2.44m avionics unit for Long Tank Thor and Long Tank Thrust Augmented Thor rocket stage.  Delta L-N and Delta 0.</t>
  </si>
  <si>
    <t>Thor-Delta</t>
  </si>
  <si>
    <t>SXTAlouetteI</t>
  </si>
  <si>
    <t>Alouette Core</t>
  </si>
  <si>
    <t>Alouette 1 and 2 were the first Canadian satellites launched in 1962 and 1963 with the purpose of studying the upper ionospheric layers of the Earth.</t>
  </si>
  <si>
    <t>Alouette</t>
  </si>
  <si>
    <t>US_1R340_Wedge_Oxygen</t>
  </si>
  <si>
    <t>Universal Storage: Oxygen Tank</t>
  </si>
  <si>
    <t>Contains four individual liquid oxygen canisters. Separated to ensure redundancy in the unlikely event of explosion from external forces. Intended to provide resources for a fuel cell but can also be used to provide oxygen for life support. Licking the boil-off valve is discouraged.</t>
  </si>
  <si>
    <t>LS</t>
  </si>
  <si>
    <t>Life Support</t>
  </si>
  <si>
    <t>Mercury</t>
  </si>
  <si>
    <t>US_2R340_Radial_Oxygen</t>
  </si>
  <si>
    <t>Universal Storage: Radial Oxygen Tank</t>
  </si>
  <si>
    <t>One external oxygen canister with its contents under pressure. Although holding much less gas than its cryogenic counterparts, it does help minimize weight, and helps to keep the workplace occupational hazard department off our backs.</t>
  </si>
  <si>
    <t>US_Radial_R30_Water</t>
  </si>
  <si>
    <t>Universal Storage: Radial Water Tank</t>
  </si>
  <si>
    <t>A small and cheap water canister, the expendible nature of this tank often leads to its abuse at the hands of reckless LEM designers. Please refrain from using these tanks as landing gear. Drink responsibly.</t>
  </si>
  <si>
    <t>US_1R360_Wedge_Water</t>
  </si>
  <si>
    <t>Universal Storage: Water Tank</t>
  </si>
  <si>
    <t>One big water tank.</t>
  </si>
  <si>
    <t>dm_antenna</t>
  </si>
  <si>
    <t>DM Upgrade</t>
  </si>
  <si>
    <t>DM Upgrade (PART NOT SUPPORTED BY RP-0 OR RO)</t>
  </si>
  <si>
    <t>rn_vostok_dec</t>
  </si>
  <si>
    <t>Vostok Decoupler</t>
  </si>
  <si>
    <t>Decoupler for Vostok service module</t>
  </si>
  <si>
    <t>RN Soyuz</t>
  </si>
  <si>
    <t>rn_vostok_para</t>
  </si>
  <si>
    <t>Vostok Parachute (Drogue only)</t>
  </si>
  <si>
    <t>Parachute for Vostok spacecraft, attach on top side of descent module</t>
  </si>
  <si>
    <t>rn_thor_ss_as</t>
  </si>
  <si>
    <t>Able Star/Epsilon Fuel Tank</t>
  </si>
  <si>
    <t>Liquid Fuel Tank for the second stage of the Thor-Epsilon/Able Star launch vehicle.</t>
  </si>
  <si>
    <t>Able-Star</t>
  </si>
  <si>
    <t>SHIP_ABLESTAR</t>
  </si>
  <si>
    <t>Able-Star upper stage as used on the Thor/Able-Star launch vehicle.</t>
  </si>
  <si>
    <t>no</t>
  </si>
  <si>
    <t>FASAAgena_Engine_FP_b</t>
  </si>
  <si>
    <t>Agena-B Flight Pack</t>
  </si>
  <si>
    <t>Flight Pack RCS for Agena-B and BAC Model 8081 engine.</t>
  </si>
  <si>
    <t>FASAAgenaLFT_b</t>
  </si>
  <si>
    <t>Agena-B Propellant Tank</t>
  </si>
  <si>
    <t>Propellant tanks for the Agena-B.</t>
  </si>
  <si>
    <t>orbitaiespod</t>
  </si>
  <si>
    <t>AIES C1 'Orbiter'</t>
  </si>
  <si>
    <t>The Orbiter pod was initially of a conical design, but the early prototypes had problems with ergonomics for spaceship controls. The production version became more bulky and heavy, but at least you can operate the craft now.</t>
  </si>
  <si>
    <t>COMMAND</t>
  </si>
  <si>
    <t>Command Module</t>
  </si>
  <si>
    <t>Basic Capsule</t>
  </si>
  <si>
    <t>Same as Vostok/Mercury</t>
  </si>
  <si>
    <t>Dishcl1</t>
  </si>
  <si>
    <t>AIES CommTech CL-1 Dish</t>
  </si>
  <si>
    <t>An early, small high-gain antenna. Rather wide cone and high bandwidth for Comm satellites in GEO, live video from the Moon, and similar tasks. Effective range ~37 Gm, power consumption 50 Watts.</t>
  </si>
  <si>
    <t>Dish</t>
  </si>
  <si>
    <t>solarpaneles1</t>
  </si>
  <si>
    <t>AIES ES-1B Solar Panel</t>
  </si>
  <si>
    <t>A little over two times bigger than the ST1 plus the latest state of the art technology, the ES1B gives the user that much more capability. 0.455m^2.</t>
  </si>
  <si>
    <t>moduldesspod</t>
  </si>
  <si>
    <t>AIES P1 'Moduldess'</t>
  </si>
  <si>
    <t>Previously a deep water research bathysphere (which previously was a pressure cooker) is now used for interplanetary travel. The waterproof interior has a single seat for kerbonaut and a full set of controls to operate the spacecraft. The waterproof quality is achieved by newly discovered phenomenon known as 'There is no water in space'.</t>
  </si>
  <si>
    <t>solarPanelsond1</t>
  </si>
  <si>
    <t>AIES SON-D1 Solar Panel</t>
  </si>
  <si>
    <t>Slightly larger than the ST1 (1.5x) but the newest technology and folding for compact, narrow storage for launch. 0.33m^2.</t>
  </si>
  <si>
    <t>bluedog_ablestarEngine</t>
  </si>
  <si>
    <t>AJ10 Series (Mid)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</si>
  <si>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 and Delta E through Delta N. Plume configured by RealPlume.</t>
  </si>
  <si>
    <t>AJ10 (Mid)</t>
  </si>
  <si>
    <t>bluedog_ablestarEngine,SSTU-AJ10-CustomMid,SXTAJ10Mid,rn_aj10_104,AJ10_104</t>
  </si>
  <si>
    <t>SSTU-AJ10-CustomMid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</si>
  <si>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 and Delta E through Delta N. Using the patented SSTU Engine-Clustering technology the number of engines, engine layout, mounting or shroud type, and mount/shroud size are configurable, and each set of engines are built to your specifications. Plume configured by RealPlume.</t>
  </si>
  <si>
    <t>SXTAJ10Mid</t>
  </si>
  <si>
    <t>rn_aj10_104</t>
  </si>
  <si>
    <t>AJ10 Upper Stage Engine Extended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</si>
  <si>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Thor-Ablestar/Epsilon and Delta E through Delta N. Plume configured by RealPlume.</t>
  </si>
  <si>
    <t>RSBdecouplerRadial01</t>
  </si>
  <si>
    <t>Booster Mounting Kit</t>
  </si>
  <si>
    <t>An attachment and decoupling kit used for solid or liquid-fueled strap-on boosters.</t>
  </si>
  <si>
    <t>sensorAccelerometer</t>
  </si>
  <si>
    <t>Double-C Seismic Accelerometer</t>
  </si>
  <si>
    <t>This device contains an extremely sensitive acceleration sensor, which when properly settled on a firm surface, will detect and record accurate seismic activity data. The accelerometer will still function while flying, so the Double-C can also be used to measure accelerations during flight. Warranty void if shaken or exposed to vacuum.</t>
  </si>
  <si>
    <t>antenna_quetzal</t>
  </si>
  <si>
    <t>CA-A06 Omnidirectional Antenna</t>
  </si>
  <si>
    <t>A simple omnidirectional antenna. Can be used for short range telecommunications or as a backup medium gain antenna.</t>
  </si>
  <si>
    <t>ca_ELIX</t>
  </si>
  <si>
    <t>CA-ELIX Electrostatic &amp; Ionization Experiment</t>
  </si>
  <si>
    <t>The ELIX is an electrostatic analyzer for analyzing the synthesis of charged particles. By employing electric and magnetic fields ELIX concentrates and separates the different particles by their mass and charge, allowing for very precise measurements of plasma density, velocity and distribution.</t>
  </si>
  <si>
    <t>Electrostatic &amp; Ionization</t>
  </si>
  <si>
    <t>MiniDrill</t>
  </si>
  <si>
    <t>Drill-O-Matic Junior' Mining Excavator</t>
  </si>
  <si>
    <t>A smaller version of the popular Drill-O-Matic, this drill is designed to help extract valuable resources from the crust of planets and asteroids.  Unlike it's larger cousin, this smaller model is only suitable for ore concentrations in excess of 2.5%.  When operated by a skilled engineer, you will be able to operate with better efficiency.  These modules operate best at their ideal operating temperatures, and features auto-shutdown in the event of excessive overheating.  Radiators can be used to help manage excessive heat. (PART NOT SUPPORTED BY RP-0 OR RO)</t>
  </si>
  <si>
    <t>RadialDrill</t>
  </si>
  <si>
    <t>Drill-O-Matic' Mining Excavator</t>
  </si>
  <si>
    <t>Designed to help extract valuable resources from the crust of planets and asteroids, the Drill-O-Matic uses a rotary drill combined with an internal transfer auger to pull crushed regolith into holding tanks for later processing.  When operated by a skilled engineer, you will be able to operate with better efficiency.  These modules operate best at their ideal operating temperatures, and features auto-shutdown in the event of excessive overheating.  Radiators can be used to help manage excessive heat. (PART NOT SUPPORTED BY RP-0 OR RO)</t>
  </si>
  <si>
    <t>ca_RPWS</t>
  </si>
  <si>
    <t>CA-RPWS Radio and Plasma Wave Science</t>
  </si>
  <si>
    <t>The Radio and Plasma Wave Science (RPWS) uses sensitive wideband electric/magnetic monopole and dipole antennae to receive low frequency radio transmissions caused by trapped charged particles (cyclotron waves), electrostatic discharges and whistlers (lighting) and thermal plasma. All these sources can be used to analyze the spectrum and type of the plasma, the electron density and distribution of the magnetospheres and the various lighting effects on the lower atmospheric layers.</t>
  </si>
  <si>
    <t>RPWS</t>
  </si>
  <si>
    <t>ca_RM01</t>
  </si>
  <si>
    <t>CAE-RM01 RCS Thruster Block</t>
  </si>
  <si>
    <t>An RCS thruster block for attitude control of upper stages or medium - sized spacecraft.</t>
  </si>
  <si>
    <t>SSTU-DC-D3</t>
  </si>
  <si>
    <t>Decoupler Diameter Increase (7m)</t>
  </si>
  <si>
    <t>XstrutOctoX</t>
  </si>
  <si>
    <t>Engine Mount Basket</t>
  </si>
  <si>
    <t>A generic engine mount. (PART NOT SUPPORTED BY RP-0, RO IN PROGRESS)</t>
  </si>
  <si>
    <t>SSTU-FR-D2</t>
  </si>
  <si>
    <t>Fairing Diameter Increase (6.6m)</t>
  </si>
  <si>
    <t>FASAGeminiDecDark25</t>
  </si>
  <si>
    <t>FASA Dark Decoupler [Medium]</t>
  </si>
  <si>
    <t>A medium sized dark decoupler for all your decoupling needs.</t>
  </si>
  <si>
    <t>FASAlaunchTower</t>
  </si>
  <si>
    <t>FASA Launch Tower</t>
  </si>
  <si>
    <t>This launch tower lets you load Kerbals from the tower to your spacecraft.  Load it up with Kerbals from the astronaut complex and right click on the doors at the top or bottom to EVA.</t>
  </si>
  <si>
    <t>SSTU-MFT-D2</t>
  </si>
  <si>
    <t>Fuel Tank Diameter Increase (6.6m)</t>
  </si>
  <si>
    <t>RSBengineH1</t>
  </si>
  <si>
    <t>H-1 Series</t>
  </si>
  <si>
    <t>Kerolox gas-generator first-stage engine that propelled the Saturn-I and IB vehicles, optimized for the first-stage main engine role. Plume configured by RealPlume.</t>
  </si>
  <si>
    <t>Saturn I (H-1)</t>
  </si>
  <si>
    <t>H1</t>
  </si>
  <si>
    <t>H-1-SaturnI</t>
  </si>
  <si>
    <t>RSBengineH1,bluedog_Delta2_RS27,FASAApolloLFEH1,RO-H1-RS27,SSTU-SC-ENG-H1,KW2mengineMaverickV</t>
  </si>
  <si>
    <t>5000, H1-TP</t>
  </si>
  <si>
    <t>Saturn I</t>
  </si>
  <si>
    <t>bluedog_Delta2_RS27</t>
  </si>
  <si>
    <t>H-1/RS-27 Series</t>
  </si>
  <si>
    <t>The H-1 is an upgrade to the LR79 engine that propelled the Saturn-I and IB vehicles, as well as late-model Delta rockets (as the RS-27). The H-1/RS-27 are optimized for the first-stage main engine role. The RS-27A has a higher expansion ratio for increased performance at altitude since liftoff thrust on the Delta II is augmented by solid boosters and the core burns rather longer. Diameter: [1.0 m]. Using the patented SSTU Engine-Clustering technology the number of engines, engine layout, mounting or shroud type, and mount/shroud size are configurable, and each set of engines are built to your specifications. Plume configured by RealPlume.</t>
  </si>
  <si>
    <t>FASAApolloLFEH1</t>
  </si>
  <si>
    <t>The H-1 is an upgrade to the LR79 engine that propelled the Saturn-I and IB vehicles, as well as late-model Delta rockets (as the RS-27). The H-1/RS-27 are optimized for the first-stage main engine role. The RS-27A has a higher expansion ratio for increased performance at altitude since liftoff thrust on the Delta II is augmented by solid boosters and the core burns rather longer. Diameter: [1.0 m]. Plume configured by RealPlume.</t>
  </si>
  <si>
    <t>SSTU-SC-ENG-H1</t>
  </si>
  <si>
    <t>RO-H1-RS27</t>
  </si>
  <si>
    <t>KW2mengineMaverickV</t>
  </si>
  <si>
    <t>H-1/RS-27 Series [2.5 m]</t>
  </si>
  <si>
    <t>The H-1 and RS-27 are first stage gas-generator engines burning LOX/kerosene. The H-1 was used on the Saturn I and Saturn IB launchers and was later modified into the RS-27 for use on the Delta rocket family. The H-1 and RS-27 are optimized for use as first stage main engines. The RS-27A, used on the Delta III and most Delta II launchers, is optimized for performance at altitude since these rockets used solid boosters to augment thrust at liftoff.</t>
  </si>
  <si>
    <t>InlineRCS</t>
  </si>
  <si>
    <t>Inline RCS block (138/223 N class)</t>
  </si>
  <si>
    <t>A generic inline RCS block. Use this for orientation on small capsules and probes.</t>
  </si>
  <si>
    <t>SUPERSTRUTCONNECTOR</t>
  </si>
  <si>
    <t>EAS-16 Strut Connector</t>
  </si>
  <si>
    <t>A high strength structural connector.</t>
  </si>
  <si>
    <t>SXTmeadowlark</t>
  </si>
  <si>
    <t>EAS-316 "Meadowlark" Observation Pod</t>
  </si>
  <si>
    <t>The EAS 316 is a lightweight observation pod that works in the same was as the EAS-1 External Command Seat. Features a 'No key' start button, though that just means that the pilots have normally gone back to the KSC to find the non-existent keys on launch. (PART NOT SUPPORTED BY RP-0 OR RO)</t>
  </si>
  <si>
    <t>Size3to2Adapter</t>
  </si>
  <si>
    <t>Kerbodyne ADTP-2-3</t>
  </si>
  <si>
    <t>This adapter is used to bridge between Kerbodyne and Rockomax rocket bodies.</t>
  </si>
  <si>
    <t>strutConnectorHeavy</t>
  </si>
  <si>
    <t>EAS-4 Strut Connector Heavy</t>
  </si>
  <si>
    <t>strutConnectorMedium</t>
  </si>
  <si>
    <t>EAS-4 Strut Connector Medium</t>
  </si>
  <si>
    <t>XstrutConnectorMediumX</t>
  </si>
  <si>
    <t>EAS-8 Strut Connector</t>
  </si>
  <si>
    <t>A medium strength structural connector.</t>
  </si>
  <si>
    <t>KWadapter2x1</t>
  </si>
  <si>
    <t>KW Adapter Interstage [2:1]</t>
  </si>
  <si>
    <t>An interstage capable of one size to another. 2:1 ratio.</t>
  </si>
  <si>
    <t>KWFlatadapter2x1</t>
  </si>
  <si>
    <t>KW Flat Adapter [2:1]</t>
  </si>
  <si>
    <t>KW Flat Adapter. 2:1 ratio.</t>
  </si>
  <si>
    <t>KW2mDecoupler</t>
  </si>
  <si>
    <t>KW Stack Decoupler [Medium]</t>
  </si>
  <si>
    <t>KW Stack Decoupler. Low Profile. Medium.</t>
  </si>
  <si>
    <t>dmmagBoom</t>
  </si>
  <si>
    <t>Magnetometer Boom</t>
  </si>
  <si>
    <t>The magnetometer instruments are used to determine the magnitude and direction of planetary magnetic fields. The long boom separates these instruments from any interference caused by magnetic elements in the probe. Use in low to high orbit or on the surface. Not for use during atmospheric flight. Can also interface with SCANsat equipment to function as an ore scanner.</t>
  </si>
  <si>
    <t>rn_mariner1_2</t>
  </si>
  <si>
    <t>Mariner 1/2 Probe</t>
  </si>
  <si>
    <t>First probe to make a Venus flyby. Mariner 1 was a failure, Mariner 2 was a success. Plume configured by RealPlume.</t>
  </si>
  <si>
    <t>Mariner 1</t>
  </si>
  <si>
    <t>FASA_Mercury_LFT_Long</t>
  </si>
  <si>
    <t>Mercury - Redstone LV Fuel Tank</t>
  </si>
  <si>
    <t>The fuel tank for the Mercury - Redstone Launch Vehicle. Used for sub-orbital flights.</t>
  </si>
  <si>
    <t>Mercury-Redstone</t>
  </si>
  <si>
    <t>FASAGeminiDecDark125_Redstone</t>
  </si>
  <si>
    <t>Mercury - Redstone Spacecraft Adapter</t>
  </si>
  <si>
    <t>Spacecraft adapter coupler for Mercury - Redstone Launch Vehicle</t>
  </si>
  <si>
    <t>FASA_Mercury_LES</t>
  </si>
  <si>
    <t>Mercury Launch Escape System</t>
  </si>
  <si>
    <t>Set up an action group to turn on the engine. Otherwise staging will just release it. Attach this to the top of your Mercury capsule, in case there is an emergency. Plume configured by RealPlume.</t>
  </si>
  <si>
    <t>LES</t>
  </si>
  <si>
    <t>RO_mk1_LES,FASA_Mercury_LES</t>
  </si>
  <si>
    <t>RO_mk1_LES</t>
  </si>
  <si>
    <t>Stock LES with the performance of the Mercury LES for use with the stock Mk1 pod. Plume configured by RealPlume.</t>
  </si>
  <si>
    <t>EjectionCover2A</t>
  </si>
  <si>
    <t>Seat Ejection Module.  Add this module to any command pod enable the crew pilot ejection feature for up to 3 crew members FROM THAT POD.  Parachute will auto-deploy once it is safe to do so.  Crew will be ejected from the nearest available, unobstructed hatch.  You can add multiple modules for more ejection seats. (PART NOT SUPPORTED BY RP-0 OR RO)</t>
  </si>
  <si>
    <t>Vanguard Technologies</t>
  </si>
  <si>
    <t>EjectionModule</t>
  </si>
  <si>
    <t>Seat Ejection Module.  Add this module to any command pod enable the crew pilot ejection feature for a single crew member FROM THAT POD.  Parachute will auto-deploy once it is safe to do so.  Crew will be ejected from the nearest available, unobstructed hatch.  You can add multiple modules for more ejection seats. (PART NOT SUPPORTED BY RP-0 OR RO)</t>
  </si>
  <si>
    <t>FASAMercruyCap2</t>
  </si>
  <si>
    <t>Mercury Nose Fairing</t>
  </si>
  <si>
    <t>This nose fairing protects the parachute during flight.</t>
  </si>
  <si>
    <t>CM Parts</t>
  </si>
  <si>
    <t>FASA_Mercury_Parachute_Box</t>
  </si>
  <si>
    <t>Mercury Parachute</t>
  </si>
  <si>
    <t>The Mercury recovery parachute. Sits on the capsule with the nose fairing on top of it.</t>
  </si>
  <si>
    <t>FASAMercuryMiniSRB</t>
  </si>
  <si>
    <t>Mercury Posigrade Solid Rocket Motor</t>
  </si>
  <si>
    <t>A tiny solid rocket motor, designed to separate Mercury spacecraft from its booster. Mount in a set of three to the Mercury retropack and stage along with the Atlas or Redstone decoupler. Plume configured by RealPlume.</t>
  </si>
  <si>
    <t>FASAMercuryPodRCS</t>
  </si>
  <si>
    <t>Mercury RCS Roll Thruster Pack</t>
  </si>
  <si>
    <t>Mercury roll control thrusters.  Put 1 pack on right side of spacecraft at height of lowest part of hatch.</t>
  </si>
  <si>
    <t>FASAMercuryPod</t>
  </si>
  <si>
    <t>Mercury Re-entry Module</t>
  </si>
  <si>
    <t>The Mercury re-entry module.  Contains one astronaut.  Built in RCS thrusters.</t>
  </si>
  <si>
    <t>FASA_Mercury_Eng</t>
  </si>
  <si>
    <t>Mercury Retro Rocket Pack</t>
  </si>
  <si>
    <t>This pack contains 3 solid rocket engines to de-orbit the Mercury capsule. They are each 1000lbf (4.448kN) and burn for 10 seconds and are fired at five second intervals, thus peak thrust is 8.9kN). Plume configured by RealPlume.</t>
  </si>
  <si>
    <t>FASAMercuryDec</t>
  </si>
  <si>
    <t>Mercury Retro Strap / Decoupler</t>
  </si>
  <si>
    <t>Straps to hold retro pack to heatshield (place on heatshield, then add retro pack). Decouple before re-entry.</t>
  </si>
  <si>
    <t>mk1pod</t>
  </si>
  <si>
    <t>Mk1 Pod (2m)</t>
  </si>
  <si>
    <t>A one-person pod. Comes with built-in RCS thrusters running off High-Test Peroxide (HTP) and a large battery. Heat shield rated for LEO reentries. Center of mass can be offset slightly to allow lifting reentry (toggle Descent Mode).</t>
  </si>
  <si>
    <t>FASAFairingBase_15m</t>
  </si>
  <si>
    <t>Payload Launch Fairing Base [60"]</t>
  </si>
  <si>
    <t>A 60" PLF (payload launch fairing) base for Atlas and Agena-D payloads.</t>
  </si>
  <si>
    <t>Atlas-Agena</t>
  </si>
  <si>
    <t>rp0_proc_size_4m</t>
  </si>
  <si>
    <t>Procedural Diameter Upgrade [6.6m]</t>
  </si>
  <si>
    <t>Allows tank, thrust plate, fairing bases, and interstages up to 4.6m in diameter.</t>
  </si>
  <si>
    <t>rn_molniya_blockl_2</t>
  </si>
  <si>
    <t>R7 Block 2BL (8K78M-3)</t>
  </si>
  <si>
    <t>Block L for Molniya rocket. Plume configured by RealPlume. (Missing entryCost field)</t>
  </si>
  <si>
    <t>STAGED</t>
  </si>
  <si>
    <t>rn_blockl_ullage</t>
  </si>
  <si>
    <t>R7 Block L Ullage Stage</t>
  </si>
  <si>
    <t>Ullage base for Block L of Molniya rocket. Plume configured by RealPlume.</t>
  </si>
  <si>
    <t>rn_blockl_vernier</t>
  </si>
  <si>
    <t>R7 Block L Vernier Engine</t>
  </si>
  <si>
    <t>Vernier engine for use on Block L. Plume configured by RealPlume.</t>
  </si>
  <si>
    <t>rn_molniya_blockl</t>
  </si>
  <si>
    <t>R7 Block L/ML</t>
  </si>
  <si>
    <t>Block L for Molniya rocket. Plume configured by RealPlume.</t>
  </si>
  <si>
    <t>rn_molniya_blockl_3</t>
  </si>
  <si>
    <t>R7 Block S0-L</t>
  </si>
  <si>
    <t>probeCoreHex</t>
  </si>
  <si>
    <t>Ranger Block III Core</t>
  </si>
  <si>
    <t>This automated control unit was originally developed for the NASA Ranger program. It is especially suited for lunar probes and flyby missions. Includes data storage for returning data to Earth (use Ship Manifest to transfer the data from the experiment to this core).</t>
  </si>
  <si>
    <t>Ranger Block III</t>
  </si>
  <si>
    <t>RO-rangerSolarPanel</t>
  </si>
  <si>
    <t>Ranger Solar Panel</t>
  </si>
  <si>
    <t>Hinged wing-like solar panel design that starts in an upright-folded position to better fit inside a fairing. Once deployed, it is locked into place and does not track the sun. 1.4137m^2</t>
  </si>
  <si>
    <t>Ranger</t>
  </si>
  <si>
    <t>1000, solarLevel2, solarDeployable</t>
  </si>
  <si>
    <t>SquadRCSBlockHalf</t>
  </si>
  <si>
    <t>RCS Quad (138/223 N class)</t>
  </si>
  <si>
    <t>A generic RCS quad. Use this for attitude control or translation/ullage for small stages and spacecraft.</t>
  </si>
  <si>
    <t>argon-125-3</t>
  </si>
  <si>
    <t>ERG-10 Electric Propulsion Tank</t>
  </si>
  <si>
    <t>What a small tank! Hopefully it will come in handy, because it's just too cute to ignore! (PART NOT SUPPORTED BY RP-0 OR RO)</t>
  </si>
  <si>
    <t>RCSBlockQuarter</t>
  </si>
  <si>
    <t>RCS Quad (69/111 N class)</t>
  </si>
  <si>
    <t>A generic RCS quad. Use this for attitude control or translation/ullage for rather small spacecraft or kick stages.</t>
  </si>
  <si>
    <t>argon-125-1</t>
  </si>
  <si>
    <t>ERG-30 Electric Propulsion Tank</t>
  </si>
  <si>
    <t>Fuelling your spacecraft with medium-weight noble gas, this tank is a limited offer and won't be on the market forever. Get one now, before all of them... are gone. (PART NOT SUPPORTED BY RP-0 OR RO)</t>
  </si>
  <si>
    <t>argon-0625-3</t>
  </si>
  <si>
    <t>ERG-MICRON-A Electric Propulsion Tank</t>
  </si>
  <si>
    <t>The MICRON-A is the poor man's tiny electric propulsion tank. Well, we say that, but it's still ain't cheap. (PART NOT SUPPORTED BY RP-0 OR RO)</t>
  </si>
  <si>
    <t>argon-0625-2</t>
  </si>
  <si>
    <t>ERG-MICRON-B Electric Propulsion Tank</t>
  </si>
  <si>
    <t>This should be at least... five times bigger! (PART NOT SUPPORTED BY RP-0 OR RO)</t>
  </si>
  <si>
    <t>argon-0625-1</t>
  </si>
  <si>
    <t>ERG-MICRON-C Electric Propulsion Tank</t>
  </si>
  <si>
    <t>The largest 0.625m tank out there for the noble gases of houses Argon, Xenon and Krypton. (PART NOT SUPPORTED BY RP-0 OR RO)</t>
  </si>
  <si>
    <t>RCSBoonExt</t>
  </si>
  <si>
    <t>RCS Quad, Extensible (138/223 N class)</t>
  </si>
  <si>
    <t>A generic RCS quad on an extensible boom. Use this for attitude control or translation/ullage for small stages and spacecraft.</t>
  </si>
  <si>
    <t>RTShortDish2</t>
  </si>
  <si>
    <t>Reflectron KR-7</t>
  </si>
  <si>
    <t>largeAdapter</t>
  </si>
  <si>
    <t>Rockomax Brand Adapter</t>
  </si>
  <si>
    <t>Governmental pressure and several lawsuits led Rockomax to finally consider creating an adapter to connect its own parts to that of its competitors. As much as the CEOs hated it, however, it was a resounding success.</t>
  </si>
  <si>
    <t>largeAdapter2</t>
  </si>
  <si>
    <t>Rockomax Brand Adapter 02</t>
  </si>
  <si>
    <t>A shorter adapter from Rockomax, formed under similar circumstances to its big brother. Coated with spaceproof paint for maximum integrity.</t>
  </si>
  <si>
    <t>adapter-25-125</t>
  </si>
  <si>
    <t>Rockomax Skeletal Structural Adapter</t>
  </si>
  <si>
    <t>A barebones adapter from Rockomax that upholds the company's reputation for quality bargain-bin parts.</t>
  </si>
  <si>
    <t>rpwsAnt</t>
  </si>
  <si>
    <t>RPWS Antenna</t>
  </si>
  <si>
    <t>The Radio and Plasma Wave Science instrument measures electrostatic and electromagnetic fields generated by the interaction of planetary magnetospheres and the interplanetary plasma medium. Deploy and use while in low to high orbit. Not for use during atmospheric flight or surface deployment.</t>
  </si>
  <si>
    <t>ScienceBox</t>
  </si>
  <si>
    <t>Experiment Storage Unit</t>
  </si>
  <si>
    <t>After discovering that old snack boxes were also really effective at storing mystery goo and data tapes, Kerbal scientists created the Experiment Storage Unit to help Kerbalnauts bring their valuable science back to Kerbin, while avoiding the hazards of reentry, rough landings, and Jeb's piloting skills. (PART NOT SUPPORTED BY RP-0 OR RO)</t>
  </si>
  <si>
    <t>adapter-rad-125</t>
  </si>
  <si>
    <t>S-MED Radial Stack Adapter</t>
  </si>
  <si>
    <t>A radial stack adapter for 1.25m stacks. Studies show that this could increase the ease of building rockets by up to 16.2%.</t>
  </si>
  <si>
    <t>adapter-rad-0625</t>
  </si>
  <si>
    <t>S-MINI Radial Stack Adapter</t>
  </si>
  <si>
    <t>A pretty tiny radial stack adapter for 0.625m stacks. Now we don't need to use large tanks full of explosive fuels to do this. It's a win-win situation!.</t>
  </si>
  <si>
    <t>Xtrusslrg_argonXsmall</t>
  </si>
  <si>
    <t>Exploration Station Depot</t>
  </si>
  <si>
    <t>Flexible propellant depot for on-orbit operations.</t>
  </si>
  <si>
    <t>S1_5400</t>
  </si>
  <si>
    <t>10000, StagedKerolox, RD0105</t>
  </si>
  <si>
    <t>RD58</t>
  </si>
  <si>
    <t>S1.5400/RD-58 Series</t>
  </si>
  <si>
    <t>World's first closed-cycle kerolox vacuum engine. The S1.5400 served as an R-7 upper stage and the RD-58 (an upgrade) as upper stage / OMS for many Soviet and Russian launchers and spacecraft (Proton, N1, Zenit, Buran...). The S1.5400 was designed for the Blok L stage which was the final stage for the Molniya configuration of the R-7, used to launch communication satellites and interplanetary probes. Unlike prior upper stages, it was restartable (this was needed to perform apogee kick to place Molniya satellites in their final orbits). It was given the industry designation 11D33. An upgraded version, termed 11D33M, had slightly improved performance. The RD-58 is a derivative of the 11D33M engine with higher performance (industry designation 11D58); it has been used on many Russian launchers and is still in use today on Proton and Zenit. In comparison to hydrolox upper stages, kerolox ones do not suffer boiloff as badly and need far less volume (kerosene being far denser than liquid hydrogen), but have much lower specific impulse. Diameter: [2.0 m]. Plume configured by RealPlume.</t>
  </si>
  <si>
    <t>11D33</t>
  </si>
  <si>
    <t>RD58,liquidEngine2</t>
  </si>
  <si>
    <t>liquidEngine2</t>
  </si>
  <si>
    <t>bluedog_Saturn_S4_InstrumentUnit</t>
  </si>
  <si>
    <t>Saturn I Instrument Unit</t>
  </si>
  <si>
    <t>Guidance ring used for early Saturn I launches.</t>
  </si>
  <si>
    <t>RSBprobeSaturn2,bluedog_Saturn_S4_InstrumentUnit,SXT375mProbe</t>
  </si>
  <si>
    <t>RSBprobeSaturn2</t>
  </si>
  <si>
    <t>The instrumentation and guidance unit for the Saturn I launch vehicle.</t>
  </si>
  <si>
    <t>SXT375mProbe</t>
  </si>
  <si>
    <t>Guidance ring used for early Saturn I launches. Allows full control over the vessel, up to the tonnage limit (cumulative).</t>
  </si>
  <si>
    <t>RSBdecouplerSaturnSIV</t>
  </si>
  <si>
    <t>Saturn I Interstage Adapter</t>
  </si>
  <si>
    <t>The interstage adapter for the Saturn I.</t>
  </si>
  <si>
    <t>RSBfinSaturnSIblackL</t>
  </si>
  <si>
    <t>Saturn I Large Fin (Black)</t>
  </si>
  <si>
    <t>Typically four fins of this type are used around the base of the Saturn S-I stage.</t>
  </si>
  <si>
    <t>ExtCamRadialVErt</t>
  </si>
  <si>
    <t>External Radial-mount Camera (vertical)</t>
  </si>
  <si>
    <t>Additional Camera (PART NOT SUPPORTED BY RP-0 OR RO)</t>
  </si>
  <si>
    <t>FASAGeminiLFTExtSmH2O2</t>
  </si>
  <si>
    <t>External Tank (Orange)</t>
  </si>
  <si>
    <t>A small external tank, painted orange.</t>
  </si>
  <si>
    <t>FASAGeminiLFTExtSmMono</t>
  </si>
  <si>
    <t>External Tank (White)</t>
  </si>
  <si>
    <t>A small external tank, painted white.</t>
  </si>
  <si>
    <t>FASAGeminiLFTTriSm</t>
  </si>
  <si>
    <t>External Tri-X Tank</t>
  </si>
  <si>
    <t>A small external tank pack.</t>
  </si>
  <si>
    <t>RSBfinSaturnSIwhiteL</t>
  </si>
  <si>
    <t>Saturn I Large Fin (White)</t>
  </si>
  <si>
    <t>RSBfairingSaturn4m</t>
  </si>
  <si>
    <t>Saturn I Payload Fairing Base</t>
  </si>
  <si>
    <t>A 3.9 meter payload fairing base designed for the Saturn S-IV stage.</t>
  </si>
  <si>
    <t>RSBtankSaturnSIV</t>
  </si>
  <si>
    <t>Saturn I S-IV Propellant Tank</t>
  </si>
  <si>
    <t>Second stage of the Saturn I. For engine restarts, ullage motors are recommended for this stage.</t>
  </si>
  <si>
    <t>RSBfinSaturnSIblackS</t>
  </si>
  <si>
    <t>Saturn I Stub Fin (Black)</t>
  </si>
  <si>
    <t>RSBfinSaturnSIwhiteS</t>
  </si>
  <si>
    <t>Saturn I Stub Fin (White)</t>
  </si>
  <si>
    <t>RSBtankSaturnSIB</t>
  </si>
  <si>
    <t>Saturn S-I/IB Propellant Tank</t>
  </si>
  <si>
    <t>The first stage propellant tank for the Saturn I and IB.</t>
  </si>
  <si>
    <t>SCANsat_Scanner</t>
  </si>
  <si>
    <t>SCAN RADAR Altimetry Sensor</t>
  </si>
  <si>
    <t>This radar set can provide low-resolution altimetry data. Best with low altitude orbits.</t>
  </si>
  <si>
    <t>SCANsat</t>
  </si>
  <si>
    <t>SCANSat-1</t>
  </si>
  <si>
    <t>ServiceBay_250</t>
  </si>
  <si>
    <t>Service Bay [4m]</t>
  </si>
  <si>
    <t>rtgMini</t>
  </si>
  <si>
    <t>SNAP-3 Series RTG</t>
  </si>
  <si>
    <t>The SNAP-3 series were the first radioisotope thermoelectric generators (RTGs) to ever operate in space, as part of the Transit system (precursor to the current GPS system). Very low overall efficiency and power generation.</t>
  </si>
  <si>
    <t>NUCLEAR</t>
  </si>
  <si>
    <t>RTG</t>
  </si>
  <si>
    <t>50000,RTGlevel1</t>
  </si>
  <si>
    <t>solarPanels5HiTech</t>
  </si>
  <si>
    <t>ST2 Solar Panel</t>
  </si>
  <si>
    <t>Static Level 2 solar panel. 0.2m^2.</t>
  </si>
  <si>
    <t>500, solarLevel2</t>
  </si>
  <si>
    <t>LgRadialSolarPanel</t>
  </si>
  <si>
    <t>ST3 Solar Panel</t>
  </si>
  <si>
    <t>Static Level 2 solar panel. 1.24m^2</t>
  </si>
  <si>
    <t>1000, solarLevel2</t>
  </si>
  <si>
    <t>THOR_ABLESTAR_INT</t>
  </si>
  <si>
    <t>THOR ABLESTAR Decoupler</t>
  </si>
  <si>
    <t>Interstage for the Thor/AbleStar launch vehicle.</t>
  </si>
  <si>
    <t>rn_thor_fs_dec2</t>
  </si>
  <si>
    <t>Thor-Epsilon/Able Star First Stage Decoupler</t>
  </si>
  <si>
    <t>Decoupler for the first stage of thor-epsilon/able star rocket.</t>
  </si>
  <si>
    <t>Thor Able-Star</t>
  </si>
  <si>
    <t>rn_thor_as_f1</t>
  </si>
  <si>
    <t>Thor-Epsilon/AbleStar Fairing 1</t>
  </si>
  <si>
    <t>Fairing for Thor-AbleStar rocket. Plume configured by RealPlume.</t>
  </si>
  <si>
    <t>rn_thor_as_f2</t>
  </si>
  <si>
    <t>Thor-Epsilon/AbleStar Fairing 2</t>
  </si>
  <si>
    <t>ca_magneto2</t>
  </si>
  <si>
    <t>Triaxial Helium Vector Magnetometer</t>
  </si>
  <si>
    <t>The magnetometer instruments are used to determine the magnitude and direction of planetary magnetic fields The long boom separates these instruments from any interference caused by magnetic elements in the probe.</t>
  </si>
  <si>
    <t>adapterLargeSmallBi</t>
  </si>
  <si>
    <t>TVR-200L Stack Bi-Adapter</t>
  </si>
  <si>
    <t>After realizing 'larger circles' wasn't a very patentable concept, O.M.B. Enterprises rolled out a new line of ingenious multi-connector adapters to fit Rockomax sized parts. Lawsuit still pending. Converts a single 2.5m stack into two 1.25m stacks.</t>
  </si>
  <si>
    <t>stackQuadCoupler</t>
  </si>
  <si>
    <t>TVR-2160C Mk2 Stack Quad-Coupler</t>
  </si>
  <si>
    <t>What could be more awesome than a Tricoupler? Why, a quadcoupler, of course. Just remember that this is not a decoupler, and will not separate stages.</t>
  </si>
  <si>
    <t>adapterLargeSmallTri</t>
  </si>
  <si>
    <t>TVR-300L Stack Tri-Adapter</t>
  </si>
  <si>
    <t>After realizing 'larger circles' wasn't a very patentable concept, O.M.B. Enterprises rolled out a new line of ingenious multi-connector adapters to fit Rockomax sized parts. Lawsuit still pending. Converts a single 2.5m stack into three 1.25m stacks.</t>
  </si>
  <si>
    <t>adapterLargeSmallQuad</t>
  </si>
  <si>
    <t>TVR-400L Stack Quad-Adapter</t>
  </si>
  <si>
    <t>After realizing 'larger circles' wasn't a very patentable concept, O.M.B. Enterprises rolled out a new line of ingenious multi-connector adapters to fit Rockomax sized parts. Lawsuit still pending. Converts a single 2.5m stack into four 1.25m stacks.</t>
  </si>
  <si>
    <t>RLA_med2small_quadadap</t>
  </si>
  <si>
    <t>TVR-40S Stack Quad-Adapter</t>
  </si>
  <si>
    <t>Converts a single 1.25m stack into four 0.625m stacks. Particularly useful for clustering engines.</t>
  </si>
  <si>
    <t>dmUSMagBoom</t>
  </si>
  <si>
    <t>Univ. Storage - Magnetometer Boom</t>
  </si>
  <si>
    <t>The magnetometer instruments are used to determine the magnitude and direction of planetary magnetic fields. The long boom separates these instruments from any interference caused by magnetic elements in the probe. Use in low to high orbit or on the surface. Not for use during atmospheric flight. Use with New Horizon's Universal Storage system. Can also interface with SCANsat equipment to function as an ore scanner.</t>
  </si>
  <si>
    <t>USRPWS</t>
  </si>
  <si>
    <t>Univ. Storage - RPWS Antenna</t>
  </si>
  <si>
    <t>The Radio and Plasma Wave Science instrument measures electrostatic and electromagnetic fields generated by the interaction of planetary magnetospheres and the interplanetary plasma medium. Deploy and use while in low to high orbit. Not for use during atmospheric flight or surface deployment. Use with New Horizon's Universal Storage system.</t>
  </si>
  <si>
    <t>US_1C20_Wedge_Octocore</t>
  </si>
  <si>
    <t>Universal Storage: Octocore</t>
  </si>
  <si>
    <t>A central core that allows the attachment of eight Universal Storage wedges.</t>
  </si>
  <si>
    <t>US_1R220_Wedge_Monoprop</t>
  </si>
  <si>
    <t>Universal Storage: Pressurized Service Tank</t>
  </si>
  <si>
    <t>Nice round pressurized tank for just about anything.</t>
  </si>
  <si>
    <t>IronVostok_Crew_A</t>
  </si>
  <si>
    <t>Vostok Capsule</t>
  </si>
  <si>
    <t>IronCretin Vostok</t>
  </si>
  <si>
    <t>IronVostok_Decoupler_A</t>
  </si>
  <si>
    <t>Vostok Capsule Decoupler</t>
  </si>
  <si>
    <t>rn_vostok_sc</t>
  </si>
  <si>
    <t>Vostok Descent Module</t>
  </si>
  <si>
    <t>Descent module for the Vostok spacecraft</t>
  </si>
  <si>
    <t>IronVostok_Mono_A</t>
  </si>
  <si>
    <t>Vostok Fuel/Oxygen Container</t>
  </si>
  <si>
    <t>KK_SPX_F9_1875mmPA</t>
  </si>
  <si>
    <t>Falcon 1875mm Payload Adapter</t>
  </si>
  <si>
    <t>Attach your payload on top. (PART NOT SUPPORTED BY RP-0 OR RO)</t>
  </si>
  <si>
    <t>KK Launchers SpaceX</t>
  </si>
  <si>
    <t>Falcon 9</t>
  </si>
  <si>
    <t>IronVostok_Antenna_A</t>
  </si>
  <si>
    <t>Vostok Hoop Antenna</t>
  </si>
  <si>
    <t>KK_SPX_F93Heavy_seperator</t>
  </si>
  <si>
    <t>Falcon 9 (1.1 FT) Heavy Seperator</t>
  </si>
  <si>
    <t>This seperator seperates the two Falcon (1.1 FT) Heavy boosters attached to the core once they are out of fuel. (PART NOT SUPPORTED BY RP-0 OR RO)</t>
  </si>
  <si>
    <t>Falcon 9 FT</t>
  </si>
  <si>
    <t>KK_SPX_F91_enginesec</t>
  </si>
  <si>
    <t>Falcon 9 1.0 Engine Section</t>
  </si>
  <si>
    <t>Attach the nine Merlin 1C engines to this. (PART NOT SUPPORTED BY RP-0 OR RO)</t>
  </si>
  <si>
    <t>KK_SPX_F91_interstage</t>
  </si>
  <si>
    <t>Falcon 9 1.0 Interstage</t>
  </si>
  <si>
    <t>Interstage for SpaceX Falcon 9 1.0 launch vehicle. (PART NOT SUPPORTED BY RP-0 OR RO)</t>
  </si>
  <si>
    <t>KK_SPX_F91_S1tank</t>
  </si>
  <si>
    <t>Falcon 9 1.0 Main Fuel Tank</t>
  </si>
  <si>
    <t>This tank supplies the nine Merlin 1C engines of the Falcon 9. (PART NOT SUPPORTED BY RP-0 OR RO)</t>
  </si>
  <si>
    <t>KK_SPX_F91_S2tank</t>
  </si>
  <si>
    <t>Falcon 9 1.0 Upper Fuel Tank</t>
  </si>
  <si>
    <t>Upper fuel tank for the Falcon 9 1.0 second stage, powered by a single Merlin 1C vacuum. (PART NOT SUPPORTED BY RP-0 OR RO)</t>
  </si>
  <si>
    <t>KK_SPX_F93_interstage</t>
  </si>
  <si>
    <t>Falcon 9 1.1 FT Interstage</t>
  </si>
  <si>
    <t>A slightly stretched interstage compared to Falcon 9 1.1s Interstage, with one more seperation pusher to make stage seperation events more reliable. (PART NOT SUPPORTED BY RP-0 OR RO)</t>
  </si>
  <si>
    <t>Falcon 9 v1.1</t>
  </si>
  <si>
    <t>KK_SPX_F93_S1tank</t>
  </si>
  <si>
    <t>Falcon 9 1.1 FT Main Fuel Tank</t>
  </si>
  <si>
    <t>The first stage fuel tank for Falcon 9 1.1 Full Thrust. It was slightly stretched again, and supports now super densified propellants. This allows the stage to carry even more propellant and to allow a first stage landing even on GTO flights. It was also strengthened at certain aeras, to tolerate the higher propellant mass and forces the stages has to endure while reentry and landing burn. (PART NOT SUPPORTED BY RP-0 OR RO)</t>
  </si>
  <si>
    <t>KK_SPX_F93_S2tank</t>
  </si>
  <si>
    <t>Falcon 9 1.1 FT Upper Fuel Tank</t>
  </si>
  <si>
    <t>Upper fuel tank for the Falcon 9 1.1 Full Thrust. It supports even more propellant than the upper stage tank of Falcon  9 1.1 by using densified propellant. (PART NOT SUPPORTED BY RP-0 OR RO)</t>
  </si>
  <si>
    <t>KK_SPX_F92_interstage</t>
  </si>
  <si>
    <t>Falcon 9 1.1 Interstage</t>
  </si>
  <si>
    <t>Interstage for SpaceX Falcon 9 1.1 launch vehicle. (PART NOT SUPPORTED BY RP-0 OR RO)</t>
  </si>
  <si>
    <t>KK_SPX_F92_S1tank</t>
  </si>
  <si>
    <t>Falcon 9 1.1 Main Fuel Tank</t>
  </si>
  <si>
    <t>A stretched fuel tank for Falcon 9 1.1. Due to its stretch and overall weight reduction, it can carry more propellant than the 1.1 Fuel Tank, while still having the same weight. (PART NOT SUPPORTED BY RP-0 OR RO)</t>
  </si>
  <si>
    <t>KK_SPX_F92_S2tank</t>
  </si>
  <si>
    <t>Falcon 9 1.1 Upper Fuel Tank</t>
  </si>
  <si>
    <t>Upper fuel tank for the Falcon 9 1.1. The tank was compared to Falcon 9 1.0 upper stage fuel tank stretched, and reduced in weight. (PART NOT SUPPORTED BY RP-0 OR RO)</t>
  </si>
  <si>
    <t>IronVostok_Parachute_A</t>
  </si>
  <si>
    <t>Vostok Parachute</t>
  </si>
  <si>
    <t>IronVostok_Engine_A</t>
  </si>
  <si>
    <t>Vostok Service Module</t>
  </si>
  <si>
    <t>Service Module</t>
  </si>
  <si>
    <t>KK_SPX_F9FT_Interstage_RCS</t>
  </si>
  <si>
    <t>Falcon 9 Full Thrust Interstage RCS Unit</t>
  </si>
  <si>
    <t>An improved version of the Falcon 9 1.1 Interstage RCS unit. Its thrusters are a little more powerful, the weight was slightly reduced, as was the drag. (PART NOT SUPPORTED BY RP-0 OR RO)</t>
  </si>
  <si>
    <t>KK_SPX_F912_Interstage_RCS</t>
  </si>
  <si>
    <t>Falcon 9 Interstage RCS Unit</t>
  </si>
  <si>
    <t>A small Reaction Control System block, featuring 4 small thrusters combined into a single body. This RCS unit gets attached in a pair to the Falcon 9 1.1/1.1 FT interstage, to reorient the first stage of the Falcon 9 rocket after its seperation. (PART NOT SUPPORTED BY RP-0 OR RO)</t>
  </si>
  <si>
    <t>rn_vostok_tdu</t>
  </si>
  <si>
    <t>Service module for Vostok spacecraft Plume configured by RealPlume.</t>
  </si>
  <si>
    <t>KK_SPX_F9_Octaweb</t>
  </si>
  <si>
    <t>Falcon 9 Octaweb</t>
  </si>
  <si>
    <t>Attach the nine Merlin 1D engines to this. (PART NOT SUPPORTED BY RP-0 OR RO)</t>
  </si>
  <si>
    <t>XLR81-BA-7</t>
  </si>
  <si>
    <t>XLR-BA-7</t>
  </si>
  <si>
    <t>10000, PumpReignition, XLR81-BA-5</t>
  </si>
  <si>
    <t>Cavea-B</t>
  </si>
  <si>
    <t>75000, CatalystRCS</t>
  </si>
  <si>
    <t>KK_SPX_F_nosecone</t>
  </si>
  <si>
    <t>Falcon Heavy Nosecone</t>
  </si>
  <si>
    <t>This nosecone gets attached to the Falcon Heavy boosters, to make the vehicle more aerodynamically. (PART NOT SUPPORTED BY RP-0 OR RO)</t>
  </si>
  <si>
    <t>Falcon Heavy</t>
  </si>
  <si>
    <t>RFSM-II</t>
  </si>
  <si>
    <t>SM-LevelII</t>
  </si>
  <si>
    <t>bluedog_Soltan_Radial</t>
  </si>
  <si>
    <t>100-Inch SRM</t>
  </si>
  <si>
    <t>3-segment motor designed for a solid-augmented Titan II around 1961. Four test firings were made, of which two ended with the nozzle disintegrating. Burn time roughly 80 seconds. Diameter: [2.54 m].</t>
  </si>
  <si>
    <t>Titan II (1961?)</t>
  </si>
  <si>
    <t>bluedog_Soltan_Inline</t>
  </si>
  <si>
    <t>100-Inch SRM (inline)</t>
  </si>
  <si>
    <t>Inline version of the 3-segment motor designed for a solid-augmented Titan II around 1961. Four test firings were made, of which two ended with the nozzle disintegrating. Burn time roughly 80 seconds. Diameter: [2.54 m].</t>
  </si>
  <si>
    <t>bluedog_Soltan_SRBnose</t>
  </si>
  <si>
    <t>100-Inch SRM nosecone</t>
  </si>
  <si>
    <t>Nosecone and separation rocket for 100-inch solid motors. Diameter: [2.54 m].</t>
  </si>
  <si>
    <t>RSBtankAgenaD</t>
  </si>
  <si>
    <t>Agena D</t>
  </si>
  <si>
    <t>The Agena D upper stage. Equipped with guidance capability.</t>
  </si>
  <si>
    <t>Add cost of FASA Antenna, Fuel Tank and Avionics</t>
  </si>
  <si>
    <t>bluedog_agenaAntenna</t>
  </si>
  <si>
    <t>Agena-D Antenna</t>
  </si>
  <si>
    <t>An extendible antenna for the Agena-D.</t>
  </si>
  <si>
    <t>FASAAgenaAnt</t>
  </si>
  <si>
    <t>bluedog_AgenaD</t>
  </si>
  <si>
    <t>Agena-D Flight Pack</t>
  </si>
  <si>
    <t>Flight Pack RCS for Agena-D and BAC Model 8096/8247 engine.</t>
  </si>
  <si>
    <t>bluedog_AgenaD,FASAAgena_Engine_FP</t>
  </si>
  <si>
    <t>FASAAgena_Engine_FP_d</t>
  </si>
  <si>
    <t>Flight Pack RCS (with no SPS) for Agena-D and BAC Model 8096/8247 engine.</t>
  </si>
  <si>
    <t>FASAAgena_Engine_FP</t>
  </si>
  <si>
    <t>Agena-D Flight Pack with SPS</t>
  </si>
  <si>
    <t>Flight Pack (RCS, SPS) for Agena-D and BAC Model 8096/8247 engine. Plume configured by RealPlume.</t>
  </si>
  <si>
    <t>bluedog_agenaLongTank</t>
  </si>
  <si>
    <t>Agena-D Fuel Tank</t>
  </si>
  <si>
    <t>Fuel tank for the Agena-D Upper Stage.</t>
  </si>
  <si>
    <t>FASAAgenaLFT</t>
  </si>
  <si>
    <t>Agena-D Propellant Tank</t>
  </si>
  <si>
    <t>Propellant tanks for the Agena-D.</t>
  </si>
  <si>
    <t>FASA_Mercury_LFT_Short</t>
  </si>
  <si>
    <t>FASAExplorerLFTMed</t>
  </si>
  <si>
    <t>FASAExplorerLFTSmall</t>
  </si>
  <si>
    <t>FASAGeminiLFTCentarCSM</t>
  </si>
  <si>
    <t>FASAGeminiLFTShort</t>
  </si>
  <si>
    <t>bluedog_agenaSecondaryEngine</t>
  </si>
  <si>
    <t>Agena-D Secondary Propulsion System</t>
  </si>
  <si>
    <t>SPS for Agena-D.</t>
  </si>
  <si>
    <t>FASAMercuryLFTShortLarge</t>
  </si>
  <si>
    <t>FASAGeminiLFTBigGAdapt</t>
  </si>
  <si>
    <t>FASA Fuel Tank Adapter</t>
  </si>
  <si>
    <t>A 3:2 Ratio Adapter Fuel Tank (Missing entryCost field)</t>
  </si>
  <si>
    <t>AJ10-118D</t>
  </si>
  <si>
    <t>5000, AJ10-118</t>
  </si>
  <si>
    <t>Used on Delta B-D</t>
  </si>
  <si>
    <t>FASAICBMProbe</t>
  </si>
  <si>
    <t>Titan II ICBM Guidance Package</t>
  </si>
  <si>
    <t>Delco Universal Space Guidance System (USGS).  Carousel IV IMU.  Magic 352 Computer.</t>
  </si>
  <si>
    <t>Titan II</t>
  </si>
  <si>
    <t>sp_mariner_a</t>
  </si>
  <si>
    <t>CA-E100 1x2 Solar Panel</t>
  </si>
  <si>
    <t>A solar array wing, similar to the one used by the Mariner Venus spacecrafts, featuring increased power generation efficiency. 2.43 m2.</t>
  </si>
  <si>
    <t>HighGainAntenna</t>
  </si>
  <si>
    <t>Communotron HG-55</t>
  </si>
  <si>
    <t>Mariner-style extendable high-gain antenna, suitable for missions to Venus and (with some care) Mars.</t>
  </si>
  <si>
    <t>rn_thor_sse</t>
  </si>
  <si>
    <t>Delta B/C/D Fuel Tank</t>
  </si>
  <si>
    <t>Liquid Fuel Tank for the second stage of the Delta B/C/D launch vehicle.</t>
  </si>
  <si>
    <t>Delta B, C, D</t>
  </si>
  <si>
    <t>SHIP_LR_91</t>
  </si>
  <si>
    <t>LR-91 Series</t>
  </si>
  <si>
    <t>Upper stage engine for the Titan II/III/IV launch vehicles, with thrust plate.  1.79 O/F Ratio.</t>
  </si>
  <si>
    <t>LR91-5</t>
  </si>
  <si>
    <t>LR91-AJ-5</t>
  </si>
  <si>
    <t>LR101-NA-11</t>
  </si>
  <si>
    <t>1000, Navaho-TP-1960, LR101-NA-3</t>
  </si>
  <si>
    <t>LR105-NA-6</t>
  </si>
  <si>
    <t>3000, Navaho-TP-1962, LR105-NA-5</t>
  </si>
  <si>
    <t>SXTengineattachment</t>
  </si>
  <si>
    <t>FAT-50 Structural Pylon</t>
  </si>
  <si>
    <t>A structural pylon for engine support. (PART NOT SUPPORTED BY RP-0 OR RO)</t>
  </si>
  <si>
    <t>SXTWingVeryLarge</t>
  </si>
  <si>
    <t>FAT-500 Super-Lift Main Aeroplane Wing</t>
  </si>
  <si>
    <t>For when you absolutely must get something off the ground. Well, providing you've got enough thrust. It is pretty heavy. Flammable if fuelled up, as well. (PART NOT SUPPORTED BY RP-0 OR RO)</t>
  </si>
  <si>
    <t>SXTengineattachment2</t>
  </si>
  <si>
    <t>FAT-55 Structural Pylon</t>
  </si>
  <si>
    <t>HA3SLPayloadDecoupler_PF</t>
  </si>
  <si>
    <t>FB - (3SL) Payload Decoupler PF</t>
  </si>
  <si>
    <t>Toss your load into the stars! (PART NOT SUPPORTED BY RP-0 OR RO)</t>
  </si>
  <si>
    <t>LR87-AJ-5</t>
  </si>
  <si>
    <t>2000, AJTitan-5</t>
  </si>
  <si>
    <t>LR89-NA-6</t>
  </si>
  <si>
    <t>2500, Navaho-TP-1962, LR89-NA-5</t>
  </si>
  <si>
    <t>M55</t>
  </si>
  <si>
    <t>Minuteman ICBM</t>
  </si>
  <si>
    <t>RO-M55</t>
  </si>
  <si>
    <t>M55 (Minuteman) SRM</t>
  </si>
  <si>
    <t>First stage of the Minuteman ICBM, used in various proposed NASA launch vehicles as a solid booster. Burn time 75 seconds. Diameter: [1.7 m]. Plume configured by RealPlume.</t>
  </si>
  <si>
    <t>FASAICBMSAS</t>
  </si>
  <si>
    <t>Titan II Mk6 Re-Entry Vehicle Base</t>
  </si>
  <si>
    <t>This part is both the interface from the Titan II to the Mk6 Re-Entry Vehicle and the base of the Mk6 Re-Entry Vehicle itself.  It is modelled as simply the re-entry vehicle.</t>
  </si>
  <si>
    <t>FASA_Atlas_LFT_Cone</t>
  </si>
  <si>
    <t>Mercury - Atlas Launch Vehicle Fuel Tank</t>
  </si>
  <si>
    <t>The fuel tank for the Mercury - Atlas Launch Vehicle, aka Atlas D Mercury Launch Vehicle, aka Atlas LV-3B.</t>
  </si>
  <si>
    <t>Mercury-Atlas</t>
  </si>
  <si>
    <t>FASAGeminiDecDark125_Atlas</t>
  </si>
  <si>
    <t>Mercury - Atlas Spacecraft Adapter</t>
  </si>
  <si>
    <t>Spacecraft adapter for the Mercury - Atlas Launch Vehicle.</t>
  </si>
  <si>
    <t>FASAFairingBase_3m</t>
  </si>
  <si>
    <t>Payload Launch Fairing Base [120"]</t>
  </si>
  <si>
    <t>A 120" PLF (payload launch fairing) base is for Titan II and III series payloads.</t>
  </si>
  <si>
    <t>PAYLOADADAPTER2OPSX</t>
  </si>
  <si>
    <t>FB - Payload Attach Fitting - Base [Procedural]</t>
  </si>
  <si>
    <t>A generic payload attach fitting for mounting side fairings and payloads. Flat and raised surface that can be used for mounting additional hardware as required.</t>
  </si>
  <si>
    <t>FASAFairingBase_165m</t>
  </si>
  <si>
    <t>Payload Launch Fairing Base [65"]</t>
  </si>
  <si>
    <t>A 65" PLF (payload launch fairing) base for Agena-D payloads.</t>
  </si>
  <si>
    <t>rn_r7_blok_a_7</t>
  </si>
  <si>
    <t>R7 Vostok-2 (8A92) Block A</t>
  </si>
  <si>
    <t>Vostok-2</t>
  </si>
  <si>
    <t>rn_r7_blok_bvgd_7</t>
  </si>
  <si>
    <t>R7 Vostok-2 (8A92) Block B V G D</t>
  </si>
  <si>
    <t>RelayAntenna5</t>
  </si>
  <si>
    <t>RA-2 Parabolic Antenna</t>
  </si>
  <si>
    <t>A fixed Cassegrain parabolic antenna for general applications. Features a composite protective cover for the reflector.</t>
  </si>
  <si>
    <t>FASAICBMMIRV</t>
  </si>
  <si>
    <t>W53 Warhead - 9MT</t>
  </si>
  <si>
    <t>The Titan II ICBM W53 Warhead.  Installed as a single warhead atop the Guidance Package.</t>
  </si>
  <si>
    <t>KW1mengineMaverick1D</t>
  </si>
  <si>
    <t>RL10 Series Engine</t>
  </si>
  <si>
    <t>Hydrolox restartable expander-cycle vacuum engine used in multiple upper stages, including Centaur, the Saturn I S-IV, and the Delta Cryogenic Second Stage. It has low thrust, but very high specific impulse and low mass, making it ideal for high energy, beyond-low-Earth-orbit applications like launching satellites to geostationary transfer orbits or to the Moon or other planets. However, like all hydrolox engines, hydrogen boiloff is a serious issue without heat pumps or radiators. Diameter: [0.92 m]. Plume configured by RealPlume.</t>
  </si>
  <si>
    <t>HYDROLOX</t>
  </si>
  <si>
    <t>RL10</t>
  </si>
  <si>
    <t>RL10A-1</t>
  </si>
  <si>
    <t>KW1mengineMaverick1D,bluedog_rl10,FASAApolloLFERL10,engineLargeSkipper,SSTU-SC-ENG-RL10A-3,KW1mengineWildCatV</t>
  </si>
  <si>
    <t>bluedog_rl10</t>
  </si>
  <si>
    <t>RL10 Series Vacuum Engine</t>
  </si>
  <si>
    <t>Centaur</t>
  </si>
  <si>
    <t>RLA_mp_small_fuelcell</t>
  </si>
  <si>
    <t>FC-1 MonoPropellant Fuel Cell</t>
  </si>
  <si>
    <t>The chemical conversion of monopropellant to electrical energy is extremely poorly understood, so using it on valuable spacecraft seems a sensible idea. Works best in situations where solar power isn't a viable option. (PART NOT SUPPORTED BY RP-0 OR RO)</t>
  </si>
  <si>
    <t>FASAApolloLFERL10</t>
  </si>
  <si>
    <t>RealISRU_FischerTropschReaction</t>
  </si>
  <si>
    <t>Fischer-Tropsch Processor</t>
  </si>
  <si>
    <t>SSTU-SC-ENG-RL10A-3</t>
  </si>
  <si>
    <t>Hydrolox restartable expander-cycle vacuum engine used in multiple upper stages, including Centaur, the Saturn I S-IV, and the Delta Cryogenic Second Stage. It has low thrust, but very high specific impulse and low mass, making it ideal for high energy, beyond-low-Earth-orbit applications like launching satellites to geostationary transfer orbits or to the Moon or other planets. However, like all hydrolox engines, hydrogen boiloff is a serious issue without heat pumps or radiators. Diameter: [0.92 m]. Using the patented SSTU Engine-Clustering technology the number of engines, engine layout, mounting or shroud type, and mount/shroud size are configurable, and each set of engines are built to your specifications. Plume configured by RealPlume.</t>
  </si>
  <si>
    <t>RL10 (Early to A-3)</t>
  </si>
  <si>
    <t>engineLargeSkipper</t>
  </si>
  <si>
    <t>monoprop-tank-125-3</t>
  </si>
  <si>
    <t>FL-R-A185 Monopropellant Tank</t>
  </si>
  <si>
    <t>Rockomax provides this set of storage tanks, in a tasteful 1.25m form factor! This one is small. (PART NOT SUPPORTED BY RP-0 OR RO)</t>
  </si>
  <si>
    <t>Near Future Spacecraft</t>
  </si>
  <si>
    <t>monoprop-tank-125-2</t>
  </si>
  <si>
    <t>FL-R-A375 Monopropellant Tank</t>
  </si>
  <si>
    <t>Rockomax provides this set of storage tanks, in a tasteful 1.25m form factor! This one is medium, and juuuust right. (PART NOT SUPPORTED BY RP-0 OR RO)</t>
  </si>
  <si>
    <t>monoprop-tank-125-1</t>
  </si>
  <si>
    <t>FL-R-A750 Monopropellant Tank</t>
  </si>
  <si>
    <t>Rockomax provides this set of storage tanks, in a tasteful 1.25m form factor! This one is long. (PART NOT SUPPORTED BY RP-0 OR RO)</t>
  </si>
  <si>
    <t>monoprop-tank-25-2</t>
  </si>
  <si>
    <t>FL-R-B1500 Monopropellant Tank</t>
  </si>
  <si>
    <t>The FL-R series stores monopropellant in bounteous quantities, except, in this half-size model, a little less. (PART NOT SUPPORTED BY RP-0 OR RO)</t>
  </si>
  <si>
    <t>monoprop-tank-25-1</t>
  </si>
  <si>
    <t>FL-R-B3000 Monopropellant Tank</t>
  </si>
  <si>
    <t>The FL-R series stores monopropellant in bounteous quantities. (PART NOT SUPPORTED BY RP-0 OR RO)</t>
  </si>
  <si>
    <t>monoprop-tank-25-3</t>
  </si>
  <si>
    <t>FL-R-B750 Monopropellant Tank</t>
  </si>
  <si>
    <t>Let's say you prefer your 750 L monopropellant tank to look good. This tank might be a better option than the FL-R-1 (PART NOT SUPPORTED BY RP-0 OR RO)</t>
  </si>
  <si>
    <t>monoprop-tank-375-3</t>
  </si>
  <si>
    <t>FL-R-C1500 Monopropellant Tank</t>
  </si>
  <si>
    <t>Building a big service module? Need a big monopropellant tank? This'll do you good. (PART NOT SUPPORTED BY RP-0 OR RO)</t>
  </si>
  <si>
    <t>monoprop-tank-375-2</t>
  </si>
  <si>
    <t>FL-R-C3000 Monopropellant Tank</t>
  </si>
  <si>
    <t>An above-average sized tank transports an above-average amount of fuel. In this case, it's monopropellant. (PART NOT SUPPORTED BY RP-0 OR RO)</t>
  </si>
  <si>
    <t>monoprop-tank-375-1</t>
  </si>
  <si>
    <t>FL-R-C6000 Monopropellant Tank</t>
  </si>
  <si>
    <t>It's been said that you don't really need that much monopropellant for your spacegoing RCS needs. We beg to differ (PART NOT SUPPORTED BY RP-0 OR RO)</t>
  </si>
  <si>
    <t>KW1mengineWildCatV</t>
  </si>
  <si>
    <t>RL10 Series Vacuum Engine [1.5 m]</t>
  </si>
  <si>
    <t>60000, HydroloxPumps // guessed, plus sourced to cw</t>
  </si>
  <si>
    <t>RLA_small_mptank</t>
  </si>
  <si>
    <t>FL-R15 MonoPropellant Tank</t>
  </si>
  <si>
    <t>Monopropellant can be used for many things; stripping paint, docking spacecraft, cooking, powering engines, making fabulous cocktails, and even charging batteries. What will you use it for?</t>
  </si>
  <si>
    <t>RLA_large_mptank</t>
  </si>
  <si>
    <t>FL-R200 MonoPropellant Tank</t>
  </si>
  <si>
    <t>An even bigger monopropellant tank for use with specialised engines, or if you need to do an awful lot of docking.</t>
  </si>
  <si>
    <t>rn_scout_stg3x1_4_234</t>
  </si>
  <si>
    <t>Scout X2/X4 Third Stage</t>
  </si>
  <si>
    <t>Scout X2</t>
  </si>
  <si>
    <t>RLA_medium_mptank</t>
  </si>
  <si>
    <t>FL-R50 MonoPropellant Tank</t>
  </si>
  <si>
    <t>A boring old tank of monopropellant, with a fetching paint scheme.</t>
  </si>
  <si>
    <t>SXTSaturnV3Upper</t>
  </si>
  <si>
    <t>FL-S3 Petal Adapter</t>
  </si>
  <si>
    <t>Often used to house more delicate orbital craft from the ravages of the atmosphere. (PART NOT SUPPORTED BY RP-0 OR RO)</t>
  </si>
  <si>
    <t>rn_scout_stg3x3</t>
  </si>
  <si>
    <t>Scout X3 Third Stage</t>
  </si>
  <si>
    <t>Third stage of the scout X3 rocket Plume configured by RealPlume.</t>
  </si>
  <si>
    <t>Scout X3</t>
  </si>
  <si>
    <t>rn_scout_fairing</t>
  </si>
  <si>
    <t>Scout X3/G Fairing</t>
  </si>
  <si>
    <t>Fairing for Scout X3/G rocket Plume configured by RealPlume.</t>
  </si>
  <si>
    <t>rn_scout_stg1_x34</t>
  </si>
  <si>
    <t>Scout X3/X4 First Stage</t>
  </si>
  <si>
    <t>servicetank-25</t>
  </si>
  <si>
    <t>FL-T6000 Service Tank</t>
  </si>
  <si>
    <t>This multifunction fuel tank stores a respectable amount of rocket fuel, some monopropellant and even includes a cargo compartment for stowage of snacks and other sundries. (PART NOT SUPPORTED BY RP-0 OR RO)</t>
  </si>
  <si>
    <t>RO_probeCoreCubeEarly</t>
  </si>
  <si>
    <t>Early Cube Satellite Bus</t>
  </si>
  <si>
    <t>This satellite bus is an early version of the popular cube shaped Satellite Design.</t>
  </si>
  <si>
    <t>servicetank-375</t>
  </si>
  <si>
    <t>FL-T9000 Service Tank</t>
  </si>
  <si>
    <t>This tank is pretty low profile and... hang on, the tank only takes up about half the space in here! We can totally fit some extra things in this service bay, where they might not catch fire! (PART NOT SUPPORTED BY RP-0 OR RO)</t>
  </si>
  <si>
    <t>WBI_BuffaloPowerPack</t>
  </si>
  <si>
    <t>Flex Fuel Power Pack</t>
  </si>
  <si>
    <t>The Flex Fuel Power Pack can run off of different fuels, albeit with different efficiencies, with LiquidFuel/Oxidizer offering the best power generation. It even has a set of solar panels for auxilary power. To change the fuel type after launch, be sure to go on EVA. (PART NOT SUPPORTED BY RP-0 OR RO)</t>
  </si>
  <si>
    <t>WBIFlightControlDummy</t>
  </si>
  <si>
    <t>Flight Control Upgrade</t>
  </si>
  <si>
    <t>This is a dummy part for flight control upgrades. (PART NOT SUPPORTED BY RP-0 OR RO)</t>
  </si>
  <si>
    <t>FASA_Apollo_Float_Ring125</t>
  </si>
  <si>
    <t>Float Rings 1.25m</t>
  </si>
  <si>
    <t>Water floats for your 1.25m Command Module. Place in 4x symmetry and deploy just after splashdown. (PART NOT SUPPORTED BY RP-0 OR RO)</t>
  </si>
  <si>
    <t>rn_aerobee350_sas</t>
  </si>
  <si>
    <t>Aerobee 350 Probe Core</t>
  </si>
  <si>
    <t>Probe core and battery for the Aerobee 350. Place between the main body and nosecone.</t>
  </si>
  <si>
    <t>Aerobee 350</t>
  </si>
  <si>
    <t>bluedog_Titan_SRB2seg</t>
  </si>
  <si>
    <t>UA1204</t>
  </si>
  <si>
    <t>bluedog_Titan_SRB2seg,FASAGerminiSRB175_5Seg</t>
  </si>
  <si>
    <t>FASA_Apollo_Float_RoundXL</t>
  </si>
  <si>
    <t>Float Spheres XL</t>
  </si>
  <si>
    <t>Extra large floats spheres for water landings. They have a high heat resistance and impact rating for use as aero breaks and airbags. (PART NOT SUPPORTED BY RP-0 OR RO)</t>
  </si>
  <si>
    <t>molniya1</t>
  </si>
  <si>
    <t>Molniya-1</t>
  </si>
  <si>
    <t>Soviet Molniya-1 satellite Plume configured by RealPlume.</t>
  </si>
  <si>
    <t>Molnia-1</t>
  </si>
  <si>
    <t>rn_thor_altair_e1_1</t>
  </si>
  <si>
    <t>X-248 Solid Rocket Motor Altair</t>
  </si>
  <si>
    <t>Upper stage of the Delta A/B rocket. Plume configured by RealPlume.</t>
  </si>
  <si>
    <t>Delta A/B</t>
  </si>
  <si>
    <t>rn_thor_altair_e2</t>
  </si>
  <si>
    <t>X-258 Solid Rocket Motor</t>
  </si>
  <si>
    <t>Upper stage of the Delta C/D/E rocket. Plume configured by RealPlume.</t>
  </si>
  <si>
    <t>Delta C-E</t>
  </si>
  <si>
    <t>FScopterRotorTail</t>
  </si>
  <si>
    <t>FS test tail engine</t>
  </si>
  <si>
    <t>This engine will take you up, up, dooown! Make sure to attach our patented tail rotor FS2F (sold separately) to control your rotation. Keep the arrow pointed forward when placing! (PART NOT SUPPORTED BY RP-0 OR RO)</t>
  </si>
  <si>
    <t>RLA_small_LFO_tank0</t>
  </si>
  <si>
    <t>FS-L10T Fuel Tank</t>
  </si>
  <si>
    <t>There are those in this world who like things small and neat, this teeny tiny tank is for them. Contains enough propellant to scare an unsuspecting Kerbal if misused.</t>
  </si>
  <si>
    <t>RLA_small_LFO_tank1</t>
  </si>
  <si>
    <t>FS-L20 Fuel Tank</t>
  </si>
  <si>
    <t>As fuel tanks go, this isn't the most impressive. But it's not about size, it's about how you use it.</t>
  </si>
  <si>
    <t>RLA_small_LFO_tank2</t>
  </si>
  <si>
    <t>FS-L30 Fuel Tank</t>
  </si>
  <si>
    <t>The S stands for small, and the L stands for little. This is not a cut down L40, despite appearances. Best put to use on small rockets or little landers.</t>
  </si>
  <si>
    <t>RLA_small_LFO_tank3</t>
  </si>
  <si>
    <t>FS-L40 Fuel Tank</t>
  </si>
  <si>
    <t>Why a checkerboard pattern? Why not a checkerboard pattern?</t>
  </si>
  <si>
    <t>RLA_small_LFO_tank4</t>
  </si>
  <si>
    <t>FS-L50 Fuel Tank</t>
  </si>
  <si>
    <t>Clearly the designer of this fuel tank had many pictures of stretched limousines decorating their office.</t>
  </si>
  <si>
    <t>FSairBrake</t>
  </si>
  <si>
    <t>FS1AB Air Brake</t>
  </si>
  <si>
    <t>Whoa! Slow Down! (PART NOT SUPPORTED BY RP-0 OR RO)</t>
  </si>
  <si>
    <t>FSbombBay</t>
  </si>
  <si>
    <t>FS1BB Bomb Bay</t>
  </si>
  <si>
    <t>Load it up with supplies for hungry refugees, or keep the war industry rolling. Your choice. "Red flowers bursting down below us, those people didn't even know us" -Cake (PART NOT SUPPORTED BY RP-0 OR RO)</t>
  </si>
  <si>
    <t>FSbomberFuselage</t>
  </si>
  <si>
    <t>FS1BF Bomber Fuselage</t>
  </si>
  <si>
    <t>The middle section of the K-17 Flying House (PART NOT SUPPORTED BY RP-0 OR RO)</t>
  </si>
  <si>
    <t>FSbomberFuselageTail</t>
  </si>
  <si>
    <t>FS1BT Bomber Tail</t>
  </si>
  <si>
    <t>The tail section of the K-17 Flying House (PART NOT SUPPORTED BY RP-0 OR RO)</t>
  </si>
  <si>
    <t>FSbomberWing</t>
  </si>
  <si>
    <t>FS1BW Firespitter Bomber Wing</t>
  </si>
  <si>
    <t>It's mostly wood and canvas, but it will get you where you are going. (PART NOT SUPPORTED BY RP-0 OR RO)</t>
  </si>
  <si>
    <t>FSbomberWingExtender</t>
  </si>
  <si>
    <t>FSengineMount</t>
  </si>
  <si>
    <t>FS1EM Wing Engine Mount</t>
  </si>
  <si>
    <t>The final resting place for your engines. (PART NOT SUPPORTED BY RP-0 OR RO)</t>
  </si>
  <si>
    <t>FSnoseEngineElectric</t>
  </si>
  <si>
    <t>FS1ENE Nose Mounted Electric Engine</t>
  </si>
  <si>
    <t>A smaller electric propeller engine for nimble fighter planes. 0.5m diameter (PART NOT SUPPORTED BY RP-0 OR RO)</t>
  </si>
  <si>
    <t>FSfighterJetWing</t>
  </si>
  <si>
    <t>FS1F86-S Fighet Jet Wing</t>
  </si>
  <si>
    <t>A wing from an F-86, a classic fighter jet. Includes leading edge slats and flaps. The S-series has custom lift code. (PART NOT SUPPORTED BY RP-0 OR RO)</t>
  </si>
  <si>
    <t>FSfighterJetElevator</t>
  </si>
  <si>
    <t>FS1F86E-S Fighter Jet Elevator</t>
  </si>
  <si>
    <t>A tail control surface from a classic fighter jet. The S-series has custom lift code. (PART NOT SUPPORTED BY RP-0 OR RO)</t>
  </si>
  <si>
    <t>FSfighterJetRudder</t>
  </si>
  <si>
    <t>FS1F86R-S Fighter Jet Rudder</t>
  </si>
  <si>
    <t>FSbomberCockpit</t>
  </si>
  <si>
    <t>FS1FH Bomber Cockpit</t>
  </si>
  <si>
    <t>The cockpit from an old K-17 Flying House. For some reason, there is always a great painter waiting around to paint something fun on the nose of these things. (PART NOT SUPPORTED BY RP-0 OR RO)</t>
  </si>
  <si>
    <t>FSfighterLandingGear</t>
  </si>
  <si>
    <t>FS1LG2 Fighter Landing Gear</t>
  </si>
  <si>
    <t>An old landing gear from a decommisioned fighter plane. (PART NOT SUPPORTED BY RP-0 OR RO)</t>
  </si>
  <si>
    <t>FSbomberLandingGear</t>
  </si>
  <si>
    <t>FS1LGB Bomber Landing Gear</t>
  </si>
  <si>
    <t>An old landing gear from a large bomber. (PART NOT SUPPORTED BY RP-0 OR RO)</t>
  </si>
  <si>
    <t>FSfighterCockpit</t>
  </si>
  <si>
    <t>FS1OC Fighter Inline Cockpit</t>
  </si>
  <si>
    <t>A last generation inline cockpit. For all your dog fighting needs! (PART NOT SUPPORTED BY RP-0 OR RO)</t>
  </si>
  <si>
    <t>FSoblongFuselageHalf</t>
  </si>
  <si>
    <t>FS1OFH Oblong Structural Fuselage (Half Length)</t>
  </si>
  <si>
    <t>Sleek and possibly aerodynamic, a short fuselage for the slightly daring among you! (PART NOT SUPPORTED BY RP-0 OR RO)</t>
  </si>
  <si>
    <t>FSoblongMultiTank</t>
  </si>
  <si>
    <t>FS1OMT Oblong Multi-tank</t>
  </si>
  <si>
    <t>Switch between many fuel tank options in a single part! (PART NOT SUPPORTED BY RP-0 OR RO)</t>
  </si>
  <si>
    <t>FSoblongNose</t>
  </si>
  <si>
    <t>FS1ON Oblong Nose</t>
  </si>
  <si>
    <t>A nose fit for a wild horse of some kind. Or its equivalent fighter plane. (PART NOT SUPPORTED BY RP-0 OR RO)</t>
  </si>
  <si>
    <t>FSoblongNoseIntake</t>
  </si>
  <si>
    <t>FS1ONI Oblong Nose Intake</t>
  </si>
  <si>
    <t>A nose air intake for a fighter jet (PART NOT SUPPORTED BY RP-0 OR RO)</t>
  </si>
  <si>
    <t>FSoblongNoseLong</t>
  </si>
  <si>
    <t>FS1ONL Oblong Long Nose</t>
  </si>
  <si>
    <t>A long rounded end piece for oblong fuselages (PART NOT SUPPORTED BY RP-0 OR RO)</t>
  </si>
  <si>
    <t>FSoblongNoseRound</t>
  </si>
  <si>
    <t>FS1ONR Oblong Rounded Nose</t>
  </si>
  <si>
    <t>A rounded end piece for oblong fuselages (PART NOT SUPPORTED BY RP-0 OR RO)</t>
  </si>
  <si>
    <t>FS_OblongToRoundAdapter</t>
  </si>
  <si>
    <t>FS1ORA Oblong to Round Adapter</t>
  </si>
  <si>
    <t>Easily mix and match regular round parts with oblong parts with this stylish adapter. (PART NOT SUPPORTED BY RP-0 OR RO)</t>
  </si>
  <si>
    <t>FSoblongToRoundAdapter</t>
  </si>
  <si>
    <t>FSoblongToSmallAdapter</t>
  </si>
  <si>
    <t>FS1OSA Oblong to Small Adapter</t>
  </si>
  <si>
    <t>Easily mix and match regular round 0.625m parts and oblong parts with this stylish adapter. (PART NOT SUPPORTED BY RP-0 OR RO)</t>
  </si>
  <si>
    <t>FSoblongTail</t>
  </si>
  <si>
    <t>FS1OT Oblong Tail</t>
  </si>
  <si>
    <t>Sleek and possibly aerodynamic, a fuselage for the daredevils among you! (PART NOT SUPPORTED BY RP-0 OR RO)</t>
  </si>
  <si>
    <t>FSPROpellerElectric</t>
  </si>
  <si>
    <t>FS1PRE Customizable Electric Propeller engine</t>
  </si>
  <si>
    <t>A totally customizable electric propeller engine. Tweak the engine size and power, the number of blades and their length. (PART NOT SUPPORTED BY RP-0 OR RO)</t>
  </si>
  <si>
    <t>FSPROpeller</t>
  </si>
  <si>
    <t>FS1PRO Customizable Propeller engine</t>
  </si>
  <si>
    <t>A totally customizable propeller engine. Tweak the engine size and power, the number of blades and their length. (PART NOT SUPPORTED BY RP-0 OR RO)</t>
  </si>
  <si>
    <t>FSfighterTailGear</t>
  </si>
  <si>
    <t>FS1TG Fighter Tail Gear</t>
  </si>
  <si>
    <t>An old tail gear from a decommisioned fighter plane. (PART NOT SUPPORTED BY RP-0 OR RO)</t>
  </si>
  <si>
    <t>FSwinglet</t>
  </si>
  <si>
    <t>FS1TW1 Tail Winglet</t>
  </si>
  <si>
    <t>This thing goes on the back of your plane so you can pitch it. If that's the sort of thing you care about. No pressure. (PART NOT SUPPORTED BY RP-0 OR RO)</t>
  </si>
  <si>
    <t>FStailWing</t>
  </si>
  <si>
    <t>FS1TW2 Tail Wing</t>
  </si>
  <si>
    <t>This small tail wing will let you yaw and pitch as smooth as butter. We wish buttery smoothness was actually useful, instead of all this lift and drag stuff. (PART NOT SUPPORTED BY RP-0 OR RO)</t>
  </si>
  <si>
    <t>FStailWingLarge</t>
  </si>
  <si>
    <t>FS1TW3 Large Tail Wing</t>
  </si>
  <si>
    <t>This large tail wing will let you yaw and pitch as smooth as butter. We wish buttery smoothness was actually useful, instead of all this lift and drag stuff. (PART NOT SUPPORTED BY RP-0 OR RO)</t>
  </si>
  <si>
    <t>FSfighterWing</t>
  </si>
  <si>
    <t>FS1W Firespitter Wing</t>
  </si>
  <si>
    <t>It's a wing torn off an old fighter plane. (PART NOT SUPPORTED BY RP-0 OR RO)</t>
  </si>
  <si>
    <t>FSCrewFuselage</t>
  </si>
  <si>
    <t>FS2CF Passenger Fuselage</t>
  </si>
  <si>
    <t>A fuselage section for helicopters or airplanes, carrying two passengers and a bit of fuel. If you're going to send it into space, please seal the doors with duct tape. (PART NOT SUPPORTED BY RP-0 OR RO)</t>
  </si>
  <si>
    <t>FScopterCockpit</t>
  </si>
  <si>
    <t>FS2CP Helicopter Cockpit</t>
  </si>
  <si>
    <t>The unoficially named "Whooey" Helicopter was the work horse of the Kerbal Marines. The name comes from the sound of relief any time someone landed without something exploding. (PART NOT SUPPORTED BY RP-0 OR RO)</t>
  </si>
  <si>
    <t>FScopterRotorFenestron</t>
  </si>
  <si>
    <t>FS2F helicopter Fenestron</t>
  </si>
  <si>
    <t>This helicopter tail rotor will make sure you can rotate your craft. Uses Electricity when steering. To keep steering logical, keep the little arrow pointed down! (Can be inverted by right clicking) (PART NOT SUPPORTED BY RP-0 OR RO)</t>
  </si>
  <si>
    <t>fsgyroscope</t>
  </si>
  <si>
    <t>FS2G ASAS Gyroscope</t>
  </si>
  <si>
    <t>Somehow this little thing will keep your aircraft level. It was found in the back of a novelty shop, so use at your own peril. Can be mounted on the sides of your craft. (PART NOT SUPPORTED BY RP-0 OR RO)</t>
  </si>
  <si>
    <t>FSapacheLandingGear</t>
  </si>
  <si>
    <t>FS2LGA Helicopter Landing Gear</t>
  </si>
  <si>
    <t>A landing gear from an attack helicopter. (PART NOT SUPPORTED BY RP-0 OR RO)</t>
  </si>
  <si>
    <t>FSapacheLandingGearFlip</t>
  </si>
  <si>
    <t>FS2LGAS Swivelling Helicopter Landing Gear</t>
  </si>
  <si>
    <t>First: These will look dumb in the SPH/VAB, but they will ook right when you launch! A landing gear from an attack helicopter. Swivels out depending on which side of the crat it is on for more stable landings. (PART NOT SUPPORTED BY RP-0 OR RO)</t>
  </si>
  <si>
    <t>FSapacheNoseASAS</t>
  </si>
  <si>
    <t>FS2NASAS Nose ASAS unit</t>
  </si>
  <si>
    <t>Steady your craft with this powerful nose mounted stability computing computer. Comes off a brand new Apache, only crashed once. (PART NOT SUPPORTED BY RP-0 OR RO)</t>
  </si>
  <si>
    <t>FSapacheCockpit</t>
  </si>
  <si>
    <t>FS2OC Attack Helicopter Cockpit</t>
  </si>
  <si>
    <t>Strike fear into the Kraken, when you go on the attack with this cockpit filled to the brim with high tech doodads. (PART NOT SUPPORTED BY RP-0 OR RO)</t>
  </si>
  <si>
    <t>FStailBoom</t>
  </si>
  <si>
    <t>FS2TB Tail Boom</t>
  </si>
  <si>
    <t>The thing that makes your tail rotor get some distance from the rest of your helicopter. (PART NOT SUPPORTED BY RP-0 OR RO)</t>
  </si>
  <si>
    <t>FSairTank</t>
  </si>
  <si>
    <t>FS3AT Air Tank</t>
  </si>
  <si>
    <t>Top quality air from the top of Mount Nibrek, squeezed into a tank, for your aviation needs (PART NOT SUPPORTED BY RP-0 OR RO)</t>
  </si>
  <si>
    <t>FSbattery</t>
  </si>
  <si>
    <t>FS3B Big Battery</t>
  </si>
  <si>
    <t>It's a damn big battery. Using the latest in LE-PT battery technology it will hold a charge for a long time.The LE-PT standard was developed with heavy funding from the Potato and Citrus Fruit Farmer Lobby. (PART NOT SUPPORTED BY RP-0 OR RO)</t>
  </si>
  <si>
    <t>FSdropTank</t>
  </si>
  <si>
    <t>FS3FD Fuel Drop Tank</t>
  </si>
  <si>
    <t>Drop it like it's hot! (PART NOT SUPPORTED BY RP-0 OR RO)</t>
  </si>
  <si>
    <t>FSdropTankMount</t>
  </si>
  <si>
    <t>FS3FDM Drop Tank Mount</t>
  </si>
  <si>
    <t>Hold a drop tank. This part also separates from the craft. (PART NOT SUPPORTED BY RP-0 OR RO)</t>
  </si>
  <si>
    <t>fsinfopopup</t>
  </si>
  <si>
    <t>FS3I Info popup</t>
  </si>
  <si>
    <t>Displays editable info about the craft when you launch, or upon request. Press i to show the popup, or click on it in the actions editor. (PART NOT SUPPORTED BY RP-0 OR RO)</t>
  </si>
  <si>
    <t>FSjerrycan</t>
  </si>
  <si>
    <t>FS3J Jerry Can</t>
  </si>
  <si>
    <t>You don't want to run out of gas driving you rover do you? (PART NOT SUPPORTED BY RP-0 OR RO)</t>
  </si>
  <si>
    <t>FSlandingPads</t>
  </si>
  <si>
    <t>FS3LP Helicopter Landing Pads</t>
  </si>
  <si>
    <t>Featuring brand new Stay Put technology by Justin Kerbice, this landing system ensures you don't roll away. (PART NOT SUPPORTED BY RP-0 OR RO)</t>
  </si>
  <si>
    <t>FSoxidizerTank</t>
  </si>
  <si>
    <t>FS3OT Oxidizer Tank</t>
  </si>
  <si>
    <t>When you need just a little bit of Oxidizer, without all that nasty liquid fuel it usually comes bundled with, this is for you! (PART NOT SUPPORTED BY RP-0 OR RO)</t>
  </si>
  <si>
    <t>fstrimgadget</t>
  </si>
  <si>
    <t>FS3TA Trim Adjustment Gadget</t>
  </si>
  <si>
    <t>Control trim with presets, in fligth, or set them up in the hangar action editor popup. (PART NOT SUPPORTED BY RP-0 OR RO)</t>
  </si>
  <si>
    <t>fsmovecraftgadget</t>
  </si>
  <si>
    <t>FS3WL Water Launch System</t>
  </si>
  <si>
    <t>Autmatically places your craft in the water near KSC at launch. Quicksave and Quickload the game after launch if wings or other parts lock up. (Hold F5 and F9) (Missing entryCost field) (PART NOT SUPPORTED BY RP-0 OR RO)</t>
  </si>
  <si>
    <t>FS_BiplaneCockpit</t>
  </si>
  <si>
    <t>FS4BC Biplane Cockpit</t>
  </si>
  <si>
    <t>FS_BiplaneElevator</t>
  </si>
  <si>
    <t>FS4E Biplane Elevator (special aero)</t>
  </si>
  <si>
    <t>FS_BiplaneTailFuselage</t>
  </si>
  <si>
    <t>FS4FT Biplane Tail Fuselage</t>
  </si>
  <si>
    <t>FS_BiplaneWheel</t>
  </si>
  <si>
    <t>FS4LGD Biplane Wheel Pair</t>
  </si>
  <si>
    <t>FSbiplaneGear</t>
  </si>
  <si>
    <t>FS4LGS Biplane Single Landing Gear</t>
  </si>
  <si>
    <t>An single landing gear from a biplane (PART NOT SUPPORTED BY RP-0 OR RO)</t>
  </si>
  <si>
    <t>FS_BiplaneRudder</t>
  </si>
  <si>
    <t>FS4R Biplane Rudder (special aero)</t>
  </si>
  <si>
    <t>FSfloatGearbay</t>
  </si>
  <si>
    <t>FS4SFG Seaplane Float (Gear bay)</t>
  </si>
  <si>
    <t>Roll on lands, floats on the sea, soars through the air like a beagle. (PART NOT SUPPORTED BY RP-0 OR RO)</t>
  </si>
  <si>
    <t>FSfloatEnd</t>
  </si>
  <si>
    <t>FS4SFN Seaplane Float (Nose)</t>
  </si>
  <si>
    <t>Why land on hilly, bumpy hard dirt when you can land on endless flat splashy splash? (PART NOT SUPPORTED BY RP-0 OR RO)</t>
  </si>
  <si>
    <t>FSfloatStraight</t>
  </si>
  <si>
    <t>FS4SFS Seaplane Float (Straight)</t>
  </si>
  <si>
    <t>FSfloatStrut</t>
  </si>
  <si>
    <t>FS4SFST Seaplane Float (Strut)</t>
  </si>
  <si>
    <t>FSfloatEndTail</t>
  </si>
  <si>
    <t>FS4SFT Seaplane Float (Tail)</t>
  </si>
  <si>
    <t>A float tail with a non lifting rudder. Only steers in water, and doesn't affect your lift readout in the hangar. (PART NOT SUPPORTED BY RP-0 OR RO)</t>
  </si>
  <si>
    <t>FS_BiplaneSkid</t>
  </si>
  <si>
    <t>FS4SKD Biplane Tail Skid</t>
  </si>
  <si>
    <t>FS_BiplaneWingCenter</t>
  </si>
  <si>
    <t>FS4WC Biplane Wing Center(special aero)</t>
  </si>
  <si>
    <t>FS_BiplaneWingMain</t>
  </si>
  <si>
    <t>FS4WM Biplane Wing (special aero)</t>
  </si>
  <si>
    <t>FS_BiplaneWingRound</t>
  </si>
  <si>
    <t>FS4WR Bi-Plane Wing Round (special aero)</t>
  </si>
  <si>
    <t>FS_BiplaneWingShort</t>
  </si>
  <si>
    <t>FS4WS Biplane Wing Short (special aero)</t>
  </si>
  <si>
    <t>FS_BiplaneWingTip</t>
  </si>
  <si>
    <t>FS4WT Biplane Wing Tip (special aero)</t>
  </si>
  <si>
    <t>XLR81-BA-11</t>
  </si>
  <si>
    <t>XLR-BA-11</t>
  </si>
  <si>
    <t xml:space="preserve"> 20000, XLR81-BA-7</t>
  </si>
  <si>
    <t>RealISRU_Hex_FuelCell</t>
  </si>
  <si>
    <t>Fuel Cell</t>
  </si>
  <si>
    <t>A potent power bank with huge battery and fuel cell, producing energy and water from hydrogen and oxygen. (PART NOT SUPPORTED BY RP-0 OR RO)</t>
  </si>
  <si>
    <t>Gemini</t>
  </si>
  <si>
    <t>SSTU-SC-ENG-LR81-8096</t>
  </si>
  <si>
    <t>Agena (Only D+)</t>
  </si>
  <si>
    <t>RO-2kN-Thruster</t>
  </si>
  <si>
    <t>2.2/3.6 kN Thruster</t>
  </si>
  <si>
    <t>Large thruster for orbital maneuvers</t>
  </si>
  <si>
    <t>solarPanelsfa</t>
  </si>
  <si>
    <t>AIES SFA Solar panel</t>
  </si>
  <si>
    <t>Making things bigger only helps if you can make them more compact for launch...so fold things up. 1.8m^2.</t>
  </si>
  <si>
    <t>solarPanelsuncat1</t>
  </si>
  <si>
    <t>AIES SunCat-1B Solar Panel</t>
  </si>
  <si>
    <t>The newest technology and folding for compact, narrow storage for launch. 0.8625m^2.</t>
  </si>
  <si>
    <t>solarPanelsfa2</t>
  </si>
  <si>
    <t>AIES SunCat-2B Solar Panel</t>
  </si>
  <si>
    <t>The newest technology and folding for compact, narrow storage for launch. 1.725m^2.</t>
  </si>
  <si>
    <t>FASAAtlasLV3C</t>
  </si>
  <si>
    <t>Atlas LV-3C Fuel Tank</t>
  </si>
  <si>
    <t>The fuel tank for the Atlas LV-3C. Historically used to loft the Centaur D1 into orbit, but has many uses.</t>
  </si>
  <si>
    <t>Atlas LV-3C</t>
  </si>
  <si>
    <t>ca_RM03</t>
  </si>
  <si>
    <t>CAE-RM03 RCS Thruster Block</t>
  </si>
  <si>
    <t>FASAGeminiLFTCentar</t>
  </si>
  <si>
    <t>Centaur A/B/C/D/D1</t>
  </si>
  <si>
    <t>Tank and thrust structure for the Centaur A/B/C/D/D1 models. Add two RL10A series engines to complete the stage.</t>
  </si>
  <si>
    <t>Centaur D</t>
  </si>
  <si>
    <t>RO_Centaur_RCS</t>
  </si>
  <si>
    <t>Centaur Attitude Jet</t>
  </si>
  <si>
    <t>These thrusters are for roll control of the Centaur upper stage rocket.</t>
  </si>
  <si>
    <t>RP0probeAvionics3-05m</t>
  </si>
  <si>
    <t>Centaur Avionics Package [3.05m]</t>
  </si>
  <si>
    <t>An avionics module for large upper stages. Rated control lasts approximately two hours.</t>
  </si>
  <si>
    <t>E-1</t>
  </si>
  <si>
    <t>25000, E1-TP</t>
  </si>
  <si>
    <t>E1</t>
  </si>
  <si>
    <t>FASAE1</t>
  </si>
  <si>
    <t>Pump-fed kerolox open cycle (gas generator) booster engine developed from LR79/89. Backup proposal for the first stage engine on the Titan 1 ICBM, and proposed first stage engine on the Saturn 1 but ultimately never flown (4 E-1s replaced with 8 H-1s). Diameter: [2.14 m]. Plume configured by RealPlume.</t>
  </si>
  <si>
    <t>FASA (RO Addition)</t>
  </si>
  <si>
    <t>FASAE1,SHIP_E1,RO-E1</t>
  </si>
  <si>
    <t>SHIP_E1</t>
  </si>
  <si>
    <t>RO-E1</t>
  </si>
  <si>
    <t>polyot</t>
  </si>
  <si>
    <t>Polyot</t>
  </si>
  <si>
    <t>Soviet Polyot anti-satellite Plume configured by RealPlume.</t>
  </si>
  <si>
    <t>dest5Engine</t>
  </si>
  <si>
    <t>Generic 2kN Thruster</t>
  </si>
  <si>
    <t>RCSBlock8x</t>
  </si>
  <si>
    <t>SHIP_LR_87_LH2</t>
  </si>
  <si>
    <t>LR-87-LH2</t>
  </si>
  <si>
    <t>LR87-LH2</t>
  </si>
  <si>
    <t>LR87LH2</t>
  </si>
  <si>
    <t>LR87-LH2-TitanC</t>
  </si>
  <si>
    <t>LR79-NA-13</t>
  </si>
  <si>
    <t>2000, Navaho-TP-1962, LR79-NA-11</t>
  </si>
  <si>
    <t>MB-3-3 on Thor.</t>
  </si>
  <si>
    <t>LR87LH2Vac</t>
  </si>
  <si>
    <t>LR87-LH2 Vacuum</t>
  </si>
  <si>
    <t>Aerojet developed the LR87 engine (used for the Titan series) into a liquid hydrogen/oxygen engine for prospective USAF contracts in the 1958-1960 period, at the same time Aerojet was converting the LR87 to burn Aerozine and NTO. NASA selected the J-2 over the LR87-LH2, however, and it was canceled in 1961. This version represents a version of the engine with a larger nozzle optimized for vacuum use. Plume configured by RealPlume.</t>
  </si>
  <si>
    <t>Same timeframe as J-2</t>
  </si>
  <si>
    <t>2000, AJTitan-LH2</t>
  </si>
  <si>
    <t>RCSBlock</t>
  </si>
  <si>
    <t>RCS Quad (275/445 N class)</t>
  </si>
  <si>
    <t>A generic RCS quad. Use this for attitude control or translation/ullage for medium stages and spacecraft (when using NTO/MMH, same performance as the Apollo SM quads).</t>
  </si>
  <si>
    <t>45DegreeRCS</t>
  </si>
  <si>
    <t>RCS Quad, 45deg (275/445 N class)</t>
  </si>
  <si>
    <t>A generic RCS quad with 45degree side-thruster orientation. Use this for attitude control or translation/ullage for medium stages and spacecraft (when using NTO/MMH, same performance as the Apollo SM quads).</t>
  </si>
  <si>
    <t>linearRcs</t>
  </si>
  <si>
    <t>RCS Thruster (550/890 N class)</t>
  </si>
  <si>
    <t>A generic single RCS thruster. Use this for attitude control or translation/ullage for large stages.</t>
  </si>
  <si>
    <t>SXTRCSRack</t>
  </si>
  <si>
    <t>RCS Thruster 3x (1.24/2 kN class)</t>
  </si>
  <si>
    <t>A generic RCS thruster array. Use this for attitude control or translation/ullage for very large stages. Note that the thrust per nozzle is only one-third the thrust class; three nozzles fire in the same direction giving the class rating.</t>
  </si>
  <si>
    <t>RSBengineRL10A3</t>
  </si>
  <si>
    <t>RL10-A/C Series</t>
  </si>
  <si>
    <t>RL10 (RL10A only)</t>
  </si>
  <si>
    <t>RL10A-3-1</t>
  </si>
  <si>
    <t>RSBengineRL10A42</t>
  </si>
  <si>
    <t>RL10A-4</t>
  </si>
  <si>
    <t>52000, RL10A-1 // sourced from cw</t>
  </si>
  <si>
    <t>ca_rw_xsmall</t>
  </si>
  <si>
    <t>RW1 Radial Reaction Wheel</t>
  </si>
  <si>
    <t>High performance reaction wheels for precision spacecraft attitude control.</t>
  </si>
  <si>
    <t>ca_rw_small</t>
  </si>
  <si>
    <t>RW4 Radial Reaction Wheel</t>
  </si>
  <si>
    <t>rn_scout_fairing_x4</t>
  </si>
  <si>
    <t>Scout X4 Fairing</t>
  </si>
  <si>
    <t>Fairing for Scout X4 rocket Plume configured by RealPlume.</t>
  </si>
  <si>
    <t>Scout X4</t>
  </si>
  <si>
    <t>rn_scout_stg4_x4</t>
  </si>
  <si>
    <t>Scout X4 Fourth Stage</t>
  </si>
  <si>
    <t>RO-SNAP-9-RTG</t>
  </si>
  <si>
    <t>SNAP-9 Series RTG</t>
  </si>
  <si>
    <t>The SNAP-9 series were evolved designs of the experimental SNAP-3 series, again as part of the Transit system (precursor to the current GPS system), but now featuring over 10 times higher power generation.</t>
  </si>
  <si>
    <t>50000,RTGlevel2</t>
  </si>
  <si>
    <t>RSBtankSphereCentaur</t>
  </si>
  <si>
    <t>Spherical Tank (Centaur)</t>
  </si>
  <si>
    <t>aje_solarPanels</t>
  </si>
  <si>
    <t>ST4 Solar Panel</t>
  </si>
  <si>
    <t>Static Level 3 solar panel 5m^2.</t>
  </si>
  <si>
    <t>Level 3</t>
  </si>
  <si>
    <t>500, solarLevel3</t>
  </si>
  <si>
    <t>solarPanels4</t>
  </si>
  <si>
    <t>XT1 Solar Panel Array Mk1</t>
  </si>
  <si>
    <t>Extendable sun-tracking Level 2 solar panel. 0.96m^2.</t>
  </si>
  <si>
    <t>Level 2 - Tracking</t>
  </si>
  <si>
    <t>500, solarLevel2, solarFolding, solarTracking</t>
  </si>
  <si>
    <t>solarPanels2</t>
  </si>
  <si>
    <t>XT2 Solar Panel Array Mk1</t>
  </si>
  <si>
    <t>Shielded extendable sun-tracking Level 2 solar panel. 1.5m^2.</t>
  </si>
  <si>
    <t>600, solarLevel2, solarFolding, solarTracking, solarShielding</t>
  </si>
  <si>
    <t>Developed version of S1.5400 engine for Block L stage of Molniya launch vehicle. Slightly better performance.</t>
  </si>
  <si>
    <t>rn_thor_altair_e1</t>
  </si>
  <si>
    <t>ABL X-248 Solid Rocket Motor</t>
  </si>
  <si>
    <t>Upper stage of the Thor-Able II/Thor Delta rocket. Plume configured by RealPlume.</t>
  </si>
  <si>
    <t>Altair II</t>
  </si>
  <si>
    <t>AdvancedCanard</t>
  </si>
  <si>
    <t>Advanced Canard</t>
  </si>
  <si>
    <t>Our engineers thought this design looked "high tech" and therefore must be clear improvement on earlier models.</t>
  </si>
  <si>
    <t>XB-70 and T-4</t>
  </si>
  <si>
    <t>rn_aerobee350_mb</t>
  </si>
  <si>
    <t>Aerobee 350 Fuel Tank</t>
  </si>
  <si>
    <t>Liquid fuel tank for the Aerobee 350 sounding rocket. Powered by AJ60-91 rocket engine.</t>
  </si>
  <si>
    <t>rn_aerobee350_nc</t>
  </si>
  <si>
    <t>Aerobee 350 Nosecone</t>
  </si>
  <si>
    <t>Payload nosecone of the Aerobee 350. Contains experiments.</t>
  </si>
  <si>
    <t>DiamantAsterix</t>
  </si>
  <si>
    <t>A-1 "Asterix"</t>
  </si>
  <si>
    <t>The first French satellite in orbit.</t>
  </si>
  <si>
    <t>Asterix</t>
  </si>
  <si>
    <t>rn_aerobee350_fin</t>
  </si>
  <si>
    <t>Aerobee 350 Rocket Fin</t>
  </si>
  <si>
    <t>Place 4 of these on the bottom of the Aerobee 350 main body at 45 degree rotation.</t>
  </si>
  <si>
    <t>rn_aerobee350_srb_dec</t>
  </si>
  <si>
    <t>Aerobee 350 SRB Decoupler</t>
  </si>
  <si>
    <t>Decoupler for the Aerobee 350 SRB. Attach between the SRB and main body.</t>
  </si>
  <si>
    <t>Dishmccomu</t>
  </si>
  <si>
    <t>AIES CommTech CM-60 Dish</t>
  </si>
  <si>
    <t>Medium dish, useful anywhere within the inner planets. Higher bandwidth than CL-1.</t>
  </si>
  <si>
    <t>Interplanetary</t>
  </si>
  <si>
    <t>Dishpcf</t>
  </si>
  <si>
    <t>AIES CommTech PCF-5 Dish</t>
  </si>
  <si>
    <t>A light dish for short range communication. (PART IN PROGRESS, MAY NOT WORK)</t>
  </si>
  <si>
    <t>legstrotLandingLeg</t>
  </si>
  <si>
    <t>AIES Legstrot Landing Leg</t>
  </si>
  <si>
    <t>VHME-T is an effective landing system leaving enough space below. This development was a challenge for the AIES engineering department but we are very satisfied with the results.</t>
  </si>
  <si>
    <t>KW1mengineVestaVR1</t>
  </si>
  <si>
    <t>AJ10 Series (Advanced)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</si>
  <si>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advanced era AJ10s with a nozzle extension and restart capability. Used on Transtage as AJ10-138; similar models but back with the -118 designation were used on the Delta F and Delta K upper stages. Plume configured by RealPlume.</t>
  </si>
  <si>
    <t>AJ10 (Advanced)</t>
  </si>
  <si>
    <t>AJ10_Adv</t>
  </si>
  <si>
    <t>AJ10-118F</t>
  </si>
  <si>
    <t>bluedog_DeltaK_AJ10,KW1mengineVestaVR1,SSTU-AJ10-CustomAdvanced,SXTAJ10Adv</t>
  </si>
  <si>
    <t>SSTU-AJ10-CustomAdvanced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</si>
  <si>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advanced era AJ10s with a nozzle extension and restart capability. Used on Transtage as AJ10-138; similar models but back with the -118 designation were used on the Delta F and Delta K upper stages. Using the patented SSTU Engine-Clustering technology the number of engines, engine layout, mounting or shroud type, and mount/shroud size are configurable, and each set of engines are built to your specifications. Plume configured by RealPlume.</t>
  </si>
  <si>
    <t>SXTAJ10Adv</t>
  </si>
  <si>
    <t>bluedog_Titan_TranstageEngine</t>
  </si>
  <si>
    <t>AJ10-138</t>
  </si>
  <si>
    <t>AJ10_138</t>
  </si>
  <si>
    <t>bluedog_Titan_TranstageEngine,FASAGeminiLFECentarTwin</t>
  </si>
  <si>
    <t>FASAGeminiLFECentarTwin</t>
  </si>
  <si>
    <t>This can be an upper stage / orbital taxi for various Titan III configurations. Uses 2x AJ10-138. Plume configured by RealPlume.</t>
  </si>
  <si>
    <t>Titan III</t>
  </si>
  <si>
    <t>rn_aerobee350_eng</t>
  </si>
  <si>
    <t>AJ60 Rocket Engine</t>
  </si>
  <si>
    <t>A rocket engine used on the Aerobee 350. Plume configured by RealPlume.</t>
  </si>
  <si>
    <t>Aerobee 350 (AJ60)</t>
  </si>
  <si>
    <t>RO-X-258</t>
  </si>
  <si>
    <t>A small solid kick motor. Developed from the Altair, this successor was used on Scout and Delta. Used to circularize at apogee or perform final payload kick. Maximum thrust 26.4kN, burn time 28 seconds. Diameter: [0.65 m]. Plume configured by RealPlume.</t>
  </si>
  <si>
    <t>Altair-II</t>
  </si>
  <si>
    <t>10000, Altair</t>
  </si>
  <si>
    <t>aje_avon</t>
  </si>
  <si>
    <t>Avon RB-146 Mk.302 Turbojet</t>
  </si>
  <si>
    <t>The Avon was Rolls-Royce's first axial-flow turbojet, introduced in 1950. The RB.146, an early 1960s model, was the ultimate military Avon, an afterburning turbojet powering the English Electric Lightning F.6. 72.77kN wet, 56.45kN dry. SFC 0.85/1.85 lb/lbf-hr static. Temperature limit Mach 2.4.</t>
  </si>
  <si>
    <t>English Electric Lightning</t>
  </si>
  <si>
    <t>F.6 Variant not until 1962</t>
  </si>
  <si>
    <t>dish_deploy_S2</t>
  </si>
  <si>
    <t>CA-AD1-R Folding Dish Antenna</t>
  </si>
  <si>
    <t>A medium gain directional antenna for short range, high bandwidth communications.</t>
  </si>
  <si>
    <t>sp_mariner_b</t>
  </si>
  <si>
    <t>CA-E100-SPV 1x2 Solar Panel</t>
  </si>
  <si>
    <t>A solar array wing, similar to the one used by the Mariner Mars spacecrafts. Includes Solar Pressure Vanes for finer attitude control. 2.34 m2.</t>
  </si>
  <si>
    <t>Mariner 4</t>
  </si>
  <si>
    <t>ca_LUV</t>
  </si>
  <si>
    <t>CA-IUVS Imaging Ultraviolet Spectrometer</t>
  </si>
  <si>
    <t>IUVS (Imaging Ultraviolet Spectrometer) images the lower part of the UV spectrum. By doing so it can measure the global characteristics of the upper atmospheric and ionospheric layers, providing information about the synthesis, the morphology and the interactions between the solar wind and the atmosphere.</t>
  </si>
  <si>
    <t>UV Imaging</t>
  </si>
  <si>
    <t>ca_louver_s</t>
  </si>
  <si>
    <t>CA-TCL4 Thermal Control Louver</t>
  </si>
  <si>
    <t>Thermal Control Louvers are heat control systems that can expel heat by exposing cooling fins and a radiator. Toggle the vents open to release heat from the spacecraft. This is the standard size system with a rated heat rejection capability of 40 Watts.</t>
  </si>
  <si>
    <t>RTLongAntenna2</t>
  </si>
  <si>
    <t>Communotron 32</t>
  </si>
  <si>
    <t>Using integrated circuits, the Communotron 32 outperforms its smaller sibling in any conceivable way, at comparable weight and power demands. Considerable range even when retracted, always on. Effective range 1.6 Gm, power consumption 15 Watts.</t>
  </si>
  <si>
    <t>mediumDishAntenna</t>
  </si>
  <si>
    <t>Communotron DTS-M1</t>
  </si>
  <si>
    <t>The DTS-M1 is a fully deployable communications and data transmission system. It has been designed to have a minimal form factor when stowed.</t>
  </si>
  <si>
    <t>aje_ramjet</t>
  </si>
  <si>
    <t>CR2 Ramjet</t>
  </si>
  <si>
    <t>A fictional CR2 Ramjet. Works best when faster than Mach 2. This engine provides no thrust below Mach 0.3!</t>
  </si>
  <si>
    <t>Ramjet like SR-71 Engines</t>
  </si>
  <si>
    <t>SSTU-DC-D2</t>
  </si>
  <si>
    <t>Decoupler Diameter Increase (6.6m)</t>
  </si>
  <si>
    <t>dockingPort3</t>
  </si>
  <si>
    <t>Docking Port (propellant only)</t>
  </si>
  <si>
    <t>This small docking port does not have a tube for personnel transfers; at best propellant can be routed through it, but its real purpose is to train crew in docking procedures.</t>
  </si>
  <si>
    <t>xDragonLadderx</t>
  </si>
  <si>
    <t>Dragon Mobility Enhancer</t>
  </si>
  <si>
    <t>A low profile mobility enhancement system.</t>
  </si>
  <si>
    <t>FASAApolloStrS1BPlate</t>
  </si>
  <si>
    <t>Engine Mount</t>
  </si>
  <si>
    <t>Engine mounting part for multiple engines.</t>
  </si>
  <si>
    <t>XtelescopicLadderBayX</t>
  </si>
  <si>
    <t>Expanded Mobility Enhancer</t>
  </si>
  <si>
    <t>A retractable mobility enhancer, equipped with advanced telescopic extension technology.</t>
  </si>
  <si>
    <t>SSTU-FR-D3</t>
  </si>
  <si>
    <t>Fairing Diameter Increase (7m)</t>
  </si>
  <si>
    <t>FASAGeminiDecDark375</t>
  </si>
  <si>
    <t>FASA Dark Decoupler [Large]</t>
  </si>
  <si>
    <t>A large sized dark decoupler for all your decoupling needs.</t>
  </si>
  <si>
    <t>fuelLine</t>
  </si>
  <si>
    <t>FTX-2 External Fuel Duct</t>
  </si>
  <si>
    <t>New breakthroughs at FLOOYD Dynamics have made the FTX Fuel Duct a reality. Altough criticized by some as being no more than 'a sewage pipe painted yellow', most agree that the yellow is a relatively nice color, and that fuel lines are indeed able to pump fuel from side-mounted fuel tanks. After the recall of the FTX-1 series, All FTX-2 lines have arrows painted on to indicate the fuel flow direction, so engineers can tell which way around they are supposed to go.</t>
  </si>
  <si>
    <t>SSTU-MFT-D3</t>
  </si>
  <si>
    <t>Fuel Tank Diameter Increase (7m)</t>
  </si>
  <si>
    <t>GuidanceLate1m</t>
  </si>
  <si>
    <t>Guidance Unit, 1m</t>
  </si>
  <si>
    <t>Small (3ft / 1m) advanced avionics ring. This avionics unit allows full control over the vessel, up to the tonnage limit (cumulative).</t>
  </si>
  <si>
    <t>XKWFlatadapter991ax2</t>
  </si>
  <si>
    <t>HAB - 37 Adapter</t>
  </si>
  <si>
    <t>A flat 3.75 meter structural adapter.</t>
  </si>
  <si>
    <t>Heatshield-375M</t>
  </si>
  <si>
    <t>Heatshield (3.75m)</t>
  </si>
  <si>
    <t>Heatshield-4M</t>
  </si>
  <si>
    <t>Heatshield (4m)</t>
  </si>
  <si>
    <t>2.5_Heatshield</t>
  </si>
  <si>
    <t>Heatshield (4m) - Mk 1-2 Pod</t>
  </si>
  <si>
    <t>LEO-rated heat shield for Mk1-2 and other 4m pods. Not rated for lunar returns.</t>
  </si>
  <si>
    <t>Heatshield-5M</t>
  </si>
  <si>
    <t>Heatshield (5m)</t>
  </si>
  <si>
    <t>FASAGeminiMOLEquip1m</t>
  </si>
  <si>
    <t>Gemini MOL-S Equipment Module 1.25m</t>
  </si>
  <si>
    <t>The MOL-S is a tiny service module for all your science support needs.  It contains storage space for equipment, fuel tanks, or tiny probes and keeps it nice and cool. (PART NOT SUPPORTED BY RP-0 OR RO)</t>
  </si>
  <si>
    <t>HighGainAntenna5</t>
  </si>
  <si>
    <t>HG-5 Retractable Parabolic Antenna</t>
  </si>
  <si>
    <t>A retractable, short range parabolic antenna for high speed telecommunications.</t>
  </si>
  <si>
    <t>1275000000, Interplanetary</t>
  </si>
  <si>
    <t>SSTU-SC-GEN-IPA-N</t>
  </si>
  <si>
    <t>Interstage Petal Adapter</t>
  </si>
  <si>
    <t>SSTU - ShipCore: General - Interstage Petal Adapter.  The interstage petal adapter allows for mounting of a secondary payload below the primary, in a fully enclosed and shielded fairing that provides structural support for the primary payload.  Includes both top and internal payload decouplers.  Has configurable height and diameter.</t>
  </si>
  <si>
    <t>SSTU-SC-GEN-IPA-W</t>
  </si>
  <si>
    <t>Interstage Petal Adapter (Wide)</t>
  </si>
  <si>
    <t>SSTU - ShipCore: General - Interstage Petal Adapter (Wide).  The interstage petal adapter allows for mounting of a secondary payload below the primary, in a fully enclosed and shielded fairing that provides structural support for the primary payload.  This model features an integrated inverted taper below the fairing mounting point.  Includes both top and internal payload decouplers.  Has configurable height and diameter.</t>
  </si>
  <si>
    <t>turboFanEngine</t>
  </si>
  <si>
    <t>J58-P-4</t>
  </si>
  <si>
    <t>Designed in the late 1950s, the J58 was redesigned and repurposed for one use: Mach 3+ aircraft like the A-12 / SR-71A/B / YF-12A. This model, the only operational one, entered service with the Blackbird in the mid 1960s. Variable CPR from 8.8 to 2.93 due to bypass vents progressively opening past Mach 2; fully open at Mach 3. 111.2kN dry. SFC 0.8/1.9 lb/lbf-hr static. Temperature limit Mach 4.1. Plume configured by RealPlume.</t>
  </si>
  <si>
    <t>SR-71</t>
  </si>
  <si>
    <t>aje_j79</t>
  </si>
  <si>
    <t>J79-GE-17 Turbojet</t>
  </si>
  <si>
    <t>The first US "Mach 2" engine, the J79 saw extensive service, powering the B-58 Hustler and the F-4 Phantom and F-104 Starfighter among others. This mid-1960s model powered the USAF F-4E and G, and with minor mounting differences (as the -19) the final development of the Starfighter line, the F-104S.79.63kN wet, 52.8kN dry. SFC 0.84/1.97 lb/lbf-hr static. Temperature limit Mach 2.6.</t>
  </si>
  <si>
    <t>F-4E</t>
  </si>
  <si>
    <t>F-4E didn't ly till 1965</t>
  </si>
  <si>
    <t>KAS_Hook_Anchor</t>
  </si>
  <si>
    <t>KAS/KIS - Anchor</t>
  </si>
  <si>
    <t>An anchor to be used for boat, airship or everything else. In addition to its weight, it also provide drag and friction when touching the ground.</t>
  </si>
  <si>
    <t>KAS_Hook_Magnet</t>
  </si>
  <si>
    <t>KAS/KIS - Electro-Magnet</t>
  </si>
  <si>
    <t>This electro-magnet is perfect for grabing heavy objects without a connector or a docking port. Can be mounted on a winch or on a hook support.</t>
  </si>
  <si>
    <t>KAS_Hook_Harpoon</t>
  </si>
  <si>
    <t>KAS/KIS - Harpoon</t>
  </si>
  <si>
    <t>This hook will attach to everything it collides with, as long as the impact is strong enough. Can be mounted on a winch. To be used with the winch eject function.</t>
  </si>
  <si>
    <t>KAS_Winch1</t>
  </si>
  <si>
    <t>KAS/KIS - Winch (Stack)</t>
  </si>
  <si>
    <t>A winch used to extend and retract a cable. A hook or a connector port can be pre-attached if needed.</t>
  </si>
  <si>
    <t>KW5mStageDecoupler</t>
  </si>
  <si>
    <t>KW Stack Decoupler [Extra Large]</t>
  </si>
  <si>
    <t>KW Stack Decoupler. Low Profile. Extra Large.</t>
  </si>
  <si>
    <t>KW3mDecoupler</t>
  </si>
  <si>
    <t>KW Stack Decoupler [Large]</t>
  </si>
  <si>
    <t>KW Stack Decoupler. Low Profile. Large.</t>
  </si>
  <si>
    <t>TacFoodContainerSmall</t>
  </si>
  <si>
    <t>Life Support Food Container, 0.625m</t>
  </si>
  <si>
    <t>A small 0.625-meter container full of Food supplies. (PART NOT SUPPORTED BY RP-0 OR RO)</t>
  </si>
  <si>
    <t>TACLS</t>
  </si>
  <si>
    <t>TacFoodContainer</t>
  </si>
  <si>
    <t>Life Support Food Container, 1.25m</t>
  </si>
  <si>
    <t>A 1.25-meter container full of Food supplies. (PART NOT SUPPORTED BY RP-0 OR RO)</t>
  </si>
  <si>
    <t>TacFoodContainerLarge</t>
  </si>
  <si>
    <t>Life Support Food Container, 2.5m</t>
  </si>
  <si>
    <t>A large 2.5-meter container full of Food supplies. (PART NOT SUPPORTED BY RP-0 OR RO)</t>
  </si>
  <si>
    <t>TacFoodContainerLarge375</t>
  </si>
  <si>
    <t>Life Support Food Container, 3.75m</t>
  </si>
  <si>
    <t>A large 3.75-meter container full of Food supplies. (PART NOT SUPPORTED BY RP-0 OR RO)</t>
  </si>
  <si>
    <t>HexCanFoodSmall</t>
  </si>
  <si>
    <t>Life Support Food HexCan, 0.75m</t>
  </si>
  <si>
    <t>A 0.75m long resource canister containing Food supplies. (PART NOT SUPPORTED BY RP-0 OR RO)</t>
  </si>
  <si>
    <t>HexCanFood</t>
  </si>
  <si>
    <t>Life Support Food HexCan, 1.5m</t>
  </si>
  <si>
    <t>A 1.5m long resource canister containing Food supplies. (PART NOT SUPPORTED BY RP-0 OR RO)</t>
  </si>
  <si>
    <t>HexCanFoodLarge</t>
  </si>
  <si>
    <t>Life Support Food HexCan, 3m</t>
  </si>
  <si>
    <t>A 3m long resource canister containing Food supplies. (PART NOT SUPPORTED BY RP-0 OR RO)</t>
  </si>
  <si>
    <t>TacOxygenContainerSmall</t>
  </si>
  <si>
    <t>Life Support Oxygen Container, 0.625m</t>
  </si>
  <si>
    <t>A small 0.625-meter container full of Breathing Oxygen supplies. (PART NOT SUPPORTED BY RP-0 OR RO)</t>
  </si>
  <si>
    <t>TacOxygenContainer</t>
  </si>
  <si>
    <t>Life Support Oxygen Container, 1.25m</t>
  </si>
  <si>
    <t>A 1.25-meter container full of Breathing Oxygen supplies. (PART NOT SUPPORTED BY RP-0 OR RO)</t>
  </si>
  <si>
    <t>SXTPipeGLong</t>
  </si>
  <si>
    <t>Girder Pipe [Long]</t>
  </si>
  <si>
    <t>A long pipe inside girders (PART NOT SUPPORTED BY RP-0 OR RO)</t>
  </si>
  <si>
    <t>TacOxygenContainerLarge</t>
  </si>
  <si>
    <t>Life Support Oxygen Container, 2.5m</t>
  </si>
  <si>
    <t>A large 2.5-meter container full of Breathing Oxygen supplies. (PART NOT SUPPORTED BY RP-0 OR RO)</t>
  </si>
  <si>
    <t>TacOxygenContainerLarge375</t>
  </si>
  <si>
    <t>Life Support Oxygen Container, 3.75m</t>
  </si>
  <si>
    <t>A large 3.75-meter container full of Breathing Oxygen supplies. (PART NOT SUPPORTED BY RP-0 OR RO)</t>
  </si>
  <si>
    <t>HexCanOxygenSmall</t>
  </si>
  <si>
    <t>Life Support Oxygen HexCan, 0.75m</t>
  </si>
  <si>
    <t>A 0.75m long resource canister containing Oxygen supplies. (PART NOT SUPPORTED BY RP-0 OR RO)</t>
  </si>
  <si>
    <t>HexCanOxygen</t>
  </si>
  <si>
    <t>Life Support Oxygen HexCan, 1.5m</t>
  </si>
  <si>
    <t>A 1.5m long resource canister containing Oxygen supplies. (PART NOT SUPPORTED BY RP-0 OR RO)</t>
  </si>
  <si>
    <t>HexCanOxygenLarge</t>
  </si>
  <si>
    <t>Life Support Oxygen HexCan, 3m</t>
  </si>
  <si>
    <t>A 3m long resource canister containing Oxygen supplies. (PART NOT SUPPORTED BY RP-0 OR RO)</t>
  </si>
  <si>
    <t>CXA_Effector</t>
  </si>
  <si>
    <t>Grapple Effector</t>
  </si>
  <si>
    <t>Effector for use to latch onto grapple fixtures. Used like a tiny docking port. (PART NOT SUPPORTED BY RP-0 OR RO)</t>
  </si>
  <si>
    <t>CxAerospace</t>
  </si>
  <si>
    <t>Grabber</t>
  </si>
  <si>
    <t>Shuttle can use it</t>
  </si>
  <si>
    <t>CXA_Grapple</t>
  </si>
  <si>
    <t>Grapple Fixture</t>
  </si>
  <si>
    <t>Grapple fixture to allow various points to manipulate station parts for assembly. Can also be used as a tiny docking port. (PART NOT SUPPORTED BY RP-0 OR RO)</t>
  </si>
  <si>
    <t>CXA_Grapple_Standoff</t>
  </si>
  <si>
    <t>Grapple Fixture Standoff</t>
  </si>
  <si>
    <t>A small structural standoff to get a grapple fixture away from it's attached structure. (PART NOT SUPPORTED BY RP-0 OR RO)</t>
  </si>
  <si>
    <t>GasTurbineGenerator</t>
  </si>
  <si>
    <t>GTG-125 Gas Turbine Generator</t>
  </si>
  <si>
    <t>While it generates an insignificant amount of thrust, the gas turbine generator generates large amounts of electricity. (PART NOT SUPPORTED BY RP-0 OR RO)</t>
  </si>
  <si>
    <t>GasTurbineGenerator2</t>
  </si>
  <si>
    <t>GTG-250 Gas Turbine Generator</t>
  </si>
  <si>
    <t>mumech_MJ2_AR202</t>
  </si>
  <si>
    <t>Guidance and Control Module (Radial)</t>
  </si>
  <si>
    <t>A ruggedized version of MechJeb's neural circuits in a radial-mount case.</t>
  </si>
  <si>
    <t>MechJeb</t>
  </si>
  <si>
    <t>TacLifeSupportContainerSmall</t>
  </si>
  <si>
    <t>Life Support Supplies Container, 0.625m</t>
  </si>
  <si>
    <t>A small 0.625-meter container full of Life Support supplies. (PART NOT SUPPORTED BY RP-0 OR RO)</t>
  </si>
  <si>
    <t>TacLifeSupportMFTContainerSmall</t>
  </si>
  <si>
    <t>Life Support Supplies Container, 0.625m (MFT)</t>
  </si>
  <si>
    <t>Small size tank that can be resized to fit your needs. (PART NOT COSTED BY RP-0 BUT IN CORRECT NODE)</t>
  </si>
  <si>
    <t>TacLifeSupportContainer</t>
  </si>
  <si>
    <t>Life Support Supplies Container, 1.25m</t>
  </si>
  <si>
    <t>A 1.25-meter container full of Life Support supplies. (PART NOT SUPPORTED BY RP-0 OR RO)</t>
  </si>
  <si>
    <t>TacLifeSupportMFTContainer</t>
  </si>
  <si>
    <t>Life Support Supplies Container, 1.25m (MFT)</t>
  </si>
  <si>
    <t>Standard size tank that can be resized to fit your needs. (PART NOT COSTED BY RP-0 BUT IN CORRECT NODE)</t>
  </si>
  <si>
    <t>TacLifeSupportContainerLarge</t>
  </si>
  <si>
    <t>Life Support Supplies Container, 2.5m</t>
  </si>
  <si>
    <t>A large 2.5-meter container full of Life Support supplies. (PART NOT SUPPORTED BY RP-0 OR RO)</t>
  </si>
  <si>
    <t>ionArgon-0625-3</t>
  </si>
  <si>
    <t>GW3 'Triplet' Nested-Channel Hall Thruster</t>
  </si>
  <si>
    <t>The most promising of the Hall thruster technologies, the nested-channel thruster makes gains in thrust and specific impulse, and looks really cool. (PART NOT SUPPORTED BY RP-0 OR RO)</t>
  </si>
  <si>
    <t>TacLifeSupportMFTContainerLarge</t>
  </si>
  <si>
    <t>Life Support Supplies Container, 2.5m (MFT)</t>
  </si>
  <si>
    <t>Large size tank that can be resized to fit your needs. (PART NOT COSTED BY RP-0 BUT IN CORRECT NODE)</t>
  </si>
  <si>
    <t>TacLifeSupportContainerLarge375</t>
  </si>
  <si>
    <t>Life Support Supplies Container, 3.75m</t>
  </si>
  <si>
    <t>A large 3.75-meter container full of Life Support supplies. (PART NOT SUPPORTED BY RP-0 OR RO)</t>
  </si>
  <si>
    <t>TacLifeSupportMFTContainerLarge375</t>
  </si>
  <si>
    <t>Life Support Supplies Container, 3.75m (MFT)</t>
  </si>
  <si>
    <t>A large 3.75-meter container full of Life Support supplies. Can be configured to hold any ratio of supplies. (PART NOT SUPPORTED BY RP-0 OR RO)</t>
  </si>
  <si>
    <t>HexCanLifeSupportSmall</t>
  </si>
  <si>
    <t>Life Support Supplies HexCan, 0.75m</t>
  </si>
  <si>
    <t>A 0.75m long resource canister containing Life Support supplies. (PART NOT SUPPORTED BY RP-0 OR RO)</t>
  </si>
  <si>
    <t>HexCanMFTLifeSupportSmall</t>
  </si>
  <si>
    <t>Life Support Supplies HexCan, 0.75m (MFT)</t>
  </si>
  <si>
    <t>Small hex tank that can be resized to fit your needs. (PART NOT COSTED BY RP-0 BUT IN CORRECT NODE)</t>
  </si>
  <si>
    <t>HexCanLifeSupport</t>
  </si>
  <si>
    <t>Life Support Supplies HexCan, 1.5m</t>
  </si>
  <si>
    <t>A 1.5m long resource canister containing Life Support supplies. (PART NOT SUPPORTED BY RP-0 OR RO)</t>
  </si>
  <si>
    <t>HexCanMFTLifeSupport</t>
  </si>
  <si>
    <t>Life Support Supplies HexCan, 1.5m (MFT)</t>
  </si>
  <si>
    <t>Standard hex tank that can be resized to fit your needs. (PART NOT COSTED BY RP-0 BUT IN CORRECT NODE)</t>
  </si>
  <si>
    <t>HexCanLifeSupportLarge</t>
  </si>
  <si>
    <t>Life Support Supplies HexCan, 3m</t>
  </si>
  <si>
    <t>A 3m long resource canister containing Life Support supplies. (PART NOT SUPPORTED BY RP-0 OR RO)</t>
  </si>
  <si>
    <t>HexCanMFTLifeSupportLarge</t>
  </si>
  <si>
    <t>Life Support Supplies HexCan, 3m (MFT)</t>
  </si>
  <si>
    <t>Large hex tank that can be resized to fit your needs. (PART NOT COSTED BY RP-0 BUT IN CORRECT NODE)</t>
  </si>
  <si>
    <t>TacWasteContainerSmall</t>
  </si>
  <si>
    <t>Life Support Waste Container, 0.625m</t>
  </si>
  <si>
    <t>A small 0.625-meter container for holding Life Support waste products. (PART NOT SUPPORTED BY RP-0 OR RO)</t>
  </si>
  <si>
    <t>TacWasteContainer</t>
  </si>
  <si>
    <t>Life Support Waste Container, 1.25m</t>
  </si>
  <si>
    <t>A 1.25-meter container for holding Life Support waste products. (PART NOT SUPPORTED BY RP-0 OR RO)</t>
  </si>
  <si>
    <t>TacWasteContainerLarge</t>
  </si>
  <si>
    <t>Life Support Waste Container, 2.5m</t>
  </si>
  <si>
    <t>A large 2.5-meter container for holding Life Support waste products. (PART NOT SUPPORTED BY RP-0 OR RO)</t>
  </si>
  <si>
    <t>TacWasteContainerLarge375</t>
  </si>
  <si>
    <t>Life Support Waste Container, 3.75m</t>
  </si>
  <si>
    <t>A large 3.75-meter container for holding Life Support waste products. (PART NOT SUPPORTED BY RP-0 OR RO)</t>
  </si>
  <si>
    <t>RealISRU_HaberBoschProcess</t>
  </si>
  <si>
    <t>Haber-Bosch Processor</t>
  </si>
  <si>
    <t>RealISRU_Hex_HaberBosch</t>
  </si>
  <si>
    <t>Haber-Bosch Reactor Assembly</t>
  </si>
  <si>
    <t>(N2 + 3H2 -&gt; NH3) (PART NOT SUPPORTED BY RP-0 OR RO)</t>
  </si>
  <si>
    <t>HexCanLifeSupportWasteSmall</t>
  </si>
  <si>
    <t>Life Support Waste HexCan, 0.75m</t>
  </si>
  <si>
    <t>A 0.75m long resource canister for holding Life Support waste products. (PART NOT SUPPORTED BY RP-0 OR RO)</t>
  </si>
  <si>
    <t>hydrogen-radial-25-1</t>
  </si>
  <si>
    <t>HB-8 Radial Cryogenic Fuel Tank</t>
  </si>
  <si>
    <t>A large liquid hydrogen tank. Not particularly solid, but critic reviews include the words "stunning", "enormous" and "leaky". Wait, was I supposed to say that? Due to regressions in plumbing technology, you may need to run a fuel line from this tank to get its "fuel" potential. Uses insulation and cooling systems to stop cryogenic fuels like liquid hydrogen from escaping the tank. (PART NOT SUPPORTED BY RP-0 OR RO)</t>
  </si>
  <si>
    <t>hydrogen-radial-125-1</t>
  </si>
  <si>
    <t>HB-D7 Radial Cryogenic Fuel Tank</t>
  </si>
  <si>
    <t>Affectionately known as the 'happy birthday tank' among the KSC staff. Responsible for 57 injuries when an engineer attempted to use a filled article as a cake - complete with candles. Due to regressions in plumbing technology, you may need to run a fuel line from this tank to get its "fuel" potential. Uses insulation and cooling systems to stop cryogenic fuels like liquid hydrogen from escaping the tank. (PART NOT SUPPORTED BY RP-0 OR RO)</t>
  </si>
  <si>
    <t>hydrogen-radial-375-1</t>
  </si>
  <si>
    <t>This tank was conceived when Argyle's lead engineer accidentally doubled the radius on the blueprints of the HB-8. After several dozen were built and met with critcal acclaim, it was slated for mass production. Due to regressions in plumbing technology, you may need to run a fuel line from this tank to get its "fuel" potential. Uses insulation and cooling systems to stop cryogenic fuels like liquid hydrogen from escaping the tank. (PART NOT SUPPORTED BY RP-0 OR RO)</t>
  </si>
  <si>
    <t>HexCanLifeSupportWaste</t>
  </si>
  <si>
    <t>Life Support Waste HexCan, 1.5m</t>
  </si>
  <si>
    <t>A 1.5m long resource canister for holding Life Support waste products. (PART NOT SUPPORTED BY RP-0 OR RO)</t>
  </si>
  <si>
    <t>HexCanLifeSupportWasteLarge</t>
  </si>
  <si>
    <t>Life Support Waste HexCan, 3m</t>
  </si>
  <si>
    <t>A 3m long resource canister for holding Life Support waste products. (PART NOT SUPPORTED BY RP-0 OR RO)</t>
  </si>
  <si>
    <t>InflatableHeatShield</t>
  </si>
  <si>
    <t>Heat Shield (10m)</t>
  </si>
  <si>
    <t>Based on the design of a child's toy, this heat shield uses a set of inflatable rings covered with a thermal blanket to provide a generous 10 meter heat shield for reentry and deceleration, and the aerodynamic qualities of an untethered bouncy castle. (PART NOT SUPPORTED BY RP-0 OR RO)</t>
  </si>
  <si>
    <t>TacWaterContainerSmall</t>
  </si>
  <si>
    <t>Life Support Water Container, 0.625m</t>
  </si>
  <si>
    <t>A small 0.625-meter container full of Drinking Water. (PART NOT SUPPORTED BY RP-0 OR RO)</t>
  </si>
  <si>
    <t>TacWaterContainer</t>
  </si>
  <si>
    <t>Life Support Water Container, 1.25m</t>
  </si>
  <si>
    <t>A 1.25-meter container full of Drinking Water. (PART NOT SUPPORTED BY RP-0 OR RO)</t>
  </si>
  <si>
    <t>TacWaterContainerLarge</t>
  </si>
  <si>
    <t>Life Support Water Container, 2.5m</t>
  </si>
  <si>
    <t>A large 2.5-meter container full of Drinking Water. (PART NOT SUPPORTED BY RP-0 OR RO)</t>
  </si>
  <si>
    <t>TacWaterContainerLarge375</t>
  </si>
  <si>
    <t>Life Support Water Container, 3.75m</t>
  </si>
  <si>
    <t>A large 3.75-meter container full of Drinking Water. (PART NOT SUPPORTED BY RP-0 OR RO)</t>
  </si>
  <si>
    <t>HexCanDrinkingWaterSmall</t>
  </si>
  <si>
    <t>Life Support Water HexCan, 0.75m</t>
  </si>
  <si>
    <t>A 0.75m long resource canister containing Drinking Water. (PART NOT SUPPORTED BY RP-0 OR RO)</t>
  </si>
  <si>
    <t>proceduralHeatshield</t>
  </si>
  <si>
    <t>Heat Shield [Procedural]</t>
  </si>
  <si>
    <t>Made from viscoelastic nanopolymers (which were discovered by accident... growing in the back of the office mini-fridge) this ablative heat shield can be stretched to a range of sizes. Hardens to a rigid, heat resistant structure before launch! (PART NOT SUPPORTED BY RP-0, RO IN PROGRESS)</t>
  </si>
  <si>
    <t>HexCanDrinkingWater</t>
  </si>
  <si>
    <t>Life Support Water HexCan, 1.5m</t>
  </si>
  <si>
    <t>A 1.5m long resource canister containing Drinking Water. (PART NOT SUPPORTED BY RP-0 OR RO)</t>
  </si>
  <si>
    <t>HexCanDrinkingWaterLarge</t>
  </si>
  <si>
    <t>Life Support Water HexCan, 3m</t>
  </si>
  <si>
    <t>A 3m long resource canister containing Drinking Water. (PART NOT SUPPORTED BY RP-0 OR RO)</t>
  </si>
  <si>
    <t>LR87-AJ-7</t>
  </si>
  <si>
    <t>2000, AJTitan-7</t>
  </si>
  <si>
    <t>LR91-AJ-7</t>
  </si>
  <si>
    <t>landingLeg1</t>
  </si>
  <si>
    <t>LT-1 Landing Struts</t>
  </si>
  <si>
    <t>It may have been originally designed as a heavy-duty metal detector, but this landing leg certainly emphasises an important fact in surface landings: you don't need to put a crater in the ground to stop yourself!</t>
  </si>
  <si>
    <t>WBI_Buckboard</t>
  </si>
  <si>
    <t>MC-1000 Buckboard</t>
  </si>
  <si>
    <t>Essentially a redesigned SC-62 Standard Container, The Buckboard can hold a wide variety of different resources. It's essential equipment for the kerbal on the go.</t>
  </si>
  <si>
    <t>First Lander Era</t>
  </si>
  <si>
    <t>3.75_Heatshield</t>
  </si>
  <si>
    <t>Sturdy thermal shield to keep the fiery death on the outside of the pod. Make sure the shield points to the travel direction while reentering, or the pod may still get heated up. Recommended for any pods reentering atmospheres.</t>
  </si>
  <si>
    <t>WBI_Buckboard2</t>
  </si>
  <si>
    <t>MC-2000 Buckboard</t>
  </si>
  <si>
    <t>For those kerbals that have more stuff than fits in a standard storage box, this double-length Buckboard gives you more room. Of course, empty space needs filling, so it's an endless cycle of getting more room and then filling it..</t>
  </si>
  <si>
    <t>WBI_Buckboard3</t>
  </si>
  <si>
    <t>MC-3000 Buckboard</t>
  </si>
  <si>
    <t>Designers took a look at the MC-2000 with envy and created this larger MC-3000, a triple-length version of the SC-62-derived MC-1000. Now you have even more storage to fill up!</t>
  </si>
  <si>
    <t>rn_r7_blok_i_fairing_m</t>
  </si>
  <si>
    <t>Molniya R7 Block I Fairing</t>
  </si>
  <si>
    <t>Fairing for old probes on Molniya-M rocket. Plume configured by RealPlume.</t>
  </si>
  <si>
    <t>Molniya-M</t>
  </si>
  <si>
    <t>bluedog_Diamant_Asterix</t>
  </si>
  <si>
    <t>Asterix Probe</t>
  </si>
  <si>
    <t>France's first satellite attained orbit in 1965. It was originally designated A-1, but later renamed after the popular comic character.</t>
  </si>
  <si>
    <t>molniya_asas</t>
  </si>
  <si>
    <t>Molniya-1 ASAS</t>
  </si>
  <si>
    <t>Tiny ASAS for Molniya-1. Attach upside down radially on the main body. This allows the probe to be controlled upside down to use the engines, which face forwards instead of backwards.</t>
  </si>
  <si>
    <t>NK-9</t>
  </si>
  <si>
    <t>GR-1</t>
  </si>
  <si>
    <t>NK9</t>
  </si>
  <si>
    <t>RO-RealEngines-NK9</t>
  </si>
  <si>
    <t>Staged combustion kerolox booster engine. Designed by Kuznetsov for the Korolev GR-1 project. Basis for the NK-15 used on the N1, and the NK-33 used today. Diameter: [1.3 m]. Plume configured by RealPlume.</t>
  </si>
  <si>
    <t>RO-RealEngines-NK9,RO-BobCat-NK9</t>
  </si>
  <si>
    <t>RO-BobCat-NK9</t>
  </si>
  <si>
    <t>rcsblock-mpdt-single-02</t>
  </si>
  <si>
    <t>HeFt-1 Magnetoplasmadynamic RCS Thruster</t>
  </si>
  <si>
    <t>A modified version of the LiFt-1 that uses Liquid Hydrogen. (PART NOT SUPPORTED BY RP-0 OR RO)</t>
  </si>
  <si>
    <t>rcsblock-mpdt-triple-02</t>
  </si>
  <si>
    <t>HeFt-3 Magnetoplasmadynamic RCS Block</t>
  </si>
  <si>
    <t>A modified version of the LiFt-3 that uses Liquid Hydrogen. (PART NOT SUPPORTED BY RP-0 OR RO)</t>
  </si>
  <si>
    <t>rcsblock-mpdt-quad-02</t>
  </si>
  <si>
    <t>HeFt-4 Magnetoplasmadynamic RCS Block</t>
  </si>
  <si>
    <t>A modified version of the LiFt-4 that uses Liquid Hydrogen. (PART NOT SUPPORTED BY RP-0 OR RO)</t>
  </si>
  <si>
    <t>rcsblock-mpdt-quint-02</t>
  </si>
  <si>
    <t>HeFt-5 Magnetoplasmadynamic RCS Block</t>
  </si>
  <si>
    <t>A modified version of the LiFt-5 that uses Liquid Hydrogen. (PART NOT SUPPORTED BY RP-0 OR RO)</t>
  </si>
  <si>
    <t>NK-9V</t>
  </si>
  <si>
    <t>NK9V</t>
  </si>
  <si>
    <t>RealISRU_Hex_Core_Tank</t>
  </si>
  <si>
    <t>Hex Core Tank</t>
  </si>
  <si>
    <t>Hex Core, holding 1640 liter tank inside. Non-passable. (PART NOT SUPPORTED BY RP-0 OR RO)</t>
  </si>
  <si>
    <t>RealISRU_Hex_Core_Pass</t>
  </si>
  <si>
    <t>Hex Core Tube</t>
  </si>
  <si>
    <t>Hex Core with crew passable tube. (PART NOT SUPPORTED BY RP-0 OR RO)</t>
  </si>
  <si>
    <t>RealISRU_Hex_Tank</t>
  </si>
  <si>
    <t>Hex Segment Tank</t>
  </si>
  <si>
    <t>General 500 liter tank, holding everything you want. Mounts on one of ISRU Hex Cores. (PART NOT SUPPORTED BY RP-0 OR RO)</t>
  </si>
  <si>
    <t>RealISRU_Hex_Tank_b</t>
  </si>
  <si>
    <t>Hex Segment Tank variant b</t>
  </si>
  <si>
    <t>General 840 liter tank, holding everything you want. Mounts on one of ISRU Hex Cores. (PART NOT SUPPORTED BY RP-0 OR RO)</t>
  </si>
  <si>
    <t>RO-RealEngines-NK9V</t>
  </si>
  <si>
    <t>NK-9V/21/19/39/31</t>
  </si>
  <si>
    <t>Staged combustion kerolox upper/vacuum engine. Designed by Kuznetsov for the Korolev GR-1 projet. Reused (as NK-19) on the N1, upgraded for the N1F with restart capability as NK-31. Diameter: [1.8 m]. Plume configured by RealPlume.</t>
  </si>
  <si>
    <t>RO-RealEngines-NK9V,RO-BobCat-NK9V</t>
  </si>
  <si>
    <t>RO-BobCat-NK9V</t>
  </si>
  <si>
    <t>dmscope</t>
  </si>
  <si>
    <t>Orbital Telescope</t>
  </si>
  <si>
    <t>This telescope makes things that are far away look like they are less far away. Use in low to high orbits. Not for use during atmospheric flight or on the surface.</t>
  </si>
  <si>
    <t>Telescope</t>
  </si>
  <si>
    <t>1x3SPanels</t>
  </si>
  <si>
    <t>OX-2L 1x3 Photovoltaic Panels</t>
  </si>
  <si>
    <t>Extendable sun-tracking Level 3 solar panel. 0.63m^2.</t>
  </si>
  <si>
    <t>Level 3 - Tracking</t>
  </si>
  <si>
    <t>500, solarLevel3, solarFolding, solarTracking</t>
  </si>
  <si>
    <t>1x3WPanels</t>
  </si>
  <si>
    <t>OX-4M 2x3 Photovoltaic Panels</t>
  </si>
  <si>
    <t>Extendable sun-tracking Level 3 solar panel. 2.28m^2.</t>
  </si>
  <si>
    <t>2000, solarLevel3, solarFolding, solarTracking</t>
  </si>
  <si>
    <t>pioneer_6_7_8_9</t>
  </si>
  <si>
    <t>Pioneer 6/7/8/9</t>
  </si>
  <si>
    <t>Pioneer interplanetary probe 6/7/8/9</t>
  </si>
  <si>
    <t>Pioneer 6</t>
  </si>
  <si>
    <t>hydrogen-10-1</t>
  </si>
  <si>
    <t>HI-530 Cryogenic Fuel Tank</t>
  </si>
  <si>
    <t>The biggest cryogenic tank available from Argyle Hydroponics has a truly staggering volume, however, it's actually pretty light for the size. (PART NOT SUPPORTED BY RP-0 OR RO)</t>
  </si>
  <si>
    <t>hydrogen-25-2</t>
  </si>
  <si>
    <t>HI-M-10 Cryogenic Fuel Tank</t>
  </si>
  <si>
    <t>Middle of the road size, middle of the road capacity, middle of the road price, heck, even found in the middle of the road! Uses insulation and cooling systems to stop cryogenic fuels like liquid hydrogen from escaping the tank. (PART NOT SUPPORTED BY RP-0 OR RO)</t>
  </si>
  <si>
    <t>hydrogen-25-1</t>
  </si>
  <si>
    <t>HI-M-21 Cryogenic Fuel Tank</t>
  </si>
  <si>
    <t>The medium Argyle tank line is nothing special. In fact, it didn't even get an eye-catching name! However, it still uses insulation and cooling systems to stop cryogenic fuels like liquid hydrogen from escaping the tank. (PART NOT SUPPORTED BY RP-0 OR RO)</t>
  </si>
  <si>
    <t>hydrogen-25-3</t>
  </si>
  <si>
    <t>HI-M-5 Cryogenic Fuel Tank</t>
  </si>
  <si>
    <t>Moderate diameter and a short height give the HI-M-5 an almost disappointingly low capacity. But! It uses insulation and cooling systems to stop cryogenic fuels like liquid hydrogen from escaping the tank, so that's something. (PART NOT SUPPORTED BY RP-0 OR RO)</t>
  </si>
  <si>
    <t>polyot_side_engine</t>
  </si>
  <si>
    <t>Polyot Side Engine</t>
  </si>
  <si>
    <t>Side translation engine for Polyot Plume configured by RealPlume.</t>
  </si>
  <si>
    <t>rp0_proc_size_5m</t>
  </si>
  <si>
    <t>Procedural Diameter Upgrade [7m]</t>
  </si>
  <si>
    <t>Allows tank, thrust plate, fairing bases, and interstages up to 7m in diameter.</t>
  </si>
  <si>
    <t>rn_r7_adapter_blok_i_v</t>
  </si>
  <si>
    <t>R7 Adapter Block I Voskhod</t>
  </si>
  <si>
    <t>Extended payload base for third stage of the Voskhod R7 rocket. Right click to change texture for various R7 types.</t>
  </si>
  <si>
    <t>Voskhod</t>
  </si>
  <si>
    <t>rn_r7_vostok_blok_e_2</t>
  </si>
  <si>
    <t>R7 Block E (8A92M)</t>
  </si>
  <si>
    <t>Vostok-2M</t>
  </si>
  <si>
    <t>Based on other R7</t>
  </si>
  <si>
    <t>rn_r7_blok_i_2</t>
  </si>
  <si>
    <t>R7 Block I (8K78M)</t>
  </si>
  <si>
    <t>rn_r7_voskhod_fairing_r</t>
  </si>
  <si>
    <t>R7 Block I Voskhod Fairing Right</t>
  </si>
  <si>
    <t>Right fairing for Voskhod Block I. Plume configured by RealPlume.</t>
  </si>
  <si>
    <t>rn_r7_blok_a_8</t>
  </si>
  <si>
    <t>R7 Molniya-M/Soyuz-L (8K78M, 11A511L) Block A</t>
  </si>
  <si>
    <t>Molniya-M, Soyuz-L</t>
  </si>
  <si>
    <t>rn_r7_blok_bvgd_8</t>
  </si>
  <si>
    <t>R7 Molniya-M/Soyuz-L (8K78M, 11A511L) Block B V G D</t>
  </si>
  <si>
    <t>rn_r7_blok_a_9</t>
  </si>
  <si>
    <t>R7 Vostok-2M (11A92M) Block A</t>
  </si>
  <si>
    <t>rn_r7_blok_bvgd_9</t>
  </si>
  <si>
    <t>R7 Vostok-2M (11A92M) Block B V G D</t>
  </si>
  <si>
    <t>SSTU-SC-GEN-RCS-4F-T</t>
  </si>
  <si>
    <t>RCS 4-port, 3-directional (275/445 N class)</t>
  </si>
  <si>
    <t>SSTU - ShipCore: General - RCS-4F-T. Four port, three directional upper-stage RCS thruster block.</t>
  </si>
  <si>
    <t>SSTU-SC-GEN-RCS-5F-V</t>
  </si>
  <si>
    <t>RCS 5-port, 5-directional (275/445 N class)</t>
  </si>
  <si>
    <t>SSTU - ShipCore: General - RCS-5F-V.  Standard five port, five directional RCS thruster quad.</t>
  </si>
  <si>
    <t>SSTU-SC-GEN-RCS-6A-T</t>
  </si>
  <si>
    <t>RCS 6-port, 3-directional (275/445 N class)</t>
  </si>
  <si>
    <t>SSTU - ShipCore: General - RCS-6A-T. Six port, three directional upper-stage RCS thruster block. (PART NOT SUPPORTED BY RP-0 OR RO)</t>
  </si>
  <si>
    <t>SSTU-SC-GEN-RCS-8A-T</t>
  </si>
  <si>
    <t>RCS 8-port, 4-directional (275/445 N class)</t>
  </si>
  <si>
    <t>SSTU - ShipCore: General - RCS-8A-T. Eight port, four directional upper-stage RCS thruster block. (PART NOT SUPPORTED BY RP-0 OR RO)</t>
  </si>
  <si>
    <t>RD-855</t>
  </si>
  <si>
    <t>Tsyklon</t>
  </si>
  <si>
    <t>RD855</t>
  </si>
  <si>
    <t>radialLiquidEngine1-2</t>
  </si>
  <si>
    <t>RD-855 [Radial]</t>
  </si>
  <si>
    <t>Vernier thruster used on the first stage of the Tsyklon rocket. Diameter: [0.3 m]. Plume configured by RealPlume.</t>
  </si>
  <si>
    <t>RD-856</t>
  </si>
  <si>
    <t>RD856</t>
  </si>
  <si>
    <t>RO-RealEngines-RD-856</t>
  </si>
  <si>
    <t>Vernier thruster used on the second stage of the Tsyklon rocket. Diameter: [0.3 m]. Plume configured by RealPlume.</t>
  </si>
  <si>
    <t>smallRadialEngine</t>
  </si>
  <si>
    <t>RD-856 [Radial]</t>
  </si>
  <si>
    <t>adapter-375-25</t>
  </si>
  <si>
    <t>Rockomax Skeletal XL Structural Adapter</t>
  </si>
  <si>
    <t>Rockomax's first hurried attempt to enter the Kerbodyne-dominated extra-large parts market was met with limited applause.</t>
  </si>
  <si>
    <t>XKzProcFairingBaseRing3_75</t>
  </si>
  <si>
    <t>IB - Interstage Fairing - Base [Procedural]</t>
  </si>
  <si>
    <t>A procedural interstage fairing base for creating interstages. Includes a decoupler.</t>
  </si>
  <si>
    <t>SCANsat_Scanner24</t>
  </si>
  <si>
    <t>SCAN Multispectral Sensor</t>
  </si>
  <si>
    <t>This multichannel sensor detects radiation across several infrared, visible light, and RADAR bands. This gives it the capability to differentiate between terrain types and biomes. It can also detect anomalies such as structures on the ground. Min Alt: 10km, Max Alt: 5000km, Best Alt: 2500km, FOV: 4</t>
  </si>
  <si>
    <t>SCANSat-2</t>
  </si>
  <si>
    <t>Same timeframe as Lunar Orbiter</t>
  </si>
  <si>
    <t>sasModule</t>
  </si>
  <si>
    <t>Small Inline Reaction Wheel</t>
  </si>
  <si>
    <t>Using a small electric motor, this reaction wheel lets probes and satellites adjust their attitudes without expending propellant.</t>
  </si>
  <si>
    <t>SSTU-SC-TANK-MFT-LV</t>
  </si>
  <si>
    <t>SSTU - SC-TANK - MFT-L - Lander Tank</t>
  </si>
  <si>
    <t>SSTU - ShipCore: Tanks - Lander Tank.  These special tanks are intended to enable various lander designs.  Available in any diameter and a wide range of lengths, the SSTU Modular Fuel Tank is the right choice for all of your fuel storage needs.  Includes variable diameter, length, and paint-scheme.</t>
  </si>
  <si>
    <t>SSTU-SC-TANK-MUS</t>
  </si>
  <si>
    <t>SSTU - SC-TANK - MUS-CB - Upper Stage (Common-Bulkhead)</t>
  </si>
  <si>
    <t>SSTU - ShipCore: Tanks - Upper Stage (Common-Bulkhead). A common-bulkhead modular and configurable upper stage.  Can be configured to any diameter, with additional control for the height of the tank section.  Includes RCS functionality, and selectable mount options.  Also includes automatically generated and sized fairings, with additional control options for top and bottom diameter.</t>
  </si>
  <si>
    <t>RealISRU_IceDrill</t>
  </si>
  <si>
    <t>Ice Drill</t>
  </si>
  <si>
    <t>Deployable drill for extracting water from ice and hydrates.  Includes a heating element to separate the liquid water automatically. (PART NOT SUPPORTED BY RP-0 OR RO)</t>
  </si>
  <si>
    <t>MicroInflatableHAB</t>
  </si>
  <si>
    <t>IKU-01 Kerbal Safety Bubble</t>
  </si>
  <si>
    <t>The IKU-01 is a micro sized habitat modelled in the fitting visage of a tent. Camp on other planets in style. (PART NOT SUPPORTED BY RP-0 OR RO)</t>
  </si>
  <si>
    <t>SmallInflatableHAB</t>
  </si>
  <si>
    <t>IKU-02 Kerbal Safety Bubble</t>
  </si>
  <si>
    <t>One of the smaller crew storage solutions available to any space program, the IKU-02 is able to inflate to nearly triple it's initial size, letting it pack in a total of 2 kerbals. If it isn't inflated, however... let's just say that they'll have very little to no room to do anything. (PART NOT SUPPORTED BY RP-0 OR RO)</t>
  </si>
  <si>
    <t>FASAGeminiDecDark25_Titan3m</t>
  </si>
  <si>
    <t>Titan Decoupler [120"]</t>
  </si>
  <si>
    <t>Decoupler for Titan II/III/IV Series rockets and other 120" Parts</t>
  </si>
  <si>
    <t>FASAGeminiLFTLong</t>
  </si>
  <si>
    <t>Titan II Series Fuel Tank</t>
  </si>
  <si>
    <t>This fuel tank can be used for the lower stage in both Titan II ICBM and Titan II Gemini Launch Vehicle builds.</t>
  </si>
  <si>
    <t>FASAGeminiLFTMed</t>
  </si>
  <si>
    <t>Titan II Upper Stage Fuel Tank</t>
  </si>
  <si>
    <t>This propellant tank represents the tank used on the Titan II ICBM.</t>
  </si>
  <si>
    <t>FASAGeminiLFTMedWhite</t>
  </si>
  <si>
    <t>Titan II/III/IV Series Upper Stage Fuel Tank</t>
  </si>
  <si>
    <t>This fuel tank can be used for the upper stage in Titan 23G, Titan III series, and Titan IV series builds. Also includes a radio guidance module.</t>
  </si>
  <si>
    <t>stackSeparator</t>
  </si>
  <si>
    <t>TR-18D Stack Separator</t>
  </si>
  <si>
    <t>Unlike Decouplers, Separators jettison everything attached to them. This new technology was very well received by rocket engineers everywhere. Not bad for something that started out as a failure for a controlled explosive bolt prototype.</t>
  </si>
  <si>
    <t>size3Decoupler</t>
  </si>
  <si>
    <t>TR-38-D</t>
  </si>
  <si>
    <t>Originally designed to separate buildings that were stuck together, O.M.B has repurposed these explosive bolts for use in separating stacks of massive rockets.</t>
  </si>
  <si>
    <t>stackSeparatorBig</t>
  </si>
  <si>
    <t>TR-XL Stack Separator</t>
  </si>
  <si>
    <t>The TR-XL Stack Separator is the largest available from O.M.B, designed for slicing the largest of rockets in twain. Unlike Decouplers, Separators will eject anything connected to themselves. This is good, as it removes the need to worry about which side needs to be pointed away from face. Try to not look at it too much though.</t>
  </si>
  <si>
    <t>dmUSScope</t>
  </si>
  <si>
    <t>Univ. Storage - Orbital Telescope</t>
  </si>
  <si>
    <t>US_1P120_Wedge_Elektron</t>
  </si>
  <si>
    <t>Universal Storage: Elektron</t>
  </si>
  <si>
    <t>An ISS Elektron unit miniaturized to halve it's size and capacity. Provides breathable oxygen by breaking down water, but at the price of a massive electrical load.</t>
  </si>
  <si>
    <t>US_1R330_Wedge_Hydrogen</t>
  </si>
  <si>
    <t>Universal Storage: Hydrogen Tank</t>
  </si>
  <si>
    <t>Contains a large spherical canister of liquid hydrogen. Use with the fuel cell, or to inflate flammable exploding balloon animals. Please keep away from birthday candles or Jeb's ego.</t>
  </si>
  <si>
    <t>US_1R210_Wedge_Liquidfuel</t>
  </si>
  <si>
    <t>Universal Storage: LF10 Fuel Tank</t>
  </si>
  <si>
    <t>One big non-pressurized tank for all your fuel needs.</t>
  </si>
  <si>
    <t>Vesta_sounding_rocket</t>
  </si>
  <si>
    <t>Diamant</t>
  </si>
  <si>
    <t>Vexin</t>
  </si>
  <si>
    <t>Voskhod_Crew_A</t>
  </si>
  <si>
    <t>Voskhod Capsule</t>
  </si>
  <si>
    <t>rn_voskhod_sc</t>
  </si>
  <si>
    <t>Voskhod Descent Module</t>
  </si>
  <si>
    <t>Descent module for the Voskhod spacecraft</t>
  </si>
  <si>
    <t>rn_voskhod_para</t>
  </si>
  <si>
    <t>Voskhod Main Parachute</t>
  </si>
  <si>
    <t>Parachute for Vostok spacecraft, attach on top side of descent module (PART NOT COSTED BY RP-0 BUT IN CORRECT NODE)</t>
  </si>
  <si>
    <t>Almach_Parachute_B</t>
  </si>
  <si>
    <t>Voskhod Parachute</t>
  </si>
  <si>
    <t>rn_voskhod_retro_dec</t>
  </si>
  <si>
    <t>Voskhod Retro Pack Decoupler</t>
  </si>
  <si>
    <t>Decoupler for Voskhod retro booster</t>
  </si>
  <si>
    <t>rn_voskhod_retro</t>
  </si>
  <si>
    <t>Voskhod Retro Package</t>
  </si>
  <si>
    <t>Voskhod backup retro unit. Attach on top of Voskhod. Plume configured by RealPlume.</t>
  </si>
  <si>
    <t>solarPanels3</t>
  </si>
  <si>
    <t>XT1 Solar Panel Array Mk2</t>
  </si>
  <si>
    <t>Extendable sun-tracking Level 3 solar panel. 0.96m^2.</t>
  </si>
  <si>
    <t>1000, solarLevel3, solarFolding, solarTracking</t>
  </si>
  <si>
    <t>solarPanels1</t>
  </si>
  <si>
    <t>XT2 Solar Panel Array Mk2</t>
  </si>
  <si>
    <t>Shielded extendable sun-tracking Level 3 solar panel. 1.5m^2.</t>
  </si>
  <si>
    <t>1200, solarLevel3, solarFolding, solarTracking, solarShielding</t>
  </si>
  <si>
    <t>bluedog_Diamant_Vexin</t>
  </si>
  <si>
    <t>ISRU_RTG_100</t>
  </si>
  <si>
    <t>KK_KK_SPX_ITS_booster_gridfin</t>
  </si>
  <si>
    <t>ITS Booster Gridfin</t>
  </si>
  <si>
    <t>Grid Fins</t>
  </si>
  <si>
    <t>ITS</t>
  </si>
  <si>
    <t>Aerozine50+NTO</t>
  </si>
  <si>
    <t>5000, AerozineFuel, BipropRCS</t>
  </si>
  <si>
    <t>MMH+MON3</t>
  </si>
  <si>
    <t>1000, MMHRCS</t>
  </si>
  <si>
    <t>MMH+NTO</t>
  </si>
  <si>
    <t>MMHRCS</t>
  </si>
  <si>
    <t>UDMH+NTO</t>
  </si>
  <si>
    <t>BipropRCS</t>
  </si>
  <si>
    <t>rcsblock-gridded-01</t>
  </si>
  <si>
    <t>IW-201 Gridded Ion Thruster</t>
  </si>
  <si>
    <t>This micro-gridded thruster expels a steady stream of charged particles, moving ships and satellites at a snail's pace. (PART NOT SUPPORTED BY RP-0 OR RO)</t>
  </si>
  <si>
    <t>SXTeFan</t>
  </si>
  <si>
    <t>IX-eFAN "Esteyne" Electric Ducted Fan</t>
  </si>
  <si>
    <t>A state of the art electric ducted-fan engine. While not especially powerful, it does not require oxygen, making it perfect for use with probes on other atmospheric planets. (PART NOT SUPPORTED BY RP-0 OR RO)</t>
  </si>
  <si>
    <t>size0PulseJet</t>
  </si>
  <si>
    <t>J-10 "Rattler" Pulse Jet Engine</t>
  </si>
  <si>
    <t>A Heavily modified version of an enthusiast grade pulse jet engine, it provides a surprisingly high Thrust to weight ratio in addition to a lightning quick spool up time, unfortunately it drains your fuel faster than any other jet. (PART NOT SUPPORTED BY RP-0 OR RO)</t>
  </si>
  <si>
    <t>RFSM-III</t>
  </si>
  <si>
    <t>SM-LevelIII</t>
  </si>
  <si>
    <t>HECS2_ProbeCore</t>
  </si>
  <si>
    <t>1t Satellite Bus</t>
  </si>
  <si>
    <t>Basically a Surveyor Core in a somewhat more compact package.</t>
  </si>
  <si>
    <t>Surveyor</t>
  </si>
  <si>
    <t>Modified Surveyor Bus (same year)</t>
  </si>
  <si>
    <t>AJ10-118E</t>
  </si>
  <si>
    <t>5000, AJ10-104, AJ10-118D</t>
  </si>
  <si>
    <t>Used on Delta E-N</t>
  </si>
  <si>
    <t>bluedog_Diamant_Diapason</t>
  </si>
  <si>
    <t>Diapason/Diadème Probe</t>
  </si>
  <si>
    <t>The second French satellite was launched in 1966. It was attitude-stabilised by Earth's magnetic field and used for geodetic measurements. Two almost identical Diadème satellites followed a year later.</t>
  </si>
  <si>
    <t>Diapason</t>
  </si>
  <si>
    <t>FASAMercuryAtlasLFTLong</t>
  </si>
  <si>
    <t>Atlas SLV-3 Fuel Tank</t>
  </si>
  <si>
    <t>The fuel tank for the Atlas SLV-3 launcher. Used with the Gemini Agena Target Vehicle.</t>
  </si>
  <si>
    <t>Atlas SLV-3</t>
  </si>
  <si>
    <t>FASAAtlasSLV3A</t>
  </si>
  <si>
    <t>Atlas SLV-3A Fuel Tank</t>
  </si>
  <si>
    <t>The fuel tank for the Atlas SLV-3A launcher.  Extended fuel tank for larger payloads.</t>
  </si>
  <si>
    <t>Atlas SLV-3A</t>
  </si>
  <si>
    <t>ca_RM04</t>
  </si>
  <si>
    <t>CAE-RM04 RCS Thruster Block</t>
  </si>
  <si>
    <t>RT2</t>
  </si>
  <si>
    <t>Castor 2</t>
  </si>
  <si>
    <t>A derivative of the Castor 1 motor, the Castor 2 featured higher specific impulse and propellant load and lower dry mass fraction as well as a longer burn time. It was used as strap-on booster starting with Delta E and was also used in all but the early Scouts. Burn time 37s. Diameter: [0.79 m]. Plume configured by RealPlume.</t>
  </si>
  <si>
    <t>Castor-2</t>
  </si>
  <si>
    <t>10000, Castor-1</t>
  </si>
  <si>
    <t>Delta E, Scouts</t>
  </si>
  <si>
    <t>rn_thor_altair_dec_1</t>
  </si>
  <si>
    <t>Delta E/G/J/L/M/N Altair Decoupler</t>
  </si>
  <si>
    <t>Decoupler for Altair SRB stage of the Delta E-N rocket.</t>
  </si>
  <si>
    <t>Delta E</t>
  </si>
  <si>
    <t>rn_thor_de_f1</t>
  </si>
  <si>
    <t>Delta E/G/J/L/M/N Fairing 1</t>
  </si>
  <si>
    <t>Fairing for Delta E-N rockets. Plume configured by RealPlume.</t>
  </si>
  <si>
    <t>rn_thor_ss_de</t>
  </si>
  <si>
    <t>Delta E/G/J/L/M/N Fuel Tank</t>
  </si>
  <si>
    <t>Liquid Fuel Tank for the second stage of the Delta E to N launch vehicle.</t>
  </si>
  <si>
    <t>Diamant_Stage1</t>
  </si>
  <si>
    <t>Diamant A 1st stage "Emeraude"</t>
  </si>
  <si>
    <t>First stage of the Diamant A rocket, powered by an LRBA Vexin engine.</t>
  </si>
  <si>
    <t>Diamant_Stage2</t>
  </si>
  <si>
    <t>Diamant A/B 2nd stage "Topaze"</t>
  </si>
  <si>
    <t>The second stage of the Diamant rocket, and simultaneously the first stage of the Topaze sounding rocket. For complete realism add some small solid rockets at the top of this stage to spin stabilize the rocket before firing the third stage.</t>
  </si>
  <si>
    <t>DiamantFairing</t>
  </si>
  <si>
    <t>Diamant fairing</t>
  </si>
  <si>
    <t>A small fairing for a small satellite.</t>
  </si>
  <si>
    <t>DecouplerDiamant</t>
  </si>
  <si>
    <t>Diamant Payload Decoupler</t>
  </si>
  <si>
    <t>A small decoupler for small payloads releasing.</t>
  </si>
  <si>
    <t>Diamant_Stage3</t>
  </si>
  <si>
    <t>Diamant stage 3</t>
  </si>
  <si>
    <t>A small solid fuel booster.</t>
  </si>
  <si>
    <t>FASAGeminiSasRcs</t>
  </si>
  <si>
    <t>FASA Gemini RCS Section</t>
  </si>
  <si>
    <t>This IMAGINARY Gemini RCS Section houses RCS for translation up/down/left/right/aft. Modelled with the 2 backwards firing thrusters as well. RCS O/F Ratio 1.3:1.</t>
  </si>
  <si>
    <t>SXTVTOLturboFan</t>
  </si>
  <si>
    <t>J-414 "Jaguar" Afterburning Turbofan VTOL</t>
  </si>
  <si>
    <t>The J-414 "Jaguar" is a innovative (i.e. massively over budget) derivation of the J-404; featuring the ability to pivot 90 degrees to provide either excellent VTOL capability, or put the craft into a massive tumble. (PART NOT SUPPORTED BY RP-0 OR RO)</t>
  </si>
  <si>
    <t>FuelCell</t>
  </si>
  <si>
    <t>A 750W fuel cell. Consumes about 41 liters of LH2 and 29 liters of LOX per week. These figures were determined by ground tests and include boil-off. The actual hydrogen boil-off rate may be considerably higher depending on the situation and the surface to volume ratio of your storage tanks.</t>
  </si>
  <si>
    <t>FuelCellArray</t>
  </si>
  <si>
    <t>Fuel Cell Array</t>
  </si>
  <si>
    <t>A 4.5kW fuel cell. Consumes about 245 liters of LH2 and 175 liters of LOX per week. These figures were determined by ground tests and include boil-off. The actual hydrogen boil-off rate may be considerably higher depending on the situation and the surface to volume ratio of your storage tanks.</t>
  </si>
  <si>
    <t>FASAGeminiUtilityPack</t>
  </si>
  <si>
    <t>Gemini Adapter Equipment Section</t>
  </si>
  <si>
    <t>The Gemini Adapter Equipment Section.  It contains O2 and H2 for fuel cell consumption and life support.  It also contains fuel for manoeuvring and attitude control thrusters.  This is the configuration as found on Gemini 10+. RCS O/F Ratio 1.3:1.</t>
  </si>
  <si>
    <t>FASAGeminiUtilitySasRcs</t>
  </si>
  <si>
    <t>Gemini Adapter Retrograde Section</t>
  </si>
  <si>
    <t>The Gemini Adapter Retrograde Section. Contains the retrograde engines to de-orbit Gemini. Also houses RCS for translation up/down/left/right/aft. Modelled with the 2 backwards firing thrusters as well. RCS O/F Ratio 1.3:1.  Provides approximately 106dV for re-entry burn. Plume configured by RealPlume.</t>
  </si>
  <si>
    <t>FASAAgenaDocking</t>
  </si>
  <si>
    <t>Gemini target/docking adapter used to convert an Agena-D into a Gemini Agena Target Vehicle. Better put a fairing on it too.</t>
  </si>
  <si>
    <t>WBI_JetWing</t>
  </si>
  <si>
    <t>JetWing</t>
  </si>
  <si>
    <t>Created by pioneer Yves Kerman, the JetWing can trace its lineage back to the KQ-1 winged jetpack. The modern JetWing gives the power of flight to an individual kerbal crazy enough to wear a tiny set of wings and jet engines. Its vertical take off and landing (VTOL) hover capability and stability assist make it easy to fly. The engines can run on any world with an atmosphere thanks to its monopropellant fuel, but it comes at the expense of endurance. Or, switch over to liquid fuel and fly on worlds with oxygenated atmosphers with increased endurance. With a proper inventory system, the JetWing can be refueled simply by bolting it to the side of a craft and performing a standard fuel transfer. And don't forget the JetWing accessories... (PART NOT SUPPORTED BY RP-0 OR RO)</t>
  </si>
  <si>
    <t>WBI_JWCargoPallet</t>
  </si>
  <si>
    <t>JetWing Cargo Pallet</t>
  </si>
  <si>
    <t>This small cargo pallet can be attached to the JetWing's hardpoints and used to surface-attach small equipment. (PART NOT SUPPORTED BY RP-0 OR RO)</t>
  </si>
  <si>
    <t>WBI_JWDropTank</t>
  </si>
  <si>
    <t>JetWing Drop Tank</t>
  </si>
  <si>
    <t>Need a little extra fuel? The JetWing Drop Tank provides exactly that. (PART NOT SUPPORTED BY RP-0 OR RO)</t>
  </si>
  <si>
    <t>WBI_JumpChute</t>
  </si>
  <si>
    <t>JetWing Parachute</t>
  </si>
  <si>
    <t>For the safety conscious, the JetWing Parachute offers a way back to the ground that doesn't involve a sudden stop at the end. (PART NOT SUPPORTED BY RP-0 OR RO)</t>
  </si>
  <si>
    <t>FASAGeminiAntenna</t>
  </si>
  <si>
    <t>Gemini Antenna</t>
  </si>
  <si>
    <t>This antenna is meant to be mounted on the Gemini rendezvous and recovery section.</t>
  </si>
  <si>
    <t>FASAGeminiPod2</t>
  </si>
  <si>
    <t>Gemini Cabin</t>
  </si>
  <si>
    <t>The Gemini cabin.  Contains two astronauts.</t>
  </si>
  <si>
    <t>JSIPrimitiveExternalCamera</t>
  </si>
  <si>
    <t>JSI External Radial-mount Camera</t>
  </si>
  <si>
    <t>Customers who like multi-function displays with JSI software keep looking around for simple external camera options. This is a most primitive camera, but it works fine when you don't have a better one. No, it's not just an RCS thruster with lens painted on, we have standards here! (PART NOT SUPPORTED BY RP-0 OR RO)</t>
  </si>
  <si>
    <t>JSI</t>
  </si>
  <si>
    <t>FASAGeminiPod2White</t>
  </si>
  <si>
    <t>Gemini Cabin - White</t>
  </si>
  <si>
    <t>The Gemini cabin.  Contains two astronauts.  This one is made of new lightweight material and painted white to increase efficiency for rescue operations.</t>
  </si>
  <si>
    <t>FASA_Gemini_Lander_Legs</t>
  </si>
  <si>
    <t>Gemini Lander Legs</t>
  </si>
  <si>
    <t>Lander legs for the Gemini one man lander</t>
  </si>
  <si>
    <t>FASAGeminiPodLight</t>
  </si>
  <si>
    <t>Gemini Light Pod</t>
  </si>
  <si>
    <t>Can't see, put one of these on. Problem solved.</t>
  </si>
  <si>
    <t>FASA_Gemini_Lander_Pod</t>
  </si>
  <si>
    <t>Gemini Lightweight Lander</t>
  </si>
  <si>
    <t>Gemini Lander Pod. Contains one astronaut.</t>
  </si>
  <si>
    <t>Lander</t>
  </si>
  <si>
    <t>FASAGeminiNoseCone2Cap</t>
  </si>
  <si>
    <t>Gemini Nose Fairing</t>
  </si>
  <si>
    <t>A nose fairing to protect the fragile equipment contained in the rendezvous and recovery section during launch.</t>
  </si>
  <si>
    <t>FASA_Gemini_RCS_Thrusters</t>
  </si>
  <si>
    <t>Gemini RCS Thruster Pack</t>
  </si>
  <si>
    <t>Gemini thrusters go on the bottom of your Gemini adapter equipment section. They only thrust laterally, Left and Right. RCS O/F Ratio 1.3:1.</t>
  </si>
  <si>
    <t>1000, rcsMulti</t>
  </si>
  <si>
    <t>FASAGeminiPod2RCS</t>
  </si>
  <si>
    <t>Gemini Re-entry Control System</t>
  </si>
  <si>
    <t>This section contains fuel and thrusters to provide Gemini 3 axis attitude control after detaching the adapter section. RCS O/F Ratio 1.3:1.</t>
  </si>
  <si>
    <t>FASAGeminiPod2RCSWhite</t>
  </si>
  <si>
    <t>Gemini Re-entry Control System - White</t>
  </si>
  <si>
    <t>This section contains fuel and thrusters to provide Gemini 3 axis attitude control after detaching the adapter section. Made of new lightweight material and painted white to match the white rescue Gemini pod. RCS O/F Ratio 1.3:1.</t>
  </si>
  <si>
    <t>FASAGeminiParachute2D</t>
  </si>
  <si>
    <t>Gemini Recovery Drogue Parachute</t>
  </si>
  <si>
    <t>The Gemini recovery drogue parachute. Put this on top of the main parachute.  May be attached radially.</t>
  </si>
  <si>
    <t>FASAGeminiParachute2</t>
  </si>
  <si>
    <t>Gemini Recovery Main Parachute</t>
  </si>
  <si>
    <t>The Gemini recovery main parachute. Put this on top of the RCS Control section.  May be attached radially.</t>
  </si>
  <si>
    <t>FASAGeminiNoseCone2</t>
  </si>
  <si>
    <t>Gemini Rendezvous and Recovery Section Fairing</t>
  </si>
  <si>
    <t>This section contains all the necessary equipment for rendezvous and docking with the Agena Target Vehicle. After re-entry jettison this section to deploy the drogue parachute, after which the main parachute can then be deployed as well.</t>
  </si>
  <si>
    <t>FASAGeminiNoseCone2White</t>
  </si>
  <si>
    <t>This section contains all the necessary equipment for rendezvous and docking with the Agena Target Vehicle. After re-entry this section is jettisoned with deployment of the drogue parachute, after which the main parachute can then be deployed. Made of new lightweight material and painted white to match the white rescue Gemini pod.</t>
  </si>
  <si>
    <t>FASAGeminiMiniSRB</t>
  </si>
  <si>
    <t>Gemini Retro Solid Rocket Motor</t>
  </si>
  <si>
    <t>Nice tiny solid rocket motor, designed to work with others and bring Gemini safely home again. Plume configured by RealPlume.</t>
  </si>
  <si>
    <t>H-1-SaturnIB</t>
  </si>
  <si>
    <t>14000, H-1-SaturnI</t>
  </si>
  <si>
    <t>Saturn IB</t>
  </si>
  <si>
    <t>FASAGerminiSRBInlineSep</t>
  </si>
  <si>
    <t>In-Line Separation Motor</t>
  </si>
  <si>
    <t>A in-line separation motor for the Titan III Solid rocket boosters. Plume configured by RealPlume.</t>
  </si>
  <si>
    <t>K2Pod</t>
  </si>
  <si>
    <t>K2 Command Pod (2.5 m)</t>
  </si>
  <si>
    <t>A two-person pod. Features an offset Center of Mass to allow lifting reentry and an integrated bipropellant Attitude Control System (ACS) for controlled reentries. Heat shield rated for LEO reentries.</t>
  </si>
  <si>
    <t>K2 Command Pod</t>
  </si>
  <si>
    <t>KA_Drill_Radial_04</t>
  </si>
  <si>
    <t>KA-625 Mini-Drill</t>
  </si>
  <si>
    <t>All of the goodness of Karbonite mining in a small and adorable package.  Also capable of mining Karborundum! (PART NOT SUPPORTED BY RP-0 OR RO)</t>
  </si>
  <si>
    <t>LR105-NA-7.1</t>
  </si>
  <si>
    <t>1200, MA-5-System, LR105-NA-6</t>
  </si>
  <si>
    <t>LR87-AJ-9</t>
  </si>
  <si>
    <t>2000, AJTitan-9</t>
  </si>
  <si>
    <t>LR87-AJ-9-Kero</t>
  </si>
  <si>
    <t>LR87-AJ-9-Kero-15AR</t>
  </si>
  <si>
    <t>LR89-NA-7.1</t>
  </si>
  <si>
    <t>1000, MA-5-System, LR89-NA-6</t>
  </si>
  <si>
    <t>LR91-AJ-9</t>
  </si>
  <si>
    <t>LR91-AJ-9-Kero</t>
  </si>
  <si>
    <t>RO-Mk1CockpitInline</t>
  </si>
  <si>
    <t>Mk 1 Inline Cockpit</t>
  </si>
  <si>
    <t>Two-person inline spaceplane cockpit. Rated for LEO reentries.</t>
  </si>
  <si>
    <t>RO-MK1Cargobay</t>
  </si>
  <si>
    <t>SXTVernier885</t>
  </si>
  <si>
    <t>KDB-885 Attitude Control System</t>
  </si>
  <si>
    <t>These smaller engines will gimbal to try and keep you pointed the right way. Place at the rear of the rocket. (PART NOT SUPPORTED BY RP-0 OR RO)</t>
  </si>
  <si>
    <t>RO-Mk1Cockpit</t>
  </si>
  <si>
    <t>Mk1 Cockpit</t>
  </si>
  <si>
    <t>Two-person spaceplane cockpit. Rated for LEO reentries.</t>
  </si>
  <si>
    <t>MK1CrewCabin</t>
  </si>
  <si>
    <t>Mk1 Crew Cabin</t>
  </si>
  <si>
    <t>Four-crew passenger cabin for Mk1 spaceplanes. Rated for LEO reentries.</t>
  </si>
  <si>
    <t>RO-Mk1CrewModule</t>
  </si>
  <si>
    <t>Mk1 Crew Carrier</t>
  </si>
  <si>
    <t>Three-person inline crew hab section for Mk1 spaceplanes. Rated for LEO reentries.</t>
  </si>
  <si>
    <t>RO-Mk1Fuselage</t>
  </si>
  <si>
    <t>Mk1 Fuselage</t>
  </si>
  <si>
    <t>Propellant-tank fuselage in the Mk1 form-factor. Rated for LEO reentries.</t>
  </si>
  <si>
    <t>RO-Mk1FuselagePres</t>
  </si>
  <si>
    <t>Mk1 Fuselage (Pressurized)</t>
  </si>
  <si>
    <t>Highly-pressurized propellant-tank fuselage in the Mk1 form-factor. Rated for LEO reentries.</t>
  </si>
  <si>
    <t>Model8096-39</t>
  </si>
  <si>
    <t>FASAFairingNosecone_3mSRB</t>
  </si>
  <si>
    <t>Nose Fairing [120" UA120X SRM]</t>
  </si>
  <si>
    <t>A 120" nose fairing for all your UA120X SRM needs. Includes a separation motor. Plume configured by RealPlume.</t>
  </si>
  <si>
    <t>UA120X</t>
  </si>
  <si>
    <t>bluedog_Diamant_Rubis</t>
  </si>
  <si>
    <t>P0.68</t>
  </si>
  <si>
    <t>3rd stage of Diamant rockets. This is the somewhat larger version used in B and BP4 variants. Diameter: [0.80 m].</t>
  </si>
  <si>
    <t>Diamant B</t>
  </si>
  <si>
    <t>bluedog_Diamant_Topaze</t>
  </si>
  <si>
    <t>P2.2 (Topaze)</t>
  </si>
  <si>
    <t>Second stage of Diamant-A and -B rockets. Four vectorable nozzles provided roll control as well. Diameter: [0.85 m].</t>
  </si>
  <si>
    <t>SXT16FuelTank</t>
  </si>
  <si>
    <t>Kerbodyne KX200-16 Propellant Tank</t>
  </si>
  <si>
    <t>Developed as a direct competitor to Rockomax's X-200 series of tank. Largely identical, this has been covered in fancy paint and tubes to appeal to the more discerning engineer.</t>
  </si>
  <si>
    <t>SXT32FuelTank</t>
  </si>
  <si>
    <t>Kerbodyne KX200-32 Propellant Tank</t>
  </si>
  <si>
    <t>SXT64FuelTank</t>
  </si>
  <si>
    <t>Kerbodyne KX200-64 Propellant Tank</t>
  </si>
  <si>
    <t>Size3SmallTank</t>
  </si>
  <si>
    <t>Kerbodyne S3-3600 Tank</t>
  </si>
  <si>
    <t>A half-capacity version of Kerbodyne's iconic fuel tank, for not quite exactly half the cost.</t>
  </si>
  <si>
    <t>Size3MediumTank</t>
  </si>
  <si>
    <t>Kerbodyne S3-7200 Tank</t>
  </si>
  <si>
    <t>Kerbodyne's signature heavy fuel tank. Designed to be used with their advanced rocket engines.</t>
  </si>
  <si>
    <t>SXTsize2to3Adaptor</t>
  </si>
  <si>
    <t>Kerbodyne S3-S2-2430 Adapter Tank</t>
  </si>
  <si>
    <t>A version of Kerbodyne's iconic fuel tank that merges size2 and 3 tanks.</t>
  </si>
  <si>
    <t>SXT5mTank0cap</t>
  </si>
  <si>
    <t>Kerbodyne S5 Nose Cone Propellant Tank</t>
  </si>
  <si>
    <t>A fuelled nose-cone for Kerbodyne's experimental ultra-heavy fuel tank. While the KDB argues that Kerbodyne stole the design from them, Kerbodyne has reminded them that they can de-orbit space stations, and are getting very good at calculating where it they land.</t>
  </si>
  <si>
    <t>SXT5mTank0</t>
  </si>
  <si>
    <t>Kerbodyne S5-08000 Propellant Tank</t>
  </si>
  <si>
    <t>Kerbodyne's experimental ultra-heavy fuel tank. Tiny and flat, since we kept knocking the bigger ones over.</t>
  </si>
  <si>
    <t>SXTTank1</t>
  </si>
  <si>
    <t>Kerbodyne S5-16000 Propellant Tank</t>
  </si>
  <si>
    <t>Kerbodyne's experimental ultra-heavy fuel tank. 16000 units of lovely, lovely fuel. We've only demolished two complexes so far by dropping these.</t>
  </si>
  <si>
    <t>SXTSaturnV2</t>
  </si>
  <si>
    <t>Kerbodyne S5-32000 Propellant Tank</t>
  </si>
  <si>
    <t>Kerbodyne's experimental ultra-heavy fuel tank. Half the size of the S5-64000, I'd say it's twice as good, but it's not.</t>
  </si>
  <si>
    <t>SXTSaturnV1</t>
  </si>
  <si>
    <t>Kerbodyne S5-64000 Propellant Tank</t>
  </si>
  <si>
    <t>Kerbodyne's experimental ultra-heavy fuel tank. Do not smash a champaign bottle against the side. We did that once when launching a ship, it made a dent that would later lead to a catastrophic unplanned disassembly.</t>
  </si>
  <si>
    <t>SXTKDBTsar1</t>
  </si>
  <si>
    <t>Kerbolyov 'Tsar V' Large Fuel Tank</t>
  </si>
  <si>
    <t>[SXT/Parts/SuperLaunchers/Hull/Tsar/3-75-0.cfg] (Missing entryCost field) (PART NOT SUPPORTED BY RP-0 OR RO)</t>
  </si>
  <si>
    <t>bluedog_Diamant_Rita</t>
  </si>
  <si>
    <t>P4 (Rita 1)</t>
  </si>
  <si>
    <t>French solid motor, used in a submarine-launched missile and flown as the second stage of Diamant-BP4 rockets in 1975. Diameter: [1.50 m].</t>
  </si>
  <si>
    <t>luna_als</t>
  </si>
  <si>
    <t>Luna 10 ALS</t>
  </si>
  <si>
    <t>Soviet Luna 10 ALS probe</t>
  </si>
  <si>
    <t>Luna 10</t>
  </si>
  <si>
    <t>rn_r7_blok_a_10</t>
  </si>
  <si>
    <t>R7 Soyuz-Vostok/Soyuz (11A510,11A511) Block A</t>
  </si>
  <si>
    <t>Soyuz/Vostok</t>
  </si>
  <si>
    <t>rn_r7_blok_bvgd_10</t>
  </si>
  <si>
    <t>R7 Soyuz-Vostok/Soyuz (11A510,11A511) Block B V G D</t>
  </si>
  <si>
    <t>HeavyRcs</t>
  </si>
  <si>
    <t>RCS Quad (550/890 N class)</t>
  </si>
  <si>
    <t>A generic RCS quad. Use this for attitude control or translation/ullage for large stages and spacecraft. Note that the thrust per nozzle is only half the thrust class, but two nozzles fire in each direction.</t>
  </si>
  <si>
    <t>RD-107-8D728</t>
  </si>
  <si>
    <t>2000, R7-TP-1965, RD-107-8D74K</t>
  </si>
  <si>
    <t>Used on Molniya-M 8K78M and Soyuz 11A511</t>
  </si>
  <si>
    <t>Molniya-M 8K78M, Soyuz 11A511</t>
  </si>
  <si>
    <t>RD-108-8D727</t>
  </si>
  <si>
    <t>2000, R7-TP-1965, RD-108-8D75K</t>
  </si>
  <si>
    <t>RO-ProcTankSpaceplane</t>
  </si>
  <si>
    <t>Tank [Procedural, Shielded]</t>
  </si>
  <si>
    <t>Heat-shielded switchable procedural tank with heat shielded Includes normal (Structural), highly pressurized (Fuselage), and cryogenic tank options. Rated for LEO reentries on a spaceplane.</t>
  </si>
  <si>
    <t>rn_thor_star20</t>
  </si>
  <si>
    <t>TE-M-640-1 Solid Rocket Motor</t>
  </si>
  <si>
    <t>Star 20 upper stage SRM of the Thor-Burner I rocket. Plume configured by RealPlume.</t>
  </si>
  <si>
    <t>Thor-Burner</t>
  </si>
  <si>
    <t>SXTAn225Ramp</t>
  </si>
  <si>
    <t>Kn-225 Loading Ramp</t>
  </si>
  <si>
    <t>While not quite as sophisticated as the ramp mounted on the Mk3, it does allow for easy mounting to any surface. (PART NOT SUPPORTED BY RP-0 OR RO)</t>
  </si>
  <si>
    <t>rcsblock-pulsedplasma-01</t>
  </si>
  <si>
    <t>KO-1 Pulsed Plasma RCS Thruster</t>
  </si>
  <si>
    <t>This entry-level electric thruster requires only a small amount of charge. Its disadvantage is its use of unreplenishable solid fuel. However, it is pretty cheap! (PART NOT SUPPORTED BY RP-0 OR RO)</t>
  </si>
  <si>
    <t>SXTKO211prop</t>
  </si>
  <si>
    <t>KO-A601 "Monsoon" Prop Engine</t>
  </si>
  <si>
    <t>A slight increase in power and efficiency over the KO-211D, however, this necessitated a larger and heavier casing. Requires 60 units Liquid Fuel per hour at maximum throttle. (PART NOT SUPPORTED BY RP-0 OR RO)</t>
  </si>
  <si>
    <t>rn_thor_fs_dec3</t>
  </si>
  <si>
    <t>Thor-Burner I Star First Stage Decoupler</t>
  </si>
  <si>
    <t>Decoupler for the first stage of thor-burner 1 rocket.</t>
  </si>
  <si>
    <t>SXTKOPO4E</t>
  </si>
  <si>
    <t>Kopo-4e "Pancake" Liquid Fuel Engine</t>
  </si>
  <si>
    <t>The KDB's contender for a 2.5m orbital rocket engine. While less powerful that Rockomax's "Poodle", its lower profile and strengthened casing does make it easier to land on if you happen to forget your landing legs. Plume configured by RealPlume. (PART NOT SUPPORTED BY RP-0 OR RO)</t>
  </si>
  <si>
    <t>FASAGeminiLFTLonger</t>
  </si>
  <si>
    <t>Titan 3 Series Fuel Tank</t>
  </si>
  <si>
    <t>This fuel tank can be used for the lower stage in Titan 3BS/34D series builds.</t>
  </si>
  <si>
    <t>FASAGeminiROTitanIIGLVUpper</t>
  </si>
  <si>
    <t>Titan II GLV Upper Stage Fuel Tank</t>
  </si>
  <si>
    <t>This propellant tank represents the tank used on the Titan II Gemini Launch Vehicle. It provides 8 more seconds of burn time via an extra ton of propellant.</t>
  </si>
  <si>
    <t>bluedog_Titan_SRBnose</t>
  </si>
  <si>
    <t>Titan SRM nosecone</t>
  </si>
  <si>
    <t>bluedog_Titan_SRBseparator</t>
  </si>
  <si>
    <t>Titan SRM separation motor</t>
  </si>
  <si>
    <t>Lower separation motor for Titan solids.</t>
  </si>
  <si>
    <t>rn_ua1205_dec</t>
  </si>
  <si>
    <t>Titan UA1205 SRM Decoupler</t>
  </si>
  <si>
    <t>Radial decoupler for the UA1205 boosters of the Titan IV-A rocket series.</t>
  </si>
  <si>
    <t>UA1205</t>
  </si>
  <si>
    <t>SSTU-RO-ENG-SRBC</t>
  </si>
  <si>
    <t>UA-120 (Modular)</t>
  </si>
  <si>
    <t>Modular UA-120 booster.  Has options to vary the number of segments, with optional diameter scaling.</t>
  </si>
  <si>
    <t>Based on costs of UA12xx, fixed by Procedurals</t>
  </si>
  <si>
    <t>rn_ua1205_nc</t>
  </si>
  <si>
    <t>UA-1205 SRM Nosecone and Separator</t>
  </si>
  <si>
    <t>UA-1205 nosecone and separation motors for Titan IIIC, IIID, IIIE, proposed for Saturn IB derivatives. Plume configured by RealPlume.</t>
  </si>
  <si>
    <t>FASAGerminiSRB175_5Seg</t>
  </si>
  <si>
    <t>UA1204 SRM</t>
  </si>
  <si>
    <t>Earliest UA120 series booster designed. Designed for Titan booster augmentation for DynaSoar. Candidate for various Saturn INT studies. Plume configured by RealPlume.</t>
  </si>
  <si>
    <t>bluedog_Titan_SRB5seg</t>
  </si>
  <si>
    <t>Strap-on booster for Titan IIIC, IIID, IIIE, proposed for Saturn IB derivatives. Burn time 115s. Diameter: [3.05 m]. Plume configured by RealPlume.</t>
  </si>
  <si>
    <t>bluedog_Titan_SRB5seg,bluedog_Titan_SRB5segStack,solidBoosterMAX,FASAGerminiSRB175,FASAGerminiSRB175White,rn_ua1205</t>
  </si>
  <si>
    <t>ca_vor_engine</t>
  </si>
  <si>
    <t>KTDU-425A</t>
  </si>
  <si>
    <t>A gas generator hypergolic vacuum engine designed for use in the 3MV, 4MV and 5MV spacecraft buses of the Mars and Venera probes.</t>
  </si>
  <si>
    <t>SM Engine</t>
  </si>
  <si>
    <t>bluedog_Titan_SRB5segStack</t>
  </si>
  <si>
    <t>Strap-on booster for Titan IIIC, IIID, IIIE, proposed for Saturn IB derivatives. Burn time 115s. This is the (never flown, but proposed) inline version with two TVC tanks. Diameter: [3.05 m].</t>
  </si>
  <si>
    <t>solidBoosterMAX</t>
  </si>
  <si>
    <t>FASAGerminiSRB175</t>
  </si>
  <si>
    <t>UA1205 SRM</t>
  </si>
  <si>
    <t>Strap-on booster for Titan IIIC, IIID, IIIE, proposed for Saturn IB derivatives. Burn time 115s. Plume configured by RealPlume.</t>
  </si>
  <si>
    <t>FASAGerminiSRB175White</t>
  </si>
  <si>
    <t>Strap-on booster for Titan IIC, IIID, IIIE, proposed for Saturn IB derivatives. Burn time 115s. Painted white. Plume configured by RealPlume.</t>
  </si>
  <si>
    <t>KWRadBattLargeL</t>
  </si>
  <si>
    <t>KW BT-LXL Battery Bank</t>
  </si>
  <si>
    <t>A larger and heavier battery pack used to store higher levels of charge.</t>
  </si>
  <si>
    <t>19200 EC</t>
  </si>
  <si>
    <t>KWRadBattLargeS</t>
  </si>
  <si>
    <t>KW BT-LXS Battery Bank</t>
  </si>
  <si>
    <t>9600 EC</t>
  </si>
  <si>
    <t>KWRadBattSmallL</t>
  </si>
  <si>
    <t>KW BX-L Battery Bank</t>
  </si>
  <si>
    <t>A small and compact battery pack used to store charge.</t>
  </si>
  <si>
    <t>4800 EC</t>
  </si>
  <si>
    <t>KWRadBattSmallS</t>
  </si>
  <si>
    <t>KW BX-S Battery Bank</t>
  </si>
  <si>
    <t>2400 EC</t>
  </si>
  <si>
    <t>rn_ua1205</t>
  </si>
  <si>
    <t>Strap-on booster for Titan IIIC, IIID, IIIE, proposed for Saturn IB derivatives. Burn time 117s. Plume configured by RealPlume.</t>
  </si>
  <si>
    <t>US_1P110_Wedge_Fuelcell</t>
  </si>
  <si>
    <t>Universal Storage: Alkaline Fuel Cell</t>
  </si>
  <si>
    <t>This small fuel cell consumes hydrogen and oxygen to produce potable water, heat, and a moderate electrical output. Rated at 710W. Safer than having radioactive thermal generators on board. Small storage capacity for fuel and water biproduct.</t>
  </si>
  <si>
    <t>rn_thor_altair_e1_2</t>
  </si>
  <si>
    <t>UTC FW-4D Solid Rocket Motor</t>
  </si>
  <si>
    <t>Upper stage of the Delta E1/L rocket. Plume configured by RealPlume.</t>
  </si>
  <si>
    <t>Delta E1/L</t>
  </si>
  <si>
    <t>KW5mNoseCone</t>
  </si>
  <si>
    <t>KW Extra Large Nose Cone</t>
  </si>
  <si>
    <t>An aerodynamic nosecone for strap-on liquid fuelled cores.</t>
  </si>
  <si>
    <t>rn_voskhod_airlock</t>
  </si>
  <si>
    <t>Voskhod-2 Airlock</t>
  </si>
  <si>
    <t>Airlock for Voskhod-2 descent module, decouple before service module separation. Plume configured by RealPlume.</t>
  </si>
  <si>
    <t>Voskhod 2</t>
  </si>
  <si>
    <t>XLR81-BA-13</t>
  </si>
  <si>
    <t>XLR-BA-13</t>
  </si>
  <si>
    <t>50000, XLR11-BA-11</t>
  </si>
  <si>
    <t>GATV</t>
  </si>
  <si>
    <t>Gemini ATV</t>
  </si>
  <si>
    <t>11D33M</t>
  </si>
  <si>
    <t>The S1.5400A engine, as used on Block ML on the Molniya M launch vehicle. Further performance improvements to the basic S1.5400/11D33 engine.</t>
  </si>
  <si>
    <t>luna11_als</t>
  </si>
  <si>
    <t>Luna 11 ALS</t>
  </si>
  <si>
    <t>Soviet Luna 11 ALS probe</t>
  </si>
  <si>
    <t>Luna 11</t>
  </si>
  <si>
    <t>expendLandingLeg</t>
  </si>
  <si>
    <t>AIES 'Expend' Landing</t>
  </si>
  <si>
    <t>Small leg, just right for your lightweight probes.</t>
  </si>
  <si>
    <t>aje_atar</t>
  </si>
  <si>
    <t>Atar 9K-50 Turbojet</t>
  </si>
  <si>
    <t>Early 1970s afterburning turbojet, used on the Mirage 5S, Mirage 50, Mirage IV-A/P/R, and Mirage F1C. Comparitively low overall pressure ratio (6.2) leads to high fuel consumption but good high-speed performance. 70.6kN wet, 49.18kN dry. SFC 0.98/1.99 lb/lbf-hr static. Temperature limit Mach 2.8.</t>
  </si>
  <si>
    <t>Mirage 5S, Mirage 50, Mirage IV-A/P/R, Mirage F1C</t>
  </si>
  <si>
    <t>rn_proton_blockd</t>
  </si>
  <si>
    <t>Block D 11S824</t>
  </si>
  <si>
    <t>Russian space tug. In service from 1967 to 1975. Plume configured by RealPlume.</t>
  </si>
  <si>
    <t>US w/Engines</t>
  </si>
  <si>
    <t>Proton Block D</t>
  </si>
  <si>
    <t>rn_proton_blockd_dec</t>
  </si>
  <si>
    <t>Block D Payload Decoupler</t>
  </si>
  <si>
    <t>Decoupler for payload top of block d.</t>
  </si>
  <si>
    <t>rn_proton_blockd_v</t>
  </si>
  <si>
    <t>Block D Vernier</t>
  </si>
  <si>
    <t>A vernier engine cluster found on the Block D stage of the Proton series launcher. Plume configured by RealPlume. (PART NOT COSTED BY RP-0 BUT IN CORRECT NODE)</t>
  </si>
  <si>
    <t>Proton</t>
  </si>
  <si>
    <t>rn_proton_blockd_v_2</t>
  </si>
  <si>
    <t>Block D Vernier (Syntin Fueled)</t>
  </si>
  <si>
    <t>A vernier engine cluster found on the Block D stage of the Proton series launcher. Uses Syntin not regular Kerosene. Plume configured by RealPlume.</t>
  </si>
  <si>
    <t>rn_proton_blockd_dec_z</t>
  </si>
  <si>
    <t>Block D Zond Payload Decoupler</t>
  </si>
  <si>
    <t>KW3mNoseCone</t>
  </si>
  <si>
    <t>KW Large Nose Cone</t>
  </si>
  <si>
    <t>l11_astro</t>
  </si>
  <si>
    <t>Luna 11 Astro</t>
  </si>
  <si>
    <t>Astro unit for Luna 11. Contains batteries. Decouple before doing landing burn.</t>
  </si>
  <si>
    <t>KW2mNoseCone</t>
  </si>
  <si>
    <t>KW Medium Nose Cone</t>
  </si>
  <si>
    <t>Heatshield1m</t>
  </si>
  <si>
    <t>Heat Shield (1m)</t>
  </si>
  <si>
    <t>Lunar-rated heat shield.</t>
  </si>
  <si>
    <t>heatshieldsLunar</t>
  </si>
  <si>
    <t>KWFuelAdapter2x1</t>
  </si>
  <si>
    <t>KW Rocketry LFTA 2-1</t>
  </si>
  <si>
    <t>KW Fuel Tank Adapter. 2:1 ratio.</t>
  </si>
  <si>
    <t>KWFuelAdapter2x1S</t>
  </si>
  <si>
    <t>KW Rocketry LFTA 2-1 Short</t>
  </si>
  <si>
    <t>KW Fuel Tank Adapter. Short. 2:1 ratio.</t>
  </si>
  <si>
    <t>KWFuelAdapter3x1</t>
  </si>
  <si>
    <t>KW Rocketry LFTA 3-1</t>
  </si>
  <si>
    <t>KW Fuel Tank Adapter. 3:1 ratio.</t>
  </si>
  <si>
    <t>KWFuelAdapter3x1S</t>
  </si>
  <si>
    <t>KW Rocketry LFTA 3-1 Short</t>
  </si>
  <si>
    <t>KW Fuel Tank Adapter. Short. 3:1 ratio.</t>
  </si>
  <si>
    <t>KWFuelAdapter3x2</t>
  </si>
  <si>
    <t>KW Rocketry LFTA 3-2</t>
  </si>
  <si>
    <t>KW Fuel Tank Adapter. 3:2 ratio.</t>
  </si>
  <si>
    <t>KWFuelAdapter3x2S</t>
  </si>
  <si>
    <t>KW Rocketry LFTA 3-2 Short</t>
  </si>
  <si>
    <t>KW Fuel Tank Adapter. Short. 3:2 ratio.</t>
  </si>
  <si>
    <t>KWFuelAdapter5x2</t>
  </si>
  <si>
    <t>KW Rocketry LFTA 5-2</t>
  </si>
  <si>
    <t>KW Fuel Tank Adapter. Large. 2:1 ratio.</t>
  </si>
  <si>
    <t>KWFuelAdapter5x3</t>
  </si>
  <si>
    <t>KW Rocketry LFTA 5-3</t>
  </si>
  <si>
    <t>KW Fuel Tank Adapter. 5:3 ratio.</t>
  </si>
  <si>
    <t>KW1mtankL0_5</t>
  </si>
  <si>
    <t>KW Rocketry SA-05 LFT</t>
  </si>
  <si>
    <t>KW Fuel Tank [Small-ExtraShort]</t>
  </si>
  <si>
    <t>KW1mtankL1</t>
  </si>
  <si>
    <t>KW Rocketry SA-1 LFT</t>
  </si>
  <si>
    <t>KW Fuel Tank [Small-Short]</t>
  </si>
  <si>
    <t>KW1mtankPancake</t>
  </si>
  <si>
    <t>KW Fuel Tank [Small-Pancake]</t>
  </si>
  <si>
    <t>KW1mRCSfuel</t>
  </si>
  <si>
    <t>KW Rocketry SA-1 RCS Fuel</t>
  </si>
  <si>
    <t>KW Fuel Tank [Small-Pressurized]</t>
  </si>
  <si>
    <t>KW1mtankL2</t>
  </si>
  <si>
    <t>KW Rocketry SA-2 LFT</t>
  </si>
  <si>
    <t>KW Fuel Tank [Small-Standard]</t>
  </si>
  <si>
    <t>KW1mtankL4</t>
  </si>
  <si>
    <t>KW Rocketry SA-4 LFT</t>
  </si>
  <si>
    <t>KW Fuel Tank [Small-Tall]</t>
  </si>
  <si>
    <t>KW2mtankL0_5</t>
  </si>
  <si>
    <t>KW Rocketry SB-05 LFT</t>
  </si>
  <si>
    <t>KW Fuel Tank [Medium-ExtraShort]</t>
  </si>
  <si>
    <t>KW2mtankL1</t>
  </si>
  <si>
    <t>KW Rocketry SB-1 LFT</t>
  </si>
  <si>
    <t>KW Fuel Tank [Medium-Short]</t>
  </si>
  <si>
    <t>KW2mtankL1B</t>
  </si>
  <si>
    <t>KW Rocketry SB-1 SMT</t>
  </si>
  <si>
    <t>2.5m Service Module Tank. (PART NOT SUPPORTED BY RP-0 OR RO)</t>
  </si>
  <si>
    <t>KW2mtankL2</t>
  </si>
  <si>
    <t>KW Rocketry SB-2 LFT</t>
  </si>
  <si>
    <t>KW Fuel Tank [Medium-Standard]</t>
  </si>
  <si>
    <t>KW2mtankPancake</t>
  </si>
  <si>
    <t>KW Fuel Tank [Medium-Pancake]</t>
  </si>
  <si>
    <t>KW2mRCSfuel</t>
  </si>
  <si>
    <t>KW Rocketry SB-2 RCS Fuel</t>
  </si>
  <si>
    <t>KW Fuel Tank [Medium-Pressurized]</t>
  </si>
  <si>
    <t>KW2mtankL4</t>
  </si>
  <si>
    <t>KW Rocketry SB-4 LFT</t>
  </si>
  <si>
    <t>KW Fuel Tank [Medium-Tall]</t>
  </si>
  <si>
    <t>KW2mtankL4A</t>
  </si>
  <si>
    <t>KW Rocketry SB-4A LFT</t>
  </si>
  <si>
    <t>KW Fuel Tank [Medium-Tall]. Unpainted.</t>
  </si>
  <si>
    <t>KW3mtankL0_5</t>
  </si>
  <si>
    <t>KW Rocketry SC-05 LFT</t>
  </si>
  <si>
    <t>KW Fuel Tank [Large-ExtraShort]</t>
  </si>
  <si>
    <t>KW3mtankL1</t>
  </si>
  <si>
    <t>KW Rocketry SC-1 LFT</t>
  </si>
  <si>
    <t>KW Fuel Tank [Large-Short]</t>
  </si>
  <si>
    <t>KW3mtankL2</t>
  </si>
  <si>
    <t>KW Rocketry SC-2 LFT</t>
  </si>
  <si>
    <t>KW Fuel Tank [Large-Standard]</t>
  </si>
  <si>
    <t>KW3mtankPancake</t>
  </si>
  <si>
    <t>KW Rocketry SC-3 LFT</t>
  </si>
  <si>
    <t>KW Fuel Tank [Large-Pancake]</t>
  </si>
  <si>
    <t>KW3mRCSfuel</t>
  </si>
  <si>
    <t>KW Rocketry SC-3 RCS Fuel</t>
  </si>
  <si>
    <t>KW Fuel Tank [Large-Pressurized]</t>
  </si>
  <si>
    <t>KW3mtankL4</t>
  </si>
  <si>
    <t>KW Rocketry SC-4 LFT</t>
  </si>
  <si>
    <t>KW Fuel Tank [Large-Tall]</t>
  </si>
  <si>
    <t>KW3mtankL4A</t>
  </si>
  <si>
    <t>KW Rocketry SC-4A LFT</t>
  </si>
  <si>
    <t>KW Fuel Tank [Large-Tall]. Unpainted.</t>
  </si>
  <si>
    <t>KW2mengineSPSB</t>
  </si>
  <si>
    <t>KW Rocketry Service Module Propulsion System</t>
  </si>
  <si>
    <t>A simple motor for small spacecraft. Built for efficiency in a vacuum. Plume configured by RealPlume. (PART NOT SUPPORTED BY RP-0 OR RO)</t>
  </si>
  <si>
    <t>KW2Sidetank</t>
  </si>
  <si>
    <t>KW Rocketry ST-25</t>
  </si>
  <si>
    <t>KW small side mounted fuel tank.</t>
  </si>
  <si>
    <t>KW3Sidetank</t>
  </si>
  <si>
    <t>KW Rocketry ST-37</t>
  </si>
  <si>
    <t>KW large side mounted fuel tank.</t>
  </si>
  <si>
    <t>KW5mtankL05</t>
  </si>
  <si>
    <t>KW Rocketry V-05 LFT</t>
  </si>
  <si>
    <t>KW Fuel Tank [ExtraLarge-Short]</t>
  </si>
  <si>
    <t>KW5mtankL1_5</t>
  </si>
  <si>
    <t>KW Rocketry v-15 LFT</t>
  </si>
  <si>
    <t>KW Fuel Tank [ExtraLarge-Standard]</t>
  </si>
  <si>
    <t>KW5mtankL3_5</t>
  </si>
  <si>
    <t>KW Rocketry v-35 LFT</t>
  </si>
  <si>
    <t>KW Fuel Tank [ExtraLarge-Tall]</t>
  </si>
  <si>
    <t>KW5mengineTitanV</t>
  </si>
  <si>
    <t>J-2 Engine</t>
  </si>
  <si>
    <t>Cluster of five (5) Rocketdyne J-2 engines as found on the Saturn V.</t>
  </si>
  <si>
    <t>Saturn V (J-2)</t>
  </si>
  <si>
    <t>J2</t>
  </si>
  <si>
    <t>J-2-200klbf</t>
  </si>
  <si>
    <t>KW5mengineTitanV,FASAApolloLFEJ2,RSBengineJ2,SSTU-SC-ENG-J-2,SXTLT80,J2</t>
  </si>
  <si>
    <t>KW1mNoseCone</t>
  </si>
  <si>
    <t>KW Small Nose Cone</t>
  </si>
  <si>
    <t>FASAApolloLFEJ2</t>
  </si>
  <si>
    <t>J-2 Series</t>
  </si>
  <si>
    <t>The Rocketdyne J-2 rocket engine found on the Saturn S-IVB and S-II stages. Ensure you enable roll capability or disable gimbal as required for your application. Diameter: [2.01 m]. Plume configured by RealPlume.</t>
  </si>
  <si>
    <t>RSBengineJ2</t>
  </si>
  <si>
    <t>SSTU-SC-ENG-J-2</t>
  </si>
  <si>
    <t>The Rocketdyne J-2 rocket engine found on the Saturn S-IVB and S-II stages. Ensure you enable roll capability or disable gimbal as required for your application. Diameter: [2.01 m]. Using the patented SSTU Engine-Clustering technology the number of engines, engine layout, mounting or shroud type, and mount/shroud size are configurable, and each set of engines are built to your specifications. Plume configured by RealPlume.</t>
  </si>
  <si>
    <t>SXTLT80</t>
  </si>
  <si>
    <t>KWSASmodule2mHalf</t>
  </si>
  <si>
    <t>KW TRQ-2-SAS Half</t>
  </si>
  <si>
    <t>A 2.5m Radial SAS Unit to be attached in tandem with another half.</t>
  </si>
  <si>
    <t>KWSASmodule3mHalf</t>
  </si>
  <si>
    <t>KW TRQ-3-SAS Half</t>
  </si>
  <si>
    <t>A 3.75m Radial SAS Unit to be attached in tandem with another half.</t>
  </si>
  <si>
    <t>KWSASmodule5mHalf</t>
  </si>
  <si>
    <t>KW TRQ-5-SAS Half</t>
  </si>
  <si>
    <t>A 5.00m Radial SAS Unit to be attached in tandem with another half.</t>
  </si>
  <si>
    <t>140000, HydroloxPumps, Navaho-TP</t>
  </si>
  <si>
    <t>RO-RealEngines-KTDU35</t>
  </si>
  <si>
    <t>KTDU Series Engine</t>
  </si>
  <si>
    <t>Soyuz-7K</t>
  </si>
  <si>
    <t>KTDU35</t>
  </si>
  <si>
    <t>luna13_als</t>
  </si>
  <si>
    <t>Luna 13 ALS</t>
  </si>
  <si>
    <t>Soviet Luna 13 ALS module. Self righting once unfolded! Airbag is now included in this module, do not use the old separate airbag part.</t>
  </si>
  <si>
    <t>Luna 13</t>
  </si>
  <si>
    <t>LMkIIAircaftFus</t>
  </si>
  <si>
    <t>Large Aircraft Fuselage</t>
  </si>
  <si>
    <t>A standard fuselage. Carries no fuel; is there merely as a structural element. As such, it's lighter and more solid due to reinforcements. (Missing entryCost field) (PART NOT SUPPORTED BY RP-0 OR RO)</t>
  </si>
  <si>
    <t>LMkIIAircaftFusLong</t>
  </si>
  <si>
    <t>Large Aircraft Passenger Cabin</t>
  </si>
  <si>
    <t>KWFin</t>
  </si>
  <si>
    <t>Large Fin</t>
  </si>
  <si>
    <t>A large aerodynamic fin with a control surface for atmospheric control authority on large rockets.</t>
  </si>
  <si>
    <t>LargeTank</t>
  </si>
  <si>
    <t>Large Holding Tank</t>
  </si>
  <si>
    <t>A large tank that can be used for storing raw materials.  Not to be used as a bouncy castle. (PART NOT SUPPORTED BY RP-0 OR RO)</t>
  </si>
  <si>
    <t>luna_astro</t>
  </si>
  <si>
    <t>Luna9-10 Astro</t>
  </si>
  <si>
    <t>Astro unit for Luna 9 and 10. Contains batteries. Decouple before doing landing burn.</t>
  </si>
  <si>
    <t>Luna 9</t>
  </si>
  <si>
    <t>FASAProbeLaser</t>
  </si>
  <si>
    <t>Laser Mass Spectrometer</t>
  </si>
  <si>
    <t>You must have "Surface Sample" unlocked to use this part! This small laser lets probes remotely analyse soil samples.</t>
  </si>
  <si>
    <t>ca_landv_core</t>
  </si>
  <si>
    <t>Surveyor Core</t>
  </si>
  <si>
    <t>The main assembly of the Surveyor lander. Includes a set of landing legs, attitude control system and propellant for its 3 vernier engines (sold separately). A solid fueled retro-motor is required for normal landing operations.</t>
  </si>
  <si>
    <t>ca_landv_core,probeCoreOcto</t>
  </si>
  <si>
    <t>l11_radio</t>
  </si>
  <si>
    <t>Luna 11 Radio</t>
  </si>
  <si>
    <t>Radio unit for Luna 11. Contains batteries, powerful transmitter and sciecne experiments. Decouple before doing landing burn.</t>
  </si>
  <si>
    <t>probeCoreOcto</t>
  </si>
  <si>
    <t>(Deprecated) Surveyor Core</t>
  </si>
  <si>
    <t>Avionics and control unit for Surveyor landing probes. Includes data storage for returning data to Earth (use Ship Manifest to transfer the data from the experiment to this core).</t>
  </si>
  <si>
    <t>luna9_airbag_cvr</t>
  </si>
  <si>
    <t>Luna 9 Airbag Cover</t>
  </si>
  <si>
    <t>Luna 9 airbag cover. Deploy using action group. DO NOT DEPLOY BEFORE DECOUPLING ALS FROM KTDU!</t>
  </si>
  <si>
    <t>Airbag</t>
  </si>
  <si>
    <t>luna9_als</t>
  </si>
  <si>
    <t>Luna 9 ALS</t>
  </si>
  <si>
    <t>Soviet Luna 9 ALS module. Self righting once unfolded! Airbag is now included in this module, do not use the old separate airbag part.</t>
  </si>
  <si>
    <t>airbagSmall</t>
  </si>
  <si>
    <t>luna_ktdu</t>
  </si>
  <si>
    <t>Luna 9-10 KTDU</t>
  </si>
  <si>
    <t>Propulsion unit for Luna 9 and 10. EXTEND AND RETRACT ANTENNAS IF ANY LAG OCCURS AND THAT SHOULD FIX IT! Plume configured by RealPlume.</t>
  </si>
  <si>
    <t>Engines</t>
  </si>
  <si>
    <t>luna_dec</t>
  </si>
  <si>
    <t>Luna 9/10 payload Decoupler</t>
  </si>
  <si>
    <t>Use this to decouple lander on luna 9 and ALS on luna 10.</t>
  </si>
  <si>
    <t>RO_surveyorCore</t>
  </si>
  <si>
    <t>luna_radio</t>
  </si>
  <si>
    <t>Luna9-10 Radio</t>
  </si>
  <si>
    <t>Radio unit for Luna 9 and 10. Contains batteries, powerful transmitter and sciecne experiments. Decouple before doing landing burn.</t>
  </si>
  <si>
    <t>SXTAirbagSmall</t>
  </si>
  <si>
    <t>Mk-10 Inflatable Airbag</t>
  </si>
  <si>
    <t>A more advanced alternative to the Mk-10 landing system. Rather stronger.</t>
  </si>
  <si>
    <t>SXTAirbag</t>
  </si>
  <si>
    <t>Mk10-XL Inflatable Airbag</t>
  </si>
  <si>
    <t>A set of inflatable balloons that can handle impacts of moderate speed on planetary surfaces. These airbags are well suited for landing small landers and probes on rough terrain when a skycrane or internal propulsion is lacking or imprecise. First used on Russian Luna landers like Luna 9, airbags served well as Mars landing systems during various missions.</t>
  </si>
  <si>
    <t>airbagLarge</t>
  </si>
  <si>
    <t>SXTfloatFront</t>
  </si>
  <si>
    <t>LF-01A Sea-Float End</t>
  </si>
  <si>
    <t>A pointy end for the LF-01B. Makes sea-floats look more floaty. (PART NOT SUPPORTED BY RP-0 OR RO)</t>
  </si>
  <si>
    <t>SXTfloatMid</t>
  </si>
  <si>
    <t>LF-01B Sea-Float Midsection</t>
  </si>
  <si>
    <t>Lets face it, we've all tried ditching a plane in the water. Doesn't always go too well does it. That's where the LF-01B comes in. Big and empty, the LF-01B is excellent at displacing fluids and bobbing around in the water. (PART NOT SUPPORTED BY RP-0 OR RO)</t>
  </si>
  <si>
    <t>SXTfloatOutboard</t>
  </si>
  <si>
    <t>LF-01B Sea-Float Outrigger</t>
  </si>
  <si>
    <t>Used to stabilise seaplanes. Strangely wings don't react well to water at 50m/s. Who'd have guessed. (PART NOT SUPPORTED BY RP-0 OR RO)</t>
  </si>
  <si>
    <t>rn_proton_stg1_adapt</t>
  </si>
  <si>
    <t>Proton 1/2 Interstage Adapter</t>
  </si>
  <si>
    <t>Adapter for use between Proton first and second stages. (PART NOT COSTED BY RP-0 BUT IN CORRECT NODE)</t>
  </si>
  <si>
    <t>lithium-25-3</t>
  </si>
  <si>
    <t>LFT-A050 Lithium Tank</t>
  </si>
  <si>
    <t>A quarter-sized lithium tank for when you need less lithium. Though, why wouldn't you want ALL the lithium? (PART NOT SUPPORTED BY RP-0 OR RO)</t>
  </si>
  <si>
    <t>lithium-25-2</t>
  </si>
  <si>
    <t>LFT-A100 Lithium Tank</t>
  </si>
  <si>
    <t>Repurposed half-sized lithium tank for storing lithium and not water. (PART NOT SUPPORTED BY RP-0 OR RO)</t>
  </si>
  <si>
    <t>lithium-25-1</t>
  </si>
  <si>
    <t>LFT-A200 Lithium Tank</t>
  </si>
  <si>
    <t>Storing solidified lithium isn't a simple task, but this heavy tank is a pretty good solution. Warning: tank is lithium-proof, but not waterproof. (PART NOT SUPPORTED BY RP-0 OR RO)</t>
  </si>
  <si>
    <t>lithium-125-2</t>
  </si>
  <si>
    <t>LFT-B100 Lithium Tank</t>
  </si>
  <si>
    <t>The smallest stackable tank for storing lithium isn't the friendliest of tanks. (PART NOT SUPPORTED BY RP-0 OR RO)</t>
  </si>
  <si>
    <t>lithium-125-1</t>
  </si>
  <si>
    <t>LFT-B200 Lithium Tank</t>
  </si>
  <si>
    <t>This tank is representative of lithium containment in general - expensive, heavy, and ohpleasegod don't dip it in the KSC pool. (PART NOT SUPPORTED BY RP-0 OR RO)</t>
  </si>
  <si>
    <t>rn_proton_stg2_adapt</t>
  </si>
  <si>
    <t>Proton 2/3 Interstage Adapter</t>
  </si>
  <si>
    <t>Adapter for use between Proton second and third stages. Plume configured by RealPlume. (PART NOT COSTED BY RP-0 BUT IN CORRECT NODE)</t>
  </si>
  <si>
    <t>rn_proton_stg3_adapt</t>
  </si>
  <si>
    <t>Proton 3/4 Salyut Interstage Adapter</t>
  </si>
  <si>
    <t>Adapter for use between Proton third stage and Salyut 1/4/6 stations. (PART NOT COSTED BY RP-0 BUT IN CORRECT NODE)</t>
  </si>
  <si>
    <t>rn_r7_adapter_blok_iv2</t>
  </si>
  <si>
    <t>R7 Adapter Block I Soyuz</t>
  </si>
  <si>
    <t>Wide payload base for third stage of the R7 Soyuz rocket. Right click to change texture for various R7 types.</t>
  </si>
  <si>
    <t>Soyuz</t>
  </si>
  <si>
    <t>rn_r7_blok_i_3</t>
  </si>
  <si>
    <t>R7 Block I (11A511)</t>
  </si>
  <si>
    <t>rn_r7_blok_i_fairing_s</t>
  </si>
  <si>
    <t>R7 Progress Block I Fairing</t>
  </si>
  <si>
    <t>Fairing for progress on Soyuz R7 rocket. Plume configured by RealPlume.</t>
  </si>
  <si>
    <t>rn_r7_soyuz_fairing2</t>
  </si>
  <si>
    <t>R7 Soyuz Fairing Alternate</t>
  </si>
  <si>
    <t>Fairing for Soyuz 7K-OK and 7K-T. Larger than the regular one for larger orbital modules. Right click to change texture for various R7 types. Plume configured by RealPlume.</t>
  </si>
  <si>
    <t>Soyuz 7K-OK</t>
  </si>
  <si>
    <t>RD-0210</t>
  </si>
  <si>
    <t>RD0210</t>
  </si>
  <si>
    <t>rn_proton_rd0210</t>
  </si>
  <si>
    <t>RD-0210 8D411K/8D412K</t>
  </si>
  <si>
    <t>A series of engines found on the second stage of the Proton series launcher. All the four second stage engines gimbal. Plume configured by RealPlume.</t>
  </si>
  <si>
    <t>rn_proton_rd0210,RD0210,RO-RD-0210,RD0212</t>
  </si>
  <si>
    <t>RD-0210/0211</t>
  </si>
  <si>
    <t>A staged combustion, hypergolic vacuum rocket engine. Used as a power plant on the second stage of the Proton launch vehicle family. Features a two-axis gimbal mechanism for attitude control. Diameter: 1.47 m. Plume configured by RealPlume.</t>
  </si>
  <si>
    <t>RO-RD-0210</t>
  </si>
  <si>
    <t>RD-0212</t>
  </si>
  <si>
    <t>RD0212</t>
  </si>
  <si>
    <t>A gas generator, hypergolic vacuum rocket engine. Used as the power plant on the third stage of Proton launch vehicle family. Features four integrated vernier engines for three-axis attitude control. Diameter: 1.47 m. Plume configured by RealPlume. (PART NOT COSTED BY RP-0 BUT IN CORRECT NODE)</t>
  </si>
  <si>
    <t>RD-0213</t>
  </si>
  <si>
    <t>RD0213</t>
  </si>
  <si>
    <t>rn_proton_rd0212</t>
  </si>
  <si>
    <t>RD-0213 8D48</t>
  </si>
  <si>
    <t>An engine found on the third stages of the Proton series launcher. Plume configured by RealPlume.</t>
  </si>
  <si>
    <t>RD-0214</t>
  </si>
  <si>
    <t>RD0214</t>
  </si>
  <si>
    <t>rn_proton_vernier</t>
  </si>
  <si>
    <t>RD-0214 8D811</t>
  </si>
  <si>
    <t>A vernier engine cluster found on the third stage of the Proton series launcher. Plume configured by RealPlume. (PART NOT COSTED BY RP-0 BUT IN CORRECT NODE)</t>
  </si>
  <si>
    <t>RD-253</t>
  </si>
  <si>
    <t>RD253</t>
  </si>
  <si>
    <t>rn_proton_rd253</t>
  </si>
  <si>
    <t>RD-253 11D48</t>
  </si>
  <si>
    <t>A high thrust engine designed for use with storable propellants. In use with the Proton series of rockets. Plume configured by RealPlume.</t>
  </si>
  <si>
    <t>rn_proton_rd253,XKosmos_Angara_RD-275KX,RD275,RLA_small_highthrust,RO-RD-253</t>
  </si>
  <si>
    <t>XKosmos_Angara_RD-275KX</t>
  </si>
  <si>
    <t>RD-253/RD-275</t>
  </si>
  <si>
    <t>A high thrust engine designed for use with storable propellants. In use with the Proton series of rockets. Diameter: [2.0 m]. Plume configured by RealPlume.</t>
  </si>
  <si>
    <t>RD275</t>
  </si>
  <si>
    <t>RLA_small_highthrust</t>
  </si>
  <si>
    <t>Same as other RD-253/RD-275</t>
  </si>
  <si>
    <t>RO-RD-253</t>
  </si>
  <si>
    <t>RL10A-3-3</t>
  </si>
  <si>
    <t>80000, RL10A-3-1 // guessed plus sourced from cw</t>
  </si>
  <si>
    <t>RSBullageSaturnSIVB</t>
  </si>
  <si>
    <t>S-IVB Ullage Motor</t>
  </si>
  <si>
    <t>After stage separation, the Saturn's S-IVB stage needs ullage motors to provide a small amount of thrust, to settle the main fuels down into the fuel feeds. The S-IVB is usually equipped with two or three of these. Plume configured by RealPlume.</t>
  </si>
  <si>
    <t>Same as other S-V Ullage</t>
  </si>
  <si>
    <t>S5_35</t>
  </si>
  <si>
    <t>S5_60</t>
  </si>
  <si>
    <t>RSBfinSaturnSIBblack</t>
  </si>
  <si>
    <t>Saturn IB Fin (Black)</t>
  </si>
  <si>
    <t>Typically eight fins of this type are used around the base of the Saturn S-IB stage. Manufactured by Chrysler.</t>
  </si>
  <si>
    <t>RSBfinSaturnSIBwhite</t>
  </si>
  <si>
    <t>Saturn IB Fin (White)</t>
  </si>
  <si>
    <t>RSBdecouplerSaturnSIVB2</t>
  </si>
  <si>
    <t>Saturn IB Interstage Adapter</t>
  </si>
  <si>
    <t>The interstage adapter for the Saturn IB. Plume configured by RealPlume.</t>
  </si>
  <si>
    <t>RSBnosecone6m</t>
  </si>
  <si>
    <t>Saturn IB Nose Cone</t>
  </si>
  <si>
    <t>An aerodynamic nose cone designed for the Saturn S-IB or S-IVB stages.</t>
  </si>
  <si>
    <t>FASAApolloAPS</t>
  </si>
  <si>
    <t>Saturn IB/V - APS Flight Pack</t>
  </si>
  <si>
    <t>This unique engine/RCS combo even comes with a little bit of fuel. Great for probes and control motors. RCS O/F Ratio 1.63:1. Plume configured by RealPlume.</t>
  </si>
  <si>
    <t>FASAApolloIU</t>
  </si>
  <si>
    <t>Saturn IB/V Instrument Unit</t>
  </si>
  <si>
    <t>The Saturn Instrument Unit provides command and control for the final stages of the Saturn IB/V series vehicles. Could be used with any other 260" launch vehicles.</t>
  </si>
  <si>
    <t>RSBtankSaturnSIE,RP0probeAvionics66m,FASAApolloIU</t>
  </si>
  <si>
    <t>RP0probeAvionics66m</t>
  </si>
  <si>
    <t>This avionics unit was designed by IBM for the Saturn IB and V launch vehicles. Allows full control over the vessel, up to the tonnage limit (cumulative).</t>
  </si>
  <si>
    <t>RSBtankSaturnSIVB</t>
  </si>
  <si>
    <t>Saturn IB/V S-IVB Propellant Tank</t>
  </si>
  <si>
    <t>The third stage of the Saturn V. For engine restarts, two to three ullage motors are recommended for this stage. Manufactured by Douglas Aircraft Company.</t>
  </si>
  <si>
    <t>FASAStrS1BWing</t>
  </si>
  <si>
    <t>Saturn S-IB Fin</t>
  </si>
  <si>
    <t>A fin to help stabilize the Saturn IB.</t>
  </si>
  <si>
    <t>FASA_SIB</t>
  </si>
  <si>
    <t>Saturn S-IB Stage</t>
  </si>
  <si>
    <t>This part is the fuel/oxidizer tanks and thrust structure for the S-IB found on the Saturn IB. Attach 8 Rocketdyne H-1 engines and 8 fins to the bottom of the stage.</t>
  </si>
  <si>
    <t>FASAApalloLFTS1BStage1</t>
  </si>
  <si>
    <t>Saturn S-IB Stage Tanks</t>
  </si>
  <si>
    <t>This is the fuel/oxidizer tanks assembly for the S-IB found on the Saturn IB.</t>
  </si>
  <si>
    <t>FASAApalloLFTJ2Plate</t>
  </si>
  <si>
    <t>Saturn S-IVB Stage</t>
  </si>
  <si>
    <t>The S-IVB stage as found on the Saturn series. The Rocketdyne J-2 Rocket Engine and aft interstage attach to this part.</t>
  </si>
  <si>
    <t>ok_dec</t>
  </si>
  <si>
    <t>Soyuz 7K Decoupler</t>
  </si>
  <si>
    <t>Decoupler for Soyuz 7K series service modules</t>
  </si>
  <si>
    <t>7k_ok_lsolar</t>
  </si>
  <si>
    <t>Soyuz 7K Left Solar Array</t>
  </si>
  <si>
    <t>Soyuz 7K series LEFT solar panels.</t>
  </si>
  <si>
    <t>7k_ok_rsolar</t>
  </si>
  <si>
    <t>Soyuz 7K Right Solar Array</t>
  </si>
  <si>
    <t>Soyuz 7K series RIGHT solar panels.</t>
  </si>
  <si>
    <t>ok_tft</t>
  </si>
  <si>
    <t>Soyuz 7K Toroidal Fuel Tank</t>
  </si>
  <si>
    <t>Empty Soyuz 7k series toroidal fuel tank. This attaches under the service module and should remain EMPTY. It was never used as it was intended for the moonshot.</t>
  </si>
  <si>
    <t>t_dp</t>
  </si>
  <si>
    <t>Soyuz/Progress 7K Docking Port</t>
  </si>
  <si>
    <t>Docking port for soyuz 7k-t and progress 7k-tg</t>
  </si>
  <si>
    <t>rcsblock-mpdt-single-01</t>
  </si>
  <si>
    <t>LiFt-1 Magnetoplasmadynamic RCS Thruster</t>
  </si>
  <si>
    <t>The pinnacle of electric RCS development, boasting a decent thrust and specific impulse. This model has a single nozzle, for those precision applications. (PART NOT SUPPORTED BY RP-0 OR RO)</t>
  </si>
  <si>
    <t>rcsblock-mpdt-triple-01</t>
  </si>
  <si>
    <t>LiFt-3 Magnetoplasmadynamic RCS Block</t>
  </si>
  <si>
    <t>The pinnacle of electric RCS development, boasting a decent thrust and specific impulse. This model has three nozzles in some strange configuration that KEDY claims is the most 'optimal'. Whatever that means. (PART NOT SUPPORTED BY RP-0 OR RO)</t>
  </si>
  <si>
    <t>rcsblock-mpdt-quad-01</t>
  </si>
  <si>
    <t>LiFt-4 Magnetoplasmadynamic RCS Block</t>
  </si>
  <si>
    <t>The pinnacle of electric RCS development, boasting a decent thrust and specific impulse. This model has four nozzles. (PART NOT SUPPORTED BY RP-0 OR RO)</t>
  </si>
  <si>
    <t>rcsblock-mpdt-quint-01</t>
  </si>
  <si>
    <t>LiFt-5 Magnetoplasmadynamic RCS Block</t>
  </si>
  <si>
    <t>The pinnacle of electric RCS development, boasting a decent thrust and specific impulse. This model has five nozzles for maximum utility. (PART NOT SUPPORTED BY RP-0 OR RO)</t>
  </si>
  <si>
    <t>RealISRU_LiquefactionArray</t>
  </si>
  <si>
    <t>Liquefaction Array</t>
  </si>
  <si>
    <t>Uses a combination of active cooling and pressurization turbines to convert gasses into liquids. (PART NOT SUPPORTED BY RP-0 OR RO)</t>
  </si>
  <si>
    <t>dmReconSmall</t>
  </si>
  <si>
    <t>Little Brother Surveillance Camera</t>
  </si>
  <si>
    <t>This single-camera surveillance telescope features a continuously panning aperture that covers 110 degree bands of the surface. This model features two non-reusable film cannisters and has limited on-board processing capabilities. Use for obtaining detailed photos of the surface or spotting any unusual features. Can be used at up to five times the normal low orbit altitude. (PART NOT SUPPORTED BY RP-0 OR RO)</t>
  </si>
  <si>
    <t>KK_ATK_Star37FM</t>
  </si>
  <si>
    <t>STAR 37</t>
  </si>
  <si>
    <t>The STAR 37 is a vacuum solid rocket motor, originally developed for the Surveyor lunar lander program as a braking stage. Later variants were used exclusively as apogee kick stages. Diameter: 0.93 m. Plume configured by RealPlume.</t>
  </si>
  <si>
    <t>ATK Propulsion Pack</t>
  </si>
  <si>
    <t>Star 37</t>
  </si>
  <si>
    <t>Star-37</t>
  </si>
  <si>
    <t>Same as other 37FM</t>
  </si>
  <si>
    <t>STAR-37</t>
  </si>
  <si>
    <t>KK_ATK_Star37FM,ca_landv_srm,bluedog_star37,RO-STAR-37</t>
  </si>
  <si>
    <t>ca_landv_srm</t>
  </si>
  <si>
    <t>bluedog_star37</t>
  </si>
  <si>
    <t>Star 37FM</t>
  </si>
  <si>
    <t>Star-37FM</t>
  </si>
  <si>
    <t>STAR-37FM</t>
  </si>
  <si>
    <t>STAR-37E</t>
  </si>
  <si>
    <t>Delta 1000</t>
  </si>
  <si>
    <t>Star-37E</t>
  </si>
  <si>
    <t>ca_landv_battery</t>
  </si>
  <si>
    <t>Surveyor Battery Pack</t>
  </si>
  <si>
    <t>The main battery pack of the Surveyor lunar lander. Capacity: &lt;color=orange&gt;3650&lt;/color&gt; Wh.</t>
  </si>
  <si>
    <t>rn_surveyor3</t>
  </si>
  <si>
    <t>Surveyor Lunar Probe</t>
  </si>
  <si>
    <t>Surveyor 1-7 lunar probes.</t>
  </si>
  <si>
    <t>rn_zond_asas</t>
  </si>
  <si>
    <t>Zond ASAS</t>
  </si>
  <si>
    <t>Tiny ASAS for Zond(also use on VA capsule). Attach radially on the top of the Zond descent capsule, put it inside the black "ring" on top of the pod. Allows the craft to be controlled remotely since it was launched unmanned.</t>
  </si>
  <si>
    <t>Zond</t>
  </si>
  <si>
    <t>roverBody</t>
  </si>
  <si>
    <t>Probodobodyne RoveMate</t>
  </si>
  <si>
    <t>A sturdy housing for a robust probe and battery system - no assembly required! Though intended as the body for surface rovers, we've been told by our most day-dreaming of engineers that the possibilities are endless! While it has a Stability Assistance System, the RoveMate lacks reaction wheels so bring some along if you want to hold that attitude.</t>
  </si>
  <si>
    <t>Lunokhod</t>
  </si>
  <si>
    <t>rn_surveyor_engines</t>
  </si>
  <si>
    <t>Surveyor Engines</t>
  </si>
  <si>
    <t>Surveyor vernier engines Plume configured by RealPlume.</t>
  </si>
  <si>
    <t>WBI_LongPassengerCab</t>
  </si>
  <si>
    <t>Long Passenger Cab</t>
  </si>
  <si>
    <t>This no-frills cabin holds four passengers in relative comfort. (PART NOT SUPPORTED BY RP-0 OR RO)</t>
  </si>
  <si>
    <t>ca_landv_cam_s1</t>
  </si>
  <si>
    <t>Surveyor Landing Survey Camera</t>
  </si>
  <si>
    <t>The main survey television camera of the Surveyor lander. The integrated mirror can be rotated by 360 degrees to create panoramas of the landing site.</t>
  </si>
  <si>
    <t>Surveyor Camera</t>
  </si>
  <si>
    <t>salyut_asas</t>
  </si>
  <si>
    <t>Salyut ASAS</t>
  </si>
  <si>
    <t>Tiny ASAS for Salyut. Attach radially on the BOTTOM of the station main body. Allows the station to be controlled remotely for launch.</t>
  </si>
  <si>
    <t>RN Salyut</t>
  </si>
  <si>
    <t>Salyut</t>
  </si>
  <si>
    <t>ca_landv_omni</t>
  </si>
  <si>
    <t>Surveyor Omni Antenna</t>
  </si>
  <si>
    <t>The omnidirectional low gain antenna for the Surveyor lander. Can serve as a backup for the main planar antenna.</t>
  </si>
  <si>
    <t>ca_landv_hga</t>
  </si>
  <si>
    <t>Surveyor Planar Antenna and Solar Array</t>
  </si>
  <si>
    <t>The planar high gain antenna and solar array for the Surveyor lander.</t>
  </si>
  <si>
    <t>ca_landv_soilScoop</t>
  </si>
  <si>
    <t>Surveyor Soil Mechanics Surface Sampler</t>
  </si>
  <si>
    <t>The soil mechanics surface sampler is an instrument designed to test the physical properties of the topsoil (density, porosity, resistivity) and to expose subsoil material for photography.</t>
  </si>
  <si>
    <t>Surveyor Scoop</t>
  </si>
  <si>
    <t>rn_surveyor_solar</t>
  </si>
  <si>
    <t>Surveyor Solar Panels</t>
  </si>
  <si>
    <t>Solar Panels for Surveyor lunar probes</t>
  </si>
  <si>
    <t>rn_surveyor_retro</t>
  </si>
  <si>
    <t>Surveyor Star 37 Solid Retro Booster</t>
  </si>
  <si>
    <t>Star 37 retro booster for Surveyor lunar probe, attach inside the bottom of Surveyor probe. Surveyor probe has a built in decoupler. Plume configured by RealPlume.</t>
  </si>
  <si>
    <t>ca_landv_vernier</t>
  </si>
  <si>
    <t>TD-339</t>
  </si>
  <si>
    <t>The Vernier System as used on the Surveyor Probes. Uses storable hypergolic propellants, has infinite restarts and is not subject to ullage. Throttleable down to 30%. Historically 3 of them were used on the Surveyor probes which landed on the Moon. Diameter: [0.13 m]. Plume configured by RealPlume.</t>
  </si>
  <si>
    <t>TD339</t>
  </si>
  <si>
    <t>ca_landv_vernier,TD339,rn_surveyor_s_engine,RO-SurveyorVernier</t>
  </si>
  <si>
    <t>Used other values</t>
  </si>
  <si>
    <t>rn_surveyor_s_engine</t>
  </si>
  <si>
    <t>Single version of the surveyor engine, can be used for anything. Do NOT use on my surveyor, use the cluster of 3. Plume configured by RealPlume.</t>
  </si>
  <si>
    <t>RO-SurveyorVernier</t>
  </si>
  <si>
    <t>500, MMHRCS, throttlingPF</t>
  </si>
  <si>
    <t>rn_thor_star37d</t>
  </si>
  <si>
    <t>TE-M-364-3 Solid Rocket Motor</t>
  </si>
  <si>
    <t>Star 37D upper stage SRM of the Delta J and M rocket. Plume configured by RealPlume.</t>
  </si>
  <si>
    <t>Delta J, Delta M</t>
  </si>
  <si>
    <t>TITAN_III_INT</t>
  </si>
  <si>
    <t>TITAN IIIB Interstage</t>
  </si>
  <si>
    <t>Interstage for TITAN III launch vehciles.</t>
  </si>
  <si>
    <t>Titan IIIB</t>
  </si>
  <si>
    <t>FASAFairingBase_76m</t>
  </si>
  <si>
    <t>396" PLF Base/Decoupler</t>
  </si>
  <si>
    <t>This 396" PLF (payload launch fairing) base is for Saturn V-sized payloads</t>
  </si>
  <si>
    <t>dishcomlar1</t>
  </si>
  <si>
    <t>AIES Comlar 1 Dish</t>
  </si>
  <si>
    <t>A powerful high-gain fixed dish, capable of reaching Saturn. High bandwidth.</t>
  </si>
  <si>
    <t>Pioneer 10 Era</t>
  </si>
  <si>
    <t>Dishomega2g</t>
  </si>
  <si>
    <t>AIES CommTech Omega-2G Dish</t>
  </si>
  <si>
    <t>Excellent as an orbital relay, or for communicating as far as Jupiter.</t>
  </si>
  <si>
    <t>FASAAtlasSLV3C</t>
  </si>
  <si>
    <t>Atlas SLV-3C/D Fuel Tank</t>
  </si>
  <si>
    <t>The fuel tank for the Atlas SLV-3C/D. Historically used with the Centaur D1 to send 1.75T (3C) or 1.80T (3D) to GTO.  Reduce fuel by 3t to setup the earlier 3C. (PART NOT COSTED BY RP-0 BUT IN CORRECT NODE)</t>
  </si>
  <si>
    <t>Atlas SLV-3C</t>
  </si>
  <si>
    <t>FASAGeminiNoseCone2Aero</t>
  </si>
  <si>
    <t>Big Gemini Aerodynamic Nose Fairing</t>
  </si>
  <si>
    <t>Since the rendezvous electronics are not needed with Big Gemini this recovery section is a bit more aerodynamic than before. Jettison this before deploying the parachutes.</t>
  </si>
  <si>
    <t>Big Gemini</t>
  </si>
  <si>
    <t>FASAGeminiBigGDec</t>
  </si>
  <si>
    <t>Big Gemini Decoupler</t>
  </si>
  <si>
    <t>A lighter decoupler for Big G.</t>
  </si>
  <si>
    <t>FASAFairingsApolloPlate375m</t>
  </si>
  <si>
    <t>Big Gemini Decoupler [260"]</t>
  </si>
  <si>
    <t>This 260" decoupler is for S-IVB sized payloads like Big Gemini.</t>
  </si>
  <si>
    <t>FASAGeminiBigGDockExt</t>
  </si>
  <si>
    <t>Big Gemini Docking Ring</t>
  </si>
  <si>
    <t>Extendible docking ring for the Big G science lab.</t>
  </si>
  <si>
    <t>FASAGeminiLES</t>
  </si>
  <si>
    <t>Big Gemini Launch Escape System (LES)</t>
  </si>
  <si>
    <t>A launch escape system for use with Big Gemini. Plume configured by RealPlume.</t>
  </si>
  <si>
    <t>FASAGeminiBigG</t>
  </si>
  <si>
    <t>Big Gemini Passenger Compartment</t>
  </si>
  <si>
    <t>This is the lower half of the Big Gemini re-entry module, the passenger compartment.  This module gives the Big G a max 9 person crew capacity with additional cargo space.</t>
  </si>
  <si>
    <t>FASAGeminiBigGWhite</t>
  </si>
  <si>
    <t>Big Gemini Passenger Compartment - White</t>
  </si>
  <si>
    <t>This is the lower half of the Big Gemini re-entry module, the passenger compartment.  This version is made of new lightweight materials and painted white for rescue operations.  It has less cargo space but can support up to 12 person crew, including the flight compartment.</t>
  </si>
  <si>
    <t>FASA_BigGeminiParachute2</t>
  </si>
  <si>
    <t>Big Gemini Recovery Main Parachute</t>
  </si>
  <si>
    <t>The Big Gemini parachute. Put this on top of the RCS Control section when making Big Gemini (instead of the regular Gemini parachute).</t>
  </si>
  <si>
    <t>FASABigGeminiRetroModule</t>
  </si>
  <si>
    <t>Big Gemini Retro Module</t>
  </si>
  <si>
    <t>The Big Gemini Retro Module that contains 4x solid rockets to de-orbit Big Gemini. Decouples before re-entry.  Provides approximately 106dV for re-entry burn.</t>
  </si>
  <si>
    <t>FASAGeminiBigGDock</t>
  </si>
  <si>
    <t>Big Gemini Service Module</t>
  </si>
  <si>
    <t>The service module and cargo storage for the Big Gemini spacecraft. Decouples before re-entry burn.</t>
  </si>
  <si>
    <t>25mKossak</t>
  </si>
  <si>
    <t>Boeing 737 cockpit</t>
  </si>
  <si>
    <t>Cockpit for the Boeing 737- short-to medium range twinjet airliner. First flight: April 9, 1967.</t>
  </si>
  <si>
    <t>Boeing 737</t>
  </si>
  <si>
    <t>dish_deploy_S</t>
  </si>
  <si>
    <t>CA-A10 Folding Dish Antenna</t>
  </si>
  <si>
    <t>The CA-A10 provides the advantages of a dish antenna without cluttering the front of your spacecraft. Electric servos fold the dish close to the hull during launch.</t>
  </si>
  <si>
    <t>ca_louver_s2</t>
  </si>
  <si>
    <t>CA-TCL4-B Thermal Control Louver</t>
  </si>
  <si>
    <t>Thermal Control Louvers are heat control systems that can expel heat by exposing cooling fins and a radiator. Toggle the vents open to release heat from the spacecraft. This is an alternate, longer version of the TCL4, with a rated heat rejection capability of 50 Watts.</t>
  </si>
  <si>
    <t>strutCubeS0Adapter</t>
  </si>
  <si>
    <t>Cubic Octagonal Strut 0.625m Adapter</t>
  </si>
  <si>
    <t>An adapter that connects your Standard C.O.S. into the standard 0.625m frame.</t>
  </si>
  <si>
    <t>strutCube90</t>
  </si>
  <si>
    <t>Cubic Octagonal Strut Angle Connector</t>
  </si>
  <si>
    <t>New from Strutco! A new connector that connects at right angles! Brilliant!</t>
  </si>
  <si>
    <t>strutCubeOCTOAdapter</t>
  </si>
  <si>
    <t>Cubic Octagonal Strut Octagonal Adapter</t>
  </si>
  <si>
    <t>An adapter that connects your Standard C.O.S. into the standard Octagonal frame.</t>
  </si>
  <si>
    <t>strutCubeMountingPlate</t>
  </si>
  <si>
    <t>Cubic Octagonal Strut Slim Mounting Plate</t>
  </si>
  <si>
    <t>A slim strut perfect for mounting things on other things!</t>
  </si>
  <si>
    <t>strutCube3way</t>
  </si>
  <si>
    <t>Cubic Octagonal Strut Three Way Connector</t>
  </si>
  <si>
    <t>New from Strutco! A new connector that connects at right angles, and in two directions! Radical!</t>
  </si>
  <si>
    <t>SSTU-DC-D4</t>
  </si>
  <si>
    <t>Decoupler Diameter Increase (10.1m)</t>
  </si>
  <si>
    <t>FASAApolloStrS1BPlateNova</t>
  </si>
  <si>
    <t>F-1</t>
  </si>
  <si>
    <t>400000, E1-TP</t>
  </si>
  <si>
    <t>Saturn V</t>
  </si>
  <si>
    <t>F1</t>
  </si>
  <si>
    <t>FASAApolloLFEF1</t>
  </si>
  <si>
    <t>F-1 Series</t>
  </si>
  <si>
    <t>The massive Rocketdyne F-1 engine. One of the largest, most powerful rocket engines ever built. Ensure you enable roll capability or disable gimbal as required for your application. Diameter: [3.61 m]. Plume configured by RealPlume.</t>
  </si>
  <si>
    <t>FASAApolloLFEF1,KW5mengineGriffonC,RSBengineF1,Size3AdvancedEngine,SSTU-SC-ENG-F1,SSTU-SC-ENG-F1x5</t>
  </si>
  <si>
    <t>KW5mengineGriffonC</t>
  </si>
  <si>
    <t>RSBengineF1</t>
  </si>
  <si>
    <t>SSTU-SC-ENG-F1</t>
  </si>
  <si>
    <t>The massive Rocketdyne F-1 engine. One of the largest, most powerful rocket engines ever built. Ensure you enable roll capability or disable gimbal as required for your application. Diameter: [3.61 m]. Using the patented SSTU Engine-Clustering technology the number of engines, engine layout, mounting or shroud type, and mount/shroud size are configurable, and each set of engines are built to your specifications. Plume configured by RealPlume.</t>
  </si>
  <si>
    <t>Size3AdvancedEngine</t>
  </si>
  <si>
    <t>SSTU-FR-D4</t>
  </si>
  <si>
    <t>Fairing Diameter Increase (10.1m)</t>
  </si>
  <si>
    <t>FASA_Gemini_Lander_LFT</t>
  </si>
  <si>
    <t>FASA Advanced Gemini Lander LFT</t>
  </si>
  <si>
    <t>The liquid fuel tanks from the lander as its own part for custom creations. Use with the Gemini Lander Engine.</t>
  </si>
  <si>
    <t>Gemini Lander</t>
  </si>
  <si>
    <t>FASAGeminiLegsX1White</t>
  </si>
  <si>
    <t>FASA Advanced Gemini Landing Leg</t>
  </si>
  <si>
    <t>Need something to put a foot down, attach some of these and you won't have to crumple that cool spaceship.</t>
  </si>
  <si>
    <t>legsImproved</t>
  </si>
  <si>
    <t>SSTU-MFT-D4</t>
  </si>
  <si>
    <t>Fuel Tank Diameter Increase (10.1m)</t>
  </si>
  <si>
    <t>SXTsciencenosecone</t>
  </si>
  <si>
    <t>GC-MS + Antenna</t>
  </si>
  <si>
    <t>The Gas Chromatograph - Mass Spectrometer (GC-MS) is an analytical instrument used for identification of multiple different substances in a selected gas sample, capable of detecting even trace amounts of them. Ideal of analyzing the atmospheric composition of unknown environments.</t>
  </si>
  <si>
    <t>Atmosphere</t>
  </si>
  <si>
    <t>2500,RO-QuadropoleMassSpectrometer</t>
  </si>
  <si>
    <t>ExSmallGearBay</t>
  </si>
  <si>
    <t>Gemini Extra Small Gear Bay</t>
  </si>
  <si>
    <t>High performance tiny gear designed for atmospheric use.</t>
  </si>
  <si>
    <t>XKWFlatadapter3x2</t>
  </si>
  <si>
    <t>HAB - 50 Adapter</t>
  </si>
  <si>
    <t>A flat 5 meter structural adapter.</t>
  </si>
  <si>
    <t>xKWFlatadapter3x2SHIExxLD</t>
  </si>
  <si>
    <t>HAB - 75 Adapter</t>
  </si>
  <si>
    <t>A flat 7.5 meter structural adapter.</t>
  </si>
  <si>
    <t>HeatShield0</t>
  </si>
  <si>
    <t>Heat Shield (0.625m)</t>
  </si>
  <si>
    <t>HeatShield1</t>
  </si>
  <si>
    <t>Heat Shield (2m)</t>
  </si>
  <si>
    <t>Heatshield3m</t>
  </si>
  <si>
    <t>Heat Shield (3m)</t>
  </si>
  <si>
    <t>HeatShield2</t>
  </si>
  <si>
    <t>Heat Shield (4m)</t>
  </si>
  <si>
    <t>Lunar-rated heat shield, sized for Mark 1-2 Pod and other 4m pods.</t>
  </si>
  <si>
    <t>HeatShield3</t>
  </si>
  <si>
    <t>Heat Shield (5m)</t>
  </si>
  <si>
    <t>decoupler_ftr_4m</t>
  </si>
  <si>
    <t>Heatshield Decoupler (Mk1-2)</t>
  </si>
  <si>
    <t>Special decoupler built especially for the Mk1-2 manned pod.</t>
  </si>
  <si>
    <t>LongDeployableAntenna</t>
  </si>
  <si>
    <t>HG-20 High Gain Antenna</t>
  </si>
  <si>
    <t>A dual-purpose communications antenna that can handle either direct communications or medium range relays.</t>
  </si>
  <si>
    <t>J-2</t>
  </si>
  <si>
    <t>30000, J-2-200klbf</t>
  </si>
  <si>
    <t>KAS_CPort1</t>
  </si>
  <si>
    <t>KAS/KIS - Connector Port</t>
  </si>
  <si>
    <t>A multi-purpose port. Can be used to plug a winch connector or for building pipes. Useful for making ground bases and transferring resources.</t>
  </si>
  <si>
    <t>KAS_Strut1</t>
  </si>
  <si>
    <t>KAS/KIS - Strut</t>
  </si>
  <si>
    <t>End point for building a strut from EVA. Links are restricted to the same vessel. Useful for strengthening a vessel.</t>
  </si>
  <si>
    <t>KIWIA24-Hydrogen</t>
  </si>
  <si>
    <t>NTR</t>
  </si>
  <si>
    <t>KIWIA24</t>
  </si>
  <si>
    <t>KIWIB48-Hydrogen</t>
  </si>
  <si>
    <t>KIWIB48</t>
  </si>
  <si>
    <t>LR105-NA-7.2</t>
  </si>
  <si>
    <t>1200, MA-5-System-I, LR105-NA-7.1</t>
  </si>
  <si>
    <t>LR87-LH2-Vacuum</t>
  </si>
  <si>
    <t>60000, AJTitan-LH2 // reignition</t>
  </si>
  <si>
    <t>LR89-NA-7.2</t>
  </si>
  <si>
    <t>1000, MA-5-System-I, LR89-NA-7.1</t>
  </si>
  <si>
    <t>LV-NKA24 "KIWI A24" Atomic Rocket Motor</t>
  </si>
  <si>
    <t>Bornholio Nuclear</t>
  </si>
  <si>
    <t>Nuclear Engine</t>
  </si>
  <si>
    <t>LV-NKB48 "KIWI B48" Atomic Rocket Motor</t>
  </si>
  <si>
    <t>microIbeam</t>
  </si>
  <si>
    <t>M-Beam 100 I-Beam</t>
  </si>
  <si>
    <t>Simply a M-200 I-Beam cut more or less in half, perfect for... Things.</t>
  </si>
  <si>
    <t>FASAGeminiMOLEquip</t>
  </si>
  <si>
    <t>Manned Orbital Lab (MOL) Cargo Bay</t>
  </si>
  <si>
    <t>This equipment module is a part of the Manned Orbital Laboratory. Contains storage space for equipment, fuel tanks and small probes.</t>
  </si>
  <si>
    <t>STATIONS</t>
  </si>
  <si>
    <t>MOL</t>
  </si>
  <si>
    <t>FASAGeminiMOLEquipCap</t>
  </si>
  <si>
    <t>Manned Orbital Lab (MOL) Cargo Bay - Cap</t>
  </si>
  <si>
    <t>This cap goes on either end of MOL Equipment Module stack to complete the module.</t>
  </si>
  <si>
    <t>FASAGeminiMOLEquipStack</t>
  </si>
  <si>
    <t>Manned Orbital Lab (MOL) Cargo Bay - Stack</t>
  </si>
  <si>
    <t>This is a stackable version of the MOL Equipment Module that allows for a larger storage bay.</t>
  </si>
  <si>
    <t>FASAGeminiMOLSci</t>
  </si>
  <si>
    <t>Manned Orbital Lab (MOL) Science Module</t>
  </si>
  <si>
    <t>Planned crewed orbiting laboratory for the US Air Force (with secret orbital photographic reconaissance mission).</t>
  </si>
  <si>
    <t>Station</t>
  </si>
  <si>
    <t>landingleg-pod-1</t>
  </si>
  <si>
    <t>LT-POD Landing Assembly</t>
  </si>
  <si>
    <t>The LT-POD Landing Assembly shields a retractable leg inside a tastefully designed aerodynamic pod. (PART NOT SUPPORTED BY RP-0 OR RO)</t>
  </si>
  <si>
    <t>landerCabinSmall</t>
  </si>
  <si>
    <t>Mk1 Lander Can</t>
  </si>
  <si>
    <t>A small, single-person cabin for use on non-atmospheric landers and small spacecraft.</t>
  </si>
  <si>
    <t>Model8096A</t>
  </si>
  <si>
    <t>largeTrussMount</t>
  </si>
  <si>
    <t>Modular Girder Universal Mounting Plate</t>
  </si>
  <si>
    <t>Place anything anywhere with the Modular Girder Universal Mounting Plate!</t>
  </si>
  <si>
    <t>rn_mol_solar_panel</t>
  </si>
  <si>
    <t>MOL Solar Array</t>
  </si>
  <si>
    <t>Small satellite solar array.</t>
  </si>
  <si>
    <t>RN Solar Panels</t>
  </si>
  <si>
    <t>OCTOs0Adapter</t>
  </si>
  <si>
    <t>Octagonal 0.625m Adapter</t>
  </si>
  <si>
    <t>An adapter that seamlessly connects the Octagonal frame to the standard 0.625 rocket parts.</t>
  </si>
  <si>
    <t>OCTOTank</t>
  </si>
  <si>
    <t>Octagonal Fuel Augmented Strut</t>
  </si>
  <si>
    <t>A Octagonal strut that contains a fuel tank, all fuel is inside the fuel tank, not on the exterior structure.</t>
  </si>
  <si>
    <t>WBI_Outback</t>
  </si>
  <si>
    <t>Outback ESP</t>
  </si>
  <si>
    <t>Sometimes you just need a small pack to carry a handful of items, and the Outback fits the bill. This handy Extravehicular Support Pack (ESP) offers a convenient space to store your stuff along with some extra EVA propellant for a longer ride. Use "X" to detach from the ship's hull, and "H" to attach it again.</t>
  </si>
  <si>
    <t>FASAFairingsPlate375m</t>
  </si>
  <si>
    <t>Payload Launch Fairing Base [Large]</t>
  </si>
  <si>
    <t>A large payload launch fairing base for all your fairing needs.</t>
  </si>
  <si>
    <t>RTLongDish2</t>
  </si>
  <si>
    <t>Pioneer 10/11 Class Antenna</t>
  </si>
  <si>
    <t>Dish approximating those found on Pioneer 10/11; effective range ~1500Gm (good for Jupiter and beyond), high power demands at 160 Watts and comparatively low bandwidth.</t>
  </si>
  <si>
    <t>Pioneer 10</t>
  </si>
  <si>
    <t>SXTCrewCabSSP10</t>
  </si>
  <si>
    <t>PPD-4 Crew Cabin</t>
  </si>
  <si>
    <t>Hold 2 people with 23 days of supplies. A slightly cramped early station module. Features usable handle bars around the side.</t>
  </si>
  <si>
    <t>SXTCrewCabSSP20</t>
  </si>
  <si>
    <t>PPD-6 Crew Cabin</t>
  </si>
  <si>
    <t>Hold 4 people with 23 days of supplies. A slightly cramped early station module. Features usable handle bars around the side.</t>
  </si>
  <si>
    <t>LFUELM3</t>
  </si>
  <si>
    <t>PPD-SM1600 Service Module</t>
  </si>
  <si>
    <t>An innovative multi-purpose design. Allows the storage of multiple and various resources to suit most mission parameters.</t>
  </si>
  <si>
    <t>LSVCM3</t>
  </si>
  <si>
    <t>PPD-SM400 Service Module</t>
  </si>
  <si>
    <t>An innovative multi-purpose design. Allows the storage of multiple and various resources to suit most mission parameters easily accessible by the crew.</t>
  </si>
  <si>
    <t>Updated SM</t>
  </si>
  <si>
    <t>LSmallFuelMod</t>
  </si>
  <si>
    <t>PPD-SM555 Service Module</t>
  </si>
  <si>
    <t>A smaller version of the PPD-SM1600. Can hold approximately one third of the resources.</t>
  </si>
  <si>
    <t>rp0_proc_size_7m</t>
  </si>
  <si>
    <t>Procedural Diameter Upgrade [10.1m]</t>
  </si>
  <si>
    <t>Allows tank, thrust plate, fairing bases, and interstages up to 10.1m in diameter.</t>
  </si>
  <si>
    <t>rn_protonk_stg1</t>
  </si>
  <si>
    <t>Proton First Stage Fuel Tank</t>
  </si>
  <si>
    <t>Liquid Fuel Tank for the first stage of the Proton-K launch vehicle.</t>
  </si>
  <si>
    <t>Proton K</t>
  </si>
  <si>
    <t>rn_proton_fgb_fairing</t>
  </si>
  <si>
    <t>Proton K FGB Fairing</t>
  </si>
  <si>
    <t>Fairing for FGB and MIR modules. Plume configured by RealPlume.</t>
  </si>
  <si>
    <t>rn_protonk_stg2</t>
  </si>
  <si>
    <t>Proton Second Stage Fuel Tank</t>
  </si>
  <si>
    <t>Liquid Fuel Tank for the second stage of the Proton-K launch vehicle.</t>
  </si>
  <si>
    <t>rn_protonk_stg3</t>
  </si>
  <si>
    <t>Proton Third Stage Fuel Tank</t>
  </si>
  <si>
    <t>Liquid Fuel Tank for the third stage of the Proton-K launch vehicle. Plume configured by RealPlume.</t>
  </si>
  <si>
    <t>rn_zond_les</t>
  </si>
  <si>
    <t>Proton Zond 7K-L1 Launch Escape System</t>
  </si>
  <si>
    <t>LES tower for zond spacecraft. Plume configured by RealPlume. (PART NOT COSTED BY RP-0 BUT IN CORRECT NODE)</t>
  </si>
  <si>
    <t>rn_protonk_stg3_decoupler_extended</t>
  </si>
  <si>
    <t>Proton-K Third Stage Extended Payload Decoupler</t>
  </si>
  <si>
    <t>Extended decoupler for payload of proton 3rd stage. (PART NOT COSTED BY RP-0 BUT IN CORRECT NODE)</t>
  </si>
  <si>
    <t>Proton-K</t>
  </si>
  <si>
    <t>rn_protonk_stg3_decoupler</t>
  </si>
  <si>
    <t>Proton-K Third Stage Payload Decoupler</t>
  </si>
  <si>
    <t>Decoupler for payload of proton 3rd stage. (PART NOT COSTED BY RP-0 BUT IN CORRECT NODE)</t>
  </si>
  <si>
    <t>HiPAT</t>
  </si>
  <si>
    <t>R-4D HiPAT (445N)</t>
  </si>
  <si>
    <t>The HiPAT or High Performance Liquid Apogee Thruster. The HiPAT performs orbit-raising manoeuvres for many of the worldâ€™s communication satellite platforms, including the Astrium Eurostar 3000, Boeing Space Systems 702HP, MELCO DS-2000 and Loral LS-1300. The R-4D has also played a critical role in NASA missions such as Cassini's orbit insertion of Saturn. Plume configured by RealPlume.</t>
  </si>
  <si>
    <t>Apollo CSM</t>
  </si>
  <si>
    <t>rn_r7_les_okt</t>
  </si>
  <si>
    <t>R7 Soyuz 7K-OK &amp; 7K-T Launch Escape System</t>
  </si>
  <si>
    <t>LES tower for soyuz ok and t models. Use with soyuz fairings. Plume configured by RealPlume. (PART NOT COSTED BY RP-0 BUT IN CORRECT NODE)</t>
  </si>
  <si>
    <t>Soyuz 7K-OK, 7K-T</t>
  </si>
  <si>
    <t>orbital-engine-125</t>
  </si>
  <si>
    <t>LV-601 Orbital Maneuvering Engine</t>
  </si>
  <si>
    <t>The high-efficiency LV-601 monopropellant engine is a versatile, well-balanced engine that will see great use in a variety of spacecraft. Comes in standard, compact and shrouded variants. (PART NOT SUPPORTED BY RP-0 OR RO)</t>
  </si>
  <si>
    <t>orbital-engine-375</t>
  </si>
  <si>
    <t>LV-601-4 Orbital Maneuvering Engine Cluster</t>
  </si>
  <si>
    <t>Four LV-601 engines are mounted together to make up this powerful cluster. Several variants are available: mounted, shrouded and compact. A set of small fuel tanks can also be added. (PART NOT SUPPORTED BY RP-0 OR RO)</t>
  </si>
  <si>
    <t>orbital-engine-0625</t>
  </si>
  <si>
    <t>LV-95 Orbital Maneuvering Engine</t>
  </si>
  <si>
    <t>The efficient LV-95 engine operates on a monopropellant fuel source, making it a versatile option for many applications. Comes in mounted and compact varieties. (PART NOT SUPPORTED BY RP-0 OR RO)</t>
  </si>
  <si>
    <t>orbital-engine-25</t>
  </si>
  <si>
    <t>LV-95-6 Orbital Maneuvering Engine Assembly</t>
  </si>
  <si>
    <t>This assembly contains six LV-95 engines surrounding a crew transfer tube. Integration of engine components allows increases in TWR over the basic single engine model. Can be configured with optional integrated fuel tankage. (PART NOT SUPPORTED BY RP-0 OR RO)</t>
  </si>
  <si>
    <t>SSTU-SC-GEN-RCS-4A-V</t>
  </si>
  <si>
    <t>RCS Angled Quad (412/667 N class)</t>
  </si>
  <si>
    <t>SSTU - ShipCore: General - RCS-4A-V. Standard four port, four directional angled RCS thruster quad.</t>
  </si>
  <si>
    <t>SSTU-SC-GEN-RCS-4F-V</t>
  </si>
  <si>
    <t>RCS Quad (412/667 N class)</t>
  </si>
  <si>
    <t>SSTU - ShipCore: General - RCS-4F-V. Standard four port, four directional RCS thruster quad.</t>
  </si>
  <si>
    <t>RLA_mp_small_radial</t>
  </si>
  <si>
    <t>A vernier engine cluster found on the third stage of the Proton series launcher. Diameter: [3.78 m]. Plume configured by RealPlume.</t>
  </si>
  <si>
    <t>RD-253-Mk2</t>
  </si>
  <si>
    <t>RD-58</t>
  </si>
  <si>
    <t>SXTnuclearramjet</t>
  </si>
  <si>
    <t>LV-NRJ "Agamemnon" Nuclear Ramjet Engine</t>
  </si>
  <si>
    <t>The LV-NRJ is a Nuclear Ram-Jet, utilizing an unshielded nuclear reactor to heat incoming air. While it does not require fuel, it will need boosting to a suitable velocity before becoming effective. Despite being the result of many years of very expensive research, we're not entirely certain of the side-effects of using the engine - every scientist on the project has since turned a slightly more luminescent shade of green and expired. Plume configured by RealPlume. (PART NOT SUPPORTED BY RP-0 OR RO)</t>
  </si>
  <si>
    <t>roverWheel1</t>
  </si>
  <si>
    <t>RoveMax Model M1</t>
  </si>
  <si>
    <t>After years of outcry against the lack of proper powered wheels, a small startup company named Kerbal Motion was founded and delivered just what the public wanted - the RoveMax Model 1 powered rover wheel.</t>
  </si>
  <si>
    <t>Wheel</t>
  </si>
  <si>
    <t>wheelsEarly</t>
  </si>
  <si>
    <t>roverWheel2</t>
  </si>
  <si>
    <t>RoveMax Model S2</t>
  </si>
  <si>
    <t>Seeing an untapped market for a smaller design of rover wheel, Kerbal Motion quickly pounced upon this opportunity with the Model 2 - designed for robotic vehicles or smaller crewed vehicles.</t>
  </si>
  <si>
    <t>ca_rw_medium</t>
  </si>
  <si>
    <t>RW-2A Radial Reaction Wheel Assembly</t>
  </si>
  <si>
    <t>This reaction wheel assembly combines two RW4 high performance reaction wheels for medium size spacecraft that require precision attitude control.</t>
  </si>
  <si>
    <t>orbitalEngine-375</t>
  </si>
  <si>
    <t>LV-T18 Liquid Fuel Engine Cluster</t>
  </si>
  <si>
    <t>This upper stage engine packs quite a punch, with four LV-T18 engines boosting payloads at high efficiency in atmosphere and vacuum. It's so flat that we thought Bob sat on it, so it may be great for landers. Also included is a bit of fuel in those orange spheres. Plume configured by RealPlume. (PART NOT SUPPORTED BY RP-0 OR RO)</t>
  </si>
  <si>
    <t>orbitalEngine-0625</t>
  </si>
  <si>
    <t>LV-T95 Liquid Fuel Engine</t>
  </si>
  <si>
    <t>The efficient LV-T95 engine competes with the modern Rockomax 48-7S, and is suitable for both orbital and atmospheric propulsion with its high specific impulse. Plume configured by RealPlume. (PART NOT SUPPORTED BY RP-0 OR RO)</t>
  </si>
  <si>
    <t>orbitalEngine-25</t>
  </si>
  <si>
    <t>LV-T95-8 Liquid Fuel Engine Assembly</t>
  </si>
  <si>
    <t>This assembly contains eight LV-T95 engines surrounding a crew transfer tube. Integration of engine components allows increases in thrust over the basic single engine model. Also integrated is a torroidal fuel tank with a moderate amount of rocket fuel. Plume configured by RealPlume. (PART NOT SUPPORTED BY RP-0 OR RO)</t>
  </si>
  <si>
    <t>RSBullageSaturnSII</t>
  </si>
  <si>
    <t>S-II Ullage Motor</t>
  </si>
  <si>
    <t>After stage separation, the Saturn's S-II stage needs ullage motors to provide a small amount of thrust, to settle the main fuels down into the fuel feeds. The S-II is usually equipped with four or eight of these. Plume configured by RealPlume.</t>
  </si>
  <si>
    <t>FASASaturnUllage</t>
  </si>
  <si>
    <t>S-II Ullage Rocket</t>
  </si>
  <si>
    <t>Attaches to the upper part of the S-II interstage, in sets of 4 to 8. Plume configured by RealPlume.</t>
  </si>
  <si>
    <t>S-II-Ullage</t>
  </si>
  <si>
    <t>SIIUllageMotor</t>
  </si>
  <si>
    <t>RSBtankSaturn10m6m</t>
  </si>
  <si>
    <t>Saturn 10m to 6.6m Fueled Adapter</t>
  </si>
  <si>
    <t>A general purpose conical propellant tank.</t>
  </si>
  <si>
    <t>RSBtankSaturn10m7m</t>
  </si>
  <si>
    <t>Saturn 10m to 7.5m Fueled Adapter</t>
  </si>
  <si>
    <t>RSBtankSaturn6m5m</t>
  </si>
  <si>
    <t>Saturn 6.6m to 5m Fueled Adapter</t>
  </si>
  <si>
    <t>RSBsaturnAPS</t>
  </si>
  <si>
    <t>Saturn Auxiliary Propulsion System (APS)</t>
  </si>
  <si>
    <t>Used for attitude control and auxiliary ullage, the APS unit is very similar in function to RCS and OMS units. Manufactured by Douglas Aircraft Company.</t>
  </si>
  <si>
    <t>FASAApalloLFTJ2</t>
  </si>
  <si>
    <t>Saturn Fuel Tank</t>
  </si>
  <si>
    <t>A fuel tank with Saturn type markings.</t>
  </si>
  <si>
    <t>FASAApalloLFTSVS2</t>
  </si>
  <si>
    <t>FASAApalloLFTSVS1</t>
  </si>
  <si>
    <t>Saturn S-IC Stage</t>
  </si>
  <si>
    <t>The S-IC stage as found on the Saturn V. Attach 5 Rocketdyne F-1 engines and 4 fairings to the bottom of the stage.</t>
  </si>
  <si>
    <t>FASAApolloDecSV5m</t>
  </si>
  <si>
    <t>Saturn S-II Aft Interstage - Bottom</t>
  </si>
  <si>
    <t>This part is the bottom part of the Saturn S-II stage aft interstage aboard the Saturn V launch vehicle.</t>
  </si>
  <si>
    <t>FASAApolloStrJ2StrJ25mDec</t>
  </si>
  <si>
    <t>Saturn S-II Aft Interstage - Top</t>
  </si>
  <si>
    <t>This part is the top part of the Saturn S-II stage aft interstage aboard the Saturn V launch vehicle.</t>
  </si>
  <si>
    <t>FASAApalloLFTJ25XPlate</t>
  </si>
  <si>
    <t>Saturn S-II Stage</t>
  </si>
  <si>
    <t>The S-II stage as found on the Saturn V. Attach 5 Rocketdyne J-2 engines and the aft interstage to the bottom.</t>
  </si>
  <si>
    <t>FASAApolloStrJ2Fairing</t>
  </si>
  <si>
    <t>Saturn S-IVB Stage Aft Interstage</t>
  </si>
  <si>
    <t>This part is the aft interstage for the S-IVB aboard the Saturn S-IB Launch Vehicle.</t>
  </si>
  <si>
    <t>SXTTriangleRightangle</t>
  </si>
  <si>
    <t>M-1x1 Triangular Structural Panel</t>
  </si>
  <si>
    <t>Definitely a deliberate design decision, not a square plate that accidentally got cut in two. (PART NOT SUPPORTED BY RP-0 OR RO)</t>
  </si>
  <si>
    <t>FASAApolloStrJ2StrJ23m5mDec</t>
  </si>
  <si>
    <t>This part is the aft interstage for the S-IVB when used with the Saturn V.</t>
  </si>
  <si>
    <t>cryoseperator-25</t>
  </si>
  <si>
    <t>M-2 Cryogenic Gas Separator</t>
  </si>
  <si>
    <t>This impressive looking collection of pipes collects local atmosphere and uses a bunch of voodoo to separate it into useful gases, like Argon and Xenon. (PART NOT SUPPORTED BY RP-0 OR RO)</t>
  </si>
  <si>
    <t>FASAStrF1Fairing</t>
  </si>
  <si>
    <t>Saturn V Engine Fairing</t>
  </si>
  <si>
    <t>Fairing cone designed to shield the powerful F-1 engines.</t>
  </si>
  <si>
    <t>Engine Adapter</t>
  </si>
  <si>
    <t>structuralPanel3</t>
  </si>
  <si>
    <t>M-3x3 Structural Panel</t>
  </si>
  <si>
    <t>Nine M-1x1 have been arranged in a 3x3 layout for this part, then stuck together with two-part epoxy, none of that namby pamby super glue. (PART NOT SUPPORTED BY RP-0 OR RO)</t>
  </si>
  <si>
    <t>SXTGoose</t>
  </si>
  <si>
    <t>M-95 "Goose" Cockpit</t>
  </si>
  <si>
    <t>An uncharacteristic foray into airliner control systems from Probodobodyne, the Goose provides a reliable avionics base and a 3 person crew for longer range flights and extra nap time. (PART NOT SUPPORTED BY RP-0 OR RO)</t>
  </si>
  <si>
    <t>RSBfinSaturnSIC</t>
  </si>
  <si>
    <t>Saturn V Fin</t>
  </si>
  <si>
    <t>Typically four fins of this type are used around the base of the Saturn S-IC stage. Manufactured by Boeing.</t>
  </si>
  <si>
    <t>RSBprobeSaturn</t>
  </si>
  <si>
    <t>Saturn V Instrument Unit</t>
  </si>
  <si>
    <t>The instrumentation and guidance unit for the Saturn V launch vehicle.</t>
  </si>
  <si>
    <t>RSBnosecone10m</t>
  </si>
  <si>
    <t>Saturn V Nose Cone</t>
  </si>
  <si>
    <t>An aerodynamic nose cone designed for Saturn S-IC or S-II stages.</t>
  </si>
  <si>
    <t>RSBfairingSaturn10m</t>
  </si>
  <si>
    <t>Saturn V Payload Fairing Base (10m)</t>
  </si>
  <si>
    <t>A 10 meter payload fairing base, designed for the Saturn S-II or S-IC stages.</t>
  </si>
  <si>
    <t>SXTadapterSize3Mk3</t>
  </si>
  <si>
    <t>M-Hull 3.75m to Mk3 Adapter Hollow</t>
  </si>
  <si>
    <t>A hollow adapter for when your craft turns from a massive rocket into a gargantuan plane! (PART NOT SUPPORTED BY RP-0 OR RO)</t>
  </si>
  <si>
    <t>RSBfairingSaturn6m</t>
  </si>
  <si>
    <t>Saturn V Payload Fairing Base (6.6m)</t>
  </si>
  <si>
    <t>A 6.6 meter payload fairing base designed for the Saturn S-IVB or S-IB stages.</t>
  </si>
  <si>
    <t>RSBdecouplerSaturnSII</t>
  </si>
  <si>
    <t>Saturn V S-IC Interstage Adapter</t>
  </si>
  <si>
    <t>Interstage decoupler fairing, for the Saturn V first to second stage intersection. Typically equipped with either four or eight ullage solid propellant motors. Manufactured by North American Aviation. Plume configured by RealPlume.</t>
  </si>
  <si>
    <t>RSBtankSaturnSIC</t>
  </si>
  <si>
    <t>Saturn V S-IC Propellant Tank</t>
  </si>
  <si>
    <t>The first stage of the Saturn V. Includes explosive bolts for separation in the forward skirt. Plume configured by RealPlume.</t>
  </si>
  <si>
    <t>KWsrbGlobeV</t>
  </si>
  <si>
    <t>Saturn V S-IC Retrorocket</t>
  </si>
  <si>
    <t>Small solid motor to help separated stages or boosters. Numbers modelled after the S-IC retrorockets. Plume configured by RealPlume.</t>
  </si>
  <si>
    <t>RSBdecouplerSaturnSIVB</t>
  </si>
  <si>
    <t>Saturn V S-II Interstage Adapter</t>
  </si>
  <si>
    <t>The interstage adapter for the Saturn V S-II/S-IVB stages. Plume configured by RealPlume.</t>
  </si>
  <si>
    <t>OrbitalScanner</t>
  </si>
  <si>
    <t>M4435 Narrow-Band Scanner</t>
  </si>
  <si>
    <t>Ideal for surveying potential landing sites, this scanner provides detailed information about the planet or moon that it orbits, though this data is limited to the spot directly below the scanner. (PART NOT SUPPORTED BY RP-0 OR RO)</t>
  </si>
  <si>
    <t>RSBtankSaturnSII</t>
  </si>
  <si>
    <t>Saturn V S-II Propellant Tank</t>
  </si>
  <si>
    <t>The second stage of the Saturn V. For engine restarts, eight ullage motors are recommended for this stage. Manufactured by North American Aviation.</t>
  </si>
  <si>
    <t>KWsrbUllage</t>
  </si>
  <si>
    <t>Saturn V S-II Retrorocket</t>
  </si>
  <si>
    <t>Four of these were installed on the S-IVB Aft Interstage and stayed attached to the S-II upon separation of that stage. Plume configured by RealPlume.</t>
  </si>
  <si>
    <t>KWsrbUllageLarge</t>
  </si>
  <si>
    <t>Saturn V S-II Ullage Motor</t>
  </si>
  <si>
    <t>Up to eight of these were installed on the S-II Aft Interstage to aid in ullage and separation. Plume configured by RealPlume.</t>
  </si>
  <si>
    <t>SXTTriHexagon</t>
  </si>
  <si>
    <t>M6-1x1 Hexagonal  Structural Panel</t>
  </si>
  <si>
    <t>What's better than a panel with 4 sides, one with 6. Though I guess a pentagon would probably be nice too. (PART NOT SUPPORTED BY RP-0 OR RO)</t>
  </si>
  <si>
    <t>SurveyScanner</t>
  </si>
  <si>
    <t>M700 Survey Scanner</t>
  </si>
  <si>
    <t>This orbital survey scanner uses a combination of advanced sensor technology and witchcraft to provide information on a planet or moons natural resources.  These images can be viewed either in flight, or in relative safety and comfort back at the KSC.  Be sure to bring an antenna capable of transmitting the information back, and sufficient power. (PART NOT SUPPORTED BY RP-0 OR RO)</t>
  </si>
  <si>
    <t>KWFinGC</t>
  </si>
  <si>
    <t>Saturn V Tail Fin</t>
  </si>
  <si>
    <t>A large aerodynamic fin with a control surface made to fit the 10 meter Saturn V (Five) Rocketdyne F-1 engine cluster for atmospheric control authority on large rockets.</t>
  </si>
  <si>
    <t>OCTOServiceBay</t>
  </si>
  <si>
    <t>Service Bay (OCTO)</t>
  </si>
  <si>
    <t>A smaller version of the normal service bays, this one has an octagonal format and it is ideal for small probes.</t>
  </si>
  <si>
    <t>Rover Delivery</t>
  </si>
  <si>
    <t>ok_sa</t>
  </si>
  <si>
    <t>Soyuz 7K series Descent Module</t>
  </si>
  <si>
    <t>Descent module for 7K series of soyuz. Works with both ok and t versions Plume configured by RealPlume.</t>
  </si>
  <si>
    <t>ok_hs</t>
  </si>
  <si>
    <t>Soyuz 7K series heatshield</t>
  </si>
  <si>
    <t>Heatshield for Soyuz 7K series</t>
  </si>
  <si>
    <t>ok_para</t>
  </si>
  <si>
    <t>Soyuz 7K Series Main Parachute</t>
  </si>
  <si>
    <t>Parachute for soyuz 7k series craft, attach on top side of descent module</t>
  </si>
  <si>
    <t>rn_7k_zond_lsolar</t>
  </si>
  <si>
    <t>Soyuz 7K-L1 Zond Left Solar Array</t>
  </si>
  <si>
    <t>Soyuz 7K-L1 series LEFT solar panels.</t>
  </si>
  <si>
    <t>Soyuz 7K-L1 Zond</t>
  </si>
  <si>
    <t>rn_7k_zond_rsolar</t>
  </si>
  <si>
    <t>Soyuz 7K-L1 Zond Right Solar Array</t>
  </si>
  <si>
    <t>Soyuz 7K-L1 series RIGHT solar panels.</t>
  </si>
  <si>
    <t>ok_bo_fem</t>
  </si>
  <si>
    <t>Soyuz 7K-OK Orbital Module Drogue</t>
  </si>
  <si>
    <t>Orbital module for the 7K-OK. This is the drogue version, can only be docked to the 7k-ok probe orbital module.</t>
  </si>
  <si>
    <t>ok_bo_male</t>
  </si>
  <si>
    <t>Soyuz 7K-OK Orbital Module Probe</t>
  </si>
  <si>
    <t>Orbital module for the 7K-OK. This is the Probe version, can only be docked to the 7k-ok drogue orbital module.</t>
  </si>
  <si>
    <t>ok_pao</t>
  </si>
  <si>
    <t>Soyuz 7K-OK Service Module</t>
  </si>
  <si>
    <t>Service module for 7k-ok Plume configured by RealPlume.</t>
  </si>
  <si>
    <t>SSTU-SC-A-DM</t>
  </si>
  <si>
    <t>Soyuz Descent Module</t>
  </si>
  <si>
    <t>SSTU - Ship Core: Series A - Descent Module.  This cozy module seats two Kerbals and is intended to allow for safe re-entry from low-Kerbin orbit.  Includes SAS, reaction wheels, parachutes, cabin lighting, heat-shield, batteries, decouplers on both top and bottom, and an integrated short-range transmitter (WIP).</t>
  </si>
  <si>
    <t>Soyuz TM</t>
  </si>
  <si>
    <t>SSTU-SC-A-BPC</t>
  </si>
  <si>
    <t>Soyuz LAS</t>
  </si>
  <si>
    <t>SSTU - Ship Core: Series A - Launch Abort System.  Includes launch abort motors and jettison capability.  Ensure the safety of your crew on their way to the outer reaches with this reliable launch abort system.  To activate the abort mode, first decouple the Descent Module from the Service Module and then activate the BPC engine.  To jettison the BPC after a successful ascent merely press the Jettison button.</t>
  </si>
  <si>
    <t>SSTU-SC-A-OM</t>
  </si>
  <si>
    <t>Soyuz Orbital Module</t>
  </si>
  <si>
    <t>SSTU - Ship Core: Series A - Orbital Module.  An orbital support module for the Series A spacecraft enabling docking operations and including additional (not-so-cramped) living space for the two Kerbals from the Descent Module.  Includes integrated SAS, reaction wheels, batteries, docking port, docking lights, cabin lighting, and short-range transmitter (WIP).  Not intended to be launched with crew; the crew should undergo the launch while seated in the Descent Module.</t>
  </si>
  <si>
    <t>FASAICBMNosecone</t>
  </si>
  <si>
    <t>Mark 6 Re-Entry Vehicle Fairing</t>
  </si>
  <si>
    <t>This fairing protects the RVs from the heat of ascent.</t>
  </si>
  <si>
    <t>Mars_CO2_Intake_10</t>
  </si>
  <si>
    <t>Mars CO2 Intake 10</t>
  </si>
  <si>
    <t>Mars_CO2_Intake_100</t>
  </si>
  <si>
    <t>Mars CO2 Intake 100</t>
  </si>
  <si>
    <t>Mars_CO2_Intake_1000</t>
  </si>
  <si>
    <t>Mars CO2 Intake 1000</t>
  </si>
  <si>
    <t>SSTU-SC-A-SM</t>
  </si>
  <si>
    <t>Soyuz Service Module</t>
  </si>
  <si>
    <t>SSTU - Ship Core: Series A - Service Module. Includes fuel, engines, batteries, SAS, reaction wheel, RCS thrusters, solar panels and supplies to support the SC-A spacecraft on local-area orbital missions.  Intended to carry enough fuel for an in-orbit rendezvous and a following de-orbit burn.</t>
  </si>
  <si>
    <t>Mars_Methane_1/4</t>
  </si>
  <si>
    <t>Mars Methane 16.7kN</t>
  </si>
  <si>
    <t>Mars Methane 16.7kN Plume configured by RealPlume.</t>
  </si>
  <si>
    <t>Mars_Methane_1</t>
  </si>
  <si>
    <t>Mars Methane 66.7kN</t>
  </si>
  <si>
    <t>Mars Methane 66.7kN Plume configured by RealPlume.</t>
  </si>
  <si>
    <t>KK_ATK_Star13B</t>
  </si>
  <si>
    <t>Star 13B</t>
  </si>
  <si>
    <t>Orbit insertion motor incorporated the lightweight case developed for the STAR 13 with the propellant and nozzle design of the earlier TE-M-516 apogee motor. The motor case was stretched 2.2 inches to provide for increased propellant loading. The motor was used to adjust orbit inclination of a satellite from a Delta launch. Diameter: [0.34 m]. Plume configured by RealPlume.</t>
  </si>
  <si>
    <t>Star-13B</t>
  </si>
  <si>
    <t>XNP_lft_8_0m_6mzxx6</t>
  </si>
  <si>
    <t>MAV - I Propellant Tank</t>
  </si>
  <si>
    <t>A generic pressurized propellant tank for the Mars Ascent Vehicle (MAV).</t>
  </si>
  <si>
    <t>NP_CHAKAEMLVENGINEx221</t>
  </si>
  <si>
    <t>MAV - II Propellant Tank</t>
  </si>
  <si>
    <t>A generic pressurized propellant tank for the Mars Ascent Vehicle (MAV). (Missing entryCost field)</t>
  </si>
  <si>
    <t>Satellites</t>
  </si>
  <si>
    <t>L25mSci</t>
  </si>
  <si>
    <t>Station Science Module (Early)</t>
  </si>
  <si>
    <t>This module, designed for use on space stations, contains various planetary science and space science equipment designed for use in repeatable experiments. However, all data must be returned to the surface, you can't exactly beam samples back and forth. Unlike other science equipment which records all data instantly, experimenents using this equipment may be repeated multiple times (on subsequent crew rotations) for further scientific value. Don't forget to transfer all the data to the RV before the crew returns home!</t>
  </si>
  <si>
    <t>TacAirFilter</t>
  </si>
  <si>
    <t>TACLS Air Filter, 1.25m</t>
  </si>
  <si>
    <t>A life support module that filters Oxygen out of the air. Requires IntakeAir and oxygen atmosphere. Rated for 3 people.</t>
  </si>
  <si>
    <t>RO_TACLithiumHydroxide</t>
  </si>
  <si>
    <t>TACLS CO2 Scrubber (Lithium Hydroxide)</t>
  </si>
  <si>
    <t>A simple CO2 scrubber using lithium hydroxide. Absorbs CO2, and releases water (which needs purification before use) and lithium carbonate (waste). Requires small electric charge to run air pump. Figure 0.75L of LithiumHydroxide/person/day. Rated for 3 people. Resources for 14days.</t>
  </si>
  <si>
    <t>TacCarbonExtractor</t>
  </si>
  <si>
    <t>TACLS CO2 Scrubber (Lithium Peroxide)</t>
  </si>
  <si>
    <t>A simple CO2 scrubber using lithium peroxide. Absorbs CO2, and releases O2 and lithium carbonate (waste). Requires small electric charge to run air pump. Figure 0.5L of LithiumPeroxide/person/day. Rated for 3 people. Resources for 14days.</t>
  </si>
  <si>
    <t>WBI_Buckboard4</t>
  </si>
  <si>
    <t>MC-6000 Buckboard</t>
  </si>
  <si>
    <t>Especially designed to lose your luggage, the Bucboard 6000 provides a significant amount of storage. (PART NOT SUPPORTED BY RP-0 OR RO)</t>
  </si>
  <si>
    <t>mumech_MJ2_AR202_features3</t>
  </si>
  <si>
    <t>MechJeb Features- Ascent, Landing, Spaceplane</t>
  </si>
  <si>
    <t>Unlocks the following MechJeb windows: Ascent Autopilot, Landing Autopilot, Spaceplane Guidance. Once unlocked, all existing MechJeb modules will be automatically upgraded to latest firmware. (PART NOT SUPPORTED BY RP-0 OR RO)</t>
  </si>
  <si>
    <t>mumech_MJ2_AR202_features1</t>
  </si>
  <si>
    <t>MechJeb Features- Maneuver &amp; Translatron</t>
  </si>
  <si>
    <t>Unlocks the following MechJeb windows: Maneuver Planner, Translatron, Warp Helper, Attitude Adjustment, Thrust Window, RCS Balancer. Once unlocked, all existing MechJeb modules will be automatically upgraded to latest firmware. (PART NOT SUPPORTED BY RP-0 OR RO)</t>
  </si>
  <si>
    <t>mumech_MJ2_AR202_features4</t>
  </si>
  <si>
    <t>MechJeb Features- Rendezvous &amp; Docking</t>
  </si>
  <si>
    <t>Unlocks the following MechJeb windows: Rendezvous Guidance, Rendezvous Autopilot, Docking Autopilot. Once unlocked, all existing MechJeb modules will be automatically upgraded to latest firmware. (PART NOT SUPPORTED BY RP-0 OR RO)</t>
  </si>
  <si>
    <t>mumech_MJ2_AR202_features2</t>
  </si>
  <si>
    <t>MechJeb Features- Rover Autopilot</t>
  </si>
  <si>
    <t>Unlocks the following MechJeb windows: Rover Autopilot. Once unlocked, all existing MechJeb modules will be automatically upgraded to latest firmware. (PART NOT SUPPORTED BY RP-0 OR RO)</t>
  </si>
  <si>
    <t>RO_TACPotassiumSuperoxide</t>
  </si>
  <si>
    <t>TACLS CO2 Scrubber (Potassium Superoxide)</t>
  </si>
  <si>
    <t>A simple CO2 scrubber using potassium superoxide. Absorbs CO2, and releases water (which needs purification before use) and carbon (waste). Requires small electric charge to run air pump. Figure 0.75L of PotassiumSuperoxide/person/day. Rated for 3 people. Resources for 14days.</t>
  </si>
  <si>
    <t>Waxwing</t>
  </si>
  <si>
    <t>SXTWaxWing</t>
  </si>
  <si>
    <t>Waxwing Kick Motor</t>
  </si>
  <si>
    <t>Small solid kick motor for circularizing payloads in orbit. Third stage of the Black Arrow launch vehicle. 29.4kN average thrust. Diameter: [0.71 m]. Plume configured by RealPlume.</t>
  </si>
  <si>
    <t>rn_zond_dec</t>
  </si>
  <si>
    <t>Zond 7K-L1 Decoupler</t>
  </si>
  <si>
    <t>Decoupler for Zond series service modules.</t>
  </si>
  <si>
    <t>Zond 7K-L1</t>
  </si>
  <si>
    <t>rn_zond_sa</t>
  </si>
  <si>
    <t>Zond 7K-L1 Descent Module</t>
  </si>
  <si>
    <t>Descent module for 7K-L1 series of soyuz. Plume configured by RealPlume.</t>
  </si>
  <si>
    <t>neptuno</t>
  </si>
  <si>
    <t>HS-333 Satellite Bus</t>
  </si>
  <si>
    <t>Satellite bus originally launched in 1972.</t>
  </si>
  <si>
    <t>rn_zond_top</t>
  </si>
  <si>
    <t>Zond Avionics Package</t>
  </si>
  <si>
    <t>Top avionics adapter for Zond spacecraft. Attach on top of Zond and decouple at the same time at the service module</t>
  </si>
  <si>
    <t>rn_zond_fairing</t>
  </si>
  <si>
    <t>Zond Proton Fairing</t>
  </si>
  <si>
    <t>Fairing for the Zond spacecraft for use with the Proton. Plume configured by RealPlume.</t>
  </si>
  <si>
    <t>RFTank-IV</t>
  </si>
  <si>
    <t>Tanks-LevelIV</t>
  </si>
  <si>
    <t>RFSM-IV</t>
  </si>
  <si>
    <t>SM-LevelIV</t>
  </si>
  <si>
    <t>rn_aerobee170_srb_dec</t>
  </si>
  <si>
    <t>Aerobee 170 SRB Decoupler</t>
  </si>
  <si>
    <t>Decoupler for the Aerobee 170/170A SRB. Attach between the SRB and main body.</t>
  </si>
  <si>
    <t>Aerobee 170</t>
  </si>
  <si>
    <t>rn_aerobee170_srb_fin</t>
  </si>
  <si>
    <t>Aerobee 170/350 SRB Rocket Fin</t>
  </si>
  <si>
    <t>Aerobee 170 use 3 fins placed at 120 degreee angles. Aerobee 170A/350 use 4 fins places at 45 degree rotation.</t>
  </si>
  <si>
    <t>godLandingLeg</t>
  </si>
  <si>
    <t>AIES GODEX-1A Landing</t>
  </si>
  <si>
    <t>Guaranteed not to crack on the heavyweight crafts. Warranty - one day after purchase.</t>
  </si>
  <si>
    <t>godLandingLeg2</t>
  </si>
  <si>
    <t>AIES GODEX-1B Landing Strut</t>
  </si>
  <si>
    <t>The same as "GODEX-1A", the only difference is the color. It's all about variety!</t>
  </si>
  <si>
    <t>plommsLandingLeg</t>
  </si>
  <si>
    <t>AIES PLOMM-S Landing</t>
  </si>
  <si>
    <t>Not the sturdiest landing strut, but is very compact when closed.</t>
  </si>
  <si>
    <t>bluedog_atlas1AdapterTank</t>
  </si>
  <si>
    <t>Mercury-Atlas Adapter Fuel Tank</t>
  </si>
  <si>
    <t>Fuel tank for the Atlas Launch Vehicle that will adapt to the Mercury Capsule</t>
  </si>
  <si>
    <t>bluedog_Apollo_Block2_ServiceEngine</t>
  </si>
  <si>
    <t>The Aerojet AJ10-137 rocket engine used on the Apollo Service Module as the Service Propulsion System. Diameter: [2.6 m]. Using the patented SSTU Engine-Clustering technology the number of engines, engine layout, mounting or shroud type, and mount/shroud size are configurable, and each set of engines are built to your specifications. Plume configured by RealPlume.</t>
  </si>
  <si>
    <t>FASAApollo_SM_Engine</t>
  </si>
  <si>
    <t>KW2mengineSPS</t>
  </si>
  <si>
    <t>SSTU-SC-B-SM</t>
  </si>
  <si>
    <t>bluedog_Apollo_Block2_ServiceEngine,FASAApollo_SM_Engine,KW2mengineSPS,ROAJ10-137,SSTU-SC-ENG-AJ10-137,SSTU-SC-B-SM</t>
  </si>
  <si>
    <t>SSTU-SC-ENG-AJ10-137</t>
  </si>
  <si>
    <t>ROAJ10-137</t>
  </si>
  <si>
    <t>bluedog_Apollo_Block2_ActiveDockingMechanism</t>
  </si>
  <si>
    <t>Apollo 0.625m Docking Mechanism (Active)</t>
  </si>
  <si>
    <t>Once soft docking is achieved and the vessels properly aligned, retract the probe to hard dock and establish a solid connection. IT WILL ONLY WORK WITH THE Apollo 0.625m Docking Mechanism (Passive).</t>
  </si>
  <si>
    <t>bluedog_Apollo_Block2_Heatshield</t>
  </si>
  <si>
    <t>Apollo 2.5m Heat Shield</t>
  </si>
  <si>
    <t>Large 2.5m structural heatshield for Apollo CSM. It is very thick in order to withstand the intense heat of lunar reentries. Remove some of the ablator for low orbital missions, to save weight. The structure itself is lighter as well, at the cost of removing the jettison hardware. Make sure your parachutes can stop the weight of the capsule and the heatshield.</t>
  </si>
  <si>
    <t>bluedog_Apollo_Block2_Capsule</t>
  </si>
  <si>
    <t>Apollo Command Module</t>
  </si>
  <si>
    <t>The module that was used to transport astronauts to the Moon. Room for three crew.</t>
  </si>
  <si>
    <t>bluedog_Apollo_Block2_Capsule,FASAApollo_CM,SSTU-SC-B-CM</t>
  </si>
  <si>
    <t>FASAApollo_CM</t>
  </si>
  <si>
    <t>Apollo Command Module. Contains three astronauts.</t>
  </si>
  <si>
    <t>SSTU-SC-B-CM</t>
  </si>
  <si>
    <t>FASAApollo_CM_Top</t>
  </si>
  <si>
    <t>Apollo Command Module Forward Heat Shield</t>
  </si>
  <si>
    <t>This heat shield protects the earth landing (recovery) system components and everything else in the forward compartment.</t>
  </si>
  <si>
    <t>FASAApollo_CM_HeatShield</t>
  </si>
  <si>
    <t>Apollo Command Module Heat Shield</t>
  </si>
  <si>
    <t>This part is the ablative heat shield for the Apollo Command Module.</t>
  </si>
  <si>
    <t>FASAApollo_CM_parachutes</t>
  </si>
  <si>
    <t>Apollo Command Module Main Parachutes</t>
  </si>
  <si>
    <t>The three main recovery parachutes for the Apollo Command Module.</t>
  </si>
  <si>
    <t>bluedog_Apollo_Block2_Decoupler</t>
  </si>
  <si>
    <t>Apollo Command/Service Module Decoupler</t>
  </si>
  <si>
    <t>This is used to decouple the Command Module from the Service Module prior to reentry.</t>
  </si>
  <si>
    <t>FASAApollo_CM_Decoupler</t>
  </si>
  <si>
    <t>This part separates the Command Module from the Service Module.</t>
  </si>
  <si>
    <t>FASALM_DockingCone</t>
  </si>
  <si>
    <t>Apollo Docking Mechanism Drogue</t>
  </si>
  <si>
    <t>Apollo Lunar Module Docking Drogue. Will only works with the Apollo Command Module Probe.</t>
  </si>
  <si>
    <t>FASAApollo_DockingDevice</t>
  </si>
  <si>
    <t>Apollo Docking Mechanism Probe</t>
  </si>
  <si>
    <t>Apollo Command Module Docking Probe. Will only work with the Apollo Lunar Module Drogue.</t>
  </si>
  <si>
    <t>RO-ApolloDockingPort</t>
  </si>
  <si>
    <t>Apollo Docking System</t>
  </si>
  <si>
    <t>Generic (androgynous) version of Apollo docking system.</t>
  </si>
  <si>
    <t>RO-ApolloDockingPort,SSTU-SC-GEN-DP-0P</t>
  </si>
  <si>
    <t>SSTU-SC-GEN-DP-0P</t>
  </si>
  <si>
    <t>The Apollo Docking System.  This is an androgynous spacecraft docking and berthing mechanism developed for the Apollo space program.</t>
  </si>
  <si>
    <t>bluedog_Apollo_Block2_DockingLight</t>
  </si>
  <si>
    <t>Apollo EVA / Docking Light</t>
  </si>
  <si>
    <t>This light (traditionally mounted to the decoupler ring on the Apollo CSM) swings out to provide illumination for docking/berthing operations and to aid astronauts on EVAs.</t>
  </si>
  <si>
    <t>RealISRU_MethanePyrolyzer</t>
  </si>
  <si>
    <t>Methane Pyrolysis Unit</t>
  </si>
  <si>
    <t>IN DEVELOPMENT: A small methane pyrolysis unit.  &lt;b&gt;CH4 --&gt; C + 2 H2&lt;/b&gt; (PART NOT SUPPORTED BY RP-0 OR RO)</t>
  </si>
  <si>
    <t>bluedog_Apollo_Block2_HGA</t>
  </si>
  <si>
    <t>Apollo High Gain Antenna</t>
  </si>
  <si>
    <t>A collapsable relay antenna consisting of four high gain dishes. Intended to be placed on the mounting bracket of the Apollo Service Engine.</t>
  </si>
  <si>
    <t>bluedog_Apollo_Block2_LES</t>
  </si>
  <si>
    <t>Apollo Launch Escape System</t>
  </si>
  <si>
    <t>The Apollo launch escape system (LES) purpose was to abort the mission by pulling the Command Module (the crew cabin) away from the launch vehicle in an emergency, such as a pad fire before launch, guidance failure, or launch vehicle failure likely to lead to an imminent explosion.</t>
  </si>
  <si>
    <t>FASAApollo_LES,bluedog_Apollo_Block2_LES,SSTU-SC-B-BPC,LaunchEscapeSystem</t>
  </si>
  <si>
    <t>FASAApollo_LES</t>
  </si>
  <si>
    <t>The LEA provides the means for separation the CM from the launch vehicle during pad or suborbital aborts. This assembly consists of a Q-ball instrumentation assembly, ballast compartment, canard surfaces, pitch control motor, tower jettison motor, launch escape motor, a structural skirt, an open-frame tower, and a boost protective cover.</t>
  </si>
  <si>
    <t>dmRoverGoo</t>
  </si>
  <si>
    <t>Micro Goo Containment Pod</t>
  </si>
  <si>
    <t>Advances in materials science have allowed for the construction of a tiny goo pod capable of storing two independent samples simultaneously. (PART NOT SUPPORTED BY RP-0 OR RO)</t>
  </si>
  <si>
    <t>SSTU-SC-B-BPC</t>
  </si>
  <si>
    <t>WBI_Mineshaft</t>
  </si>
  <si>
    <t>Mineshaft Portable Crew Tube</t>
  </si>
  <si>
    <t>Want to hop into another module without going EVA? Then the Mineshaft is for you. Simply attach one of these to each module you want to connect to, then run the tube between the Mineshafts. Canaries not included. (PART NOT SUPPORTED BY RP-0 OR RO)</t>
  </si>
  <si>
    <t>FASAGeminiSciRadmeter</t>
  </si>
  <si>
    <t>Mini Gooâ„¢ Radiometer</t>
  </si>
  <si>
    <t>Houses a Mini Gooâ„¢ sample and exposes it to different types of radiation. Also extremely fragile!</t>
  </si>
  <si>
    <t>LaunchEscapeSystem</t>
  </si>
  <si>
    <t>Stock LES with the performance of the Apollo LES built by Lockheed for use with the stock Mk1-2 pod. Plume configured by RealPlume.</t>
  </si>
  <si>
    <t>bluedog_Apollo_Block2_ParachuteMount</t>
  </si>
  <si>
    <t>Apollo Parachute Mount</t>
  </si>
  <si>
    <t>Structural adapter for Apollo parachutes and docking port. Place on top of the capsule, add parachutes in 3x symmetry. The Active Docking Mechanism goes on top. Includes a decoupler for the docking mechanism, to clear the way for the parachutes.</t>
  </si>
  <si>
    <t>bluedog_Apollo_Block2_Parachute</t>
  </si>
  <si>
    <t>Apollo Parachutes</t>
  </si>
  <si>
    <t>Parachute landing systems for the Apollo CSM. Place in 3x symmetry around the Apollo Parachute Mount.</t>
  </si>
  <si>
    <t>bluedog_Apollo_Block2_ServiceModule</t>
  </si>
  <si>
    <t>Apollo Service Module</t>
  </si>
  <si>
    <t>The Apollo Service Module that has a complete package of fuel, monoprop, batteries, fuel cells, and storage bays for your service module.</t>
  </si>
  <si>
    <t>bluedog_Apollo_Block2_ServiceModule,FASAApollo_SM</t>
  </si>
  <si>
    <t>FASAApollo_SM_Light</t>
  </si>
  <si>
    <t>Apollo Service Module Docking Light</t>
  </si>
  <si>
    <t>An extending light to provide some illumination for critical manoeuvres.</t>
  </si>
  <si>
    <t>FASAApollo_SM_Dish</t>
  </si>
  <si>
    <t>Apollo Service Module High Gain Antenna</t>
  </si>
  <si>
    <t>The steerable unified S-band high-gain antenna for communication between Earth, the CSM, and the LM.</t>
  </si>
  <si>
    <t>FASAApollo_SM_RCS</t>
  </si>
  <si>
    <t>Apollo Service Module RCS Quad Pod</t>
  </si>
  <si>
    <t>This is the RCS Quad Pods for the Apollo Service Module. Each contains it's own pressurization and fuel. Place 4 pods 90 degrees apart. 2:1 O/F Ratio.</t>
  </si>
  <si>
    <t>FASAApollo_SM_RCS,bluedog_Apollo_Block2_RCSquad</t>
  </si>
  <si>
    <t>bluedog_Apollo_Block2_RCSquad</t>
  </si>
  <si>
    <t>Apollo Service Module RCS Quad Thrusters</t>
  </si>
  <si>
    <t>This is the RCS Quad Thrusters for the Apollo Service Module. Place 4 pods 90 degrees apart. 2:1 O/F Ratio.</t>
  </si>
  <si>
    <t>FASAApollo_SM</t>
  </si>
  <si>
    <t>Apollo Service Module with RCS</t>
  </si>
  <si>
    <t>The Apollo Service Module. Contains fuel, RCS, ECS, fuel cell, and batteries. This has RCS pods built in.</t>
  </si>
  <si>
    <t>SXTWingSmallHalf</t>
  </si>
  <si>
    <t>Mk0 Small Modular Wing</t>
  </si>
  <si>
    <t>A tiny wing, for tiny aeroplanes. Two spare '0's were later discovered in the design specification. It had not been carried. (PART NOT SUPPORTED BY RP-0 OR RO)</t>
  </si>
  <si>
    <t>LargeOMS</t>
  </si>
  <si>
    <t>Astris</t>
  </si>
  <si>
    <t>German pressure-fed vacuum engine burning Aerozine50 and NTO. Used on the stage of the same name on the Europa I and II launch vehicles. Diameter: [2.0 m]. Plume configured by RealPlume.</t>
  </si>
  <si>
    <t>Vernier</t>
  </si>
  <si>
    <t>Europa</t>
  </si>
  <si>
    <t>AstrisI</t>
  </si>
  <si>
    <t>SXTWingSmallFolding</t>
  </si>
  <si>
    <t>Mk0CX Small Folding Wing</t>
  </si>
  <si>
    <t>A folding wing designed for probes, perfect for keeping inside a fairing. (PART NOT SUPPORTED BY RP-0 OR RO)</t>
  </si>
  <si>
    <t>WBI_RCS5Way</t>
  </si>
  <si>
    <t>Mk1 5-Way RCS Thruster</t>
  </si>
  <si>
    <t>This 5-way RCS thruster is perfect for small craft that just need a little push. (PART NOT SUPPORTED BY RP-0 OR RO)</t>
  </si>
  <si>
    <t>LMkIAircaftFus</t>
  </si>
  <si>
    <t>MK1 Aircraft Fuselage</t>
  </si>
  <si>
    <t>A standard fuselage. Carries no fuel; is there merely as a structural element. As such, it's lighter and more solid due to reinforcements. (PART NOT SUPPORTED BY RP-0 OR RO)</t>
  </si>
  <si>
    <t>SXTsmallbicoupleradaptor</t>
  </si>
  <si>
    <t>Mk1 Bicoupler</t>
  </si>
  <si>
    <t>One engine is not enough? We got you covered! (PART NOT SUPPORTED BY RP-0 OR RO)</t>
  </si>
  <si>
    <t>Europa I, II</t>
  </si>
  <si>
    <t>AstrisII</t>
  </si>
  <si>
    <t>FASA_Apollo_Float_Ring</t>
  </si>
  <si>
    <t>Float Rings 2.5m</t>
  </si>
  <si>
    <t>Water floats for your 2.5m Command Module. Place in 4x symmetry and deploy just after splashdown.</t>
  </si>
  <si>
    <t>FASA_Apollo_Float_Round</t>
  </si>
  <si>
    <t>Float Spheres</t>
  </si>
  <si>
    <t>Floats spheres for water landings. They have a high heat resistance and impact rating for use as aero breaks and airbags.</t>
  </si>
  <si>
    <t>SSTU-SC-GEN-HGA</t>
  </si>
  <si>
    <t>High Gain Antenna</t>
  </si>
  <si>
    <t>SSTU - ShipCore: General - High Gain Antenna. Stand alone antenna version of the SC-B-SM (Apollo Service Module) HGA. (PART NOT SUPPORTED BY RP-0 OR RO)</t>
  </si>
  <si>
    <t>KW3mPetalAdapter</t>
  </si>
  <si>
    <t>KW Opening Petal Adapter [3:2]</t>
  </si>
  <si>
    <t>KW Deploying Petal Shroud. 3:2 ratio. Must decouple payload with right click. Will decouple top node upon staging.</t>
  </si>
  <si>
    <t>LR87-LH2-SustainerUpgrade</t>
  </si>
  <si>
    <t>5000, AJTitan-LH2-Upgrade</t>
  </si>
  <si>
    <t>rn_aerobee170_srb</t>
  </si>
  <si>
    <t>M5E1</t>
  </si>
  <si>
    <t>Aerobee model 170/350 solid rocket motor. Used as the first stage on these vehicles. Plume configured by RealPlume.</t>
  </si>
  <si>
    <t>Aerobee 170/350</t>
  </si>
  <si>
    <t>Mark1-2Pod</t>
  </si>
  <si>
    <t>Mk2 Pod (4m)</t>
  </si>
  <si>
    <t>A three-person pod. Comes with built-in RCS thrusters running off NTO/MMH and a small battery. Heat shield required for safe reentry. Center of mass can be offset to allow lifting reentry (toggle Descent Mode).</t>
  </si>
  <si>
    <t>ShieldCapLarge</t>
  </si>
  <si>
    <t>Mk2 Pod Protective Cover</t>
  </si>
  <si>
    <t>Aerodynamic cover for the Mk2 Command Module. Provides protection from the aerodynamic forces inside the dense parts of the atmosphere and from the LES exhaust in the case of an emergency.</t>
  </si>
  <si>
    <t>Mk1?Mirage?Cockpit</t>
  </si>
  <si>
    <t>Mk1 Mirage 2000B</t>
  </si>
  <si>
    <t>Twin-seat fighter cockpit. (PART NOT SUPPORTED BY RP-0 OR RO)</t>
  </si>
  <si>
    <t>Mirage 2000B</t>
  </si>
  <si>
    <t>LMkIIIAircaftFus</t>
  </si>
  <si>
    <t>Narrow-body airliner fuselage</t>
  </si>
  <si>
    <t>Fuselage section of B737, A320 etc, diameter is 3.75m.</t>
  </si>
  <si>
    <t>KWrcsPod</t>
  </si>
  <si>
    <t>MK1 RCS Pod</t>
  </si>
  <si>
    <t>A set of powerful hypergolic reaction control thrusters for attitude control and translation in space.</t>
  </si>
  <si>
    <t>KWrcsQuad</t>
  </si>
  <si>
    <t>MK1 RCS Quad</t>
  </si>
  <si>
    <t>A set of hypergolic reaction control thrusters for attitude control and translation in space.</t>
  </si>
  <si>
    <t>LMkIIIAircaftFusLong</t>
  </si>
  <si>
    <t>Narrow-body airliner fuselage (Long)</t>
  </si>
  <si>
    <t>KK_SPX_ITS_ship</t>
  </si>
  <si>
    <t>Mk1-2 Command Pod (M)</t>
  </si>
  <si>
    <t>KWrcsQuad45</t>
  </si>
  <si>
    <t>MK1-45 RCS Quad</t>
  </si>
  <si>
    <t>A set of hypergolic reaction control thrusters for attitude control and translation in space. This version is angled at 45 degrees for better translation on a angled surface.</t>
  </si>
  <si>
    <t>LMkIIAircaftTail</t>
  </si>
  <si>
    <t>Narrow-body airliner Tail</t>
  </si>
  <si>
    <t>radialDrogue</t>
  </si>
  <si>
    <t>Mk12-R Radial-Mount Drogue Chute</t>
  </si>
  <si>
    <t>The Mk12-R is a half sized radial mount version of the Mk25. This "Drogue" parachute is small, deploys high up, and certainly not enough to stop you smashing into the ground on its own, but useful for slowing craft down before the deployment of your main chutes.</t>
  </si>
  <si>
    <t>FASASaturnSLA</t>
  </si>
  <si>
    <t>Spacecraft Lunar Module Adapter - Base</t>
  </si>
  <si>
    <t>This part is the Spacecraft Lunar Module Adapter base used to cover the Lunar Module during ascent.  It is fitted with two separate decouplers.  One separates the CSM through staging.  The other separates the LEM manually.  No extra decoupler is needed.</t>
  </si>
  <si>
    <t>FASAStrFairing3m4x</t>
  </si>
  <si>
    <t>Spacecraft Lunar Module Adapter - Fairing</t>
  </si>
  <si>
    <t>This part, placed in a set of 4 covers the Apollo Lunar Module during ascent.</t>
  </si>
  <si>
    <t>FASASaturnSLA_long</t>
  </si>
  <si>
    <t>Spacecraft Lunar Module Adapter - Long Base</t>
  </si>
  <si>
    <t>This part is the Spacecraft Lunar Module Adapter base used to cover the Lunar Module during ascent.  It is fitted with two separate decouplers.  One separates the CSM through staging.  The other separates the LEM manually.  No extra decoupler is needed.  This is a longer (3m) version to negate the collider issue with the LEM and IU.</t>
  </si>
  <si>
    <t>SXTMk2LinearAerospike</t>
  </si>
  <si>
    <t>Mk2 "Stubbs" Linear Aerospike Engine</t>
  </si>
  <si>
    <t>A linear aerospike consists of a tapered wedge-shaped plate, with exhaust exiting on either side at the "thick" end. This design has the advantage of being stackable, allowing several smaller engines to be placed in a row to make one larger engine while allowing steering through the use of individual engine throttle control. Plume configured by RealPlume. (PART NOT SUPPORTED BY RP-0 OR RO)</t>
  </si>
  <si>
    <t>SXTmk210degree</t>
  </si>
  <si>
    <t>Mk2 10-DEG Tilted connector</t>
  </si>
  <si>
    <t>For those times when you want your spaceplanes to have a bend before they hit the ground. (PART NOT SUPPORTED BY RP-0 OR RO)</t>
  </si>
  <si>
    <t>WBI_RCS5Way2</t>
  </si>
  <si>
    <t>Mk2 5-Way RCS Thruster</t>
  </si>
  <si>
    <t>This 5-way RCS thruster also has a built-in monopropellant engine that delivers a small amount of thrust. It also has probe core functionality for VTOL flights. (PART NOT SUPPORTED BY RP-0 OR RO)</t>
  </si>
  <si>
    <t>FASASaturnSLA_med</t>
  </si>
  <si>
    <t>Spacecraft Lunar Module Adapter - Med Base</t>
  </si>
  <si>
    <t>This part is the Spacecraft Lunar Module Adapter base used to cover the Lunar Module during ascent.  It is fitted with two separate decouplers.  One separates the CSM through staging.  The other separates the LEM manually.  No extra decoupler is needed.  This is a slightly longer (2.6m) version to partially negate the collider issue with the LEM and IU while still maintaining the same basic height of the SLA.</t>
  </si>
  <si>
    <t>SSTU-LC2-POD</t>
  </si>
  <si>
    <t>SSTU - LC2-POD</t>
  </si>
  <si>
    <t>LC2-POD</t>
  </si>
  <si>
    <t>Alternative LEM</t>
  </si>
  <si>
    <t>SXTCastor30</t>
  </si>
  <si>
    <t>STAR 17</t>
  </si>
  <si>
    <t>Small apogee kick motor for satellites, introduced in 1968 on Delta 57. Max thrust 12.34kN, burn time 18 seconds. Plume configured by RealPlume.</t>
  </si>
  <si>
    <t>Star 17</t>
  </si>
  <si>
    <t>Star-17</t>
  </si>
  <si>
    <t>STAR-17</t>
  </si>
  <si>
    <t>Satellites (1968)</t>
  </si>
  <si>
    <t>SXTmk2cargoadapter</t>
  </si>
  <si>
    <t>Mk2 Cargo Bay CRG-04B</t>
  </si>
  <si>
    <t>A modification to the CRG-04, the B variant is inspired by the popular Mk2-Size 1 adaptor series. It also makes an excellent shroud for VTOL capable jet engines. (PART NOT SUPPORTED BY RP-0 OR RO)</t>
  </si>
  <si>
    <t>30x_NK-15</t>
  </si>
  <si>
    <t>N1 Block A (1st Stage)</t>
  </si>
  <si>
    <t>N1_BlockA</t>
  </si>
  <si>
    <t>4x_NK-21</t>
  </si>
  <si>
    <t>N1 Block V (3rd stage)</t>
  </si>
  <si>
    <t>N1_BlockV</t>
  </si>
  <si>
    <t>8x_NK-15V</t>
  </si>
  <si>
    <t>N1 Block B (2nd Stage)</t>
  </si>
  <si>
    <t>N1_BlockB</t>
  </si>
  <si>
    <t>ALCOR_LanderCapsule</t>
  </si>
  <si>
    <t>ALCOR Pod(A)</t>
  </si>
  <si>
    <t>Advanced Landing Capsule for Orbital Rendezvous, a lander pod that actually is as lightweight as the manufacturer claims. Warranty void when subjected to atmospheric entry, sneeze, hard knocks and misplaced screwdrivers and/or wrenches. Packed full of high technology, leaving precious little space for the crew.</t>
  </si>
  <si>
    <t>LEM</t>
  </si>
  <si>
    <t>Considered like a LEM</t>
  </si>
  <si>
    <t>bluedog_Apollo_Block2_PassiveDockingMechanism</t>
  </si>
  <si>
    <t>Apollo 0.625m Docking Mechanism (Passive)</t>
  </si>
  <si>
    <t>This is the passive port for the Apollo Docking Mechanism. IT WILL ONLY WORK WITH THE Apollo 0.625m Docking Mechanism (Active). This should be placed on the top of the LEM.</t>
  </si>
  <si>
    <t>Apollo LEM</t>
  </si>
  <si>
    <t>bluedog_LEM_Ascent_Cockpit</t>
  </si>
  <si>
    <t>Apollo LEM Ascent Stage</t>
  </si>
  <si>
    <t>The Apollo LEM Ascent Stage provides accommodations for two astronauts to ride to the surface atop the LEM Decent Stage, then return to orbit. Includes integrated fuel tanks, RCS, and communications system. Put the ascent engine on the bottom, and the passive docking port on the top.</t>
  </si>
  <si>
    <t>bluedog_LEM_Ascent_Cockpit,FASALM_AscentStage,MEMLander</t>
  </si>
  <si>
    <t>bluedog_LEM_Descent_Tanks</t>
  </si>
  <si>
    <t>Apollo LEM Descent Stage</t>
  </si>
  <si>
    <t>The Apollo LEM Descent Stage contains fuel tanks, landing stability system, and recessed engine mounting point for the Apollo LEM. Also includes a vertical mobility device for Ascent Cockpit ingress and egress. Engine attach node located inside the hole in the bottom.</t>
  </si>
  <si>
    <t>bluedog_LEM_Descent_Tanks,FASALM_DescentStage,MEMDescentMod</t>
  </si>
  <si>
    <t>FASAALSEP_Scanner</t>
  </si>
  <si>
    <t>Apollo Lunar Module ALSEP Scanner</t>
  </si>
  <si>
    <t>SURFACE ONLY. Apollo science. Conduct your experiment while unit is still attached on lander. Requires KAS plugin to be deployed.</t>
  </si>
  <si>
    <t>ALSEP</t>
  </si>
  <si>
    <t>FASALM_Antenna</t>
  </si>
  <si>
    <t>Apollo Lunar Module Antennas</t>
  </si>
  <si>
    <t>Just antennas, good for communicating. Place on top of the ascent stage.</t>
  </si>
  <si>
    <t>bluedog_LEM_Ascent_Engine</t>
  </si>
  <si>
    <t>Apollo Lunar Module Ascent Engine (LMAE)</t>
  </si>
  <si>
    <t>Pressure-fed engine used for the ascent module of the Apollo lunar lander. Diameter: [0.86 m]. Plume configured by RealPlume.</t>
  </si>
  <si>
    <t>LMAE</t>
  </si>
  <si>
    <t>bluedog_LEM_Ascent_Engine,microEngineSE1,FASALM_AscentEngine,liquidEngineMini,SSTU-SC-ENG-LMAE</t>
  </si>
  <si>
    <t>FASALM_AscentStage</t>
  </si>
  <si>
    <t>Apollo Lunar Module Ascent Module</t>
  </si>
  <si>
    <t>Apollo Ascent Module. Contains two astronauts.</t>
  </si>
  <si>
    <t>MEMLander</t>
  </si>
  <si>
    <t>Apollo Ascent Module. Contains two astronauts. Plume configured by RealPlume.</t>
  </si>
  <si>
    <t>bluedog_LEM_Descent_Engine</t>
  </si>
  <si>
    <t>Apollo Lunar Module Descent Engine (LMDE)</t>
  </si>
  <si>
    <t>Deeply throttleable pressure-fed vacuum engine used for the descent module of the Apollo lunar lander. Uses storable propellants which are not subject to boiloff, but are far less efficient than hydrolox or even kerolox. The version used on J-class missions had slightly higher specific impulse (this, along with other changes, gave enough payload capacity for the rover, for example). A later variant (TR-201) was used on Delta as an upper stage engine (on Delta P series); this was a low-cost model with more restarts (4 instead of 2) and slightly higher thrust but lower efficiency and no throttling capability. Diameter: [1.5 m]. Plume configured by RealPlume.</t>
  </si>
  <si>
    <t>LMDE</t>
  </si>
  <si>
    <t>bluedog_LEM_Descent_Engine,enginelmodc,FASALM_DescentEngine,liquidEngine2-2,SSTU-SC-ENG-LMDE</t>
  </si>
  <si>
    <t>FASALM_DescentStage</t>
  </si>
  <si>
    <t>Apollo Lunar Module Descent Module</t>
  </si>
  <si>
    <t>This part contains fuel for landing, experiments, and importantly legs to set down softly.</t>
  </si>
  <si>
    <t>SXTmk2adaptorIntake</t>
  </si>
  <si>
    <t>Mk2 to 1.25m "Su.27" Air Intake</t>
  </si>
  <si>
    <t>A generic Mk1 to Mk2 adapter that was almost sheared in two. We had to weld some intakes to it so it wouldn't fall apart. Erm, ahem, I mean we added intakes for extra utility and its structural integrity is second to none. (PART NOT SUPPORTED BY RP-0 OR RO)</t>
  </si>
  <si>
    <t>SXT25mMk2Adap</t>
  </si>
  <si>
    <t>Mk2 to 2.5m Adapter Long</t>
  </si>
  <si>
    <t>A generic Mk2 to 2.5m adapter that was left to dry a bit too long and stretched out. (PART NOT SUPPORTED BY RP-0 OR RO)</t>
  </si>
  <si>
    <t>SXT25mMk2AdapSlant</t>
  </si>
  <si>
    <t>Mk2 to 2.5m Adapter Slanted</t>
  </si>
  <si>
    <t>A generic Mk2 to 2.5m adapter that was knocked sideways. (PART NOT SUPPORTED BY RP-0 OR RO)</t>
  </si>
  <si>
    <t>MEMDescentMod</t>
  </si>
  <si>
    <t>This part contains fuel for landing, experiments, and importantly legs to set down softly. Plume configured by RealPlume.</t>
  </si>
  <si>
    <t>FASALM_LandingLegs</t>
  </si>
  <si>
    <t>Apollo Lunar Module Leg</t>
  </si>
  <si>
    <t>A landing leg with contact sensor.</t>
  </si>
  <si>
    <t>parachuteSingle_drogue</t>
  </si>
  <si>
    <t>Mk26 Parachute</t>
  </si>
  <si>
    <t>The Mk26 Drogue chute is the smallest part of the 'Drogue' family, and is best used on either slowing larger ships or as a primary for very light vessels.</t>
  </si>
  <si>
    <t>FASALM_LandingLegStaircase</t>
  </si>
  <si>
    <t>Apollo Lunar Module Leg - Ladder</t>
  </si>
  <si>
    <t>The landing leg with ladder.</t>
  </si>
  <si>
    <t>FASALM_LandingLegsSA</t>
  </si>
  <si>
    <t>Apollo Lunar Module Leg - Surface Attach</t>
  </si>
  <si>
    <t>A surface attachable LEM landing leg with contact sensor.</t>
  </si>
  <si>
    <t>FASALM_OutputPlace</t>
  </si>
  <si>
    <t>Apollo Lunar Module Mobility Enhancer</t>
  </si>
  <si>
    <t>A walkway to get from the door to the ladder.</t>
  </si>
  <si>
    <t>FASALM_RCS</t>
  </si>
  <si>
    <t>Apollo Lunar Module RCS Quad Pod</t>
  </si>
  <si>
    <t>A RCS thruster pod, set at 45 degree angles to make it more useful. RCS O/F Ratio 1.6:1.</t>
  </si>
  <si>
    <t>SXTmk3CargoBayRamp</t>
  </si>
  <si>
    <t>Mk3 Cargo Ramp</t>
  </si>
  <si>
    <t>A sophisticated deployment system for cargo delivery on the ground, or on the sea, or in mid-air, or in a vacuum. Wherever you want, really. (Missing entryCost field) (PART NOT SUPPORTED BY RP-0 OR RO)</t>
  </si>
  <si>
    <t>FASALM_DecouplerRing</t>
  </si>
  <si>
    <t>Apollo Lunar Module Stage Separator</t>
  </si>
  <si>
    <t>This part splits the Ascent Module and Descent Module into two.  Hope you remembered everything, you won't be going back this trip.</t>
  </si>
  <si>
    <t>FASALM_StairCase</t>
  </si>
  <si>
    <t>Apollo Lunar Module Staircase</t>
  </si>
  <si>
    <t>A generic ladder for any need.</t>
  </si>
  <si>
    <t>turboFanSize2</t>
  </si>
  <si>
    <t>CF6-50E turbofan</t>
  </si>
  <si>
    <t>The CF6 series high bypass turbofan powers B747, B767, DC-10 and A300 civil aircraft. 233.5kN thrust, SFC 0.376 lb/lbf-hr. Plume configured by RealPlume.</t>
  </si>
  <si>
    <t>Boeing 747, 767, DC-10</t>
  </si>
  <si>
    <t>SXTEntenteCordiale</t>
  </si>
  <si>
    <t>Concorde cockpit</t>
  </si>
  <si>
    <t>Cockpit for the Aerospatiale-BAC Concorde, turbojet-powered, supersonic, passenger jet airliner.</t>
  </si>
  <si>
    <t>Concorde</t>
  </si>
  <si>
    <t>FASAGeminiEngFuelDescent</t>
  </si>
  <si>
    <t>FASA Advanced Gemini Descent Pack</t>
  </si>
  <si>
    <t>This pack contains an engine and more fuel for a Gemini based lander. Attach this as a descent stage to the Gemini for landings. Plume configured by RealPlume.</t>
  </si>
  <si>
    <t>Advanced Gemini</t>
  </si>
  <si>
    <t>FASAGeminiEngineFuel2</t>
  </si>
  <si>
    <t>FASA Advanced Gemini Equipment Section</t>
  </si>
  <si>
    <t>This equipment section models the thrusters as an engine, rather than as RCS. Plume configured by RealPlume.</t>
  </si>
  <si>
    <t>FASA_Gemini_Lander_Eng</t>
  </si>
  <si>
    <t>FASA Advanced Gemini Lander Engine</t>
  </si>
  <si>
    <t>The main engine for the Gemini Lander. Plume configured by RealPlume.</t>
  </si>
  <si>
    <t>FASA_Gemini_Lander_Leg_Part</t>
  </si>
  <si>
    <t>FASA Advanced Gemini Lander Leg</t>
  </si>
  <si>
    <t>Lander leg for the Gemini one man lander.</t>
  </si>
  <si>
    <t>FASAGeminiLegsX1</t>
  </si>
  <si>
    <t>FASAALSEP_Reflector</t>
  </si>
  <si>
    <t>Laser Ranging Retroreflector (LRRR)</t>
  </si>
  <si>
    <t>Lunar Laser Ranging Experiment. A specialized retroreflector for allowing distance measurement from the Earth to the Moon. Requires KAS plugin to be deployed.</t>
  </si>
  <si>
    <t>LMDE-H</t>
  </si>
  <si>
    <t>landingLeg1-2</t>
  </si>
  <si>
    <t>LT-2 Landing Strut</t>
  </si>
  <si>
    <t>The LT-2 Landing Strut offers a heavy-duty method for planting yourself firmly on the ground, without the severe consequences that usually accompany planting yourself firmly on the ground.</t>
  </si>
  <si>
    <t>microEngineSE1</t>
  </si>
  <si>
    <t>Lunar Module Ascent Engine</t>
  </si>
  <si>
    <t>Lander Engine</t>
  </si>
  <si>
    <t>FASALM_AscentEngine</t>
  </si>
  <si>
    <t>mk4-1pod</t>
  </si>
  <si>
    <t>Mk4-1 Heavy Command Module</t>
  </si>
  <si>
    <t>The majestic Mark Four Dash One Command module is a sleek piece of Kerbal engineering. Seating up to seven occupants, it functions well in a multitude of situations. It can be used as a probe control point in a pinch, too. (PART NOT SUPPORTED BY RP-0 OR RO)</t>
  </si>
  <si>
    <t>parachuteRadial_Drogue</t>
  </si>
  <si>
    <t>Mk5-R Radial-Mount Parachute *Outdated*</t>
  </si>
  <si>
    <t>A parachute comparable to the Mk25 drogue chute, but which is placed radially instead of attached on top of something. (PART NOT SUPPORTED BY RP-0 OR RO)</t>
  </si>
  <si>
    <t>SSTU-SC-ENG-LMAE</t>
  </si>
  <si>
    <t>liquidEngineMini</t>
  </si>
  <si>
    <t>enginelmodc</t>
  </si>
  <si>
    <t>Lunar Module Descent Engine</t>
  </si>
  <si>
    <t>FASALM_DescentEngine</t>
  </si>
  <si>
    <t>SSTU-SC-ENG-LMDE</t>
  </si>
  <si>
    <t>liquidEngine2-2</t>
  </si>
  <si>
    <t>landerCabinMedium</t>
  </si>
  <si>
    <t>Mk1 Lander Can Advanced</t>
  </si>
  <si>
    <t>This capsule was designed for lightweight non-atmospheric landers, and seats two occupants.</t>
  </si>
  <si>
    <t>mk2LanderCabin</t>
  </si>
  <si>
    <t>Mk2 Lander Can</t>
  </si>
  <si>
    <t>3-person cockpit for landers and space taxis. Much roomier than earlier models.</t>
  </si>
  <si>
    <t>SXTKDBTsar3</t>
  </si>
  <si>
    <t>N-1 Block A</t>
  </si>
  <si>
    <t>Stores fuel for Block A</t>
  </si>
  <si>
    <t>N-1</t>
  </si>
  <si>
    <t>SXTK1Decoupler2</t>
  </si>
  <si>
    <t>N-1 Block A/B Decoupler</t>
  </si>
  <si>
    <t>Install between 1st ans 2nd stages.</t>
  </si>
  <si>
    <t>truss-circular-adapter-01</t>
  </si>
  <si>
    <t>Modular Annular Truss Adapter</t>
  </si>
  <si>
    <t>Adapts a gigantic 5 meter truss mount to a 3.75m stack. Hollow, with an alternate version with a central truss (PART NOT SUPPORTED BY RP-0 OR RO)</t>
  </si>
  <si>
    <t>truss-circular-adapter-02</t>
  </si>
  <si>
    <t>Modular Annular Truss Adapter V2</t>
  </si>
  <si>
    <t>Adapts a gigantic 5 meter truss mount to a 3.75m stack in a very small space. (PART NOT SUPPORTED BY RP-0 OR RO)</t>
  </si>
  <si>
    <t>truss-circular-docking-01</t>
  </si>
  <si>
    <t>Modular Annular Truss Docking Connector</t>
  </si>
  <si>
    <t>A high strength docking connector of significant size. Hollow! (PART NOT SUPPORTED BY RP-0 OR RO)</t>
  </si>
  <si>
    <t>SXTKDBTsar2</t>
  </si>
  <si>
    <t>N-1 Block B</t>
  </si>
  <si>
    <t>Stores fuel for Block B.</t>
  </si>
  <si>
    <t>SXTK1Decoupler</t>
  </si>
  <si>
    <t>N-1 Block B/V Interstage</t>
  </si>
  <si>
    <t>Install between 2nd and 3rd stages</t>
  </si>
  <si>
    <t>SXTKDBTsar25to375</t>
  </si>
  <si>
    <t>N-1 Block V</t>
  </si>
  <si>
    <t>Stores fuel and avionics for the N-1 Block V.</t>
  </si>
  <si>
    <t>SXTn1GridFin</t>
  </si>
  <si>
    <t>N-1 Grid Fins</t>
  </si>
  <si>
    <t>Improves N-1 stability</t>
  </si>
  <si>
    <t>SXTK1BaseLarge</t>
  </si>
  <si>
    <t>N1 Block A</t>
  </si>
  <si>
    <t>N1 Block A is first stage of N1. Block A has 30x NK-15 or NK-33 engines. Diameter: [17.0 m]. (PART NOT COSTED BY RP-0 BUT IN CORRECT NODE)</t>
  </si>
  <si>
    <t>SXTK1Base5m</t>
  </si>
  <si>
    <t>N1 Block B</t>
  </si>
  <si>
    <t>N1 Block B is second stage of N1. Block B has 8 NK-15V engines. Diameter: [10.3 m].</t>
  </si>
  <si>
    <t>truss-hex-adapter-01</t>
  </si>
  <si>
    <t>Modular Hexa-Girder Adapter</t>
  </si>
  <si>
    <t>Adapts a hexa truss connection to a 1.25m stack (PART NOT SUPPORTED BY RP-0 OR RO)</t>
  </si>
  <si>
    <t>truss-circular-02</t>
  </si>
  <si>
    <t>Modular Multipurpose Annular Truss</t>
  </si>
  <si>
    <t>A medium size but still impressive truss suitable for all sorts of orbital construction. Contains multiple structural variants for infinite fun. (PART NOT SUPPORTED BY RP-0 OR RO)</t>
  </si>
  <si>
    <t>truss-circular-04</t>
  </si>
  <si>
    <t>Modular Multipurpose Annular Truss Micro</t>
  </si>
  <si>
    <t>A mini annular truss segment! It's so tiny we almost forgot that it's STILL HUGE. Contains multiple structural variants for infinite fun. (PART NOT SUPPORTED BY RP-0 OR RO)</t>
  </si>
  <si>
    <t>truss-circular-03</t>
  </si>
  <si>
    <t>Modular Multipurpose Annular Truss Mini</t>
  </si>
  <si>
    <t>A smallish but massive circular truss. Contains multiple structural variants for infinite fun. (PART NOT SUPPORTED BY RP-0 OR RO)</t>
  </si>
  <si>
    <t>truss-circular-01</t>
  </si>
  <si>
    <t>Modular Multipurpose Annular Truss XL</t>
  </si>
  <si>
    <t>A gigantic truss suitable for all sorts of orbital construction. Contains multiple structural variants for infinite fun. (PART NOT SUPPORTED BY RP-0 OR RO)</t>
  </si>
  <si>
    <t>truss-hex-01</t>
  </si>
  <si>
    <t>Modular Multipurpose Hexa-Girder L1</t>
  </si>
  <si>
    <t>A large truss piece that fits around 1.25m pieces. Multiple variants are available. (PART NOT SUPPORTED BY RP-0 OR RO)</t>
  </si>
  <si>
    <t>truss-hex-02</t>
  </si>
  <si>
    <t>Modular Multipurpose Hexa-Girder M1</t>
  </si>
  <si>
    <t>A medium truss piece that fits around 1.25m pieces. Multiple variants are available. (PART NOT SUPPORTED BY RP-0 OR RO)</t>
  </si>
  <si>
    <t>truss-hex-03</t>
  </si>
  <si>
    <t>Modular Multipurpose Hexa-Girder S1</t>
  </si>
  <si>
    <t>A wee truss piece that fits around 1.25m pieces. Multiple variants are available. (PART NOT SUPPORTED BY RP-0 OR RO)</t>
  </si>
  <si>
    <t>truss-octo-02</t>
  </si>
  <si>
    <t>Modular Multipurpose Octo-Girder</t>
  </si>
  <si>
    <t>A medium octagonal truss piece. Several variants are available with different structural and fuel configurations. (PART NOT SUPPORTED BY RP-0 OR RO)</t>
  </si>
  <si>
    <t>truss-octo-03</t>
  </si>
  <si>
    <t>Modular Multipurpose Octo-Girder Micro</t>
  </si>
  <si>
    <t>A small octagonal truss piece. Several variants are available with different structural configurations. (PART NOT SUPPORTED BY RP-0 OR RO)</t>
  </si>
  <si>
    <t>truss-octo-04</t>
  </si>
  <si>
    <t>Modular Multipurpose Octo-Girder Nano</t>
  </si>
  <si>
    <t>A teensy octagonal truss piece. (PART NOT SUPPORTED BY RP-0 OR RO)</t>
  </si>
  <si>
    <t>truss-octo-01</t>
  </si>
  <si>
    <t>Modular Multipurpose Octo-Girder XL</t>
  </si>
  <si>
    <t>A large octagonal truss piece. Several variants are available with different structural and fuel configurations. (PART NOT SUPPORTED BY RP-0 OR RO)</t>
  </si>
  <si>
    <t>truss-octo-docking-octo</t>
  </si>
  <si>
    <t>Modular Octagonal Docking Connector</t>
  </si>
  <si>
    <t>A docking port compatible uniquely with other octagonal docking connectors. Configured to lock solely at 90 degree increments for efficient construction. (PART NOT SUPPORTED BY RP-0 OR RO)</t>
  </si>
  <si>
    <t>truss-octo-adapter-01</t>
  </si>
  <si>
    <t>Modular Octo-Girder Adapter</t>
  </si>
  <si>
    <t>Connect an octo-truss to a 2.5m part, you say? No problem! (PART NOT SUPPORTED BY RP-0 OR RO)</t>
  </si>
  <si>
    <t>truss-octo-angled-01</t>
  </si>
  <si>
    <t>Modular Octo-Girder Angular Connector</t>
  </si>
  <si>
    <t>A specialized angled octo-girder, available in angular increments of 90, 45 and 30 degrees. (PART NOT SUPPORTED BY RP-0 OR RO)</t>
  </si>
  <si>
    <t>truss-octo-docking-125</t>
  </si>
  <si>
    <t>Modular Octo-Girder Docking Connector</t>
  </si>
  <si>
    <t>A docking port compatible with the standard Clamp-O-Tron docking port. (PART NOT SUPPORTED BY RP-0 OR RO)</t>
  </si>
  <si>
    <t>quetzal</t>
  </si>
  <si>
    <t>Pioneer 10/11 Core</t>
  </si>
  <si>
    <t>Avionics and control unit for the Pioneer deep space probes.</t>
  </si>
  <si>
    <t>truss-octo-docking-25</t>
  </si>
  <si>
    <t>Modular Octo-Girder Heavy Docking Connector</t>
  </si>
  <si>
    <t>A heavier Modular Octo-Girder docking port. Compatible with the larger standard Clamp-O-Tron Senior docking port. (PART NOT SUPPORTED BY RP-0 OR RO)</t>
  </si>
  <si>
    <t>truss-octo-hub-01</t>
  </si>
  <si>
    <t>Modular Octo-Girder Octo-Hub</t>
  </si>
  <si>
    <t>This large structural hub expands the range of attachment options for octo-girders by six! (PART NOT SUPPORTED BY RP-0 OR RO)</t>
  </si>
  <si>
    <t>truss-octo-attach-01</t>
  </si>
  <si>
    <t>Modular Octo-Girder Radial Attach Node</t>
  </si>
  <si>
    <t>A radial attachment node that allows the Modular Octo-Girder to, quite literally, do anything. Two variants that work at 90 or 45 degrees to a standard truss. (PART NOT SUPPORTED BY RP-0 OR RO)</t>
  </si>
  <si>
    <t>truss-octo-crew-02</t>
  </si>
  <si>
    <t>Modular Pressurized Octo-Girder</t>
  </si>
  <si>
    <t>A medium octagonal truss piece with an integrated pressurized section. (PART NOT SUPPORTED BY RP-0 OR RO)</t>
  </si>
  <si>
    <t>truss-octo-adapter-crew-01</t>
  </si>
  <si>
    <t>Modular Pressurized Octo-Girder Adapter</t>
  </si>
  <si>
    <t>Connect an octo-truss to a 2.5m part - without letting out all the air - you meant to say? No problem! (PART NOT SUPPORTED BY RP-0 OR RO)</t>
  </si>
  <si>
    <t>truss-octo-crew-03</t>
  </si>
  <si>
    <t>Modular Pressurized Octo-Girder Micro</t>
  </si>
  <si>
    <t>A small octagonal truss piece with an integrated pressurized section. (PART NOT SUPPORTED BY RP-0 OR RO)</t>
  </si>
  <si>
    <t>truss-octo-hub-crew-01</t>
  </si>
  <si>
    <t>Modular Pressurized Octo-Girder Octo-Hub</t>
  </si>
  <si>
    <t>Just like the modular octo-hub, but with an integrated pressurized segment. (PART NOT SUPPORTED BY RP-0 OR RO)</t>
  </si>
  <si>
    <t>truss-octo-crew-01</t>
  </si>
  <si>
    <t>Modular Pressurized Octo-Girder XL</t>
  </si>
  <si>
    <t>A large octagonal truss piece with an integrated pressurized section. (PART NOT SUPPORTED BY RP-0 OR RO)</t>
  </si>
  <si>
    <t>truss-spinal-01</t>
  </si>
  <si>
    <t>Modular Spinal Truss</t>
  </si>
  <si>
    <t>A large square truss of considerable size with an internal core. Available in several variants. (PART NOT SUPPORTED BY RP-0 OR RO)</t>
  </si>
  <si>
    <t>truss-spinal-docking-01</t>
  </si>
  <si>
    <t>Modular Spinal Truss Docking Connector</t>
  </si>
  <si>
    <t>A docking connector adapted for the spinal truss specification. Can lock to 90 degree increments. (PART NOT SUPPORTED BY RP-0 OR RO)</t>
  </si>
  <si>
    <t>truss-spinal-03</t>
  </si>
  <si>
    <t>Modular Spinal Truss Micro</t>
  </si>
  <si>
    <t>A small square truss of considerable size with an internal core. Available in several variants. (PART NOT SUPPORTED BY RP-0 OR RO)</t>
  </si>
  <si>
    <t>truss-spinal-02</t>
  </si>
  <si>
    <t>Modular Spinal Truss Mini</t>
  </si>
  <si>
    <t>A medium square truss of considerable size with an internal core. Available in several variants. (PART NOT SUPPORTED BY RP-0 OR RO)</t>
  </si>
  <si>
    <t>truss-spinal-adapter-02</t>
  </si>
  <si>
    <t>Modular Spinal Truss Series-2 Adapter</t>
  </si>
  <si>
    <t>Adapts the Spinal Truss profile to a standard 2.5m mount. Some variants are available. (PART NOT SUPPORTED BY RP-0 OR RO)</t>
  </si>
  <si>
    <t>truss-spinal-adapter-01</t>
  </si>
  <si>
    <t>Modular Spinal Truss Series-3 Adapter</t>
  </si>
  <si>
    <t>Adapts the Spinal Truss profile to a standard 3.75m mount. Some variants are available. (PART NOT SUPPORTED BY RP-0 OR RO)</t>
  </si>
  <si>
    <t>SXTNK21BlockV</t>
  </si>
  <si>
    <t>N1 Block V</t>
  </si>
  <si>
    <t>N1 Block V is third stage of N1. Block V has 4 NK-21 engines. Diameter: [7.7 m]. Plume configured by RealPlume.</t>
  </si>
  <si>
    <t>XB9_Utility_Light_N1_WhiteX</t>
  </si>
  <si>
    <t>N1 Utility Light</t>
  </si>
  <si>
    <t>A light source optimized for the rigors of space.</t>
  </si>
  <si>
    <t>NK-15</t>
  </si>
  <si>
    <t>NK33</t>
  </si>
  <si>
    <t>NK-15-Original-NoGimbal</t>
  </si>
  <si>
    <t>hydrogen-375-3</t>
  </si>
  <si>
    <t>Mondo-15 Cryogenic Fuel Tank</t>
  </si>
  <si>
    <t>The smallest model in the Mondo line looks a little crumpled, but is perfectly serviceable. It also uses insulation and cooling systems to stop cryogenic fuels like liquid hydrogen from escaping the tank. (PART NOT SUPPORTED BY RP-0 OR RO)</t>
  </si>
  <si>
    <t>hydrogen-375-2</t>
  </si>
  <si>
    <t>Mondo-30 Cryogenic Fuel Tank</t>
  </si>
  <si>
    <t>Demand for a half-sized Mondo tank was high, so the Mondo-30 was created. It is slightly less high. Uses insulation and cooling systems to stop cryogenic fuels like liquid hydrogen from escaping the tank. (PART NOT SUPPORTED BY RP-0 OR RO)</t>
  </si>
  <si>
    <t>hydrogen-375-1</t>
  </si>
  <si>
    <t>Mondo-60 Cryogenic Fuel Tank</t>
  </si>
  <si>
    <t>The Mondo line of hydrogen tanks from Argyle is, as the name would suggest, monstrous. (PART NOT SUPPORTED BY RP-0 OR RO)</t>
  </si>
  <si>
    <t>RLA_mp_small_stack</t>
  </si>
  <si>
    <t>MPR-5 "Cirrus" MonoPropellant Engine</t>
  </si>
  <si>
    <t>Designed to use monopropellant, the MPR-5 is ideal for use with small landers. Radial tanks are not recommended for use with the engine. Plume configured by RealPlume. (PART NOT SUPPORTED BY RP-0 OR RO)</t>
  </si>
  <si>
    <t>NK-15/33</t>
  </si>
  <si>
    <t>The NK-15 and NK-33 were originally built in the 1960s/early 1970s for the Soviet N1 and then N1F rocket, respectively. Though the N1F was scrapped, the engines survived. Aerojet acquired several NK-33 engines in the 1990s and refurbished them as AJ26-62 engines for Orbital Science's Antares launch vehicle. Modifications made by Aerojet included increasing rated thrust and equipping the engines to support gimballing. Diameter: [1.83 m]. Plume configured by RealPlume.</t>
  </si>
  <si>
    <t>Same as other costs</t>
  </si>
  <si>
    <t>NK33,NK33engine,NK33_StockVersion</t>
  </si>
  <si>
    <t>NK33engine</t>
  </si>
  <si>
    <t>NK33_StockVersion</t>
  </si>
  <si>
    <t>NK-15V</t>
  </si>
  <si>
    <t>NK43</t>
  </si>
  <si>
    <t>NK-15V-Original-NoGimbal</t>
  </si>
  <si>
    <t>NK43engine</t>
  </si>
  <si>
    <t>NK-15V/43</t>
  </si>
  <si>
    <t>Originally designed and built for the N1F, the NK-43 is a derivative of the NK-33 with longer bell and restart capability for upper stages. Diameter: [2.54 m]. Plume configured by RealPlume.</t>
  </si>
  <si>
    <t>N-1F</t>
  </si>
  <si>
    <t>NK43engine,NK43_StockVersion</t>
  </si>
  <si>
    <t>NK43_StockVersion</t>
  </si>
  <si>
    <t>NK-19</t>
  </si>
  <si>
    <t>N1 Block G</t>
  </si>
  <si>
    <t>NK-21</t>
  </si>
  <si>
    <t>FASAALSEP_Device</t>
  </si>
  <si>
    <t>Passive Seismic Experiment Package (PSEP)</t>
  </si>
  <si>
    <t>Self supporting equipment to measure moonquakes in a passive manner. Requires KAS plugin to be deployed.</t>
  </si>
  <si>
    <t>RD-57</t>
  </si>
  <si>
    <t>RD57</t>
  </si>
  <si>
    <t>RO-SNAP-19-RTG</t>
  </si>
  <si>
    <t>SNAP-19 Series RTG</t>
  </si>
  <si>
    <t>The SNAP-19 series were originally developed for the Nimbus weather satellite program, complementing the regular solar arrays and countering their degradation due to radiation. Later, they were also used by the Pioneer 10 and 11 spacecrafts, along with the Viking Mars landers. Similar to the SNAP-9 series but with over 40% better conversion efficiency.</t>
  </si>
  <si>
    <t>50000,RTGlevel3</t>
  </si>
  <si>
    <t>KK_ATK_Star17A</t>
  </si>
  <si>
    <t>Star 17A</t>
  </si>
  <si>
    <t>Apogee kick motor. Modifications: 175 mm straight section added to the Star 17. The 17A has been used for circularized orbits for the Skynet 1, NATO 1, and IMP-H &amp; J satellites. This motor provides the high case safety factor required for this program. The TE-M-521-7 model used for several Air Force missions provides a typical safety factor with a 1.3 pound weight savings. Diameter: [0.44 m]. Plume configured by RealPlume.</t>
  </si>
  <si>
    <t>Star-17A</t>
  </si>
  <si>
    <t>adapterSize2-Mk2</t>
  </si>
  <si>
    <t>4.3m to Mk2 Adapter</t>
  </si>
  <si>
    <t>When you can't decide between a rocket and a spaceplane, why not both? (PART NOT COSTED BY RP-0 BUT IN CORRECT NODE)</t>
  </si>
  <si>
    <t>proceduralCrewTube</t>
  </si>
  <si>
    <t>Crew Tube [Procedural]</t>
  </si>
  <si>
    <t>Air tight pressure hull protected by a thick layer of Kevlar and carbon nanofiber blankets to provide protection against micro-meteorites as well as thermal insulation and limited radiation shielding. These parts provide safe and structurally intact internal spaces to allow crew to move between crewed parts.</t>
  </si>
  <si>
    <t>xKosmos_Balka_1_Tunnelx</t>
  </si>
  <si>
    <t>Exploration Station Crew Tunnel</t>
  </si>
  <si>
    <t>A structural tunnel for crew transfer for linking living quarters.</t>
  </si>
  <si>
    <t>XNP_lft_8_0m_6mzxx6222</t>
  </si>
  <si>
    <t>MTV - I Propellant Tank</t>
  </si>
  <si>
    <t>A generic cryogenic propellant tank for the Mars Transfer Vehicle.</t>
  </si>
  <si>
    <t>XNP_interstage_5m_8m_tMTVDRIVEX</t>
  </si>
  <si>
    <t>MTV - II Propellant Tank</t>
  </si>
  <si>
    <t>XNP_lft_xtrt3mCCB8MAx</t>
  </si>
  <si>
    <t>MTV - III Propellant Tank</t>
  </si>
  <si>
    <t>A generic pressurized propellant tank for the Mars Transfer Vehicle.</t>
  </si>
  <si>
    <t>airlinerCtrlSrf</t>
  </si>
  <si>
    <t>FAT-455 Aeroplane Control Surface</t>
  </si>
  <si>
    <t>Large conventional control surface.</t>
  </si>
  <si>
    <t>airlinerMainWing</t>
  </si>
  <si>
    <t>FAT-455 Aeroplane Main Wing</t>
  </si>
  <si>
    <t>One of the largest lifting surfaces in production. The internal volume of these is big enough to carry generously sized fuel tanks.</t>
  </si>
  <si>
    <t>airlinerTailFin</t>
  </si>
  <si>
    <t>FAT-455 Aeroplane Tail Fin</t>
  </si>
  <si>
    <t>Large conventional wing with built-in control surface.</t>
  </si>
  <si>
    <t>Tail</t>
  </si>
  <si>
    <t>SXTsize2LFtank</t>
  </si>
  <si>
    <t>Fuselage (Long) [Pressurized]</t>
  </si>
  <si>
    <t>A reinforced fuselage for larger space planes. Long version.</t>
  </si>
  <si>
    <t>reactor-375-2</t>
  </si>
  <si>
    <t>MX-5 'Hermes Fission Reactor</t>
  </si>
  <si>
    <t>Scaling up nuclear technology by another order of magnitude, engineers say that this is about were we need to be to get to Duna in 30 days with electric engines. (PART NOT SUPPORTED BY RP-0 OR RO)</t>
  </si>
  <si>
    <t>SXTsize2LFtankShort</t>
  </si>
  <si>
    <t>Fuselage (Short) [Pressurized]</t>
  </si>
  <si>
    <t>A reinforced fuselage for larger space planes. Short version.</t>
  </si>
  <si>
    <t>WingGeminiContSurf</t>
  </si>
  <si>
    <t>Gemini Winged Control Surface</t>
  </si>
  <si>
    <t>Helps Gemini fly!  Put two of these stubby little control surfaces on the bottom of the Gemini wing.</t>
  </si>
  <si>
    <t>WingGeminiFP</t>
  </si>
  <si>
    <t>Gemini Winged Flight Pack</t>
  </si>
  <si>
    <t>Decoupler, and SAS flight pack for Winged Gemini.  This pack has a decoupler on the bottom to jettison spent fuel tanks or engines.</t>
  </si>
  <si>
    <t>WingGeminiFPContSurf</t>
  </si>
  <si>
    <t>Gemini Winged Flight Pack Control Surface</t>
  </si>
  <si>
    <t>It's not really a control surface, its more of a metal slat that deflects some of the air that goes by. Goes on the Gemini Flight Pack over the holes...</t>
  </si>
  <si>
    <t>WingGemini</t>
  </si>
  <si>
    <t>Gemini Wings</t>
  </si>
  <si>
    <t>The Winged Gemini experiment was designed so that Gemini could land on a runway. It would have greatly reduced the cost of recovery, but it was so unstable and hard to control in tests that it was abandoned.  See if you can do better! Make sure you come in nose first, if you start to spin turn off SAS and you will eventually recover, maybe. Also you will have very little control until you get to the thicker part of the atmosphere keep it nose down as long as possible to keep your speed up. Your glide slope should be very steep.</t>
  </si>
  <si>
    <t>rn_lk_lander_legs</t>
  </si>
  <si>
    <t>LK Lander Legs</t>
  </si>
  <si>
    <t>Landing legs for the LK lander modules. Attach on the bottom. Use as a launch platform for the lander ascent stage, leave on the moon. Don't forget to action group the landing engines, they are used on touchdown with the surface to prevent tipping over. Plume configured by RealPlume.</t>
  </si>
  <si>
    <t>LK Lander</t>
  </si>
  <si>
    <t>rn_lk_lander</t>
  </si>
  <si>
    <t>LK Lander Module</t>
  </si>
  <si>
    <t>LK lander pod, attach both sets of engines to the bottom and the landing legs. Use the legs as a launch platform on the moon.</t>
  </si>
  <si>
    <t>rn_lk_lander_858</t>
  </si>
  <si>
    <t>LK Lander RD-858 Main Engine</t>
  </si>
  <si>
    <t>OLD PART. LK lander main engine, attach on the bottom of the lander module. Plume configured by RealPlume.</t>
  </si>
  <si>
    <t>According to RN = Deprecated</t>
  </si>
  <si>
    <t>rn_lk_lander_859</t>
  </si>
  <si>
    <t>LK Lander RD-859 Secondary Engine</t>
  </si>
  <si>
    <t>OLD PART. LK lander backup engine, attach on the bottom of the lander module. Plume configured by RealPlume.</t>
  </si>
  <si>
    <t>LR87-AJ-11</t>
  </si>
  <si>
    <t>2000, AJTitan-11</t>
  </si>
  <si>
    <t>WBI_M1A0Wheel</t>
  </si>
  <si>
    <t>M1-A0 Bear Cub</t>
  </si>
  <si>
    <t>This adorable wheel is great for small rovers. While not particularly fast, the Bear Cub is rather portable.</t>
  </si>
  <si>
    <t>mk2_1m_AdapterLong</t>
  </si>
  <si>
    <t>Mk2 Adapter (Long) [2.0m]</t>
  </si>
  <si>
    <t>Generic Mk2 to 2m adapter. (PART NOT COSTED BY RP-0 BUT IN CORRECT NODE)</t>
  </si>
  <si>
    <t>mk2SpacePlaneAdapter</t>
  </si>
  <si>
    <t>Mk2 Adapter (Short) [2.0m]</t>
  </si>
  <si>
    <t>mk2_1m_Bicoupler</t>
  </si>
  <si>
    <t>Mk2 Bicoupler</t>
  </si>
  <si>
    <t>One engine is not enough? We got you covered! (PART NOT COSTED BY RP-0 BUT IN CORRECT NODE)</t>
  </si>
  <si>
    <t>mk2CargoBayS</t>
  </si>
  <si>
    <t>Mk2 Cargo Bay CRG-04</t>
  </si>
  <si>
    <t>Ever wanted to deploy small items into space such as Cubesats, ion-powered Probes or Kerbals? This is just the part for you! (Disclaimer: C7 Aerospace does not condone the deployment of Kerbals into space via Cargo Bays.)</t>
  </si>
  <si>
    <t>mk2CargoBayL</t>
  </si>
  <si>
    <t>Mk2 Cargo Bay CRG-08</t>
  </si>
  <si>
    <t>The longer version of the shorter cargo bay. Some ask us just how long is it? It's exactly double the length of the other one.</t>
  </si>
  <si>
    <t>mk2Cockpit_Standard</t>
  </si>
  <si>
    <t>Mk2 Cockpit</t>
  </si>
  <si>
    <t>Fits not one, but two Kerbals! This spearhead-shaped new Mk2 design from the lovable folks over at the C7 Aerospace Division should help you pierce the great blue yonder known as the Sky.</t>
  </si>
  <si>
    <t>mk2CrewCabin</t>
  </si>
  <si>
    <t>MK2 Crew Cabin</t>
  </si>
  <si>
    <t>A Mk2 Profile Compliant, compact and eco-friendly crew transportation module, made from up to 80% recycled aircraft components. C7 Engineers insist that all recycled components were meticulously scrubbed clean before assembly, and take no responsibility for any odd smells that may be detected inside and/or around the unit.</t>
  </si>
  <si>
    <t>mk2Fuselage</t>
  </si>
  <si>
    <t>Mk2 Fuselage (Long)</t>
  </si>
  <si>
    <t>This airframe fuselage features the latest in lifting technology. Not only does it stay together during flight, it's sleek design makes your plane just that much speedier! Only carries Liquid Fuel. (PART NOT COSTED BY RP-0 BUT IN CORRECT NODE)</t>
  </si>
  <si>
    <t>mk2FuselageLongLFO</t>
  </si>
  <si>
    <t>Mk2 Fuselage (Long) (Pressurized)</t>
  </si>
  <si>
    <t>This airframe fuselage features the latest in lifting technology. Not only does it stay together during flight, it's sleek design makes your plane just that much speedier! Now comes with at least 100% more Oxidiser. (PART NOT COSTED BY RP-0 BUT IN CORRECT NODE)</t>
  </si>
  <si>
    <t>mk2FuselageShortLiquid</t>
  </si>
  <si>
    <t>Mk2 Fuselage (Short)</t>
  </si>
  <si>
    <t>mk2FuselageShortMono</t>
  </si>
  <si>
    <t>Mk2 Fuselage (Short) (Pres, low volume)</t>
  </si>
  <si>
    <t>This airframe fuselage features the latest in lifting technology. Not only does it stay together during flight, it's sleek design makes your plane just that much speedier! Bursting to the brim with Monopropellant for all your attitude control needs! (PART NOT COSTED BY RP-0 BUT IN CORRECT NODE)</t>
  </si>
  <si>
    <t>mk2FuselageShortLFO</t>
  </si>
  <si>
    <t>Mk2 Fuselage (Short) (Pressurized)</t>
  </si>
  <si>
    <t>mk2Cockpit_Inline</t>
  </si>
  <si>
    <t>Mk2 Inline Cockpit</t>
  </si>
  <si>
    <t>After 'accidentally' snapping the nose off of the Mk2 Cockpit, the engineers over at the C7 Aerospace Division realised that such a design looked quite functional. They quickly hammered out the following part and spruced it up for all your inline spaceplane cockpit needs!</t>
  </si>
  <si>
    <t>pioneer_10_11</t>
  </si>
  <si>
    <t>Pioneer 10/11 Probe</t>
  </si>
  <si>
    <t>Pioneer 10/11 deep space probe</t>
  </si>
  <si>
    <t>rn_r7_blok_i_4</t>
  </si>
  <si>
    <t>R7 Block I (11A511L)</t>
  </si>
  <si>
    <t>Soyuz-L</t>
  </si>
  <si>
    <t>rn_lk_rd858</t>
  </si>
  <si>
    <t>RD-858</t>
  </si>
  <si>
    <t>LK lander main engine, attach on the bottom of the lander module. Plume configured by RealPlume.</t>
  </si>
  <si>
    <t>rn_lk_rd858_vernier</t>
  </si>
  <si>
    <t>RD-858 Vernier</t>
  </si>
  <si>
    <t>LK lander main engine verniers, attach on the bottom of the lander module. Plume configured by RealPlume.</t>
  </si>
  <si>
    <t>rn_lk_rd859</t>
  </si>
  <si>
    <t>RD-859</t>
  </si>
  <si>
    <t>LK lander backup engine, attach on the bottom of the lander module. Plume configured by RealPlume.</t>
  </si>
  <si>
    <t>rn_lok_dec</t>
  </si>
  <si>
    <t>Soyuz 7K-LOK Decoupler</t>
  </si>
  <si>
    <t>Decoupler for Soyuz 7K-LOK series service modules</t>
  </si>
  <si>
    <t>Soyuz 7K-LOK</t>
  </si>
  <si>
    <t>rn_lok_sa</t>
  </si>
  <si>
    <t>Soyuz 7K-LOK Descent Module</t>
  </si>
  <si>
    <t>Descent module for 7K-LOK series of soyuz.</t>
  </si>
  <si>
    <t>reactor-375</t>
  </si>
  <si>
    <t>NEED INPUT</t>
  </si>
  <si>
    <t>NEED INPUT (PART NOT SUPPORTED BY RP-0, RO IN PROGRESS)</t>
  </si>
  <si>
    <t>rn_lok_para</t>
  </si>
  <si>
    <t>Soyuz 7K-LOK Descent Module Parachute</t>
  </si>
  <si>
    <t>Parachute for soyuz 7k-lok series craft, attach on top side of descent module</t>
  </si>
  <si>
    <t>rn_lok_bo</t>
  </si>
  <si>
    <t>Soyuz 7K-LOK Orbital Module</t>
  </si>
  <si>
    <t>Orbital module for the 7K-LOK.</t>
  </si>
  <si>
    <t>rn_lok_tdu</t>
  </si>
  <si>
    <t>Soyuz 7K-LOK Service Module</t>
  </si>
  <si>
    <t>Service module for 7k-lok Plume configured by RealPlume.</t>
  </si>
  <si>
    <t>Valois</t>
  </si>
  <si>
    <t>largeSolarPanelEarly</t>
  </si>
  <si>
    <t>XT3 Solar Panel Array Mk1</t>
  </si>
  <si>
    <t>Extendable sun-tracking Level 3 solar panel. 6.0m^2.</t>
  </si>
  <si>
    <t>Level 3 - Tracking (Large)</t>
  </si>
  <si>
    <t>5000, solarLevel3, solarFolding, solarTracking</t>
  </si>
  <si>
    <t>WBI_ATVSeat</t>
  </si>
  <si>
    <t>ATV Command Seat</t>
  </si>
  <si>
    <t>This bare-bones seat gives you just enough flight controls to externally control a vessel without those cumbersome inconveniences like a "pressurized cabin" and "seat belts."</t>
  </si>
  <si>
    <t>Lunar Rover</t>
  </si>
  <si>
    <t>seatExternalCmd</t>
  </si>
  <si>
    <t>EAS-1 External Command Seat</t>
  </si>
  <si>
    <t>The EAS-1 External Command Seat provides all the controls needed to fully operate a spacecraft, just like a command pod, but without such needless frivolities as "pressurized interiors", or "seat belts". It's bare-bones, pedal-to-the-metal efficiency at its finest.</t>
  </si>
  <si>
    <t>Apollo Rover</t>
  </si>
  <si>
    <t>crewCabin</t>
  </si>
  <si>
    <t>Habitation Module</t>
  </si>
  <si>
    <t>This non-controllable module is designed for space stations and very large, long-range spacecraft. It can be stocked with ample consumables, and provides toilets, showers and living quarters for up to four crewmembers. There are no bunks in space, however â€“ instead, sleeping bags are strapped to the internal walls of the module.</t>
  </si>
  <si>
    <t>Stat</t>
  </si>
  <si>
    <t>Same as Salyut</t>
  </si>
  <si>
    <t>LMDE-J</t>
  </si>
  <si>
    <t>SHIP_LR_87_11</t>
  </si>
  <si>
    <t>LR-87-11</t>
  </si>
  <si>
    <t>The main engine block for the IV launch vehicles. 1.93 O/F Ratio.</t>
  </si>
  <si>
    <t>LR87-11</t>
  </si>
  <si>
    <t>LR91-AJ-11</t>
  </si>
  <si>
    <t>RLA_large_frame</t>
  </si>
  <si>
    <t>M-LF Large Construction Frame</t>
  </si>
  <si>
    <t>Build the rover of your dreams with the super duper high tech Construction Frame!</t>
  </si>
  <si>
    <t>RLA_medium_frame</t>
  </si>
  <si>
    <t>M-MF Medium Construction Frame</t>
  </si>
  <si>
    <t>A small frame with Maxo's brand new, patent-pending EZ Constructo-Grid that allows bolt on attachment of anything you can imagine. Please see Volume 12, Chapter 22, Page 516, Paragraph 8 of the Maxo Construction Builders Guide (on sale now!) for a full list of the parts you are allowed to imagine.</t>
  </si>
  <si>
    <t>WBI_OmniWheel</t>
  </si>
  <si>
    <t>M1-A1 Mountain Goat</t>
  </si>
  <si>
    <t>Wild Blue Industries is proud to offer the M1A1 Mountain Goat, also known as the Omni Wheel. When coupled with the Buffalo Half-Chassis, the M1-A1 is great for building rovers that can enter and exit the Mk3 cargo bays. Just orient the half-chassis so that it is the length of a normal chassis, and attach your wheels. Additionally, the ability to eject the wheels is useful for moving a base module into place and then setting it on the ground.</t>
  </si>
  <si>
    <t>Large_Crewed_Lab</t>
  </si>
  <si>
    <t>Mobile Processing Lab MPL-LG-2</t>
  </si>
  <si>
    <t>No longer are you limited to research facilities only on Kerbin!  With the Mobile Processing Lab, you can conduct long-term experiments and ongoing research with the data you collect in the field.  Be sure to check back on your scientists from time to time, and transmit the results of their research home! This model is guaranteed to spontaneously combust less than previous models, and also has the equipment necessary to clean out and restore functionality to inoperable experiments. Contains O2 supply for it's scientists, however there is no food or water allowed in the science facility. Ships with 1 day supply, able to store 30 days.</t>
  </si>
  <si>
    <t>FASAFairingBase_43m</t>
  </si>
  <si>
    <t>Payload Launch Fairing Expanded Base [168"]</t>
  </si>
  <si>
    <t>A 168" PLF (payload launch fairing) base is for Titan IIIE and Commercial Titan III payloads.</t>
  </si>
  <si>
    <t>Titan IIIE</t>
  </si>
  <si>
    <t>RD-270</t>
  </si>
  <si>
    <t>RD270</t>
  </si>
  <si>
    <t>RO-BobCat-RD270</t>
  </si>
  <si>
    <t>Largest single-chamber engine ever built in the Soviet Union.  Fueled by an NTO/UDMH mixture combined under some of the highest pressures ever encountered in an ignition chamber.  Never flown but extensively tested. Diameter: [3.55 m]. Plume configured by RealPlume.</t>
  </si>
  <si>
    <t>Proposed for UR-700</t>
  </si>
  <si>
    <t>s1_lsolar</t>
  </si>
  <si>
    <t>Salyut 1 Left Solar Array</t>
  </si>
  <si>
    <t>Salyut 1 series LEFT solar panels.</t>
  </si>
  <si>
    <t>Salyut 1</t>
  </si>
  <si>
    <t>rn_salyut1_fairing</t>
  </si>
  <si>
    <t>Salyut 1 Proton Fairing</t>
  </si>
  <si>
    <t>Fairing for the Salyut 1 station for use with the Proton. Plume configured by RealPlume.</t>
  </si>
  <si>
    <t>s1_rsolar</t>
  </si>
  <si>
    <t>Salyut 1 Right Solar Array</t>
  </si>
  <si>
    <t>Salyut 1 series RIGHT solar panels.</t>
  </si>
  <si>
    <t>salyut1-4</t>
  </si>
  <si>
    <t>Salyut 1/4</t>
  </si>
  <si>
    <t>Salyut 1 &amp; 4 orbital laboratory. Salyut ASAS REQUIRED for station to function. Plume configured by RealPlume.</t>
  </si>
  <si>
    <t>s1_dp</t>
  </si>
  <si>
    <t>Salyut 1/4 Docking Ring</t>
  </si>
  <si>
    <t>Docking port for salyut 1/4 station.</t>
  </si>
  <si>
    <t>skylab_asas</t>
  </si>
  <si>
    <t>Skylab ASAS</t>
  </si>
  <si>
    <t>Tiny ASAS for Skylab. Attach radially on the BOTTOM of the station main body. Allows the station to be controlled remotely for launch. DO NOT ATTACH TO THE MICROMETEORITE SHIELDS OR IT WILL FALL OFF DURING LAUNCH.</t>
  </si>
  <si>
    <t>RN Skylab</t>
  </si>
  <si>
    <t>Skylab</t>
  </si>
  <si>
    <t>WBI_Tundra200</t>
  </si>
  <si>
    <t>Tundra 200</t>
  </si>
  <si>
    <t>The Tundra 200 provides modular fuel storage conforming to the Buffalo standard form factor.</t>
  </si>
  <si>
    <t>WBI_Tundra400</t>
  </si>
  <si>
    <t>Tundra 400</t>
  </si>
  <si>
    <t>The Tundra 400 provides modular fuel storage conforming to the Buffalo standard form factor.</t>
  </si>
  <si>
    <t>WBI_Wagon2u</t>
  </si>
  <si>
    <t>Wagon</t>
  </si>
  <si>
    <t>The Wagon is a Buffalo Storage Module that's capable of holding a variety of items.</t>
  </si>
  <si>
    <t>WBI_WheelJack</t>
  </si>
  <si>
    <t>Wheel Jack</t>
  </si>
  <si>
    <t>Not to be confused with a transforming robot that was voiced by a famous actor, the wheel jack serves as the foundation for building a Buffalo MSEV. Simply bolt it into the ground. If you can run into the wheel jack and move it, then it's not bolted properly. Once bolted firmly into the ground, attach a Buffalo Assembly Port to the WheelJack's top node (be sure that the Assembly Port's RED side is up). Then attach the chassis or other components to the Buffalo Assembly Port. Finally, to detach the assembled vehicle, switch to the space center and back to the rover, then decouple the Assembly Port.</t>
  </si>
  <si>
    <t>GrapplingDevice</t>
  </si>
  <si>
    <t>Advanced Grabbing Unit</t>
  </si>
  <si>
    <t>Kerbal Motion engineers have long struggled with the problem of how to extract dropped tools from complicated machinery. After observing an intern cleaning out his shoes by turning them upside and shaking them inside the lab, our team was hit with a stroke of inspiration! Why not turn the rocket parts upside down and shake them? The grabbing arm perfectly filled this niche, and is quite capable of lifting heavy machinery. It has since found other uses, besides delicate tool extraction operations. AKA "The Klaw!"</t>
  </si>
  <si>
    <t>advSasModule</t>
  </si>
  <si>
    <t>Advanced Inline Stabilizer</t>
  </si>
  <si>
    <t>This module uses an electric motor to spin its internal flywheels, producing torque, which allows for minor attitude adjustments without expending propellant.</t>
  </si>
  <si>
    <t>advSascr3</t>
  </si>
  <si>
    <t>AIES CR3 - Advanced S.A.S</t>
  </si>
  <si>
    <t>By using the latest breakthroughs in material compression it became possible to make the A.S.A.S. unit that is thinner than the ones of competitors.</t>
  </si>
  <si>
    <t>Sasdv4</t>
  </si>
  <si>
    <t>AIES DV4 - Advanced S.A.S</t>
  </si>
  <si>
    <t>A.S.A.S. module for large rockets with two pre-installed IK&amp;K Labs 32A microprocessors!</t>
  </si>
  <si>
    <t>rn_uda</t>
  </si>
  <si>
    <t>ASTP Universal Docking Adapter</t>
  </si>
  <si>
    <t>Docking adapter for Apollo-Soyuz Test Project. Attach an APAS075 to one side and either the FASA LEM docking cone or the Skylab one. (PART NOT COSTED BY RP-0 BUT IN CORRECT NODE)</t>
  </si>
  <si>
    <t>ASTP</t>
  </si>
  <si>
    <t>ca_louver_m</t>
  </si>
  <si>
    <t>CA-TCL8 Thermal Control Louver</t>
  </si>
  <si>
    <t>Thermal Control Louvers are heat control systems that can expel heat by exposing cooling fins and a radiator. Toggle the vents open to release heat from the spacecraft. This system has double the height and performance of the TCL4-B for better cooling. Rated heat rejection capability 100 Watts.</t>
  </si>
  <si>
    <t>RadialavionicsHub</t>
  </si>
  <si>
    <t>CH-R1 Avionics Module [Radial]</t>
  </si>
  <si>
    <t>The CH-R1 Avionics Module includes all the required communications and control circuitry for remote control of a craft, be it crewed or uncrewed. Radially mounted for easier placement.</t>
  </si>
  <si>
    <t>Era after Apollo</t>
  </si>
  <si>
    <t>XKupolaObsModuleEXPANDED3X</t>
  </si>
  <si>
    <t>CHAKA / Expanded Observation Module</t>
  </si>
  <si>
    <t>XKupolaObsModuleEXPANDED1X</t>
  </si>
  <si>
    <t>CHAKA / Expanded Observation Module III</t>
  </si>
  <si>
    <t>SSTU-DC-D5</t>
  </si>
  <si>
    <t>Decoupler Diameter Increase (16m)</t>
  </si>
  <si>
    <t>FASADeltaAv2</t>
  </si>
  <si>
    <t>Delta Avionics Unit</t>
  </si>
  <si>
    <t>Avionics unit for the Extended Long Tank Thor and Extra Extended Long Tank Thor rocket stages. Delta I and Delta II.</t>
  </si>
  <si>
    <t>ELTT, EELTT Delta</t>
  </si>
  <si>
    <t>XKupolaObsModuleEXPANDEDX</t>
  </si>
  <si>
    <t>Expanded Observation Module</t>
  </si>
  <si>
    <t>A larger version of the observation cupola module originally deployed on the ISS.</t>
  </si>
  <si>
    <t>SSTU-FR-D5</t>
  </si>
  <si>
    <t>Fairing Diameter Increase (16m)</t>
  </si>
  <si>
    <t>SSTU-MFT-D5</t>
  </si>
  <si>
    <t>Fuel Tank Diameter Increase (16m)</t>
  </si>
  <si>
    <t>Heatshield-10M</t>
  </si>
  <si>
    <t>ca_fom_lander</t>
  </si>
  <si>
    <t>CAE-L165 'Fomalhaut' Lander Probe</t>
  </si>
  <si>
    <t>The CAE Planetary Science Division has produced this rugged 'metal tank', and crammed it with batteries, radiation lining, a thermometer, a camera to image the landing site, and an antenna wrapped around the top. It is designed to survive rough landings in extreme environments (PART NOT SUPPORTED BY RP-0 OR RO)</t>
  </si>
  <si>
    <t>KAS_Hook_GrapplingHook</t>
  </si>
  <si>
    <t>KAS/KIS - Grappling Hook</t>
  </si>
  <si>
    <t>KAS_Winch2</t>
  </si>
  <si>
    <t>KAS/KIS - Winch (Radial)</t>
  </si>
  <si>
    <t>stationHubLarge</t>
  </si>
  <si>
    <t>Large Rockomax HubMax Multi-Point Connector</t>
  </si>
  <si>
    <t>After the fervorous response from fans, Rockomax has decide to up the ante with the Extra-Large Rockomax HubMax Multi-Point Connector, seamlessly integrating 2.5 meter parts on a very large hub. Unfortunately, no one died of shock that day.</t>
  </si>
  <si>
    <t>LR87-AJ-11A</t>
  </si>
  <si>
    <t>2000, AJTitan-11A</t>
  </si>
  <si>
    <t>PoodleM</t>
  </si>
  <si>
    <t>NT-5R "Shiba" Rocket Motor</t>
  </si>
  <si>
    <t>After a borrowing some plans from Jebediah Kerman's Junkyard and Spacecraft Parts Co., the Rockomax Conglomerate has entered the field of nuclear propulsion with this tiny little rocket nicknamed the "Shiba". The NT-5R Shiba has a much smaller profile than its predecessor, but is less efficient due to its smaller power source. Because the reactor is always active, it will constantly produce electricity as long as the engine isn't being fired. Plume configured by RealPlume. (PART NOT SUPPORTED BY RP-0 OR RO)</t>
  </si>
  <si>
    <t>Nuclear Engines - TECH 0</t>
  </si>
  <si>
    <t>RFTechLevels</t>
  </si>
  <si>
    <t>Nuclear Engines - TECH 1</t>
  </si>
  <si>
    <t>Nuclear Engines - TECH 2</t>
  </si>
  <si>
    <t>Nuclear Engines - TECH 3</t>
  </si>
  <si>
    <t>Nuclear Engines - TECH 4</t>
  </si>
  <si>
    <t>Nuclear Engines - TECH 5</t>
  </si>
  <si>
    <t>Nuclear Engines - TECH 6</t>
  </si>
  <si>
    <t>Nuclear Engines - TECH 7</t>
  </si>
  <si>
    <t>LR87-LH2-VacuumUpgrade</t>
  </si>
  <si>
    <t>9000, AJTitan-LH2-Upgrade</t>
  </si>
  <si>
    <t>SXTOMS</t>
  </si>
  <si>
    <t>O-10 "Puff" Orbital Manoeuvering System</t>
  </si>
  <si>
    <t>A powerful RCS thruster, designed to stabalise the largest of rockets and shuttles. (PART NOT SUPPORTED BY RP-0 OR RO)</t>
  </si>
  <si>
    <t>SXTOMS-A</t>
  </si>
  <si>
    <t>O-40 "Puff" Orbital Manoeuvering System</t>
  </si>
  <si>
    <t>A more powerful RCS version of the Puff thruster, designed to stabalise the largest of rockets and shuttles. (PART NOT SUPPORTED BY RP-0 OR RO)</t>
  </si>
  <si>
    <t>Phoebus1N50</t>
  </si>
  <si>
    <t>LV-NPO50 "Pheobus One 50" Atomic Rocket Motor</t>
  </si>
  <si>
    <t>Phoebus1N50-Hydrogen</t>
  </si>
  <si>
    <t>NERVA_NRX</t>
  </si>
  <si>
    <t>LV-NRX50 "NERVA NRX 50" Atomic Rocket Motor</t>
  </si>
  <si>
    <t>NERVA_NRX-Hydrogen</t>
  </si>
  <si>
    <t>NERVA_XE</t>
  </si>
  <si>
    <t>LV-NXE100 "NERVA XE 100" Atomic Rocket Motor</t>
  </si>
  <si>
    <t>NERVA_XE-Hydrogen</t>
  </si>
  <si>
    <t>FASAApolloLFEM1</t>
  </si>
  <si>
    <t>M-1 Series</t>
  </si>
  <si>
    <t>The massive M-1 engine. The largest, most powerful, LH2/LOX engine ever designed. Individual components have been tested. Generally designed as an upper stage engine, first stages designs with expanding nozzles were being worked on. Diameter: [4.28 m]. Plume configured by RealPlume.</t>
  </si>
  <si>
    <t>M-1</t>
  </si>
  <si>
    <t>M1</t>
  </si>
  <si>
    <t>M-1-Spec</t>
  </si>
  <si>
    <t>FASAApolloLFEM1,SSTU-SC-ENG-M1-RO</t>
  </si>
  <si>
    <t>SSTU-SC-ENG-M1-RO</t>
  </si>
  <si>
    <t>The massive M-1 engine. The largest, most powerful, LH2/LOX engine ever designed. Individual components have been tested. Generally designed as an upper stage engine, first stages designs with expanding nozzles were being worked on. Diameter: [4.28 m]. Using the patented SSTU Engine-Clustering technology the number of engines, engine layout, mounting or shroud type, and mount/shroud size are configurable, and each set of engines are built to your specifications. Plume configured by RealPlume.</t>
  </si>
  <si>
    <t xml:space="preserve">X  </t>
  </si>
  <si>
    <t>280000, HydroloxPumps, AJTitan</t>
  </si>
  <si>
    <t>mk2DockingPort</t>
  </si>
  <si>
    <t>Mk2 Clamp-O-Tron</t>
  </si>
  <si>
    <t>The new Clamp-O-Tron brand docking port comes complete with integrated monopropellant tanks for all your docking needs.</t>
  </si>
  <si>
    <t>mk2DroneCore</t>
  </si>
  <si>
    <t>MK2 Drone Core</t>
  </si>
  <si>
    <t>After extensive research and testing to improve the safety factor of next-generation modules for their Mk2 series, engineers at C7 Aerospace got fed up with having to constantly find new recruits willing to test their prototypes, and decided to develop an autonomous AI capable of doing the same job, only with a lot less screaming over the comms link. This was met with divided opinions, some criticizing C7 as taking the "booooring" route, others praising them for the innovation, while yet others reacted by shutting themselves in bunkers in anticipation of the time when these units will gain sentience and turn on their creators. C7 has vehemently denied any involvement in all sentient-AI-related catastrophes so far.</t>
  </si>
  <si>
    <t>solarpanel-curved-25-1</t>
  </si>
  <si>
    <t>NIV-18 Curved Solar Array</t>
  </si>
  <si>
    <t>Might as well wrap a solar panel around your tank. Uses the latest state of the art technology. 2.823m^2.</t>
  </si>
  <si>
    <t>Near Future Solar</t>
  </si>
  <si>
    <t>SXTsolarPanelhex</t>
  </si>
  <si>
    <t>OX-HEX Photovoltaic Panels</t>
  </si>
  <si>
    <t>Static Level 4 panel. 0.85m^2</t>
  </si>
  <si>
    <t>Level 4</t>
  </si>
  <si>
    <t>SXTsolarPanelLarge</t>
  </si>
  <si>
    <t>OX-VL Photovoltaic Array</t>
  </si>
  <si>
    <t>Extendable Level 4 solar panel. 8.0m^2</t>
  </si>
  <si>
    <t>dish_quetzal</t>
  </si>
  <si>
    <t>Pioneer 10 &amp; 11 Parabolic Antenna</t>
  </si>
  <si>
    <t>The main parabolic telecommunications antenna of the Pioneer spacecraft.</t>
  </si>
  <si>
    <t>rn_tks</t>
  </si>
  <si>
    <t>Transport Supply Spacecraft</t>
  </si>
  <si>
    <t>TKS for use with Salyut stations. Attach VA capsule to aft Plume configured by RealPlume. (Missing entryCost field)</t>
  </si>
  <si>
    <t>TKS</t>
  </si>
  <si>
    <t>rn_voyager</t>
  </si>
  <si>
    <t>Voyager 1/2 Probe</t>
  </si>
  <si>
    <t>Voyager 1/2 deep space probe</t>
  </si>
  <si>
    <t>Voyager</t>
  </si>
  <si>
    <t>ca_ESM</t>
  </si>
  <si>
    <t>Pioneer 10/11 Science Package</t>
  </si>
  <si>
    <t>An integrated science package originally designed for the Pioneer 10 &amp; 11 deep space probes. Includes a thermal control system with a thermal rejection capability of 50 Watts.</t>
  </si>
  <si>
    <t>ca_rtg2000</t>
  </si>
  <si>
    <t>Pioneer SNAP-19 RTG</t>
  </si>
  <si>
    <t>The SNAP-19 radioisotope thermoelectric generator as found on the Pioneer spacecraft. Developed by the Atomic Energy Commission (AEC).</t>
  </si>
  <si>
    <t>rp0_proc_size_10m</t>
  </si>
  <si>
    <t>Procedural Diameter Upgrade [16m]</t>
  </si>
  <si>
    <t>Allows tank, thrust plate, fairing bases, and interstages up to 16m in diameter.</t>
  </si>
  <si>
    <t>rn_r7_soyuz_fairing</t>
  </si>
  <si>
    <t>R7 Soyuz Fairing</t>
  </si>
  <si>
    <t>Fairing for Soyuz 7K-T-AF and ASTP. Right click to change texture for various R7 types. Plume configured by RealPlume.</t>
  </si>
  <si>
    <t>Soyuz 7K-T-AF, ASTP</t>
  </si>
  <si>
    <t>SCANsat_Scanner2</t>
  </si>
  <si>
    <t>SCAN SAR Altimetry Sensor</t>
  </si>
  <si>
    <t>This Synthetic Aperture RADAR sensor uses its flight path to simulate a much larger antenna. This makes it possible to detect terrain elevation at much higher resolution. The downside is that its field of view is comparatively small, and it works better at higher altitudes. Min Alt: 10km, Max Alt: 8000km, Best Alt: 7500km, FOV: 2</t>
  </si>
  <si>
    <t>SCANSat-3</t>
  </si>
  <si>
    <t>radr</t>
  </si>
  <si>
    <t>SNAP-19 RTG</t>
  </si>
  <si>
    <t>SNAP-19 as found on Pioneer and Viking spacecraft. This has a mounting bracket too.</t>
  </si>
  <si>
    <t>Pioneer, Viking</t>
  </si>
  <si>
    <t>t_bo</t>
  </si>
  <si>
    <t>Soyuz 7K-T Orbital Module Probe</t>
  </si>
  <si>
    <t>Orbital module for the 7K-T.</t>
  </si>
  <si>
    <t>Soyuz 7K-T</t>
  </si>
  <si>
    <t>t_pao</t>
  </si>
  <si>
    <t>Soyuz 7K-T Service Module</t>
  </si>
  <si>
    <t>Service module for 7k-t Plume configured by RealPlume.</t>
  </si>
  <si>
    <t>t_af_bo</t>
  </si>
  <si>
    <t>Soyuz 7K-T-AF Orbital Module</t>
  </si>
  <si>
    <t>Orbital module for the 7K-T-AF.</t>
  </si>
  <si>
    <t>SSTU-SC-TANK-MFT-S</t>
  </si>
  <si>
    <t>SSTU - SC-TANK - MFT-S - Spherical Tank</t>
  </si>
  <si>
    <t>SSTU - ShipCore: Tanks - Spherical Fuel Tank.  Available in any diameter and a wide range of lengths, the SSTU Modular Fuel Tank is the right choice for all of your fuel storage needs.  Includes selectable mount and nosecone options as well as variable diameter, length, and paint-scheme.</t>
  </si>
  <si>
    <t>Same time as NTR</t>
  </si>
  <si>
    <t>TR-201</t>
  </si>
  <si>
    <t>Delta P</t>
  </si>
  <si>
    <t>RLA_mp_medium_vac</t>
  </si>
  <si>
    <t>LMDE (Only the TR-201 Config)</t>
  </si>
  <si>
    <t>Same as other LMDE</t>
  </si>
  <si>
    <t>OscarAtank</t>
  </si>
  <si>
    <t>Oscar - A Propellant Tank</t>
  </si>
  <si>
    <t>The Oscar-A Fuel Tank from Probodobodyne is the smallest fuel container available for small space probes, for use with the tiniest of spaceships or as a large footstool.</t>
  </si>
  <si>
    <t>largeSolarPanel</t>
  </si>
  <si>
    <t>XT4 Solar Panel Array Mk1</t>
  </si>
  <si>
    <t>Extendable sun-tracking Level 4 solar panel. 13.0m^2.</t>
  </si>
  <si>
    <t>7000, solarLevel4, solarFolding, solarTracking</t>
  </si>
  <si>
    <t>30x_NK-33</t>
  </si>
  <si>
    <t>N1F Block A (1st Stage)</t>
  </si>
  <si>
    <t>4x_NK-39</t>
  </si>
  <si>
    <t>N1F Block V (3rd stage)</t>
  </si>
  <si>
    <t>8x_NK-43</t>
  </si>
  <si>
    <t>N1F Block B (2nd Stage)</t>
  </si>
  <si>
    <t>dmSIGINT</t>
  </si>
  <si>
    <t>Oversize Signals Intelligence Satellite</t>
  </si>
  <si>
    <t>A grossly oversized radio signals intelligence dish that can be used for listening in to every imaginable from of communication, discovering radio anomalies on a planet's surface, or just impressing your neighbor. Warning: Dish is FRAGILE; it is NOT for use in the atmosphere; CANNOT be retracted! Can be used at up to five times the normal low orbit altitude. This instrument can also be used as a powerful communications antenna. (PART NOT SUPPORTED BY RP-0 OR RO)</t>
  </si>
  <si>
    <t>dmSIGINT_End</t>
  </si>
  <si>
    <t>A grossly oversized radio signals intelligence dish that can be used for listening in to every imaginable from of communication, discovering radio anomalies on a planet's surface, or just impressing your neighbor. This instrument also servers as a nose cone, and uses deployable fairing shrouds. Warning: Dish is FRAGILE; it is NOT for use in the atmosphere; CANNOT be retracted! Can be used at up to five times the normal low orbit altitude. This instrument can also be used as a powerful communications antenna. (PART NOT SUPPORTED BY RP-0 OR RO)</t>
  </si>
  <si>
    <t>SXT625mFuel4</t>
  </si>
  <si>
    <t>OX - 4 Propellant Tank</t>
  </si>
  <si>
    <t>A small, general purpose, propellant tank.</t>
  </si>
  <si>
    <t>almaz3-5</t>
  </si>
  <si>
    <t>Almaz 2/3/5</t>
  </si>
  <si>
    <t>Almaz 2, 3 &amp; 5 military orbital laboratory. Salyut ASAS REQUIRED for station to function. Plume configured by RealPlume.</t>
  </si>
  <si>
    <t>Almaz</t>
  </si>
  <si>
    <t>SXTBalloon375</t>
  </si>
  <si>
    <t>OX-32 Inflatable Fuel Tank</t>
  </si>
  <si>
    <t>Although far more delicate and with slightly less fuel capacity for its size than the X200-32, it does boast a lower dry mass per fuel tonne. Perfect for orbital missions. Not recommended for landings. (Missing entryCost field) (PART NOT SUPPORTED BY RP-0 OR RO)</t>
  </si>
  <si>
    <t>SXTBalloonGold375</t>
  </si>
  <si>
    <t>OX-32-S Inflatable Fuel Tank</t>
  </si>
  <si>
    <t>Although far more delicate and with slightly less fuel capacity for its size than the X200-32, it does boast a lower dry mass per fuel tonne.  This version, while it can be configured for different fuels, only has a single tank.  Perfect for orbital missions. Not recommended for landings. (PART NOT SUPPORTED BY RP-0 OR RO)</t>
  </si>
  <si>
    <t>almaz_sample_return</t>
  </si>
  <si>
    <t>Almaz Film Return Capsule</t>
  </si>
  <si>
    <t>Almaz film return capsule. Attach inside Almaz capsule bay.</t>
  </si>
  <si>
    <t>RLA_medium_solarpanel</t>
  </si>
  <si>
    <t>OX-9 1x2 Photovoltaic Panels</t>
  </si>
  <si>
    <t>A breakthrough product from little-known manufacturer Zaltonic, the OX-9 is designed to meet the electrically draining needs of todays active lifestyle. The panels are thin, fragile and cannot be retracted, so atmospheric surfing is not advised. 4.2m^2.</t>
  </si>
  <si>
    <t>almaz_sr_para</t>
  </si>
  <si>
    <t>Almaz Film Return Capsule Parachute</t>
  </si>
  <si>
    <t>Parachute for Almaz film return capsule.</t>
  </si>
  <si>
    <t>almaz_sr_dec</t>
  </si>
  <si>
    <t>Almaz Film Return Decoupler</t>
  </si>
  <si>
    <t>Decoupler for Almaz film return capsule. Surface attach inside Almaz payload bay. Then use stack nodes to attach film capsule, retros and parachute.</t>
  </si>
  <si>
    <t>almaz_sr_retro</t>
  </si>
  <si>
    <t>Almaz Film Return Retro Boosters</t>
  </si>
  <si>
    <t>Almaz film return top retrograde booster block. Plume configured by RealPlume.</t>
  </si>
  <si>
    <t>Retro SRM</t>
  </si>
  <si>
    <t>almaz_pan_l</t>
  </si>
  <si>
    <t>Almaz Left Solar Array</t>
  </si>
  <si>
    <t>Almaz series LEFT solar panels.</t>
  </si>
  <si>
    <t>rn_almaz_fairing</t>
  </si>
  <si>
    <t>Almaz Proton Fairing</t>
  </si>
  <si>
    <t>Fairing for the Almaz station for use with the Proton. Plume configured by RealPlume.</t>
  </si>
  <si>
    <t>almaz_pan_r</t>
  </si>
  <si>
    <t>Almaz Right Solar Array</t>
  </si>
  <si>
    <t>Almaz series RIGHT solar panels.</t>
  </si>
  <si>
    <t>E-1-Upgrade</t>
  </si>
  <si>
    <t>20000, E-1</t>
  </si>
  <si>
    <t>KVD-1</t>
  </si>
  <si>
    <t>N-1M, GSLV MkI, MkII</t>
  </si>
  <si>
    <t>KVD1</t>
  </si>
  <si>
    <t>RO_KVD1</t>
  </si>
  <si>
    <t>KVD-1/CE-7.5</t>
  </si>
  <si>
    <t>Staged combustion hydrolox upper stage engine intended for use on the N-1M and considered for use on Proton and Angara, eventually licensed to India for its GSLV MkI and MkII.  Later versions were developed by India for domestic use on the as the CE-7.5.  The main engine bell is fixed in place, and two verniers are used to provide combined pitch-yaw-roll control; this leads to lower control authority than on stages where the main engine can gimbal.  This engine runs with a somewhat higher than average O/F ratio, resulting in a denser than average hydrolox stage. Diameter: [2.5 m]. Plume configured by RealPlume.</t>
  </si>
  <si>
    <t>N-1M (KVD-1)</t>
  </si>
  <si>
    <t>ntr-sc-125-1</t>
  </si>
  <si>
    <t>NERVA I</t>
  </si>
  <si>
    <t>1970s low TWR vacuum engine. the NERVA (Nuclear Engine for Rocket Vehicle Applications) is designed for orbital tugs and large rocket upper stages. Diameter: [1.25 m]. Plume configured by RealPlume.</t>
  </si>
  <si>
    <t>Kerbal Atomics</t>
  </si>
  <si>
    <t>NERVA</t>
  </si>
  <si>
    <t>Most likely wouldn't have launched till late 70s</t>
  </si>
  <si>
    <t>NERVA-I</t>
  </si>
  <si>
    <t>nuclearEngine</t>
  </si>
  <si>
    <t>NK-31</t>
  </si>
  <si>
    <t>N1F Block G</t>
  </si>
  <si>
    <t>NK-39</t>
  </si>
  <si>
    <t>N1F Block V</t>
  </si>
  <si>
    <t>rn_r7_blok_i_5</t>
  </si>
  <si>
    <t>R7 Block I (11A511U, 11A511U-FG)</t>
  </si>
  <si>
    <t>Soyuz-U, Soyuz-FG</t>
  </si>
  <si>
    <t>rn_r7_blok_a_13</t>
  </si>
  <si>
    <t>R7 Soyuz-FG (11A511U-FG) Block A</t>
  </si>
  <si>
    <t>Soyuz-FG</t>
  </si>
  <si>
    <t>rn_r7_blok_bvgd_13</t>
  </si>
  <si>
    <t>R7 Soyuz-FG (11A511U-FG) Block B V G D</t>
  </si>
  <si>
    <t>rn_r7_blok_a_11</t>
  </si>
  <si>
    <t>R7 Soyuz-U (11A511U) Block A</t>
  </si>
  <si>
    <t>Soyuz-U</t>
  </si>
  <si>
    <t>rn_r7_blok_bvgd_11</t>
  </si>
  <si>
    <t>R7 Soyuz-U (11A511U) Block B V G D</t>
  </si>
  <si>
    <t>RD-107-11D511</t>
  </si>
  <si>
    <t>2000, R7-TP-1972, RD-107-8D728</t>
  </si>
  <si>
    <t>Used on Soyuz-U 11A511U (also known as RD-117)</t>
  </si>
  <si>
    <t>RD-108-11D512</t>
  </si>
  <si>
    <t>2000, R7-TP-1972, RD-108-8D727</t>
  </si>
  <si>
    <t>Used on Soyuz-U 11A511U (also known as RD-118)</t>
  </si>
  <si>
    <t>skylab</t>
  </si>
  <si>
    <t>Skylab orbital laboratory</t>
  </si>
  <si>
    <t>rn_skylab_telescope</t>
  </si>
  <si>
    <t>Skylab Apollo Telescope Mount</t>
  </si>
  <si>
    <t>Telescope for Skylab, attach to top of station</t>
  </si>
  <si>
    <t>torekka</t>
  </si>
  <si>
    <t>Voyager Core</t>
  </si>
  <si>
    <t>Avionics and control unit for the Voyager deep space probes.</t>
  </si>
  <si>
    <t>FASALM_DockingConern</t>
  </si>
  <si>
    <t>Skylab Docking Mechanism Drogue</t>
  </si>
  <si>
    <t>Skylab Docking Drogue. Will only works with the Apollo Command Module Probe. Place two on the station.</t>
  </si>
  <si>
    <t>fairing1</t>
  </si>
  <si>
    <t>Skylab Fairing 1</t>
  </si>
  <si>
    <t>This is the first of four fairings for Skylab. Plume configured by RealPlume.</t>
  </si>
  <si>
    <t>fairing3</t>
  </si>
  <si>
    <t>Skylab Fairing 2-4</t>
  </si>
  <si>
    <t>This is the second,third and fourth of four fairings for Skylab. Plume configured by RealPlume.</t>
  </si>
  <si>
    <t>sl_left_panel</t>
  </si>
  <si>
    <t>Skylab Left Solar Panel</t>
  </si>
  <si>
    <t>Left solar panel for Skylab. Can be detached for realistic Skylab or kept on for the unbroken version of the station. Plume configured by RealPlume.</t>
  </si>
  <si>
    <t>mm_shield1</t>
  </si>
  <si>
    <t>Skylab MicroMeteorite Shield 1</t>
  </si>
  <si>
    <t>Install this panel and decouple it while in flight to simulate real life event. Plume configured by RealPlume.</t>
  </si>
  <si>
    <t>mm_shield1,mm_shield2</t>
  </si>
  <si>
    <t>mm_shield2</t>
  </si>
  <si>
    <t>Skylab MicroMeteorite Shield 2</t>
  </si>
  <si>
    <t>SXTISSHabISK30</t>
  </si>
  <si>
    <t>Skylab Orbital Workshop</t>
  </si>
  <si>
    <t>Hold 8 peole with 155 days (5 months) of supplies. A large crew compartment designed for larger, more permanent space stations. Designed and launched in 1973, the Skylab orbital station was the wider space station ever. Given the 270m3 pressurised volume, there is plenty of room for all your IVA activies. It even features a orbital laboratory!</t>
  </si>
  <si>
    <t>sl_right_panel</t>
  </si>
  <si>
    <t>Skylab Right Solar Panel</t>
  </si>
  <si>
    <t>Right solar panel for Skylab</t>
  </si>
  <si>
    <t>skylab_trs_docking</t>
  </si>
  <si>
    <t>Skylab TRS Docking Probe</t>
  </si>
  <si>
    <t>Skylab TRS docking port. Attach one of these to the top of the TRS module.</t>
  </si>
  <si>
    <t>R7_FIRST_STAGE_DECOUPLER</t>
  </si>
  <si>
    <t>Soyuz FG/U Booster Decoupler</t>
  </si>
  <si>
    <t>A small element that connects the R7 first stage to the second.</t>
  </si>
  <si>
    <t>Soyuz FG, Soyuz U</t>
  </si>
  <si>
    <t>R7_BLOCK_I</t>
  </si>
  <si>
    <t>Soyuz FG/U/ST Block I</t>
  </si>
  <si>
    <t>The Block I third stage is the most commonly used upper stage for the Soyuz launch vehicle. It can be fitted with either the RD-0110 engine or the newer RD-0124. It has a special liquid oxygen vent nozzle designed to put it into a tumble so that it doesn't collide with the payload after separation. Plume configured by RealPlume.</t>
  </si>
  <si>
    <t>R7_FIRST_STAGE</t>
  </si>
  <si>
    <t>Soyuz FG/U/ST Booster</t>
  </si>
  <si>
    <t>One of the oldest parts of the R7 launch vehicle series, the strap - on booster was designed to support the core stage both in flight and on the ground. The individual boosters are designated as Blocks B,V,G and D and each one is powered by the RD-107 engine. It is ignited on the ground along with the second (core booster) stage. Plume configured by RealPlume.</t>
  </si>
  <si>
    <t>R7_RETRO_MOTOR</t>
  </si>
  <si>
    <t>Soyuz FG/U/ST Booster LOX Valve (Bottom)</t>
  </si>
  <si>
    <t>A small dump valve that allows the venting of the liquid oxygen tank residuals to aid in booster separation. Place it at the bottom of the strap - on booster. Plume configured by RealPlume.</t>
  </si>
  <si>
    <t>R7_FS_TOP</t>
  </si>
  <si>
    <t>Soyuz FG/U/ST Booster LOX Valve (Top)</t>
  </si>
  <si>
    <t>A small dump valve that allows the venting of the liquid oxygen tank residuals to aid in booster separation. Place it at the top of the strap - on booster. Plume configured by RealPlume.</t>
  </si>
  <si>
    <t>R7_SECOND_STAGE</t>
  </si>
  <si>
    <t>Soyuz FG/U/ST Core Stage</t>
  </si>
  <si>
    <t>The Block A is one of the few parts that still remain mostly unchanged from the original R7 design. A very reliable element, powered by a single RD-108 engine with four verniers for attitude control. It is ignited on the ground along with the strap - on boosters. Plume configured by RealPlume.</t>
  </si>
  <si>
    <t>DECOUPLER</t>
  </si>
  <si>
    <t>Soyuz FG/U/ST Truss Interstage Adapter</t>
  </si>
  <si>
    <t>A truss decoupler designed specifically to allow the "hot staging" of the R7 rocket. It combines a heatshield, avionics and a truss cage supporting the upper stage into a single part. This version is used on all modern variants of the Soyuz rocket.</t>
  </si>
  <si>
    <t>PROGRESS_FG1</t>
  </si>
  <si>
    <t>Soyuz-U Progress Payload Fairing</t>
  </si>
  <si>
    <t>A payload fairing designed specifically for the Progress resupply spacecraft.</t>
  </si>
  <si>
    <t>PB-NUK-M Miniature RTG</t>
  </si>
  <si>
    <t>Through exploitation of the natural decay of Blutonium-238, this elegantly simple power generator can provide consistent, stable power for decades. Not to be used for providing heating during emergency rover excursions. (PART NOT SUPPORTED BY RP-0 OR RO)</t>
  </si>
  <si>
    <t>skylab-trs</t>
  </si>
  <si>
    <t>Teleoperator Retrieval System</t>
  </si>
  <si>
    <t>TRS re-boost module for Skylab. Plume configured by RealPlume.</t>
  </si>
  <si>
    <t>rn_proton_blockd_4</t>
  </si>
  <si>
    <t>Block DM 11S86</t>
  </si>
  <si>
    <t>Russian space tug. In service from 1974 to 1990. Plume configured by RealPlume.</t>
  </si>
  <si>
    <t>Block DM Space Tug</t>
  </si>
  <si>
    <t>rn_proton_blockd_7</t>
  </si>
  <si>
    <t>Block DM-2M 11S861-01</t>
  </si>
  <si>
    <t>Block-DM2 for use with Proton. Plume configured by RealPlume.</t>
  </si>
  <si>
    <t>Proton Block DM-2M</t>
  </si>
  <si>
    <t>RD-270M</t>
  </si>
  <si>
    <t>RD270M</t>
  </si>
  <si>
    <t>RO-BobCat-RD270M</t>
  </si>
  <si>
    <t>Modification of the RD-270 to use highly toxic pentaborane as fuel.  Although the M variant boasts higher thrust and isp, the fuel mixture is much, much more toxic than even UDMH. Diameter: [3.55 m]. Plume configured by RealPlume.</t>
  </si>
  <si>
    <t>Proposed for UR-700M</t>
  </si>
  <si>
    <t>RD-58M</t>
  </si>
  <si>
    <t>RS-27</t>
  </si>
  <si>
    <t>1000, RS27-System</t>
  </si>
  <si>
    <t>Delta</t>
  </si>
  <si>
    <t>RSBengineRS27A</t>
  </si>
  <si>
    <t>RS-27 Series</t>
  </si>
  <si>
    <t>Kerolox gas-generator first-stage engine used on the first stages of the Delta 2000, 3000 and II launch vehicle families. Optimized for sustainer operation. Plume configured by RealPlume.</t>
  </si>
  <si>
    <t>Delta 2000, 3000, II</t>
  </si>
  <si>
    <t>H1 (Only RS-27)</t>
  </si>
  <si>
    <t>rn_salyut467_fairing</t>
  </si>
  <si>
    <t>Salyut 4/6 Proton Fairing</t>
  </si>
  <si>
    <t>Fairing for the Salyut 4/6 stations for use with the Proton. Plume configured by RealPlume.</t>
  </si>
  <si>
    <t>Salyut 4</t>
  </si>
  <si>
    <t>Kosmos_TKS_Solar_Array_rn2</t>
  </si>
  <si>
    <t>Salyut 4&amp;6 Solar Array</t>
  </si>
  <si>
    <t>Solar array used for Salyut 4 and 6.</t>
  </si>
  <si>
    <t>KK_ATK_Star20</t>
  </si>
  <si>
    <t>Star 20</t>
  </si>
  <si>
    <t>The lightweight, external nozzle is a composite of graphite, plastic, and steel. The consumable pyrogen igniter is actuated by two 6-second-delay electrical initiators or two SBASI zero-time-delay initiators. Diameter: [0.5 m]. Plume configured by RealPlume.</t>
  </si>
  <si>
    <t>Star-20</t>
  </si>
  <si>
    <t>KK_ATK_Star20,bluedog_star20</t>
  </si>
  <si>
    <t>bluedog_star20</t>
  </si>
  <si>
    <t>Star 20/Altair III</t>
  </si>
  <si>
    <t>rn_apas75</t>
  </si>
  <si>
    <t>APAS-75 Docking Port</t>
  </si>
  <si>
    <t>Docking port for ASTP</t>
  </si>
  <si>
    <t>APAS-75 (ASTP)</t>
  </si>
  <si>
    <t>SSTU-SC-B-CMX</t>
  </si>
  <si>
    <t>Apollo Command Module - Orbital Module</t>
  </si>
  <si>
    <t>Apollo Command Module - Orbital Module variant. Contains three astronauts. DO NOT USE FOR RE-ENTRY!</t>
  </si>
  <si>
    <t>Apollo Advanced</t>
  </si>
  <si>
    <t>Same cost as Apollo, but no Heat Shield, lower Entry Cost</t>
  </si>
  <si>
    <t>KK_ATK_Castor4</t>
  </si>
  <si>
    <t>Castor 4</t>
  </si>
  <si>
    <t>The Castor 4 was developed as the second stage of the Athena H missile and first flew in 1971. It was later adapted to replace Delta's Castor 2 boosters, increasing GTO capacity from 1593 lb (723 kg) to nearly 2000 lb (900 kg). The resulting Delta 3000-series launched in 1975 and was the first to adopt a staggered booster staging sequence. Previous Delta vehicles burned their motors in a 6-3 sequence and then jettisoned all SRMs at once. The heavier and longer-burning Castor 4 required that the ground-lit motors be jettisoned immediately after depletion to reduce dead weight. Early launches used a less efficient 5-4 sequence to reduce acceleration but returned to a 6-3 sequence after Delta was strengthened in the early 80s. Diameter: [1.02 m].</t>
  </si>
  <si>
    <t>Castor-4</t>
  </si>
  <si>
    <t>solidBooster,KK_ATK_Castor4,RO_KWsrbGlobeI_Castor4</t>
  </si>
  <si>
    <t>RO_KWsrbGlobeI_Castor4</t>
  </si>
  <si>
    <t>The Castor 4 was developed as the second stage of the Athena H missile and first flew in 1971. It was later adapted to replace Delta's Castor 2 boosters, increasing GTO capacity from 1593 lb (723 kg) to nearly 2000 lb (900 kg). The resulting Delta 3000-series launched in 1975 and was the first to adopt a staggered booster staging sequence. Previous Delta vehicles burned their motors in a 6-3 sequence and then jettisoned all SRMs at once. The heavier and longer-burning Castor 4 required that the ground-lit motors be jettisoned immediately after depletion to reduce dead weight. Early launches used a less efficient 5-4 sequence to reduce acceleration but returned to a 6-3 sequence after Delta was strengthened in the early 80s. Diameter: [1.02 m]. Plume configured by RealPlume.</t>
  </si>
  <si>
    <t>RT1</t>
  </si>
  <si>
    <t>FASAGeminiLFTCentarCSM_D1T</t>
  </si>
  <si>
    <t>Centaur D-1T</t>
  </si>
  <si>
    <t>Tank and thrust structure for the Centaur D1T models. Used on the Titan III-E. Add one or two RL10A series engines to complete the stage.</t>
  </si>
  <si>
    <t>dmbioDrill</t>
  </si>
  <si>
    <t>ExoKerbol Core Drill</t>
  </si>
  <si>
    <t>The ExoKerbol Core Drill (XKCD) is designed to collect subsurface core samples to search for signs of biological activity on atmospheric planets. Three drill core samples can be stored in the incubation chambers for return. Check drill animator orientation with the preview in the VAB/SPH.</t>
  </si>
  <si>
    <t>Core Drill</t>
  </si>
  <si>
    <t>Viking</t>
  </si>
  <si>
    <t>J-2S</t>
  </si>
  <si>
    <t>80000, J-2</t>
  </si>
  <si>
    <t>MR80TDE</t>
  </si>
  <si>
    <t>MR-80 (TDE)</t>
  </si>
  <si>
    <t>The Viking lander Terminal Descent Engine (TDE). The lander had three such engines, which were used during the final 45 seconds or so of the descent to the surface of Mars. Multiple small exhaust nozzles are used to diffuse the exhaust plume and eliminate a recirculation zone that could contaminate spacecraft instrumentation and avoid potential extensive erosion of the landing site. Plume configured by RealPlume.</t>
  </si>
  <si>
    <t>NK-33</t>
  </si>
  <si>
    <t>NK-33-Original-NoGimbal</t>
  </si>
  <si>
    <t>NK-43</t>
  </si>
  <si>
    <t>NK-43-Original-NoGimbal</t>
  </si>
  <si>
    <t>FASAPioneerLFE</t>
  </si>
  <si>
    <t>Pioneer Mono Engine</t>
  </si>
  <si>
    <t>A mini mono engine for all your rocket needs. Works great as a pod de-orbit engine too... Plume configured by RealPlume. (PART NOT SUPPORTED BY RP-0 OR RO)</t>
  </si>
  <si>
    <t>FASAPioneerAnt</t>
  </si>
  <si>
    <t>Pioneer Probe Antenna</t>
  </si>
  <si>
    <t>Antenna for the Pioneer probe. (PART NOT SUPPORTED BY RP-0 OR RO)</t>
  </si>
  <si>
    <t>rn_vpam</t>
  </si>
  <si>
    <t>Voyager Payload Assist Module</t>
  </si>
  <si>
    <t>PAM booster for Voyager Plume configured by RealPlume.</t>
  </si>
  <si>
    <t>RL10A-3-3A</t>
  </si>
  <si>
    <t>SXTPipeLong</t>
  </si>
  <si>
    <t>Pipe [Long]</t>
  </si>
  <si>
    <t>A long pipe, useful for moving stuff from one place to another (PART NOT SUPPORTED BY RP-0 OR RO)</t>
  </si>
  <si>
    <t>SXTPipeShort</t>
  </si>
  <si>
    <t>Pipe [Short]</t>
  </si>
  <si>
    <t>A short pipe, useful for moving stuff from one place to another (PART NOT SUPPORTED BY RP-0 OR RO)</t>
  </si>
  <si>
    <t>FASAApalloLFTJ2Nova</t>
  </si>
  <si>
    <t>Saturn C-8 First Stage</t>
  </si>
  <si>
    <t>An extremely large liquid fuel tank for the first stage of the Saturn C-8 launch vehicle. 50ft Diameter.  Attach 8 F-1 engines.</t>
  </si>
  <si>
    <t>Saturn C-8</t>
  </si>
  <si>
    <t>Next Era after Saturn V</t>
  </si>
  <si>
    <t>FASAApalloLFTJ2Nova,RSBtankSaturnSIC8</t>
  </si>
  <si>
    <t>FASAApolloStrJ2StrJ23m5mDecNova</t>
  </si>
  <si>
    <t>Saturn C-8 Interstage</t>
  </si>
  <si>
    <t>An interstage separating the first and second stage of the Saturn C-8 launch vehicle. 33ft to 50ft Diameter.</t>
  </si>
  <si>
    <t>FASAApolloStrJ2StrJ23m5mDecNova,RSBdecouplerSaturnSII8</t>
  </si>
  <si>
    <t>RSBdecouplerSaturnSII8</t>
  </si>
  <si>
    <t>Saturn C-8 S-IC-8 Interstage Adapter</t>
  </si>
  <si>
    <t>The interstage adapter for the Saturn C-8 S-IC-8/S-II-8 stages. Plume configured by RealPlume.</t>
  </si>
  <si>
    <t>RSBtankSaturnSIC8</t>
  </si>
  <si>
    <t>Saturn C-8 S-IC-8 Propellant Tank</t>
  </si>
  <si>
    <t>The first stage of the Saturn C-8 (sometimes referred to as Nova).</t>
  </si>
  <si>
    <t>RSBtankSaturnSII8</t>
  </si>
  <si>
    <t>Saturn C-8 S-II Propellant Tank</t>
  </si>
  <si>
    <t>The propellant tank of the Saturn C-8 second stage. For engine restarts, eight ullage motors are recommended for this stage.</t>
  </si>
  <si>
    <t>FASAApalloLFTF1Plate,RSBtankSaturnSII8</t>
  </si>
  <si>
    <t>FASAApalloLFTF1Plate</t>
  </si>
  <si>
    <t>Saturn C-8 Second Stage</t>
  </si>
  <si>
    <t>The second stage for the Saturn C-8 launch vehicle.  Attach 8 J-2 engines.</t>
  </si>
  <si>
    <t>LargeInflatableHAB</t>
  </si>
  <si>
    <t>PPD-20 Jumbo Kerbal Can</t>
  </si>
  <si>
    <t>The biggest crew container you can possibly get for your rocket or station, some exceptions do apply. (PART NOT SUPPORTED BY RP-0 OR RO)</t>
  </si>
  <si>
    <t>rn_7k_astp_lsolar</t>
  </si>
  <si>
    <t>Soyuz 19 ASTP Left Solar Array</t>
  </si>
  <si>
    <t>Soyuz ASTP series LEFT solar panels. (PART NOT COSTED BY RP-0 BUT IN CORRECT NODE)</t>
  </si>
  <si>
    <t>Soyuz ASTP</t>
  </si>
  <si>
    <t>rn_astp_bo</t>
  </si>
  <si>
    <t>Soyuz 19 ASTP Orbital Module</t>
  </si>
  <si>
    <t>Orbital module for the ASTP. (Missing entryCost field) (PART NOT COSTED BY RP-0 BUT IN CORRECT NODE)</t>
  </si>
  <si>
    <t>rn_7k_astp_rsolar</t>
  </si>
  <si>
    <t>Soyuz 19 ASTP Right Solar Array</t>
  </si>
  <si>
    <t>Soyuz ASTP series RIGHT solar panels. (PART NOT COSTED BY RP-0 BUT IN CORRECT NODE)</t>
  </si>
  <si>
    <t>SXTLander</t>
  </si>
  <si>
    <t>PPD-8 Lander Can</t>
  </si>
  <si>
    <t>While similar to the Mk2 Lander Can internally, the PPD-8 offers a ruggedized casing and improved crash resistance, plus handy EVA hand grips. It can also be controlled remotely.</t>
  </si>
  <si>
    <t>bluedog_Apollo_Block3_HGA</t>
  </si>
  <si>
    <t>Apollo Block III High Gain Antenna</t>
  </si>
  <si>
    <t>A collapsable relay antenna consisting of four high gain dishes. Intended to be placed on the mounting bracket of the Apollo Service Engine Block III. FICTIONAL (Eyes Turned Skyward)</t>
  </si>
  <si>
    <t>Apollo +</t>
  </si>
  <si>
    <t>bluedog_Apollo_Block3_ServiceEngine</t>
  </si>
  <si>
    <t>Apollo Block III Service Engine (LMAE)</t>
  </si>
  <si>
    <t>With the decreased weight and LEO operation design, there was no longer a need for a large engine to power the CSM. NASA decided to reuse the successful Lunar Module Ascent Engine. FICTIONAL (Eyes Turned Skyward)</t>
  </si>
  <si>
    <t>LSmallSvcMod</t>
  </si>
  <si>
    <t>PPD-SM250 Service Module</t>
  </si>
  <si>
    <t>A smaller variant of the SM400. (Missing entryCost field) (PART NOT SUPPORTED BY RP-0 OR RO)</t>
  </si>
  <si>
    <t>bluedog_Apollo_Block3_Capsule</t>
  </si>
  <si>
    <t>Apollo Block III+ Command Module</t>
  </si>
  <si>
    <t>Significant changes were made to better adapt Apollo to its new role as a crew shuttle for LEO, and the internal volume was modified to fit 5 crew for reentry. Be sure to bring extra living space by attaching the Mission Module to dock with after orbiting. By only using the Command Module, you will have resources for 5 crew for 72 hours. FICTIONAL (Eyes Turned Skyward)</t>
  </si>
  <si>
    <t>bluedog_Apollo_Block3_MissionModule</t>
  </si>
  <si>
    <t>Apollo Block III+ Mission Module</t>
  </si>
  <si>
    <t>In order to increase the living space and mission duration of the Apollo Block III CSM. This mission module is essentially several more cubic meters of living space for the crew. Place it upside down in place of the lunar module, with docking ports on each end. Extract with the CSM after circularization. FICTIONAL (Eyes Turned Skyward)</t>
  </si>
  <si>
    <t>FSturboProp</t>
  </si>
  <si>
    <t>Pratt &amp; Whitney PT6 Turboprop</t>
  </si>
  <si>
    <t>Modern turboprop, 675 HP at takeoff (PART NOT SUPPORTED BY RP-0 OR RO)</t>
  </si>
  <si>
    <t>bluedog_Apollo_Block3_ServiceModule</t>
  </si>
  <si>
    <t>Apollo Block III+ Service Module</t>
  </si>
  <si>
    <t>Significant changes were made to better adapt Apollo to its new role as a crew shuttle for LEO and the Service Module was decreased in size and weight. FICTIONAL (Eyes Turned Skyward)</t>
  </si>
  <si>
    <t>bluedog_Apollo_Block5_SolarPanels</t>
  </si>
  <si>
    <t>Apollo Block V Solar Array</t>
  </si>
  <si>
    <t>Extendable sun-tracking Level 3 solar panel used for the Block V Apollo CSM. 8.05m^2. FICTIONAL (Eyes Turned Skyward)</t>
  </si>
  <si>
    <t>bluedog_alcyone</t>
  </si>
  <si>
    <t>BE-3/Alcyone</t>
  </si>
  <si>
    <t>Originally flown as the retrorocket in Block II Ranger probes, later used as apogee motor on Vela satellites and (in 1967) to launch Australia's first satellite. Diameter: [0.46 m].</t>
  </si>
  <si>
    <t>rn_proton_blockd_2</t>
  </si>
  <si>
    <t>Block D-1 11S824M</t>
  </si>
  <si>
    <t>Russian space tug. In service from 1976 to 1989. Plume configured by RealPlume.</t>
  </si>
  <si>
    <t>Block D-1 Space Tug</t>
  </si>
  <si>
    <t>HG-3-SL</t>
  </si>
  <si>
    <t>HG3</t>
  </si>
  <si>
    <t>RealISRU_Hex_PSA</t>
  </si>
  <si>
    <t>Pressure Swing Adsorber</t>
  </si>
  <si>
    <t>Pressure Swing Adsorber unit with powerful compressor and automated valve actuators. Use it to separate valuable gases from atmosphere. Compressor is so powerful that unit can function at amazingly low atmospheric pressures. (Test version is configured for oxygen only). (PART NOT SUPPORTED BY RP-0 OR RO)</t>
  </si>
  <si>
    <t>ius_bottom</t>
  </si>
  <si>
    <t>IUS Booster First Stage</t>
  </si>
  <si>
    <t>First stage of the IUS booster Plume configured by RealPlume.</t>
  </si>
  <si>
    <t>IUS</t>
  </si>
  <si>
    <t>truss-octo-angled-crew-01</t>
  </si>
  <si>
    <t>Pressurized Modular Octo-Girder Angular Connector</t>
  </si>
  <si>
    <t>A specialized angled octo-girder, available in angular increments of 90, 45 and 30 degrees. This model is pressurized and allows crew passage. (PART NOT SUPPORTED BY RP-0 OR RO)</t>
  </si>
  <si>
    <t>FASAProbeCamera</t>
  </si>
  <si>
    <t>Probe Camera</t>
  </si>
  <si>
    <t>This camera lets you to make remote crew reports from probes. Also includes a HD camera for scouting landing sights.</t>
  </si>
  <si>
    <t>Probe Core Avionics (Early Controllable)</t>
  </si>
  <si>
    <t>Probe Core Avionics (Ranger I)</t>
  </si>
  <si>
    <t>Probe Core Avionics (Ranger III)</t>
  </si>
  <si>
    <t>FASAProbeDecoupler</t>
  </si>
  <si>
    <t>Probe Decoupler</t>
  </si>
  <si>
    <t>A probe sized radial decoupler, like most other decouplers, is equipped with a small explosive charge that will sever the structural linkage between itself and whatever it's connected to. (PART NOT SUPPORTED BY RP-0 OR RO)</t>
  </si>
  <si>
    <t>SSTU-SC-A-SMX</t>
  </si>
  <si>
    <t>Progress Spacecraft</t>
  </si>
  <si>
    <t>SSTU - Ship Core: Series A - Station Service Module. A disposable service craft intended for station resupply missions.  Includes fuel, engines, RCS thrusters, solar panels, docking port, docking lights, SAS, reaction wheels, short range transmitter (WIP), and storage space for various supplies.  Payload resources may be configured prior to launch.</t>
  </si>
  <si>
    <t>Progress 7K</t>
  </si>
  <si>
    <t>Full Progress, combined all costs</t>
  </si>
  <si>
    <t>rn_tdrs_ag</t>
  </si>
  <si>
    <t>Tracking and Data Relay Satellite A-G</t>
  </si>
  <si>
    <t>Earth Observing System TDRS-A/B/C/D/E/F/G. WARNING: IF YOU DON'T HAVE FIRESPITTER, THE DISHES WILL APPEAR OPEN IN THE VAB, THEY WILL BE FINE ONCE YOU LOAD ON TO THE LAUNCH PAD.</t>
  </si>
  <si>
    <t>TDRS</t>
  </si>
  <si>
    <t>explonpod</t>
  </si>
  <si>
    <t>AS-4000 Satellite Bus</t>
  </si>
  <si>
    <t>Satellite bus as used in the GPS IIF Satellites.</t>
  </si>
  <si>
    <t>AS-4000</t>
  </si>
  <si>
    <t>LprobeFoil</t>
  </si>
  <si>
    <t>Probodobodyne JKSS</t>
  </si>
  <si>
    <t>Studies conducted by Probodobodyne Inc have found that today's youth consider mono-propellent engines to be quote 'totally main-stream, uncool, and Grandpa Bill always talks about how Mono-propellent engines saved his butt in the first Mun landing, ugh what is with all of these questions?!'. Upon being bribed for further information, the participants revealed that Xenon powered Ion engines were the current trending item. So in an effort to reach out to the youth and more importantly increase sales, the JKSS has had a tank of xenon crammed inside of it. Solar panels and ion engine sold separately. (PART NOT SUPPORTED BY RP-0 OR RO)</t>
  </si>
  <si>
    <t>galileo_aprobe</t>
  </si>
  <si>
    <t>Galileo Atmospheric Probe</t>
  </si>
  <si>
    <t>This is the atmospheric probe for Galileo spacecraft. Detach this before reaching Jool.</t>
  </si>
  <si>
    <t>Galileo</t>
  </si>
  <si>
    <t>galileo_aprobe_bot</t>
  </si>
  <si>
    <t>Galileo Atmospheric Probe Bottom</t>
  </si>
  <si>
    <t>Bottom portion of the Galileo atmospheric probe. Attach this under the main body.</t>
  </si>
  <si>
    <t>ius_top</t>
  </si>
  <si>
    <t>IUS Booster Second Stage</t>
  </si>
  <si>
    <t>Second stage of the IUS booster Plume configured by RealPlume.</t>
  </si>
  <si>
    <t>galileo_hs_bot</t>
  </si>
  <si>
    <t>Galileo Atmospheric Probe Heatshield Bottom</t>
  </si>
  <si>
    <t>Bottom part of the 3 heatshield pieces for Galileo probe.</t>
  </si>
  <si>
    <t>galileo_hs_mid</t>
  </si>
  <si>
    <t>Galileo Atmospheric Probe Heatshield Middle</t>
  </si>
  <si>
    <t>Middle part of the 3 heatshield pieces for Galileo probe.</t>
  </si>
  <si>
    <t>galileo_hs_top</t>
  </si>
  <si>
    <t>Galileo Atmospheric Probe Heatshield Top</t>
  </si>
  <si>
    <t>Top part of the 3 heatshield pieces for Galileo probe.</t>
  </si>
  <si>
    <t>ius_dec_fs</t>
  </si>
  <si>
    <t>IUS First Stage Decoupler</t>
  </si>
  <si>
    <t>Decoupler for IUS booster first stage. Place between first and second stages</t>
  </si>
  <si>
    <t>ius_dec_ss</t>
  </si>
  <si>
    <t>IUS Second Stage Decoupler</t>
  </si>
  <si>
    <t>Decoupler for IUS booster second stage. Place between second stage and payload</t>
  </si>
  <si>
    <t>50000, M-1-Spec</t>
  </si>
  <si>
    <t>RO-SSTU-M1-SL</t>
  </si>
  <si>
    <t>M-1 Engine (Sea Level Variant)</t>
  </si>
  <si>
    <t>M-1SL</t>
  </si>
  <si>
    <t>RD0120CAP</t>
  </si>
  <si>
    <t>RD-0120 Engine Mount</t>
  </si>
  <si>
    <t>A generic engine mount and turbopump shroud for the RD-0120 engine. (PART NOT COSTED BY RP-0 BUT IN CORRECT NODE)</t>
  </si>
  <si>
    <t>RD-0120</t>
  </si>
  <si>
    <t>KK_ATK_Star27</t>
  </si>
  <si>
    <t>Star 27</t>
  </si>
  <si>
    <t>Apogee motor was developed for the Canadian Communications Research Centre's Communications Technology Satellite, and an offloaded version was qualified and flown successfully. With various propellant loadings and explosive transfer assemblies, it was used for the Broadcast Satellite Experiment, the Geostationary Meteorological Satellite, the Navigation Technology Satellite No. 2, the Global Positioning System Satellites, the P78-1 Satellite, and the Geostationary Operational Environmental Satellite. Diameter: [0.68 m]. Plume configured by RealPlume.</t>
  </si>
  <si>
    <t>Star-27</t>
  </si>
  <si>
    <t>KK_ATK_Star27,KK_ATK_Star27H</t>
  </si>
  <si>
    <t>Procedural Parts Diameter - 10.1</t>
  </si>
  <si>
    <t>ProcSizes</t>
  </si>
  <si>
    <t>Procedural Parts Diameter - 16.0</t>
  </si>
  <si>
    <t>Procedural Parts Diameter - 3.1</t>
  </si>
  <si>
    <t>Procedural Parts Diameter - 4.6</t>
  </si>
  <si>
    <t>Procedural Parts Diameter - 7</t>
  </si>
  <si>
    <t>Procedural Parts Diameter - Infinity</t>
  </si>
  <si>
    <t>Procedural SRB Sizes - 0.5 x 4.0</t>
  </si>
  <si>
    <t>Solids</t>
  </si>
  <si>
    <t>Procedural SRB Sizes - 1.1 x 10.0</t>
  </si>
  <si>
    <t>Procedural SRB Sizes - 1.5 x 20.0</t>
  </si>
  <si>
    <t>Procedural SRB Sizes - 11.0 x 120</t>
  </si>
  <si>
    <t>Procedural SRB Sizes - 3.1 x 50.0</t>
  </si>
  <si>
    <t>Procedural SRB Sizes - 7.0 x 60.0</t>
  </si>
  <si>
    <t>PROCFAIRINGS_MAXDIAMETER - 10.1</t>
  </si>
  <si>
    <t>Fairings</t>
  </si>
  <si>
    <t>PROCFAIRINGS_MAXDIAMETER - 16.0</t>
  </si>
  <si>
    <t>PROCFAIRINGS_MAXDIAMETER - 3.05</t>
  </si>
  <si>
    <t>PROCFAIRINGS_MAXDIAMETER - 50.0</t>
  </si>
  <si>
    <t>PROCFAIRINGS_MAXDIAMETER - 6.6</t>
  </si>
  <si>
    <t>PROCFAIRINGS_MAXDIAMETER - 7.0</t>
  </si>
  <si>
    <t>PROCROCKET_MAXDIAMETER - 10.1</t>
  </si>
  <si>
    <t>PROCROCKET_MAXDIAMETER - 16.0</t>
  </si>
  <si>
    <t>PROCROCKET_MAXDIAMETER - 3.05</t>
  </si>
  <si>
    <t>PROCROCKET_MAXDIAMETER - 50.0</t>
  </si>
  <si>
    <t>PROCROCKET_MAXDIAMETER - 6.6</t>
  </si>
  <si>
    <t>PROCROCKET_MAXDIAMETER - 7.0</t>
  </si>
  <si>
    <t>KK_ATK_Star27H</t>
  </si>
  <si>
    <t>RO-HG-3</t>
  </si>
  <si>
    <t>SXT (RO Addition)</t>
  </si>
  <si>
    <t>SHIP_HG_3_SL, RO-HG-3</t>
  </si>
  <si>
    <t>ca_trident</t>
  </si>
  <si>
    <t>Bi-Propellant Apogee Engine</t>
  </si>
  <si>
    <t>A cluster of three 400N Bi-Propellant Apogee Motors. Designed for apogee orbit injection of geostationary satellites and for trajectory and planetary orbit maneuvers of deep space probes. Plume configured by RealPlume.</t>
  </si>
  <si>
    <t>Multiplied 3x500N thrusters</t>
  </si>
  <si>
    <t>commDish</t>
  </si>
  <si>
    <t>Communotron 88-88</t>
  </si>
  <si>
    <t>Expands to a very wide (4.75m) dish. Low power, high bandwidth, good for Jupiter and a little beyond.</t>
  </si>
  <si>
    <t>F-1A</t>
  </si>
  <si>
    <t>150000, F-1</t>
  </si>
  <si>
    <t>RSBengineF1A</t>
  </si>
  <si>
    <t>F-1A Series (ETS)</t>
  </si>
  <si>
    <t>The massive Rocketdyne F-1 engine. One of the largest, most powerful rocket engines ever built. Ensure you enable roll capability or disable gimbal as required for your application. Represents the throttlable F-1A engine as found in 'Eyes Turned Skyward'. Diameter: [3.61 m]. Plume configured by RealPlume.</t>
  </si>
  <si>
    <t>F-1A ETS</t>
  </si>
  <si>
    <t>F-1A_ETS</t>
  </si>
  <si>
    <t>ETS Saturn IC</t>
  </si>
  <si>
    <t>SHIP_HG_3_SL</t>
  </si>
  <si>
    <t>HG-3</t>
  </si>
  <si>
    <t>High pressure engine developed from the J-2. This version is for sea level applications. Theoretical upgrades are included.</t>
  </si>
  <si>
    <t>SHIP_HG_3_VAC</t>
  </si>
  <si>
    <t>High pressure engine developed from the J-2. This version is for vacum level applications.</t>
  </si>
  <si>
    <t>HG-3-VAC</t>
  </si>
  <si>
    <t>RLA_mp_large_spike</t>
  </si>
  <si>
    <t>J-2T-200/250K</t>
  </si>
  <si>
    <t>Aerospike. Using proven technology from the J-2 and introducing an aerospike nozzle to the developing J-2S machinery. Diameter: [2.5 m]. Plume configured by RealPlume.</t>
  </si>
  <si>
    <t>J-2T Aerospike</t>
  </si>
  <si>
    <t>J2T</t>
  </si>
  <si>
    <t>J-2T-200K</t>
  </si>
  <si>
    <t>RLA_mp_large_spike,toroidalAerospike,liquidEngineconstelacion</t>
  </si>
  <si>
    <t>toroidalAerospike</t>
  </si>
  <si>
    <t>J-2 Aerospike</t>
  </si>
  <si>
    <t>MR103</t>
  </si>
  <si>
    <t>MR-103 (1N)</t>
  </si>
  <si>
    <t>The MR-103 1N Rocket Engine Assembly is a hydrazine monopropellant rocket engine, flight proven as attitude control thruster for Voyager, GPS, Intelsat 5, MMAS 3000, 4000,. 5000, and 7000, Mars Observer, ACTS, and Magellan.</t>
  </si>
  <si>
    <t>MR104</t>
  </si>
  <si>
    <t>MR-104 (440N)</t>
  </si>
  <si>
    <t>MR-104 Monopropellant Engine family originally provided in-space propulsion for the Voyager 1 and 2 and Magellan missions. Subsequent MR-104 variants provided propulsion for Landsat and NOAA as well as for other U.S. government programs. A variation of this engine (MR-104G) is to be used on the Orion Deep Space Exploration Vehicle. Plume configured by RealPlume.</t>
  </si>
  <si>
    <t>Voyager, Magellan</t>
  </si>
  <si>
    <t>rtg</t>
  </si>
  <si>
    <t>Multi-Hundred Watt RTG</t>
  </si>
  <si>
    <t>The Multihundred-Watt radioisotope thermoelectric generators (MHW-RTG) as found on the Voyager spacecraft and two Lincoln Experimental Satellites.</t>
  </si>
  <si>
    <t>50000,RTGlevel4</t>
  </si>
  <si>
    <t>salyut6</t>
  </si>
  <si>
    <t>Salyut 6</t>
  </si>
  <si>
    <t>Salyut 6 orbital laboratory. Salyut ASAS REQUIRED for station to function. Plume configured by RealPlume.</t>
  </si>
  <si>
    <t>s6_dp</t>
  </si>
  <si>
    <t>Salyut 6/7 Docking Ring</t>
  </si>
  <si>
    <t>Docking port for salyut 6/7 station. Attach one and top and bottom.</t>
  </si>
  <si>
    <t>RSBtankSaturnSIE</t>
  </si>
  <si>
    <t>Saturn IC S-IE Propellant Tank</t>
  </si>
  <si>
    <t>The first stage of the fictional Saturn IC, from the Eyes Turned Skyward universe.</t>
  </si>
  <si>
    <t>Saturn IC (ETS)</t>
  </si>
  <si>
    <t>rn_tks_fairing</t>
  </si>
  <si>
    <t>TKS Proton Fairing</t>
  </si>
  <si>
    <t>Fairing for the TKS spacecraft for use with the Proton. Plume configured by RealPlume.</t>
  </si>
  <si>
    <t>rn_tks_rcs_block</t>
  </si>
  <si>
    <t>TKS RCS Block</t>
  </si>
  <si>
    <t>Attach 4 of these to TKS service module</t>
  </si>
  <si>
    <t>Kosmos_TKS_Solar_Array_rn</t>
  </si>
  <si>
    <t>TKS Solar Array</t>
  </si>
  <si>
    <t>Solar array used for TKS.</t>
  </si>
  <si>
    <t>MK2VApod</t>
  </si>
  <si>
    <t>TKS VA Command Module</t>
  </si>
  <si>
    <t>The VA command module is part of the TKS/FGB spacecraft. It can be attached either to the FGB module of the TKS, to the front section of the Almaz station or to both. In the latter case, the station could be launched manned with the crew riding to orbit inside the VA capsule. The crew would be able to exit and enter the VA capsule in orbit via a hatch in the heat shield located at the bottom of the craft. Supports two crew for one day. Center of mass can be offset to allow lifting reentry (toggle Descent Mode).</t>
  </si>
  <si>
    <t>galileo_probe_hs_parachute</t>
  </si>
  <si>
    <t>Galileo Probe Heatshield Parachute</t>
  </si>
  <si>
    <t>Parachute for Galileo atmospheric probe heatshield. Attach to top of heatshield.</t>
  </si>
  <si>
    <t>rn_va_capsule</t>
  </si>
  <si>
    <t>VA Capsule</t>
  </si>
  <si>
    <t>VA capsule for TKS (Missing entryCost field)</t>
  </si>
  <si>
    <t>rn_va_dec</t>
  </si>
  <si>
    <t>VA Capsule Decoupler</t>
  </si>
  <si>
    <t>Decoupler for VA capsule TKS</t>
  </si>
  <si>
    <t>rn_va_para</t>
  </si>
  <si>
    <t>VA Capsule Main Parachute</t>
  </si>
  <si>
    <t>Parachute for VA capsule, attach on top of descent module</t>
  </si>
  <si>
    <t>rn_va_les</t>
  </si>
  <si>
    <t>VA Launch Escape System</t>
  </si>
  <si>
    <t>LES for VA capsule. Attach to top of VA retro block Plume configured by RealPlume.</t>
  </si>
  <si>
    <t>rn_tks_va_rcs</t>
  </si>
  <si>
    <t>VA RCS Propulsion Block</t>
  </si>
  <si>
    <t>In-flight manuevering of the VA capsule via RCS, attach between VA capsule and VA retro block</t>
  </si>
  <si>
    <t>rn_tks_retro</t>
  </si>
  <si>
    <t>VA Retro Block</t>
  </si>
  <si>
    <t>The retro motor block for the VA capsule, put on top of VA RCS block Plume configured by RealPlume.</t>
  </si>
  <si>
    <t>dish_L</t>
  </si>
  <si>
    <t>Voyager 1 &amp; 2 Parabolic Antenna</t>
  </si>
  <si>
    <t>The main parabolic telecommunications antenna of the Voyager spacecraft.</t>
  </si>
  <si>
    <t>galileo_probe_parachute</t>
  </si>
  <si>
    <t>Galileo Probe Parachute</t>
  </si>
  <si>
    <t>Parachute for Galileo atmospheric probe. Attach to top of probe.</t>
  </si>
  <si>
    <t>RTGigaDish2</t>
  </si>
  <si>
    <t>Voyager Antenna</t>
  </si>
  <si>
    <t>Large dish suitable for deep-space missions well past Pluto; integrated circuitry largely makes up for the weight of the wider dish. Pretty good data rate. Effective range ~11 Tm, power consumption 240 Watts.</t>
  </si>
  <si>
    <t>galileo_mb</t>
  </si>
  <si>
    <t>Galileo Spacecraft</t>
  </si>
  <si>
    <t>Galileo probe main body. Attach dish to top and atmospheric probe to bottom. Plume configured by RealPlume.</t>
  </si>
  <si>
    <t>ca_rtg3900</t>
  </si>
  <si>
    <t>Voyager MHW-RTG</t>
  </si>
  <si>
    <t>The Multihundred-Watt radioisotope thermoelectric generator (MHW-RTG) as found on the Voyager spacecraft.</t>
  </si>
  <si>
    <t>magellan</t>
  </si>
  <si>
    <t>Magellan</t>
  </si>
  <si>
    <t>Venusian spacecraft Magellan Plume configured by RealPlume.</t>
  </si>
  <si>
    <t>ca_torekkaPM</t>
  </si>
  <si>
    <t>Voyager Propulsion Module</t>
  </si>
  <si>
    <t>The Voyager Propulsion Module is powered by a modified version of the STAR-37E solid rocket motor. It includes a Reaction Control System (RCS) for controlling the attitude of the Voyager stack for the duration of the SRM injection burn. Attach it to the bottom of the Voyager truss adapter.</t>
  </si>
  <si>
    <t>rn_r36_mirv_dec</t>
  </si>
  <si>
    <t>R-36MUTTkh MIRV Payload Base</t>
  </si>
  <si>
    <t>Payload base for SS-18 Satan MIRV warheads. (PART NOT SUPPORTED BY RP-0 OR RO)</t>
  </si>
  <si>
    <t>rn_r36_mirv</t>
  </si>
  <si>
    <t>R-36MUUTkh MIRV Warhead</t>
  </si>
  <si>
    <t>MIRV 0.55 Mt warhead for the SS-18 Satan ICBM. Place 10 of these UPSIDE DOWN on the MIRV decoupler inside the payload shroud. (PART NOT SUPPORTED BY RP-0 OR RO)</t>
  </si>
  <si>
    <t>rn_r36_mirv_eng</t>
  </si>
  <si>
    <t>R-36MUUTkh MIRV Warhead Engine &amp; Avionics</t>
  </si>
  <si>
    <t>Engine and Avionics module for the SS-18 Satan MIRV warhead. If warheads are placed upside down, make sure this is also placed upside down on the warhead. (PART NOT SUPPORTED BY RP-0 OR RO)</t>
  </si>
  <si>
    <t>ca_sciBoom</t>
  </si>
  <si>
    <t>Voyager Science Boom</t>
  </si>
  <si>
    <t>The science boom of the Voyager deep space probe. The boom mounts Narrow and Wide field cameras for orbital survey images, as well as an Infrared and an Ultraviolet spectrometer. NOTE: Deploy the boom to keep experiments away from electromagnetic interference and radiation.</t>
  </si>
  <si>
    <t>dmImagingPlatform</t>
  </si>
  <si>
    <t>Multi-Spectral Imaging Platform</t>
  </si>
  <si>
    <t>This multi-spectral imaging platform is used to study the surface and composition of planets. Use only in orbit. Can also interface with SCANsat equipment to function as a biome scanner and as a minerals detector.</t>
  </si>
  <si>
    <t>Landsat 1</t>
  </si>
  <si>
    <t>tg_sa</t>
  </si>
  <si>
    <t>Progress 7K series Instrument Module</t>
  </si>
  <si>
    <t>Instrument module for 7K series of Progress.</t>
  </si>
  <si>
    <t>tg_bo</t>
  </si>
  <si>
    <t>Progress 7K-TG Orbital Module Probe</t>
  </si>
  <si>
    <t>Orbital module for the Progress 7K-TG.</t>
  </si>
  <si>
    <t>PROGRESS</t>
  </si>
  <si>
    <t>Progress M/MM/MS Cargo and Refueling Module</t>
  </si>
  <si>
    <t>The primary cargo transfer module of the Progress spacecraft. It can carry propellant, equipment and life support consumables. It also contains the control systems of the spacecraft.</t>
  </si>
  <si>
    <t>DECQ Soyuz</t>
  </si>
  <si>
    <t>Progress M</t>
  </si>
  <si>
    <t>SOYUZ_DockingAntenna</t>
  </si>
  <si>
    <t>Soyuz/Progress AKR-2/3 Antenna</t>
  </si>
  <si>
    <t>A set of two antennas used by Soyuz and Progress KURS system for communicating with the target.</t>
  </si>
  <si>
    <t>Soyuz/Progress</t>
  </si>
  <si>
    <t>SOYUZdockingPort</t>
  </si>
  <si>
    <t>Soyuz/Progress Docking System</t>
  </si>
  <si>
    <t>The Soyuz and Progress docking system is the male part of a probe and drogue system. It's equipped with a rendezvous antenna and the soft-docking system. To use the docking system first extend the probe and then dock the two spacecraft. The probe will prevent them from connecting so that the Soyuz spacecraft can be rotated precisely to the desired position. Once that is done the probe is retracted, allowing hard docking to take place.</t>
  </si>
  <si>
    <t>ADAPTER_BLOCK_I</t>
  </si>
  <si>
    <t>Soyuz/Progress Payload Adapter</t>
  </si>
  <si>
    <t>A payload adapter for the Soyuz and Progress spacecrafts.</t>
  </si>
  <si>
    <t>SOYUZ_SOLAR_PANEL</t>
  </si>
  <si>
    <t>Soyuz/Progress Solar Array</t>
  </si>
  <si>
    <t>A solar array used on modern Soyuz and Progress spacecraft variants. Efficient, reliable and lightweight.</t>
  </si>
  <si>
    <t>HM-7</t>
  </si>
  <si>
    <t>Ariane</t>
  </si>
  <si>
    <t>HM7</t>
  </si>
  <si>
    <t>KW3mengineWildcatXR</t>
  </si>
  <si>
    <t>HM-7 Series</t>
  </si>
  <si>
    <t>Hydrolox gas generator upper stage engine. Direct descendant of the HM4 testbed engine. Used on the upper stages of the Ariane launch vehicle family. Diameter: [0.93 m]. Plume configured by RealPlume.</t>
  </si>
  <si>
    <t>Ariane 1</t>
  </si>
  <si>
    <t>KW3mengineWildcatXR,RSBengineHM7B</t>
  </si>
  <si>
    <t>RSBengineHM7B</t>
  </si>
  <si>
    <t>SXTPWPT6</t>
  </si>
  <si>
    <t>Pratt &amp; Whitney PT6A-15AG Turboprop</t>
  </si>
  <si>
    <t>Modern turboprop, 675 HP at takeoff</t>
  </si>
  <si>
    <t>rn_scout_stg1_g</t>
  </si>
  <si>
    <t>Scout G First Stage</t>
  </si>
  <si>
    <t>Scout G</t>
  </si>
  <si>
    <t>B9_Control_RCS_Port_R1x</t>
  </si>
  <si>
    <t>R1 - A Attitude Jet (69/111N class)</t>
  </si>
  <si>
    <t>rn_scout_stg4_g</t>
  </si>
  <si>
    <t>Scout G Fourth Stage</t>
  </si>
  <si>
    <t>B9_Control_RCS_Port_R1Ox</t>
  </si>
  <si>
    <t>R1 - C Attitude Jet (550/890N class)</t>
  </si>
  <si>
    <t>rn_scout_stg2_g</t>
  </si>
  <si>
    <t>Scout G Second Stage</t>
  </si>
  <si>
    <t>rn_scout_stg3</t>
  </si>
  <si>
    <t>Scout G Third Stage</t>
  </si>
  <si>
    <t>Third stage of the scout G rocket Plume configured by RealPlume.</t>
  </si>
  <si>
    <t>t_pao2</t>
  </si>
  <si>
    <t>Soyuz-T Service Module</t>
  </si>
  <si>
    <t>Service module for soyuz-t, not to be confused with soyuz 7k-t! Plume configured by RealPlume. (Missing entryCost field)</t>
  </si>
  <si>
    <t>Soyuz-T</t>
  </si>
  <si>
    <t>KK_ATK_Star31</t>
  </si>
  <si>
    <t>Star 31</t>
  </si>
  <si>
    <t>Antares III is the third-generation third stage for Vought Corporation's Scout launch vehicle. The design incorporates an 89-percent-solids HTPB propellant in a Kevlar(r) filament-wound case insulated with silica-filled EPDM rubber. Diameter: [0.76 m]. Plume configured by RealPlume.</t>
  </si>
  <si>
    <t>Star-31</t>
  </si>
  <si>
    <t>KK_ATK_Star31,bluedog_star31</t>
  </si>
  <si>
    <t>bluedog_star31</t>
  </si>
  <si>
    <t>Star 31/Antares III</t>
  </si>
  <si>
    <t>FREVIKINGEARLY</t>
  </si>
  <si>
    <t>Viking (2/2B)</t>
  </si>
  <si>
    <t>Early Viking engines used on Ariane 1, 2 and 3. Thanks to the magic of hypergolic propellant, Vikings engines were able to achieve a substainable amount of thrust at all altitude. Includes configs for Viking 2 and 2B. [1.5m] Plume configured by RealPlume.</t>
  </si>
  <si>
    <t>ForgottenRealEngines</t>
  </si>
  <si>
    <t>Ariane 1, 2, 3</t>
  </si>
  <si>
    <t>FREVIKINGUPPER</t>
  </si>
  <si>
    <t>Viking (4/4B)</t>
  </si>
  <si>
    <t>Upper stage Viking engine used on Ariane 1 and 4 as well as on Indian Lauch Vehicles GSLV and PSLV. Includes configs for Viking 4, 4B, Vikas 2, 2B and X. [1.8m] Plume configured by RealPlume.</t>
  </si>
  <si>
    <t>Ariane 1, 4, GSLV, PSLV</t>
  </si>
  <si>
    <t>dmGoreSat</t>
  </si>
  <si>
    <t>Infrared Radiometer</t>
  </si>
  <si>
    <t>A cavity radiometer designed to measure the reflected and emitted infrared energy of a planetary body and to evaluate the albedo of the surface or cloud layers.</t>
  </si>
  <si>
    <t>Radiometer</t>
  </si>
  <si>
    <t>Suomi NPP</t>
  </si>
  <si>
    <t>17D12</t>
  </si>
  <si>
    <t>Buran</t>
  </si>
  <si>
    <t>RO_RLA_AJ260_FL</t>
  </si>
  <si>
    <t>AJ-260 FL [6.55 m]</t>
  </si>
  <si>
    <t>The largest solid rocket motor ever designed, intended for uprated Saturn and Nova applications.  Full-length version, burn time 140s.</t>
  </si>
  <si>
    <t>Saturn INT</t>
  </si>
  <si>
    <t>2 Eras after Apollo</t>
  </si>
  <si>
    <t>RO_RLA_AJ260_HL</t>
  </si>
  <si>
    <t>AJ-260 HL [6.55 m]</t>
  </si>
  <si>
    <t>The largest solid rocket motor ever designed, intended for uprated Saturn and Nova applications.  Half-length version, burn time 114s or 140s.</t>
  </si>
  <si>
    <t>CHAKAOME2</t>
  </si>
  <si>
    <t>AJ10-190</t>
  </si>
  <si>
    <t>Low thrust pressure-fed hypergolic engine. It was used on the Space Shuttle for orbital insertion, maneuvering and deorbiting. Currently used by the Orion MPCV. Diameter: [1.17 m]. Plume configured by RealPlume.</t>
  </si>
  <si>
    <t>Shuttle</t>
  </si>
  <si>
    <t>AJ10_190</t>
  </si>
  <si>
    <t>CHAKAOME2,SSTU-SC-ENG-AJ10-190,omsEngine,AJ10_190</t>
  </si>
  <si>
    <t>SSTU-SC-ENG-AJ10-190</t>
  </si>
  <si>
    <t>Low thrust pressure-fed hypergolic engine. It was used on the Space Shuttle for orbital insertion, maneuvering and deorbiting. Currently used by the Orion MPCV. Diameter: [1.17 m]. Using the patented SSTU Engine-Clustering technology the number of engines, engine layout, mounting or shroud type, and mount/shroud size are configurable, and each set of engines are built to your specifications. Plume configured by RealPlume.</t>
  </si>
  <si>
    <t>omsEngine</t>
  </si>
  <si>
    <t>dmAnomScanner</t>
  </si>
  <si>
    <t>Anomalous Signal Sensor - BTDT</t>
  </si>
  <si>
    <t>This small sensor is designed to scan for anomalous signals across several regions of the electromagnetic spectrum. You must be within 250m of the signal to obtain science results; use it from further out to obtain an estimate of the range and distance to the signal. For the best results, return the device to the KSC for further study. Can also interface with SCANsat equipment to function as a Been There Done That scanner.</t>
  </si>
  <si>
    <t>wingShuttleDelta</t>
  </si>
  <si>
    <t>Big-S Delta Wing</t>
  </si>
  <si>
    <t>The Big-S line of wings are C7's largest lifting surfaces to date. Not only are they Sturdy and heat resistant enough to survive reentry, but also have enough internal volume to carry optional fuel tanks.</t>
  </si>
  <si>
    <t>Shuttle Parts</t>
  </si>
  <si>
    <t>wingShuttleElevon1</t>
  </si>
  <si>
    <t>Big-S Elevon 1</t>
  </si>
  <si>
    <t>wingShuttleElevon2</t>
  </si>
  <si>
    <t>Big-S Elevon 2</t>
  </si>
  <si>
    <t>wingShuttleRudder</t>
  </si>
  <si>
    <t>Big-S Spaceplane Tail Fin</t>
  </si>
  <si>
    <t>Large heat resistant spaceplane fin.</t>
  </si>
  <si>
    <t>wingShuttleStrake</t>
  </si>
  <si>
    <t>Big-S Wing Strake</t>
  </si>
  <si>
    <t>SSTU-DC-D6</t>
  </si>
  <si>
    <t>Decoupler Diameter Increase (50m)</t>
  </si>
  <si>
    <t>SSTU-FR-D6</t>
  </si>
  <si>
    <t>Fairing Diameter Increase (50m)</t>
  </si>
  <si>
    <t>SSTU-MFT-D6</t>
  </si>
  <si>
    <t>Fuel Tank Diameter Increase (50m)</t>
  </si>
  <si>
    <t>J-2T-250K</t>
  </si>
  <si>
    <t>Phoebus2N100</t>
  </si>
  <si>
    <t>LV-NPT100 "Pheobus Two 100" Atomic Rocket Motor</t>
  </si>
  <si>
    <t>Phoebus2N100-Hydrogen</t>
  </si>
  <si>
    <t>PEWEE100</t>
  </si>
  <si>
    <t>LV-NPW100 "Pewee 100" Atomic Rocket Motor</t>
  </si>
  <si>
    <t>PEWEE100-Hydrogen</t>
  </si>
  <si>
    <t>mk3CargoBayL</t>
  </si>
  <si>
    <t>Mk3 Cargo Bay CRG-100</t>
  </si>
  <si>
    <t>Originally we threw away the container the Rockomax Jumbo-64 tank came in, then one day a bright and upcoming engineer suggested we reuse them. He was promptly reallocated to another department and his boss came up with the brilliant idea of reusing these containers as cargo bays!</t>
  </si>
  <si>
    <t>mk3CargoBayS</t>
  </si>
  <si>
    <t>Mk3 Cargo Bay CRG-25</t>
  </si>
  <si>
    <t>Originally we threw away the container the Rockomax X200-16 tank came in, then one day a bright and upcoming engineer suggested we reuse them. He was promptly reallocated to another department and his boss came up with the brilliant idea of reusing these containers as cargo bays!</t>
  </si>
  <si>
    <t>mk3CargoBayM</t>
  </si>
  <si>
    <t>Mk3 Cargo Bay CRG-50</t>
  </si>
  <si>
    <t>Originally we threw away the container the Rockomax X200-32 tank came in, then one day a bright and upcoming engineer suggested we reuse them. He was promptly reallocated to another department and his boss came up with the brilliant idea of reusing these containers as cargo bays!</t>
  </si>
  <si>
    <t>mk3CargoRamp</t>
  </si>
  <si>
    <t>A sophisticated deployment system for cargo delivery on the ground, or on the sea, or in mid-air, or in a vacuum. Wherever you want, really.</t>
  </si>
  <si>
    <t>TOWER_SOYUZ</t>
  </si>
  <si>
    <t>R7 Launch Gantry</t>
  </si>
  <si>
    <t>The launch pad for the R7 series rockets. (PART NOT SUPPORTED BY RP-0 OR RO)</t>
  </si>
  <si>
    <t>mk3Cockpit_Shuttle</t>
  </si>
  <si>
    <t>Mk3 Cockpit</t>
  </si>
  <si>
    <t>A cockpit for those die hard explorers. Especially useful when transporting extra crew to a remote rock to save the day.</t>
  </si>
  <si>
    <t>adapterEngines</t>
  </si>
  <si>
    <t>Mk3 Engine Mount</t>
  </si>
  <si>
    <t>A structural mounting plate for rocket engines. (PART NOT COSTED BY RP-0 BUT IN CORRECT NODE)</t>
  </si>
  <si>
    <t>mk3FuselageLF_100</t>
  </si>
  <si>
    <t>Mk3 Fuselage (Long)</t>
  </si>
  <si>
    <t>C7 Aerospace Division had issues piping the fuel from the refinery, so they brought the refinery tanks to us! It sounded like they muttered "Good luck.." as they dropped off these parts. (PART NOT COSTED BY RP-0 BUT IN CORRECT NODE)</t>
  </si>
  <si>
    <t>mk3FuselageLFO_100</t>
  </si>
  <si>
    <t>Mk3 Fuselage (Long) (Pressurized)</t>
  </si>
  <si>
    <t>Filled to the brim with Rocket Fuel, C7 Aerospace's supplier Ekson-Kobil have assured us that this tank is absolutely airtight. (PART NOT COSTED BY RP-0 BUT IN CORRECT NODE)</t>
  </si>
  <si>
    <t>mk3FuselageLF_50</t>
  </si>
  <si>
    <t>Mk3 Fuselage (Medium)</t>
  </si>
  <si>
    <t>For when your fuel needs are only 1/4 as enormous. (PART NOT COSTED BY RP-0 BUT IN CORRECT NODE)</t>
  </si>
  <si>
    <t>mk3FuselageLFO_50</t>
  </si>
  <si>
    <t>Mk3 Fuselage (Medium) (Pressurized)</t>
  </si>
  <si>
    <t>For that rare moment when your fuel needs are less than ludicrous. (PART NOT COSTED BY RP-0 BUT IN CORRECT NODE)</t>
  </si>
  <si>
    <t>mk3FuselageLF_25</t>
  </si>
  <si>
    <t>Mk3 Fuselage (Short)</t>
  </si>
  <si>
    <t>For the economically minded aerospace designer, who is building a massive plane... (PART NOT COSTED BY RP-0 BUT IN CORRECT NODE)</t>
  </si>
  <si>
    <t>mk3FuselageMONO</t>
  </si>
  <si>
    <t>Mk3 Fuselage (Short) (Pres, low volume)</t>
  </si>
  <si>
    <t>The reaction to when the reaction control system doesn't have enough control in the system; more monopropellant! (PART NOT COSTED BY RP-0 BUT IN CORRECT NODE)</t>
  </si>
  <si>
    <t>mk3FuselageLFO_25</t>
  </si>
  <si>
    <t>Mk3 Fuselage (Short) (Pressurized)</t>
  </si>
  <si>
    <t>A compact fuel tank for when the rest of your craft is taken up by cargo bays! (PART NOT COSTED BY RP-0 BUT IN CORRECT NODE)</t>
  </si>
  <si>
    <t>mk3CrewCabin</t>
  </si>
  <si>
    <t>Mk3 Passenger Module</t>
  </si>
  <si>
    <t>At a capacity of 16 Kerbals, the Mk3 Passenger module is known in the Astronaut Complex breakrooms as the "Super Economy" class for spacetravel and allows only carry-on baggage. Any checked or emotional baggage may require one of the Mk3 Cargo Bays.</t>
  </si>
  <si>
    <t>adapterMk3-Size2</t>
  </si>
  <si>
    <t>Mk3 to 4.3m Adapter</t>
  </si>
  <si>
    <t>Perfectly pointy, carefully curved and devastatingly destructive, this Mk3 to 2.5m adapter can satisfy your wildest of dreams. Or it'll let you bridge the gaps between parts on your craft while giving you a bit of fuel... Your choice. (PART NOT COSTED BY RP-0 BUT IN CORRECT NODE)</t>
  </si>
  <si>
    <t>adapterMk3-Size2Slant</t>
  </si>
  <si>
    <t>Mk3 to 4.3m Adapter Slanted</t>
  </si>
  <si>
    <t>Makes your craft hang in the air like bricks don't! (PART NOT COSTED BY RP-0 BUT IN CORRECT NODE)</t>
  </si>
  <si>
    <t>adapterSize3-Mk3</t>
  </si>
  <si>
    <t>Mk3 to 6.5m Adapter</t>
  </si>
  <si>
    <t>An adapter for when your craft turns from a massive rocket into a gargantuan plane! (PART NOT COSTED BY RP-0 BUT IN CORRECT NODE)</t>
  </si>
  <si>
    <t>adapterMk3-Mk2</t>
  </si>
  <si>
    <t>Mk3 to Mk2 Adapter</t>
  </si>
  <si>
    <t>Our engineers insisted on a way to reuse Mk2 parts on the new Fuselage system. Manufacturing a streamlined adapter despite the considerable difference of the two cross sections required quite a radical design. It is often used as a slide on Take Your Kids to Work Day. (PART NOT COSTED BY RP-0 BUT IN CORRECT NODE)</t>
  </si>
  <si>
    <t>rp0_proc_size_50m</t>
  </si>
  <si>
    <t>Procedural Diameter Upgrade [50m]</t>
  </si>
  <si>
    <t>Allows tank, thrust plate, fairing bases, and interstages up to 50m in diameter.</t>
  </si>
  <si>
    <t>ca_lahar</t>
  </si>
  <si>
    <t>R-40 Series</t>
  </si>
  <si>
    <t>A bipropellant rocket motor burning either MMH and MON3 (R-40A/B and R-42) or Hydrazine and MON3 (R-42DM). Used for attitude control, orbital insertion or as an apogee motor. Plume configured by RealPlume.</t>
  </si>
  <si>
    <t>R40</t>
  </si>
  <si>
    <t>ca_lahar,R_40B_4kN</t>
  </si>
  <si>
    <t>R-40A</t>
  </si>
  <si>
    <t>R-40A-NTO</t>
  </si>
  <si>
    <t>R-40B</t>
  </si>
  <si>
    <t>R_40B_4kN</t>
  </si>
  <si>
    <t>R-40B Bipropellant Engine</t>
  </si>
  <si>
    <t>The R-40B bipropellant Engine is designed for apogee orbit injection of geostationary satellites and for trajectory and planetary orbit manoeuvres of deep space probes. Plume configured by RealPlume.</t>
  </si>
  <si>
    <t>R-40B-NTO</t>
  </si>
  <si>
    <t>RelayAntenna50</t>
  </si>
  <si>
    <t>RA-15 Parabolic Antenna</t>
  </si>
  <si>
    <t>A fixed Gregorian - style parabolic antenna for deep space telecommunications.</t>
  </si>
  <si>
    <t>RD-253-Mk4</t>
  </si>
  <si>
    <t>RTGigaDish1</t>
  </si>
  <si>
    <t>Reflectron GX-128</t>
  </si>
  <si>
    <t>The folding mechanism doesn't really save mass. However, the huge 6.4m dish can provide a very decent data rate at comparatively little power. Effective range ~11 Tm, power consumption 80 Watts.</t>
  </si>
  <si>
    <t>RS-25</t>
  </si>
  <si>
    <t>SSME</t>
  </si>
  <si>
    <t>SPUTNIK_1_FAIRING</t>
  </si>
  <si>
    <t>R7 Sputnik Adapter</t>
  </si>
  <si>
    <t>This little thing goes on top of the R7 Second Stage. It contains basic avionics and an adapter for Sputnik 1. An aerodynamic cap protects the satellite. (PART NOT SUPPORTED BY RP-0 OR RO)</t>
  </si>
  <si>
    <t>RSBengineRS25</t>
  </si>
  <si>
    <t>RS-25 (SSME)</t>
  </si>
  <si>
    <t>The RS-25, also known as the Space Shuttle Main Engine (SSME), is a LH2/LOX fuel-rich staged combustion engine. Though complex and expensive, these engines provide very high performance and are extremely reliable. Three of these engines powered each Shuttle Orbiter and four will be used on the core stage of the SLS. Diameter: [2.4 m]. Plume configured by RealPlume.</t>
  </si>
  <si>
    <t>RSBengineRS25,SSME,SSTU-SC-ENG-RS-25,SSTU-SC-ENG-RS-25x5,Size3EngineCluster,SSME_Engine</t>
  </si>
  <si>
    <t>SSTU-SC-ENG-RS-25</t>
  </si>
  <si>
    <t>The RS-25, also known as the Space Shuttle Main Engine (SSME), is a LH2/LOX fuel-rich staged combustion engine. Though complex and expensive, these engines provide very high performance and are extremely reliable. Three of these engines powered each Shuttle Orbiter and four will be used on the core stage of the SLS. Diameter: [2.4 m]. Using the patented SSTU Engine-Clustering technology the number of engines, engine layout, mounting or shroud type, and mount/shroud size are configurable, and each set of engines are built to your specifications. Plume configured by RealPlume.</t>
  </si>
  <si>
    <t>XSLSSRB</t>
  </si>
  <si>
    <t>RSRM</t>
  </si>
  <si>
    <t>A four segment Reusable Solid Rocket Motor, one of the most powerful rocket motors ever built and flown. Two of them were used by the Space Shuttle for liftoff and the initial part of the flight, providing more than 75% of the overall stack thrust. Manufactured by Thiokol and later by ATK. Diameter: [3.7 m]. Plume configured by RealPlume.</t>
  </si>
  <si>
    <t>XSLSSRB,RSBengineSTSSRB,SSTU-RO-ENG-SRB4,SSTU-RO-ENG-SRB2,SSTU-RO-ENG-SRB3,SSTU-RO-ENG-SRBA</t>
  </si>
  <si>
    <t>RSBengineSTSSRB</t>
  </si>
  <si>
    <t>SSTU-RO-ENG-SRB2</t>
  </si>
  <si>
    <t>RSRM (2-segment)</t>
  </si>
  <si>
    <t>Proposed 2-segment version of RSRM.</t>
  </si>
  <si>
    <t>SSTU-RO-ENG-SRB3</t>
  </si>
  <si>
    <t>RSRM (3-segment)</t>
  </si>
  <si>
    <t>Proposed 3-segment version of RSRM that includes a new aft skirt and TVC system.</t>
  </si>
  <si>
    <t>SSTU-RO-ENG-SRBA</t>
  </si>
  <si>
    <t>RSRM (Modular)</t>
  </si>
  <si>
    <t>Modular RSRM booster.  Has options for up to 6 segements, with optional scaling of diameter</t>
  </si>
  <si>
    <t>Based on costs of RSRM, handled by Procedurals</t>
  </si>
  <si>
    <t>XKW2mNoseConeX</t>
  </si>
  <si>
    <t>RSRM Nose Cone</t>
  </si>
  <si>
    <t>An aerodynamic nosecone for large solid rocket motors. Recovery parachutes not included.</t>
  </si>
  <si>
    <t>xparachuteRadialx</t>
  </si>
  <si>
    <t>RSRM Recovery Parachute Pack</t>
  </si>
  <si>
    <t>A parachute pack for the Reusable Solid Rocket Motors (RSRM).</t>
  </si>
  <si>
    <t>RSBnosecone6m2</t>
  </si>
  <si>
    <t>Saturn Multibody Nose Cone</t>
  </si>
  <si>
    <t>An aerodynamic nose cone designed for the Saturn S-IF or S-IVC stages.</t>
  </si>
  <si>
    <t>Saturn Multibody</t>
  </si>
  <si>
    <t>RSBtankSaturnSIF</t>
  </si>
  <si>
    <t>Saturn Multibody S-IF Propellant Tank</t>
  </si>
  <si>
    <t>The first stage of the fictional Saturn Multibody, from the Eyes Turned Skyward universe.</t>
  </si>
  <si>
    <t>RSBtankSaturnSIVC</t>
  </si>
  <si>
    <t>Saturn Multibody S-IVC Propellant Tank</t>
  </si>
  <si>
    <t>The upper stage of the fictional Saturn Multibody configurations from the Eyes Turned Skyward alternate history. Typically used with a pair of J-2 engines.</t>
  </si>
  <si>
    <t>SCANsat_Scanner32</t>
  </si>
  <si>
    <t>SCAN Anomaly Scanner</t>
  </si>
  <si>
    <t>This small sensor can automatically identify nearby anomalies. Since it only works over very short distances and at very low altitudes, it's primarily useful to track identified anomalies that have been visited. Min Alt: 0, Max Alt: 5km, Best Alt: 0, FOV: 1</t>
  </si>
  <si>
    <t>SCANSat-5</t>
  </si>
  <si>
    <t>WBI_RadialEngineMount</t>
  </si>
  <si>
    <t>Radial Engine Decoupler</t>
  </si>
  <si>
    <t>For those times when you need some way to radially attach rocket engines and fuel tanks, and then have them detach, the Radial Engine Mount is the part for you. Do not stand directly behind the Radial Engine Mount. Not responsible for kerbals that go flying when you stand directly behind the Radial Engine Mount. (PART NOT SUPPORTED BY RP-0 OR RO)</t>
  </si>
  <si>
    <t>RadialOreTank</t>
  </si>
  <si>
    <t>Radial Holding Tank</t>
  </si>
  <si>
    <t>A small radial tank for storing raw materials, or possibly spare snacks. (PART NOT SUPPORTED BY RP-0 OR RO)</t>
  </si>
  <si>
    <t>SCANsat_Tracker</t>
  </si>
  <si>
    <t>SCAN MapTraqÂ®</t>
  </si>
  <si>
    <t>Originally intended for the consumer market, this small device can communicate with a mapping satellite network and display a map and your position on it. Since nobody has actually built such a satellite network, these devices can currently be acquired very cheaply in bulk.</t>
  </si>
  <si>
    <t>SCANSat-4</t>
  </si>
  <si>
    <t>SXTSPKTRCabin</t>
  </si>
  <si>
    <t>SPKTR-10 Lacuga Storage Container</t>
  </si>
  <si>
    <t>Hold 2 people with 30 days of supplies. An extension adapter for the PPD-10 Hitchhiker storage container.</t>
  </si>
  <si>
    <t>RSBtankSTSET</t>
  </si>
  <si>
    <t>STS External Tank</t>
  </si>
  <si>
    <t>The external tank for the Space Shuttle (STS) or the DIRECT Jupiter.</t>
  </si>
  <si>
    <t>RSBnoseconeSTSSRB</t>
  </si>
  <si>
    <t>STS RSRM Nose Cone</t>
  </si>
  <si>
    <t>The nose cone of the STS RSRM. Contains separator motors to help prevent a collision after SRM separation. Plume configured by RealPlume.</t>
  </si>
  <si>
    <t>CXA_TRUNNION</t>
  </si>
  <si>
    <t>Trunnion Pin</t>
  </si>
  <si>
    <t>Mounting hardware for modules to be mounted within shuttle bays, or just to make crafts look cooler.</t>
  </si>
  <si>
    <t>FASA_RO_UA1563</t>
  </si>
  <si>
    <t>UA1563 SRM</t>
  </si>
  <si>
    <t>Strap-on booster for uprated Titan 3 and Saturn INT / MLV applications.  Burn time 101s or 157s, depending on configuration chosen Plume configured by RealPlume.</t>
  </si>
  <si>
    <t>Saturn INT, Saturn Multibody</t>
  </si>
  <si>
    <t>FASA_RO_UA1564</t>
  </si>
  <si>
    <t>UA1564 SRM</t>
  </si>
  <si>
    <t>rn_proton_blockd_5</t>
  </si>
  <si>
    <t>Block DM-2 11S861</t>
  </si>
  <si>
    <t>Russian space tug. In service from 1982 to 2001. Plume configured by RealPlume.</t>
  </si>
  <si>
    <t>Block DM-2 Space Tug</t>
  </si>
  <si>
    <t>RCS - TECH 0</t>
  </si>
  <si>
    <t>RCS - TECH 1</t>
  </si>
  <si>
    <t>RCS - TECH 2</t>
  </si>
  <si>
    <t>RCS - TECH 3</t>
  </si>
  <si>
    <t>RCS - TECH 4</t>
  </si>
  <si>
    <t>RCS - TECH 5</t>
  </si>
  <si>
    <t>RCS - TECH 6</t>
  </si>
  <si>
    <t>RCS - TECH 7</t>
  </si>
  <si>
    <t>rn_r7_blok_i_6</t>
  </si>
  <si>
    <t>R7 Block I (11A511U2)</t>
  </si>
  <si>
    <t>Soyuz-U2</t>
  </si>
  <si>
    <t>RD-0110_Syntin</t>
  </si>
  <si>
    <t>rn_r7_blok_a_12</t>
  </si>
  <si>
    <t>R7 Soyuz-U2 (11A511U2) Block A</t>
  </si>
  <si>
    <t>rn_r7_blok_bvgd_12</t>
  </si>
  <si>
    <t>R7 Soyuz-U2 (11A511U2) Block B V G D</t>
  </si>
  <si>
    <t>RD-107-11D511P</t>
  </si>
  <si>
    <t>2000, R7-TP-1981, RD-107-11D511</t>
  </si>
  <si>
    <t>Used on Soyuz-U2 11A511U2 (also known as RD-117)</t>
  </si>
  <si>
    <t>RD-108-11D512P</t>
  </si>
  <si>
    <t>2000, R7-TP-1981, RD-108-11D512</t>
  </si>
  <si>
    <t>Used on Soyuz-U2 11A511U2 (also known as RD-118)</t>
  </si>
  <si>
    <t>WBI_RCSModule</t>
  </si>
  <si>
    <t>RCS Module</t>
  </si>
  <si>
    <t>This powerful RCS thruster module also provides reaction wheel control and "turbo boost" engines for jumping. It also has a small chassis spacer that you can add/remove before flight. (PART NOT SUPPORTED BY RP-0 OR RO)</t>
  </si>
  <si>
    <t>salyut7</t>
  </si>
  <si>
    <t>Salyut 7</t>
  </si>
  <si>
    <t>Salyut 7 orbital laboratory. Salyut ASAS REQUIRED for station to function. Plume configured by RealPlume.</t>
  </si>
  <si>
    <t>rn_salyut7_fairing</t>
  </si>
  <si>
    <t>Salyut 7 Proton Fairing</t>
  </si>
  <si>
    <t>Fairing for the Salyut 7 station for use with the Proton. Plume configured by RealPlume.</t>
  </si>
  <si>
    <t>Kosmos_Salyut_Solar_Array_rn</t>
  </si>
  <si>
    <t>Salyut 7 Solar Array</t>
  </si>
  <si>
    <t>Solar array used from Salyut 5 to Salyut 7. With 4 panels, your target power generation will be 72EC per hour.</t>
  </si>
  <si>
    <t>FSpropellerFolding</t>
  </si>
  <si>
    <t>AJE Folding Electric Propeller</t>
  </si>
  <si>
    <t>500 horsepower, consumes about 400 EC/s</t>
  </si>
  <si>
    <t>rn_eos_tdrs_solar_panel</t>
  </si>
  <si>
    <t>EOS TDRS Solar Array</t>
  </si>
  <si>
    <t>Large EOS solar array.</t>
  </si>
  <si>
    <t>LR91-AJ-11A</t>
  </si>
  <si>
    <t>ntr-sc-125-2</t>
  </si>
  <si>
    <t>NERVA II</t>
  </si>
  <si>
    <t>A later 70s atomic engine. Relatively low TWR but high ISP and power generation of 4200 MW. Derived from the Phoebus 2A ground demonstrator, tested in 1968. Plume configured by RealPlume.</t>
  </si>
  <si>
    <t>NERVAII</t>
  </si>
  <si>
    <t>Available years after NERVA</t>
  </si>
  <si>
    <t>NERVA-II</t>
  </si>
  <si>
    <t>SXTNERVAB</t>
  </si>
  <si>
    <t>rn_spacelab</t>
  </si>
  <si>
    <t>Spacelab Module</t>
  </si>
  <si>
    <t>Spacelab module for the Space Shuttle.</t>
  </si>
  <si>
    <t>Shuttle Spacelab</t>
  </si>
  <si>
    <t>rn_tdrs_ag_dec</t>
  </si>
  <si>
    <t>TDRS IUS Payload Decoupler</t>
  </si>
  <si>
    <t>Decoupler for TDRS satellite, place on top of IUS booster.</t>
  </si>
  <si>
    <t>rn_ua1206_dec</t>
  </si>
  <si>
    <t>Titan UA1206 SRM Decoupler</t>
  </si>
  <si>
    <t>Radial decoupler for the UA1206 boosters of the Titan IV-A rocket series.</t>
  </si>
  <si>
    <t>UA1206</t>
  </si>
  <si>
    <t>RO_probeCoreCubeMedium</t>
  </si>
  <si>
    <t>Medium Satellite Bus</t>
  </si>
  <si>
    <t>This satellite bus includes a small reaction wheel and a large omnidirectional antenna, and only the slightest power draw. Perfect for your medium sized geosynchronous satellites communications satellites.</t>
  </si>
  <si>
    <t>rn_ua1206_nc</t>
  </si>
  <si>
    <t>UA-1206 SRM Nosecone and Separator</t>
  </si>
  <si>
    <t>UA-1206 nosecone and separation motors for Titan IIIC, IIID, IIIE, proposed for Saturn IB derivatives. Plume configured by RealPlume.</t>
  </si>
  <si>
    <t>FASAGerminiSRB175_7Seg</t>
  </si>
  <si>
    <t>UA1206 SRM</t>
  </si>
  <si>
    <t>Strap-on booster for Titan 34D. Burn time 114s. Plume configured by RealPlume.</t>
  </si>
  <si>
    <t>FASAGerminiSRB175_7Seg,rn_ua1206</t>
  </si>
  <si>
    <t>rn_ua1206</t>
  </si>
  <si>
    <t>Ariane4Decoupler1</t>
  </si>
  <si>
    <t>Ariane 3/4 decoupler (1st stage)</t>
  </si>
  <si>
    <t>Just a stack decoupler with tiny retro-SRBs.</t>
  </si>
  <si>
    <t>Ariane4Decoupler2</t>
  </si>
  <si>
    <t>Ariane 3/4 decoupler (2nd stage)</t>
  </si>
  <si>
    <t>Ariane4Fairing</t>
  </si>
  <si>
    <t>Ariane 3/4 fairing</t>
  </si>
  <si>
    <t>A fairing to protect the payload.</t>
  </si>
  <si>
    <t>Ariane4Stage2</t>
  </si>
  <si>
    <t>Ariane 3/4 L33 (2nd stage)</t>
  </si>
  <si>
    <t>Nearly nothing changed since Ariane 1.</t>
  </si>
  <si>
    <t>Ariane4Sylda</t>
  </si>
  <si>
    <t>Ariane 3/4 SYLDA</t>
  </si>
  <si>
    <t>A system to place 2 payloads in the Ariane 4 fairing.</t>
  </si>
  <si>
    <t>FASAAtlasH</t>
  </si>
  <si>
    <t>Atlas G/H/I Fuel Tank</t>
  </si>
  <si>
    <t>The fuel tank for the Atlas G/H/I. Historically used with the Centaur D1A to send up to 2.375T to GTO.</t>
  </si>
  <si>
    <t>Atlas G/H/I</t>
  </si>
  <si>
    <t>HM-7B_Early</t>
  </si>
  <si>
    <t>KK_ATK_Star30BP</t>
  </si>
  <si>
    <t>Star 30</t>
  </si>
  <si>
    <t>Total flown included in total for Star-30A. Diameter: [0.76 m]. Plume configured by RealPlume.</t>
  </si>
  <si>
    <t>Star-30</t>
  </si>
  <si>
    <t>Star-30BP</t>
  </si>
  <si>
    <t>RO-STAR-37</t>
  </si>
  <si>
    <t>STAR 37FM</t>
  </si>
  <si>
    <t>The STAR 37FM is an improved version of the venerable STAR 37 solid rocket motor, featuring increased propellant loading, higher efficiency and vacuum thrust. First used on the FTLSATCOM satellites as an apogee motor. Diameter: 0.93 m. Plume configured by RealPlume.</t>
  </si>
  <si>
    <t>FTLSATCOM</t>
  </si>
  <si>
    <t>neo_ulysses</t>
  </si>
  <si>
    <t>Ulysses</t>
  </si>
  <si>
    <t>Near Earth Object satellite Ulysses</t>
  </si>
  <si>
    <t>JetEngine</t>
  </si>
  <si>
    <t>CF34-3B Turbofan</t>
  </si>
  <si>
    <t>The CF34 series high bypass turbofan powers many of the CRJ and Challenger lines of civil aircraft. 41.0kN thrust, SFC 0.346 lb/lbf-hr. Plume configured by RealPlume.</t>
  </si>
  <si>
    <t>CRJ, Challenger</t>
  </si>
  <si>
    <t>HA3SLPayloadDecoupler</t>
  </si>
  <si>
    <t>FB - Zenit Payload Adapter</t>
  </si>
  <si>
    <t>Payload adapter for Zenit. Includes nodes for Procedural Fairings</t>
  </si>
  <si>
    <t>Zenit</t>
  </si>
  <si>
    <t>ca_rtg8200</t>
  </si>
  <si>
    <t>GPHS-RTG</t>
  </si>
  <si>
    <t>The General-Purpose Heat Source radioisotope thermoelectric generator as found on the Ulysses and the New Horizons spacecrafts.</t>
  </si>
  <si>
    <t>Ulysses, New Horizons</t>
  </si>
  <si>
    <t>50000,RTGlevel5</t>
  </si>
  <si>
    <t>ca_rtg8200,SXTDepolyRTGI,SXTDepolyRTGII</t>
  </si>
  <si>
    <t>SXTDepolyRTGI</t>
  </si>
  <si>
    <t>The General Purpose Heat Source - Radioisotope Thermoelectric Generator as found on the Galileo spacecraft.</t>
  </si>
  <si>
    <t>SXTDepolyRTGII</t>
  </si>
  <si>
    <t>GPHS-RTG [Shielded]</t>
  </si>
  <si>
    <t>The General Purpose Heat Source - Radioisotope Thermoelectric Generator as found on the Galileo spacecraft. Includes a protective cover.</t>
  </si>
  <si>
    <t>HM-7B</t>
  </si>
  <si>
    <t>pam_d</t>
  </si>
  <si>
    <t>Magellan Star-48 SRM</t>
  </si>
  <si>
    <t>PAM-D Star-48 SRM for Magellan. Plume configured by RealPlume.</t>
  </si>
  <si>
    <t>PAM-D</t>
  </si>
  <si>
    <t>SXTKe90TurboJet</t>
  </si>
  <si>
    <t>Progress D-18T turbofan</t>
  </si>
  <si>
    <t>High-bypass turbofan for An-225 and An-124. 229.8kN thrust, SFC 0.360 lb/lbf hr.</t>
  </si>
  <si>
    <t>An-225, An-124</t>
  </si>
  <si>
    <t>cryoengine-375-2</t>
  </si>
  <si>
    <t>1980s medium TWR, atmospheric and vacuum use. The RD-0120 is a fuel-rich staged combustion engine developed to power the core stage of the Energia launcher. Diameter: [2.6 m]. Plume configured by RealPlume.</t>
  </si>
  <si>
    <t>Energia</t>
  </si>
  <si>
    <t>RD0120</t>
  </si>
  <si>
    <t>cryoengine-375-2,KW3mengineGriffonXX,rd0120,RD0120_StockVersion,SXTCommodore</t>
  </si>
  <si>
    <t>KW3mengineGriffonXX</t>
  </si>
  <si>
    <t>1980s medium TWR, atmospheric and vacuum use. The RD-0120 is a fuel-rich staged combustion engine developed to power the core stage of the Energia launcher. Diameter: [3.5 m]. Plume configured by RealPlume.</t>
  </si>
  <si>
    <t>rd0120</t>
  </si>
  <si>
    <t>RD0120_StockVersion</t>
  </si>
  <si>
    <t>SXTCommodore</t>
  </si>
  <si>
    <t>RD-120</t>
  </si>
  <si>
    <t>RD120</t>
  </si>
  <si>
    <t>HA3SLRD120</t>
  </si>
  <si>
    <t>High altitude engine used in the Zenit second stage. First production Russian engine to be test fired in the United States (3 test burns were made).</t>
  </si>
  <si>
    <t>HA3SLRD120,RD120</t>
  </si>
  <si>
    <t>RD-120 Series</t>
  </si>
  <si>
    <t>The RD-120 is a staged combustion vacuum kerolox engine, used as the main power plant on the Zenit launch vehicle family second stage. Diameter: 2.0 m Plume configured by RealPlume. (PART NOT COSTED BY RP-0 BUT IN CORRECT NODE)</t>
  </si>
  <si>
    <t>HA3SLRD171</t>
  </si>
  <si>
    <t>RD-171</t>
  </si>
  <si>
    <t>The RD-170 and RD-171 engines consisted of 4 chambers, 1 turbo-pump and 2 gas generators were developed simultaneously, the difference being one-plane gimballing in the RD-170 used in the Energia launch vehicle strap-ons versus two-plane gimablling in the RD-171 used on the first stage of the Zenit launch vehicle. The RD-171 can be gimballed using bellows to 6 degrees normally but it has reached 8-10 degrees in tests. The chamber conditions are 300 atmosphere pressure and at a 400 degrees C oxygen-rich gas mixture - very dangerous conditions. The RD-170 was very hard to prove and many designers thought it couldn't be done. The first stage strap-ons were recovered under parachutes and returned to Baikonur for study. The engine was designed for 10 reuses but tests showed they could stand up to 20 burns.</t>
  </si>
  <si>
    <t>Used values from other RD-171 (RN's version)</t>
  </si>
  <si>
    <t>HA3SLRD58M</t>
  </si>
  <si>
    <t>RD-58Z Block D</t>
  </si>
  <si>
    <t>Adaptation of Block D for Zenit.</t>
  </si>
  <si>
    <t>RD-8-SI</t>
  </si>
  <si>
    <t>RD8</t>
  </si>
  <si>
    <t>RD-805</t>
  </si>
  <si>
    <t>RD805</t>
  </si>
  <si>
    <t>A single-chamber derivative of the RD-8 engine used on the Zenit second stage. Yuzhnoye Design Office concept, featuring dual-axis gimbal control and restart capability for use in upper stages. Diameter: 0.5 m. Plume configured by RealPlume. (PART NOT COSTED BY RP-0 BUT IN CORRECT NODE)</t>
  </si>
  <si>
    <t>KK_ATK_Star48B</t>
  </si>
  <si>
    <t>Star 48B</t>
  </si>
  <si>
    <t>Also known as the Payload Assistance Module (PAM) B, this kick motor was used for Delta and STS launches to add extra impulse to the payload. This is the short-nozzle version. Maximum thrust 76.11kN, burn time 85 seconds. Diameter: [1.3 m]. Plume configured by RealPlume.</t>
  </si>
  <si>
    <t>Star-48B</t>
  </si>
  <si>
    <t>Star-48B/Short</t>
  </si>
  <si>
    <t>KK_ATK_Star48B,bluedog_star48,solidBooster_sm,KK_ATK_Star48BV</t>
  </si>
  <si>
    <t>bluedog_star48</t>
  </si>
  <si>
    <t>solidBooster_sm</t>
  </si>
  <si>
    <t>KK_ATK_Star48BV</t>
  </si>
  <si>
    <t>Star 48BV</t>
  </si>
  <si>
    <t>Star-48B (Star-48BV only)</t>
  </si>
  <si>
    <t>Star48BV</t>
  </si>
  <si>
    <t>KK_ATK_Star63D</t>
  </si>
  <si>
    <t>Star 63D</t>
  </si>
  <si>
    <t>The STAR 63, as part of the PAM DII upper stage, has been flown from the Space Shuttle. The motor utilizes a head-end web and a carbon-phenolic nozzle. The case material is a Kevlar-epoxy composite, through future motors would be made using a graphiteepoxy composite. Testing of STAR 63 series motors began in 1978 with completion of the PAM DII motor qualification in 1985. The first STAR 63D flight was from the Shuttle in November 1985 to place a defense communication satellite in orbit. Diameter: [1.6 m]. Plume configured by RealPlume.</t>
  </si>
  <si>
    <t>Star-63</t>
  </si>
  <si>
    <t>Star-63D</t>
  </si>
  <si>
    <t>KK_ATK_Star6B</t>
  </si>
  <si>
    <t>Star 6B</t>
  </si>
  <si>
    <t>The STAR 6B rocket motor was developed for spin-up and axial propulsion applications for re-entry vehicles. The design incorporates an aluminum case and a carbon-phenolic nozzle assembly. The STAR 6B was qualified in 1984 and first flew in 1985. Diameter: [0.18 m]. Plume configured by RealPlume.</t>
  </si>
  <si>
    <t>Star-6B</t>
  </si>
  <si>
    <t>Star-48B/Long</t>
  </si>
  <si>
    <t>PAM B</t>
  </si>
  <si>
    <t>Pam D-2 (1985)</t>
  </si>
  <si>
    <t>Satellites (1985)</t>
  </si>
  <si>
    <t>HA3SLStageShroud</t>
  </si>
  <si>
    <t>Zenit Block DM-SL Shroud</t>
  </si>
  <si>
    <t>Block DM-SL (a.k.a. Zenit 3rd stage) shroud. Attach it to Block DM-SL.</t>
  </si>
  <si>
    <t>HA3SLPayloadFairing</t>
  </si>
  <si>
    <t>Zenit Fairing</t>
  </si>
  <si>
    <t>Keeps the shaft slick and quick</t>
  </si>
  <si>
    <t>HA3SLPayloadFairingLong</t>
  </si>
  <si>
    <t>Zenit Fairing Extended</t>
  </si>
  <si>
    <t>When you have bigger loads, you need bigger covers!</t>
  </si>
  <si>
    <t>HA3SLRP2FuelTank2-1</t>
  </si>
  <si>
    <t>Zenit First Stage Tank</t>
  </si>
  <si>
    <t>First stage tank for Zenit.</t>
  </si>
  <si>
    <t>HA3SLSAS</t>
  </si>
  <si>
    <t>Zenit Instrument Unit</t>
  </si>
  <si>
    <t>The Zenit Instrument Unit provides command and control for the final stages of the Zenit series vehicles. Could be used with any other 3.90m launch vehicles.</t>
  </si>
  <si>
    <t>HA3SLRetroRocket</t>
  </si>
  <si>
    <t>Zenit Retro Rocket</t>
  </si>
  <si>
    <t>Skootches away those used stages.</t>
  </si>
  <si>
    <t>HA3SLStage2FuelTank</t>
  </si>
  <si>
    <t>Zenit Second Stage Tank</t>
  </si>
  <si>
    <t>Second stage tank for Zenit.</t>
  </si>
  <si>
    <t>HA3SLStage1Decoupler</t>
  </si>
  <si>
    <t>Zenit stage 1 decoupler</t>
  </si>
  <si>
    <t>First stage decoupler for Zenit. Attach between the first and second stages.</t>
  </si>
  <si>
    <t>HA3SLCenterDecoupler</t>
  </si>
  <si>
    <t>Zenit stage 2 decoupler</t>
  </si>
  <si>
    <t>Second stage decoupler for Zenit. Attach between the second stage and Block D shroud.</t>
  </si>
  <si>
    <t>RD120attachment_styleZenit2st</t>
  </si>
  <si>
    <t>Zenit Vernier Assembly</t>
  </si>
  <si>
    <t>The RD-8 vernier engine and propellant tank assembly of the Zenit second stage. Plume configured by RealPlume. (PART NOT COSTED BY RP-0 BUT IN CORRECT NODE)</t>
  </si>
  <si>
    <t>rn_zenit_fairing_11_152</t>
  </si>
  <si>
    <t>Zenit-2 11.152m Fairing</t>
  </si>
  <si>
    <t>Fairing for Zenit-2 rocket. 11.152 meters. Plume configured by RealPlume. (Missing entryCost field)</t>
  </si>
  <si>
    <t>Zenit-2</t>
  </si>
  <si>
    <t>rn_zenit_fairing_13_652</t>
  </si>
  <si>
    <t>Zenit-2 13.652m Fairing</t>
  </si>
  <si>
    <t>Fairing for Zenit-2 rocket. 13.652 meters. Plume configured by RealPlume. (Missing entryCost field)</t>
  </si>
  <si>
    <t>rn_zenit_stg1</t>
  </si>
  <si>
    <t>Zenit-2 First Stage Fuel Tank</t>
  </si>
  <si>
    <t>First stage fuel tank of the zenit-2 rocket</t>
  </si>
  <si>
    <t>rn_zenit_interstage</t>
  </si>
  <si>
    <t>Zenit-2 Interstage Adapter</t>
  </si>
  <si>
    <t>Interstage adapter for Zenit-2 rocket. Place between first and second stages. (Missing entryCost field)</t>
  </si>
  <si>
    <t>rn_zenit_p_dec</t>
  </si>
  <si>
    <t>Zenit-2 Payload Decoupler</t>
  </si>
  <si>
    <t>Payload decoupler for Zenit-2 rocket. Place between payload and upper stage. (Missing entryCost field)</t>
  </si>
  <si>
    <t>rn_zenit_rd120</t>
  </si>
  <si>
    <t>Zenit-2 RD-120</t>
  </si>
  <si>
    <t>RD-120 second stage engine for Zenit-2 rocket. Plume configured by RealPlume.</t>
  </si>
  <si>
    <t>rn_zenit_rd171</t>
  </si>
  <si>
    <t>Zenit-2 RD-171</t>
  </si>
  <si>
    <t>RD-171 first stage engine for the Zenit-2 rocket. Plume configured by RealPlume.</t>
  </si>
  <si>
    <t>rn_zenit_rd8</t>
  </si>
  <si>
    <t>Zenit-2 RD-8</t>
  </si>
  <si>
    <t>RD-8 second stage vernier engine for Zenit-2 rocket. Four of these nozzles make up one RD-8 engine. Plume configured by RealPlume.</t>
  </si>
  <si>
    <t>rn_zenit_stg2</t>
  </si>
  <si>
    <t>Zenit-2 Second Stage Fuel Tank</t>
  </si>
  <si>
    <t>Half a dose for half the distance.</t>
  </si>
  <si>
    <t>asasmodule1-2</t>
  </si>
  <si>
    <t>Advanced Reaction Wheel Module, Large</t>
  </si>
  <si>
    <t>Using a powerful electric motor, this large reaction wheel allows for minor attitude adjustments even to larger spacecraft without expending propellant.</t>
  </si>
  <si>
    <t>SXTOsaulNoseCockpitAn225</t>
  </si>
  <si>
    <t>An-124 Cockpit</t>
  </si>
  <si>
    <t>Cockpit of the Antonov An-124, diameter is 6.75m.</t>
  </si>
  <si>
    <t>An-124</t>
  </si>
  <si>
    <t>SXTOsualRadCockpit</t>
  </si>
  <si>
    <t>An-124 Cockpit Radial</t>
  </si>
  <si>
    <t>Radial Cockpit of the Antonov An-124</t>
  </si>
  <si>
    <t>SXTOsualHullLarge</t>
  </si>
  <si>
    <t>An-124 Hull section</t>
  </si>
  <si>
    <t>Hull section of the Antonov An-124, diameter is 6.75m.</t>
  </si>
  <si>
    <t>SXTOsualRadHull</t>
  </si>
  <si>
    <t>An-124 Hull section Radial</t>
  </si>
  <si>
    <t>Radial hull section of the Antonov An-124</t>
  </si>
  <si>
    <t>SXTOsualRadHullEnd</t>
  </si>
  <si>
    <t>An-124 Hull section Radial End</t>
  </si>
  <si>
    <t>SXTOsaulTail</t>
  </si>
  <si>
    <t>An-124 Tail Section</t>
  </si>
  <si>
    <t>Tail Section of the Antonov An-124, diameter is 6.75m.</t>
  </si>
  <si>
    <t>xLLLCommPolex</t>
  </si>
  <si>
    <t>Communotron 64</t>
  </si>
  <si>
    <t>Medium range omnidirectional antenna.</t>
  </si>
  <si>
    <t>CXA_NapHabV1</t>
  </si>
  <si>
    <t>Kerbal Habitation Module 3-1 (KHM-3-1)</t>
  </si>
  <si>
    <t>|2M Compact Series Habitation Module| Living space contains (3) bunks with associated personal storage lockers. Single point of entry to prevent use as a passageway. Hatch orientated in a manner to allow module to be used in a centrifuge.</t>
  </si>
  <si>
    <t>ISS</t>
  </si>
  <si>
    <t>CXA_KHM_Endcap</t>
  </si>
  <si>
    <t>Kerbal Habitation Module Endcap</t>
  </si>
  <si>
    <t>Give other cylidrical station modules a sleeker lookw ith these KHM Edcap Adapters.</t>
  </si>
  <si>
    <t>CXA_KU_ANTENNA</t>
  </si>
  <si>
    <t>KU-Band Communications Antenna</t>
  </si>
  <si>
    <t>This communications antenna has been specifically built for the purpose of downlinking high rate data from space stations. Dish is mounted to an extendable boom to clear adjacent station modules. This antenna also can act as a relay, with automatic store and forward capabilities as well as advanced pathfinding algorithms.</t>
  </si>
  <si>
    <t>Space Station Design</t>
  </si>
  <si>
    <t>TESTMODULEADAPTER</t>
  </si>
  <si>
    <t>Logistics Module (Large)</t>
  </si>
  <si>
    <t>An extended general purpose cargo module for on-orbit operations.</t>
  </si>
  <si>
    <t>RD180_StockVersion</t>
  </si>
  <si>
    <t>Logistics Module (Small)</t>
  </si>
  <si>
    <t>A general purpose cargo module for on-orbit operations.</t>
  </si>
  <si>
    <t>M-1U</t>
  </si>
  <si>
    <t>rn_mirdockingmodule</t>
  </si>
  <si>
    <t>MIR Docking Module</t>
  </si>
  <si>
    <t>The docking module was designed to help simplify Space Shuttle dockings to Mir. Before the first shuttle docking mission (STS-71), the Kristall module had to be tediously moved to ensure sufficient clearance between Atlantis and Mir's solar arrays. With the addition of the docking module, enough clearance was provided without the need to relocate Kristall. It had two identical APAS-89 docking ports, one attached to the distal port of Kristall with the other available for shuttle docking. (Missing entryCost field)</t>
  </si>
  <si>
    <t>Mir</t>
  </si>
  <si>
    <t>SSTU-SC-BAY-MCB-A</t>
  </si>
  <si>
    <t>Modular Cargo Bay</t>
  </si>
  <si>
    <t>SSTU - ShipCore: Bays - Saddle Truss Cargo Bay.</t>
  </si>
  <si>
    <t>890N_Engine</t>
  </si>
  <si>
    <t>R-42 Bipropellant Engine (890N)</t>
  </si>
  <si>
    <t>The R-42 Engine is designed for apogee orbit injection of geostationary satellites and for trajectory and planetary orbit manoeuvres of deep space probes. The engine is an evolution of the R-4D series of engines used on the highly successful HTV vehicle and the legendary Cassini probe. Plume configured by RealPlume.</t>
  </si>
  <si>
    <t>R-42</t>
  </si>
  <si>
    <t>RelayAntenna100</t>
  </si>
  <si>
    <t>RA-100 Parabolic Antenna</t>
  </si>
  <si>
    <t>A fixed axial feed parabolic antenna for deep space telecommunications.</t>
  </si>
  <si>
    <t>RD0410MID</t>
  </si>
  <si>
    <t>RD-0410 NTR "RD-0410 46" Atomic Rocket Motor</t>
  </si>
  <si>
    <t>RD-0410MID-Hydrogen</t>
  </si>
  <si>
    <t>RD-8-DI</t>
  </si>
  <si>
    <t>RO_gx256</t>
  </si>
  <si>
    <t>Reflectron GX-256</t>
  </si>
  <si>
    <t>A massive dish, useful for high speed, long range communications, but its power usage and size make it largely unsuitable for use on interplanetary probes. It is, however, very useful as an orbital relay, or even a extra ground station. Effective range ~100 Tm, power consumption 850 Watts.</t>
  </si>
  <si>
    <t>XORIGKosmos_Salyut_Solar_Array2X</t>
  </si>
  <si>
    <t>Retractable Radiator Array</t>
  </si>
  <si>
    <t>A retractable radiator panel. Maximum thermal power dissipation 2.75 kW.</t>
  </si>
  <si>
    <t>stationHub</t>
  </si>
  <si>
    <t>Rockomax HubMax Multi-Point Connector</t>
  </si>
  <si>
    <t>When it was unveiled at the 3rd annual Rockets &amp; Explosions festival, the HubMax Multi-Point Connector caused several patrons to die of shock on the spot. 'All my life I thought rocket parts could be placed one way - up! But Rockomax today has shattered that notion' said one survivor, who asked to remain anonymous. Needless to say, this part may very well herald a revolution in construction technologies. Docking ports sold separately.</t>
  </si>
  <si>
    <t>EAS</t>
  </si>
  <si>
    <t>Soyuz Launch Escape System Abort Motor</t>
  </si>
  <si>
    <t>The Launch Escape System abort motor assembly for the Soyuz TM/TMA/MS spacecraft. It contains a powerful solid rocket motor with two sets of nozzles, providing very high thrust needed to separate the Orbital and Descent modules from the rocket. Unlike older variants, it fires long enough to allow the main parachute to be deployed. Plume configured by RealPlume.</t>
  </si>
  <si>
    <t>Soyuz TM/TMA/MS</t>
  </si>
  <si>
    <t>EAS_top</t>
  </si>
  <si>
    <t>Soyuz Launch Escape System Jettison Motor</t>
  </si>
  <si>
    <t>A small, multi-nozzle solid motor designed to cleanly separate the Soyuz launch escape system assembly from the fairing during a nominal flight. It can also pull away the entire upper section of the fairing in case of an abort. Plume configured by RealPlume.</t>
  </si>
  <si>
    <t>SOYUZ_REENTRY_CAPSULE</t>
  </si>
  <si>
    <t>Soyuz TM/TMA/MS Descent Module</t>
  </si>
  <si>
    <t>The Soyuz Descent Module (SA) is where the crew sits during both ascent and reentry. It's equipped with basic life support, RCS for control during reentry and landing engines for softening the landing. Another notable feature is the offset COM, which allows the pod to generate lifting force during reentry and allow a small degree of control over it's landing zone. Plume configured by RealPlume.</t>
  </si>
  <si>
    <t>SOYUZ_PARASHUTE_SPARE</t>
  </si>
  <si>
    <t>Soyuz TM/TMA/MS Emergency Parachute</t>
  </si>
  <si>
    <t>A fast-opening emergency parachute for the Soyuz Descent Module. It is used after the abort sequence and it also serves as a backup for the main parachute.</t>
  </si>
  <si>
    <t>SOYUZ_FG2</t>
  </si>
  <si>
    <t>Soyuz TM/TMA/MS Fairing (Back)</t>
  </si>
  <si>
    <t>This fairing is designed specifically for the Soyuz-TMA spacecraft. It has many provisions to allow the crew to escape disaster in case of an emergency (actual functionality WIP). The most notable element are the grid fins, acting as air brakes to stabilize the shroud. The lower section can also separate, lightening the load for the escape tower. Due to changes in abort sequence with Soyuz-TM and TMA, it even has two small abort motors designed to pull the spacecraft away after the tower has separated, but before the shroud did. Plume configured by RealPlume.</t>
  </si>
  <si>
    <t>SOYUZ_FG1</t>
  </si>
  <si>
    <t>Soyuz TM/TMA/MS Fairing (Front)</t>
  </si>
  <si>
    <t>This fairing is designed specifically for the Soyuz TM/TMA/MS spacecraft. It has many provisions to allow the crew to escape disaster in case of an emergency. The most notable element are the grid fins, acting as air brakes to stabilize the shroud. The lower section can also separate, lightening the load for the escape tower. It also includes two small abort motors designed to pull the Orbital and Descent modules away from the shroud after the launch escape system has separated, but before shroud jettison. This segment is equipped with housings for VZOR periscope and docking sensors. Plume configured by RealPlume.</t>
  </si>
  <si>
    <t>SOYUZ_HEAT_SHIELD</t>
  </si>
  <si>
    <t>Soyuz TM/TMA/MS Heatshield</t>
  </si>
  <si>
    <t>The heat shield for the Soyuz TM/TMA/MS Descent Module. It is jettisoned after main parachute deployment.</t>
  </si>
  <si>
    <t>SOYUZ_PARASHUTE</t>
  </si>
  <si>
    <t>Soyuz TM/TMA/MS Main Parachute</t>
  </si>
  <si>
    <t>The primary parachute of the Soyuz TM/TMA/MS Descent Module (SA).</t>
  </si>
  <si>
    <t>SOYUZ_orbitalSegment</t>
  </si>
  <si>
    <t>Soyuz TM/TMA/MS Orbital Module</t>
  </si>
  <si>
    <t>The Orbital Module (BO) of the Soyuz contains everything that it is not needed for reentry. This includes the docking system, the airlock and the KURS automatic docking antennas. It is jettisoned before entering the atmosphere.</t>
  </si>
  <si>
    <t>SOYUZ_ENGINE</t>
  </si>
  <si>
    <t>Soyuz TM/TMA/MS Service Module</t>
  </si>
  <si>
    <t>The Soyuz Instrument and Service Module (PAO) contains everything that the Soyuz needs for orbital operations. It is jettisoned just before reentry. Plume configured by RealPlume.</t>
  </si>
  <si>
    <t>SOYUZ_SEPARATOR</t>
  </si>
  <si>
    <t>Soyuz TM/TMA/MS Service Module Decoupler</t>
  </si>
  <si>
    <t>A structural truss decoupling system that connects the Soyuz Service Module (PAO) to the Descent Module (SA).</t>
  </si>
  <si>
    <t>SOYUZ_PERESCOPE</t>
  </si>
  <si>
    <t>Soyuz TM/TMA/MS Vzor Periscope</t>
  </si>
  <si>
    <t>A periscope with two viewing ports. It is used to manually maintain attitude during free flight and to dock the spacecraft in the case of a KURS malfunction.</t>
  </si>
  <si>
    <t>MonkeyPodAirlock</t>
  </si>
  <si>
    <t>SP - 104 Airlock Module</t>
  </si>
  <si>
    <t>An airlock module designed for either on-orbit or surface operations. Provides ingress and egress support for up to 3 crew.</t>
  </si>
  <si>
    <t>MonkeySMA8FPodLANDERPsXX</t>
  </si>
  <si>
    <t>SP - 600 Habitation Module</t>
  </si>
  <si>
    <t>A hard shell habitation module designed for surface operations.</t>
  </si>
  <si>
    <t>Model8096L</t>
  </si>
  <si>
    <t>Shuttle (after Challenger)</t>
  </si>
  <si>
    <t>RD-170</t>
  </si>
  <si>
    <t>RD170</t>
  </si>
  <si>
    <t>liquidEnginemogulmp1500</t>
  </si>
  <si>
    <t>RD-170 Series</t>
  </si>
  <si>
    <t>1980s to present, High TWR, atmospheric booster engine. The RD-170 is the most powerful liquid rocket engine ever flown. Originally developed for the Energia launcher's boosters, the engine consists of four combustion chambers fed by a single turbopump. A modified version, the RD-171, is used on the first stage of the Zenit launch vehicle. Diameter: [3.8 m]. Plume configured by RealPlume.</t>
  </si>
  <si>
    <t>liquidEnginemogulmp1500,RD170engine,RD171_StockVersion,SXTKD170</t>
  </si>
  <si>
    <t>RD170engine</t>
  </si>
  <si>
    <t>RD171_StockVersion</t>
  </si>
  <si>
    <t>SXTKD170</t>
  </si>
  <si>
    <t>SSTU-RO-ENG-SRB4</t>
  </si>
  <si>
    <t>The Redesigned Solid Rocket Motor (RSRM) was a modification of the High-Performance Solid Rocket Motor (HPM), which failed catastrophically on STS-51L. The RSRM incorporated many safety improvements but was intended to be used only temporarily, until the introduction of the Advanced Solid Rocket Motor (ASRM). Eventually development of the ASRM was terminated and the RSRM (renamed the Reusable Solid Rocket Motor) was used on all remaining shuttle flights.</t>
  </si>
  <si>
    <t>Same as other RSRM</t>
  </si>
  <si>
    <t>Ariane4Stage3</t>
  </si>
  <si>
    <t>Ariane 4 H10 III (3rd stage)</t>
  </si>
  <si>
    <t>The cryogenic third stage of the variety used in the majority of Ariane 4 launches. Powered by a HM7B++ engine, and equiped with small attitude control thrusters fueled with gaseous hydrogen (boil-off from the main tank).</t>
  </si>
  <si>
    <t>Ariane 4</t>
  </si>
  <si>
    <t>Ariane4Stage1</t>
  </si>
  <si>
    <t>Ariane 4 L220 (1st stage)</t>
  </si>
  <si>
    <t>The first stage of Ariane 4 powered by 4 Vulcain V engines.</t>
  </si>
  <si>
    <t>FS w/Engines</t>
  </si>
  <si>
    <t>Ariane4NoseCone</t>
  </si>
  <si>
    <t>Ariane 4 liquid booster's nosecone</t>
  </si>
  <si>
    <t>A small nosecone to put on the top of liquid booster, to permit a better jettison.</t>
  </si>
  <si>
    <t>Ariane4LiquidBooster</t>
  </si>
  <si>
    <t>Ariane 4 PAL (liquid booster)</t>
  </si>
  <si>
    <t>Ariane4Srb</t>
  </si>
  <si>
    <t>Ariane 4 PAP (solid fuel booster)</t>
  </si>
  <si>
    <t>Ariane4RadialDecoupler</t>
  </si>
  <si>
    <t>Ariane 4 radial decoupler</t>
  </si>
  <si>
    <t>A radial decoupler to jettison SRB.</t>
  </si>
  <si>
    <t>Ariane4NoseCone2</t>
  </si>
  <si>
    <t>Ariane 4 solid booster's nosecone</t>
  </si>
  <si>
    <t>A small nosecone to put on the top of solid booster, to permit a better jettison.</t>
  </si>
  <si>
    <t>rn_proton_blockd_3</t>
  </si>
  <si>
    <t>Block D-2 11S824F</t>
  </si>
  <si>
    <t>Russian space tug. In service from 1988 to 1996. Plume configured by RealPlume.</t>
  </si>
  <si>
    <t>Block D-2 Space Tug</t>
  </si>
  <si>
    <t>RS-25A</t>
  </si>
  <si>
    <t>NP_S592</t>
  </si>
  <si>
    <t>S5.92</t>
  </si>
  <si>
    <t>The S5.92 is a Russian rocket engine currently powering the Fregat upper stage. The S5.92 engine was developed for use on the Phobos missions, then later adapted for use on the Fregat space tug which currently serves as the orbital stage for the Soyuz and Zenit launch vehicles. Plume configured by RealPlume.</t>
  </si>
  <si>
    <t>Phobos, Fregat</t>
  </si>
  <si>
    <t>NP_S592,S5_92fversion,RLA_small_resistojet</t>
  </si>
  <si>
    <t>FASAGeminiLFTLongIF</t>
  </si>
  <si>
    <t>Titan 23G/3 Series Fuel Tank</t>
  </si>
  <si>
    <t>This fuel tank can be used for the lower stage in Titan 23G and Titan 3A/B/C/D/E series builds</t>
  </si>
  <si>
    <t>Titan 23G/3</t>
  </si>
  <si>
    <t>FREVIKINGLOWER</t>
  </si>
  <si>
    <t>Viking (5B/5C/6)</t>
  </si>
  <si>
    <t>Later Viking engines used on Ariane 4. Includes configs for Viking 5B, 5C and 6 (liquid fuel booster). [1.5m] Plume configured by RealPlume.</t>
  </si>
  <si>
    <t>bluedog_DeltaK_AJ10</t>
  </si>
  <si>
    <t>RSBengineAJ10-118K</t>
  </si>
  <si>
    <t>AJ10-118 Series</t>
  </si>
  <si>
    <t>The AJ10 engine version used for the Delta F and K upper stages of the Delta launch vehicle family. Plume configured by RealPlume.</t>
  </si>
  <si>
    <t>AJ10_Adv (Only AJ10-118K)</t>
  </si>
  <si>
    <t>AJ10-118K</t>
  </si>
  <si>
    <t>Delta K</t>
  </si>
  <si>
    <t>APAS89-95</t>
  </si>
  <si>
    <t>APAS-89/95</t>
  </si>
  <si>
    <t>The Androgynous Peripheral Attach System series 89/95.</t>
  </si>
  <si>
    <t>bluedog_CXA_APAS_P,bluedog_CXA_APAS_A_L04F,RO-SSTU-DP-APAS,APAS89-95</t>
  </si>
  <si>
    <t>RO-SSTU-DP-APAS</t>
  </si>
  <si>
    <t>bluedog_CXA_APAS_A_L04F</t>
  </si>
  <si>
    <t>APAS-89/95 Active</t>
  </si>
  <si>
    <t>The Androgynous Peripheral Attach System series 89/95. This is the Active version of the APAS. It must work with the APAS-89/95 Passive in order to secure proper docking.</t>
  </si>
  <si>
    <t>bluedog_CXA_APAS_P</t>
  </si>
  <si>
    <t>APAS-89/95 Passive</t>
  </si>
  <si>
    <t>The Androgynous Peripheral Attach System series 89/95. This is the passive version of the APAS. It must work with the APAS-89/95 Active in order to secure proper docking.</t>
  </si>
  <si>
    <t>FASAAtlasII</t>
  </si>
  <si>
    <t>Atlas II Fuel Tank</t>
  </si>
  <si>
    <t>The fuel tank for the Atlas II. Historically used with the Centaur D2 to send up to 3.8T to GTO.</t>
  </si>
  <si>
    <t>Atlas II</t>
  </si>
  <si>
    <t>RSBdecouplerCastorAgena</t>
  </si>
  <si>
    <t>Carrack Agena Interstage Adapter</t>
  </si>
  <si>
    <t>The Agena D interstage decoupler. Attach this to the Agena D upper stage.</t>
  </si>
  <si>
    <t>Carrack (ETS)</t>
  </si>
  <si>
    <t>RSBnosecone236</t>
  </si>
  <si>
    <t>Carrack Castor 120 Nose Cone</t>
  </si>
  <si>
    <t>An aerodynamic nose cone for use on the Carrack Castor 120 strap-on boosters.</t>
  </si>
  <si>
    <t>RSBboattailCastorAgena</t>
  </si>
  <si>
    <t>Carrack Forward Adapter</t>
  </si>
  <si>
    <t>The forward interstage structural adapter for the Carrack launch vehicle. Attach the Agena D upper stage onto this.</t>
  </si>
  <si>
    <t>RSB_PLF_CarrackL</t>
  </si>
  <si>
    <t>Carrack LPLF</t>
  </si>
  <si>
    <t>A large payload fairing for the Carrack launch vehicle family.</t>
  </si>
  <si>
    <t>RSB_PLF_CarrackM</t>
  </si>
  <si>
    <t>Carrack MPLF</t>
  </si>
  <si>
    <t>A medium payload fairing for the Carrack launch vehicle family. Can be attached to either the Carrack-Agena interstage or on the top of a Castor 120 SRM.</t>
  </si>
  <si>
    <t>size2nuclearEngine</t>
  </si>
  <si>
    <t>RE-N4 "Nova" Atomic Rocket Motor</t>
  </si>
  <si>
    <t>Rejoice! The glorious Rockomax Conglomerate has created the biggest and safest Nuclear rocket motor in existence! With a revolutionary design that passes the fuel over the reactor, instead of through it, The risk of radioactive exhaust is now (nearly) non-existant! Now no Kerbal has to worry about that pesky radiation! Plume configured by RealPlume. (PART NOT SUPPORTED BY RP-0 OR RO)</t>
  </si>
  <si>
    <t>RSBfairingCarrack236</t>
  </si>
  <si>
    <t>Carrack Payload Fairing Base</t>
  </si>
  <si>
    <t>A 2.8 meter procedural payload fairing base designed for the Carrack launch vehicle family.</t>
  </si>
  <si>
    <t>bluedog_Castor120</t>
  </si>
  <si>
    <t>Castor 120</t>
  </si>
  <si>
    <t>The Castor 120 is a medium solid booster used on the Minotaur and Athena launch vehicles. Its design was based on the TU-903, which serves as the first stage of the Peacekeeper ICBM. The standard thrust curve can be modified to produce a regressive burn that reduces maximum acceleration or a saddle-shaped profile that limits aerodynamic forces. Burn time 79 seconds. Diameter: [2.34 m]. Plume configured by RealPlume.</t>
  </si>
  <si>
    <t>Castor-120</t>
  </si>
  <si>
    <t>rn_thor_castor,bluedog_Castor120,RSBengineCastor120</t>
  </si>
  <si>
    <t>RSBengineCastor120</t>
  </si>
  <si>
    <t>FS SRM</t>
  </si>
  <si>
    <t>solidBooster1-1</t>
  </si>
  <si>
    <t>KK_ATK_Castor4A</t>
  </si>
  <si>
    <t>Castor 4A</t>
  </si>
  <si>
    <t>The Castor 4A was introduced on the first generation of Delta II launchers, the 6000-series, and offered improved thrust and specific impulse by replacing PBAA with higher energy HTPB. This, combined with a stretched first stage (the Extra-Extended Long Tank Thor) and a return to the more efficient 6-3 SRM ignition sequence, improved Delta's performance by 11% over the 3000-series. The Castor 4A was flown on the Delta II from 1989 until 1993, when it was replaced by the GEM 40. The boosters were also used on the Atlas IIAS from 1993 until 2004. Burn time 53 seconds. Diameter: [1.02 m]. Plume configured by RealPlume.</t>
  </si>
  <si>
    <t>Delta II (Castor 4A)</t>
  </si>
  <si>
    <t>Castor-4A</t>
  </si>
  <si>
    <t>RT1,KK_ATK_Castor4A,KWsrbGlobeI</t>
  </si>
  <si>
    <t>KWsrbGlobeI</t>
  </si>
  <si>
    <t>RLA_solid_small_short</t>
  </si>
  <si>
    <t>Small booster attached to larger rockets to give that extra thrust needed to get off the ground and/or with larger payloads. Plume configured by RealPlume.</t>
  </si>
  <si>
    <t>Same as other Castor 4A</t>
  </si>
  <si>
    <t>DUNARETROTANK</t>
  </si>
  <si>
    <t>RL - I Propellant Tank</t>
  </si>
  <si>
    <t>A generic pressurized propellant tank for surface habitation modules.</t>
  </si>
  <si>
    <t>Xafa191m23312NTR</t>
  </si>
  <si>
    <t>RL - II Propellant Tank</t>
  </si>
  <si>
    <t>Minotaur, Athena</t>
  </si>
  <si>
    <t>Castor-120/Regressive</t>
  </si>
  <si>
    <t>Castor-120/Saddle</t>
  </si>
  <si>
    <t>Delta II (1989)</t>
  </si>
  <si>
    <t>CXA_APAS_A</t>
  </si>
  <si>
    <t>CX NASA Docking System (Active)</t>
  </si>
  <si>
    <t>Androgynous Peripheral Attach System intended to mate with passive counterparts. Equipped with a deployable capture ring to dampen impact.</t>
  </si>
  <si>
    <t>ISS APAS</t>
  </si>
  <si>
    <t>CXA_APAS_A_L04F</t>
  </si>
  <si>
    <t>Androgynous Peripheral Attach System intended to mate with passive counterparts. Equipped with a deployable capture ring to dampen impact. L04F variant compatible with Tantares.</t>
  </si>
  <si>
    <t>CXA_APAS_P</t>
  </si>
  <si>
    <t>CX NASA Docking System (Passive)</t>
  </si>
  <si>
    <t>Androgynous Peripheral Attach System intended to mate with active counterparts.</t>
  </si>
  <si>
    <t>CXA_APAS_P_WB</t>
  </si>
  <si>
    <t>Androgynous Peripheral Attach System intended to mate with active counterparts. This variant has a wider base to conform with the Mk1-2 nose.</t>
  </si>
  <si>
    <t>RSBtankDelta2thor</t>
  </si>
  <si>
    <t>Delta II EELT</t>
  </si>
  <si>
    <t>The Extra Extended Long Tank (EELT) for the Delta II 6000 and 7000 series launch vehicle families. Else known as the Thor 8000 series.</t>
  </si>
  <si>
    <t>RSBdecouplerDelta2</t>
  </si>
  <si>
    <t>Delta II Interstage Adapter</t>
  </si>
  <si>
    <t>The interstage adapter for the Delta II upper stage.</t>
  </si>
  <si>
    <t>Delta II</t>
  </si>
  <si>
    <t>RSBnosecone240</t>
  </si>
  <si>
    <t>Delta II Nose Cone</t>
  </si>
  <si>
    <t>A 2.4 meter aerodynamic nose cone for the Delta II EELT to be used as a strap-on booster.</t>
  </si>
  <si>
    <t>RSBfairingDelta2K</t>
  </si>
  <si>
    <t>Delta II Payload Fairing Base [Long]</t>
  </si>
  <si>
    <t>A long 2.4 meter procedural payload fairing base designed for the Delta II launch vehicle family Delta F and K upper stages.</t>
  </si>
  <si>
    <t>RSBfairingDelta2</t>
  </si>
  <si>
    <t>Delta II Payload Fairing Base [Short]</t>
  </si>
  <si>
    <t>A short 2.4 meter procedural payload fairing base designed for the Delta II launch vehicle family core booster.</t>
  </si>
  <si>
    <t>RSB_PLF_Delta2L</t>
  </si>
  <si>
    <t>Delta II Stretched Payload Fairing</t>
  </si>
  <si>
    <t>The extended version of the 3 meter composite payload fairing.</t>
  </si>
  <si>
    <t>RSBtankDelta2K</t>
  </si>
  <si>
    <t>Delta-K Upper Stage</t>
  </si>
  <si>
    <t>The second stage of a Delta II. Contains guidance capability.</t>
  </si>
  <si>
    <t>novapod</t>
  </si>
  <si>
    <t>AIES G1 'Nova' [2.0m]</t>
  </si>
  <si>
    <t>This compact and reliable multi-purpose probe features the best fake tinfoil available on the market to increase its lifetime.</t>
  </si>
  <si>
    <t>torpod</t>
  </si>
  <si>
    <t>AIES R350 'TOR' [1.0m]</t>
  </si>
  <si>
    <t>This small probe was designed to carry out very specialised government space projects, but as the market for space modules grew the 'downgraded consumer version' had to be introduced. Spy cameras are not included.</t>
  </si>
  <si>
    <t>probeStackSmall</t>
  </si>
  <si>
    <t>RC-001S Remote Guidance Unit</t>
  </si>
  <si>
    <t>The STEADLER RGU core is one of the most complete command units available to date, featuring all the latest guidance systems, plus its own internal set of Reaction Wheels. STEADLER claims this is the closest one can get to a fully self-contained spacecraft. (Some assembly required. Spacecraft sold separately)</t>
  </si>
  <si>
    <t>FASA_Gemini_ASAS_Comp</t>
  </si>
  <si>
    <t>Remote Control Unit</t>
  </si>
  <si>
    <t>Add to a spacecraft to add autonomous operation for testing without risking the life of a Kerbal.</t>
  </si>
  <si>
    <t>probeCoreCube</t>
  </si>
  <si>
    <t>Satellite Bus</t>
  </si>
  <si>
    <t>This satellite bus includes a small reaction wheel and a large omnidirectional antenna, and only the slightest power draw. Perfect for your geosynchronous satellites communications satellites. Includes data storage for returning data to Earth (use Ship Manifest to transfer the data from the experiment to this core).</t>
  </si>
  <si>
    <t>gdish_actual</t>
  </si>
  <si>
    <t>Galileo Dish "Actual"</t>
  </si>
  <si>
    <t>Actual broken version of the galileo dish.</t>
  </si>
  <si>
    <t>gdish_intended</t>
  </si>
  <si>
    <t>Galileo Dish "Intended"</t>
  </si>
  <si>
    <t>Intended unbroken version of Galileo dish.</t>
  </si>
  <si>
    <t>rn_galileo_scanner</t>
  </si>
  <si>
    <t>Galileo Orbital Scanner</t>
  </si>
  <si>
    <t>Scanner for Galileo spacecraft. Attach radially somewhere on main body</t>
  </si>
  <si>
    <t>neo_near</t>
  </si>
  <si>
    <t>NEAR - Shoemaker</t>
  </si>
  <si>
    <t>Near Earth Object satellite NEAR Plume configured by RealPlume.</t>
  </si>
  <si>
    <t>NEAR-Shoemaker</t>
  </si>
  <si>
    <t>rn_cassini</t>
  </si>
  <si>
    <t>Cassini Spacecraft</t>
  </si>
  <si>
    <t>Cassini orbiter. Attach Huygens probe to the side. Plume configured by RealPlume.</t>
  </si>
  <si>
    <t>Cassini-Huygens</t>
  </si>
  <si>
    <t>rn_huygen_hs_chute</t>
  </si>
  <si>
    <t>Huygens Heatshield Parachute</t>
  </si>
  <si>
    <t>Parachute for Cassini Huygens lander heatshield. Attach to top of heatshield.</t>
  </si>
  <si>
    <t>rn_mag_solar_panel</t>
  </si>
  <si>
    <t>MAG Solar Array</t>
  </si>
  <si>
    <t>Medium MAG solar array.</t>
  </si>
  <si>
    <t>RLA_rcs_micro</t>
  </si>
  <si>
    <t>RM-105 Micro RCS Block</t>
  </si>
  <si>
    <t>Extending STEADLERs product line further, these RCS thrusters should provide just enough thrust to dock a probe sized craft quickly, or a full sized craft slowly.</t>
  </si>
  <si>
    <t>RLA_rcs_micro45</t>
  </si>
  <si>
    <t>RM-105-45 Micro RCS Block</t>
  </si>
  <si>
    <t>Extending STEADLERs product line further, these RCS thrusters should provide just enough thrust to dock a probe sized craft quickly, or a full sized craft slowly. Designed for 45 degree offset placement to allow for cardinal direction translation. Useful on certain command pods and other components.</t>
  </si>
  <si>
    <t>RLA_rcs_micro_linear</t>
  </si>
  <si>
    <t>RM-50 Micro RCS Block</t>
  </si>
  <si>
    <t>A cut down alternative to regular RCS blocks with only a single nozzle for finetuning rotation or translation on smaller vehicles.</t>
  </si>
  <si>
    <t>XrcsTankRadialLongHVX</t>
  </si>
  <si>
    <t>RMT - I Propellant Tank</t>
  </si>
  <si>
    <t>A general purpose, radially mounted, pressurized propellant tank.</t>
  </si>
  <si>
    <t>XrcsTankRadialLongHVXLP</t>
  </si>
  <si>
    <t>RMT - II Propellant Tank</t>
  </si>
  <si>
    <t>rn_huygen_hs_top</t>
  </si>
  <si>
    <t>Huygens Heatshield Top</t>
  </si>
  <si>
    <t>Top part of the 2 heatshield pieces for Cassini Huygens lander.</t>
  </si>
  <si>
    <t>rn_magellan_scanner</t>
  </si>
  <si>
    <t>Magellan Orbital Scanner</t>
  </si>
  <si>
    <t>Scanner for Magellan spacecraft. Attach radially somewhere on main body</t>
  </si>
  <si>
    <t>rn_pam_d_dec</t>
  </si>
  <si>
    <t>Magellan Star-48 SRM Decoupler</t>
  </si>
  <si>
    <t>Decoupler for Magellan booster. Place between Magellan probe and the star-48 pam-d srb.</t>
  </si>
  <si>
    <t>FASAFairingBase_508m</t>
  </si>
  <si>
    <t>Payload Launch Fairing Expanded Base [200"]</t>
  </si>
  <si>
    <t>A 200" PLF (payload launch fairing) base for Titan IV payloads.</t>
  </si>
  <si>
    <t>Titan IV</t>
  </si>
  <si>
    <t>rn_huygens</t>
  </si>
  <si>
    <t>Huygens Lander</t>
  </si>
  <si>
    <t>This is the lander for Cassini Huygens spacecraft.</t>
  </si>
  <si>
    <t>softTankMK1</t>
  </si>
  <si>
    <t>Rockomax MK1 SoftShell LF tank</t>
  </si>
  <si>
    <t>This product is the result of a travelling vacuum saleskerbal's bright Idea, by removing most of the structural supports and thermal insulation, the tanks is much lighter and cheaper, but it can be torn in two by a single drifting Kerbal who's out of EVA propellant. (PART NOT SUPPORTED BY RP-0 OR RO)</t>
  </si>
  <si>
    <t>softTankMK2</t>
  </si>
  <si>
    <t>Rockomax MK2 SoftShell LF tank</t>
  </si>
  <si>
    <t>softTankMK3</t>
  </si>
  <si>
    <t>Rockomax MK3 SoftShell LF tank</t>
  </si>
  <si>
    <t>softTankMK4</t>
  </si>
  <si>
    <t>Rockomax MK4 SoftShell LF tank</t>
  </si>
  <si>
    <t>softTankMK5</t>
  </si>
  <si>
    <t>Rockomax MK5 SoftShell LF tank</t>
  </si>
  <si>
    <t>SOYUZ_PAO_PROGRESS</t>
  </si>
  <si>
    <t>Progress M/MM/MS Service Module</t>
  </si>
  <si>
    <t>The Progress Instrument and Service Module (PAO) is a simplified version of the Soyuz PAO. The attitude control system is slightly less precise due to removal of the vernier RCS thrusters. Plume configured by RealPlume.</t>
  </si>
  <si>
    <t>RS-27A</t>
  </si>
  <si>
    <t>6000, RS-27</t>
  </si>
  <si>
    <t>400N_Engine</t>
  </si>
  <si>
    <t>S-400 Bipropellant Engine (400N)</t>
  </si>
  <si>
    <t>The S400 400N bipropellant Engine is designed for apogee orbit injection of geostationary satellites and for trajectory and planetary orbit manoeuvres of deep space probes. Notable missions include Galileo, Mars Express, Venus Express &amp; the ExoMars Trace Gas Orbiter. Plume configured by RealPlume.</t>
  </si>
  <si>
    <t>Galileo, Mars Express, Venus Express</t>
  </si>
  <si>
    <t>KW2mSRBNoseCone</t>
  </si>
  <si>
    <t>SRB/SRM Nose Cone</t>
  </si>
  <si>
    <t>Tweakable Nose Cone to cover the KW Solids. GEM46, GEM60, SRMU, UA1207. Plus the standard RO sizes. Plume configured by RealPlume.</t>
  </si>
  <si>
    <t>Delta III, Delta II Heavy</t>
  </si>
  <si>
    <t>fuelTank1-5</t>
  </si>
  <si>
    <t>Rockomax X200-48 Fuel Tank</t>
  </si>
  <si>
    <t>bluedog_Titan_SRB3seg</t>
  </si>
  <si>
    <t>SRMU</t>
  </si>
  <si>
    <t>The Titan IVB Solid Rocket Motor Upgrade (SRMU, also know as the Upgraded Solid Rocket Motor or USRM), was developed with the goal of achieving a 25% increase in capacity over the Titan IVA with the UA1207 SRM. It achieved this through the use of a more energetic propellant and a 3-segment composite case that carried more fuel and weighed less than the UA1207's 7-segment steel case. Burn time 150 seconds, 3.2 m diameter. Plume configured by RealPlume.</t>
  </si>
  <si>
    <t>bluedog_Titan_SRB3seg,KWsrbGlobeX10S,rn_srmu_mb</t>
  </si>
  <si>
    <t>KWsrbGlobeX10S</t>
  </si>
  <si>
    <t>KK_ATK_Star5C</t>
  </si>
  <si>
    <t>Star 5C</t>
  </si>
  <si>
    <t>The STAR 5C rocket motor was initially designed, developed, qualified, and placed in production (1960-1963) under a contract with Martin Marietta. The STAR 5C is used to separate the second stage from the trans-stage on the Titan II missile and Titan launch vehicle. The current version was qualified for use in 1976, replacing the earlier main propellant grain with TP-H-3062. Diameter: [0.12 m]. Plume configured by RealPlume.</t>
  </si>
  <si>
    <t>Star-5C</t>
  </si>
  <si>
    <t>Mk1?Su30?Cockpit</t>
  </si>
  <si>
    <t>Su-30 Cockpit</t>
  </si>
  <si>
    <t>Sometimes you need to install stuff on the nose and have two crew. (PART NOT SUPPORTED BY RP-0 OR RO)</t>
  </si>
  <si>
    <t>Su-30</t>
  </si>
  <si>
    <t>xKosmos_TKS_RCS_Tankx</t>
  </si>
  <si>
    <t>ROS - 01R Radial Propellant Tank (large)</t>
  </si>
  <si>
    <t>A radially attachable general purpose propellant tank. Includes radiators for heat dissipation.</t>
  </si>
  <si>
    <t>XSMALL?Kosmos_TKS_RCS_TankX</t>
  </si>
  <si>
    <t>ROS - 02R Radial Propellant Tank (medium)</t>
  </si>
  <si>
    <t>XSMALL?Kosmos_TKS_RCS_TankXxxf</t>
  </si>
  <si>
    <t>ROS - 03 Radial Propellant Tank (small)</t>
  </si>
  <si>
    <t>A radially attachable general purpose propellant tank.</t>
  </si>
  <si>
    <t>TITAN_IIIB_INT</t>
  </si>
  <si>
    <t>Interstage for TITAN 34D and TITAN III Commercial launch vehciles.</t>
  </si>
  <si>
    <t>Titan 34D, Titan III Comm</t>
  </si>
  <si>
    <t>rn_titaniv_fairing_15</t>
  </si>
  <si>
    <t>Titan IV 15m Fairing</t>
  </si>
  <si>
    <t>Fairing for the Titan IV rocket. Plume configured by RealPlume.</t>
  </si>
  <si>
    <t>rn_titaniv_fairing_17</t>
  </si>
  <si>
    <t>Titan IV 17m Fairing</t>
  </si>
  <si>
    <t>rn_titaniv_fairing_20</t>
  </si>
  <si>
    <t>Titan IV 20m Fairing</t>
  </si>
  <si>
    <t>rn_titaniv_fairing_23</t>
  </si>
  <si>
    <t>Titan IV 23m Fairing</t>
  </si>
  <si>
    <t>rn_titaniv_fairing_26</t>
  </si>
  <si>
    <t>Titan IV 26m Fairing</t>
  </si>
  <si>
    <t>rn_tiv_booster_truss</t>
  </si>
  <si>
    <t>Titan IV Booster Launch Clamp</t>
  </si>
  <si>
    <t>Booster launch clamp for the Titan IV rocket. Place under each booster.</t>
  </si>
  <si>
    <t>rn_centaurt_bdec</t>
  </si>
  <si>
    <t>Titan IV Centaur-T Decoupler</t>
  </si>
  <si>
    <t>Centaur T decoupler for Titan IV rocket. Place between Centaur stage and Titan IV.</t>
  </si>
  <si>
    <t>rn_centaurt_rl10_l</t>
  </si>
  <si>
    <t>Titan IV Centaur-T Left RL-10 Engine</t>
  </si>
  <si>
    <t>Left engine for Centaur T upper stage. Used on Titan IV rockets. MAKE SURE PIPES ARE LINED UP CORRECTLY WHEN PLACING! Plume configured by RealPlume.</t>
  </si>
  <si>
    <t>rn_centaurt_tdec</t>
  </si>
  <si>
    <t>Titan IV Centaur-T Payload Decoupler</t>
  </si>
  <si>
    <t>Centaur T payload decoupler for Titan IV rocket. Place between Centaur stage and payload.</t>
  </si>
  <si>
    <t>rn_centaurt_rl10_r</t>
  </si>
  <si>
    <t>Titan IV Centaur-T Right RL-10 Engine</t>
  </si>
  <si>
    <t>Right engine for Centaur T upper stage. Used on Titan IV rockets. MAKE SURE PIPES ARE LINED UP CORRECTLY WHEN PLACING! Plume configured by RealPlume.</t>
  </si>
  <si>
    <t>rn_centaurt_mb</t>
  </si>
  <si>
    <t>Titan IV Centaur-T Upper Stage</t>
  </si>
  <si>
    <t>Centaur T upper stage for the Titan IV rocket.</t>
  </si>
  <si>
    <t>TITAN_IV_INT</t>
  </si>
  <si>
    <t>TITAN IV Interstage</t>
  </si>
  <si>
    <t>Interstage for TITAN IV launch vehicle.</t>
  </si>
  <si>
    <t>rn_titaniv_int</t>
  </si>
  <si>
    <t>Titan IV Interstage Adapter</t>
  </si>
  <si>
    <t>Place this part between the Titan IV lower and upper stages.</t>
  </si>
  <si>
    <t>rn_titaniv_ius_dec</t>
  </si>
  <si>
    <t>Titan IV IUS Decoupler</t>
  </si>
  <si>
    <t>IUS booster decoupler for Titan IV rocket. Place between IUS stage and upper stage. (Missing entryCost field)</t>
  </si>
  <si>
    <t>rn_tiv_tower</t>
  </si>
  <si>
    <t>Titan IV Launch Umbilical Tower</t>
  </si>
  <si>
    <t>Launch Umbilical Tower for the Titan IV rocket. Place on side of main body.</t>
  </si>
  <si>
    <t>rn_titaniv_p_dec</t>
  </si>
  <si>
    <t>Titan IV Payload Decoupler</t>
  </si>
  <si>
    <t>Payload decoupler for Titan IV rocket. Place between payload and upper stage. (Missing entryCost field)</t>
  </si>
  <si>
    <t>FASAGeminiLFT_TitanIV</t>
  </si>
  <si>
    <t>Titan IV Series Fuel Tank</t>
  </si>
  <si>
    <t>This fuel tank can be used for the lower stage in Titan IV series builds.</t>
  </si>
  <si>
    <t>rn_titaniv_fs</t>
  </si>
  <si>
    <t>rn_titaniv_ss</t>
  </si>
  <si>
    <t>Titan IV Series Upper Stage Fuel Tank</t>
  </si>
  <si>
    <t>This fuel tank can be used for the upper stage in Titan IV series builds.</t>
  </si>
  <si>
    <t>rn_ua1207_dec</t>
  </si>
  <si>
    <t>Titan UA1207 &amp; SRMU SRM Decoupler</t>
  </si>
  <si>
    <t>Radial decoupler for the UA1207 and SRMU boosters of the Titan IV rocket series.</t>
  </si>
  <si>
    <t>UA1207</t>
  </si>
  <si>
    <t>rn_ua1207_nc</t>
  </si>
  <si>
    <t>UA-1207 SRM Nosecone and Separator</t>
  </si>
  <si>
    <t>UA-1207 nosecone and separation motors for Titan IIIC, IIID, IIIE, proposed for Saturn IB derivatives. Plume configured by RealPlume.</t>
  </si>
  <si>
    <t>bluedog_Titan_SRB7seg</t>
  </si>
  <si>
    <t>The UA1207 was used on the Titan IVA, which was developed to launch payloads that had been designed to fly on the Shuttle from Vandenberg. It was a 7-segment modification of the 5-segment UA1205 used on the Titan 3. Burn time 130 seconds. Diameter: [3.05 m]. Plume configured by RealPlume.</t>
  </si>
  <si>
    <t>bluedog_Titan_SRB7seg,bluedog_Titan_SRB7segStack,KWsrbGlobeX10L,FASA_RO_UA1207,rn_ua1207</t>
  </si>
  <si>
    <t>bluedog_Titan_SRB7segStack</t>
  </si>
  <si>
    <t>The UA1207 was used on the Titan IVA, which was developed to launch payloads that had been designed to fly on the Shuttle from Vandenberg. It was a 7-segment modification of the 5-segment UA1205 used on the Titan 3. Burn time 130 seconds. This is the (never flown, but proposed) inline version with 2 TVC tanks. Diameter: [3.05 m].</t>
  </si>
  <si>
    <t>Titan IVA</t>
  </si>
  <si>
    <t>KWsrbGlobeX10L</t>
  </si>
  <si>
    <t>FASA_RO_UA1207</t>
  </si>
  <si>
    <t>UA1207 SRM</t>
  </si>
  <si>
    <t>Strap-on booster for Titan 3M. Burn time 117s. Plume configured by RealPlume.</t>
  </si>
  <si>
    <t>RSBstrutXL</t>
  </si>
  <si>
    <t>RSB Strut Connector</t>
  </si>
  <si>
    <t>Sometimes a small strut just isn't strong enough. Sometimes struts don't even survive 20% of their rated strength. Introducing the newer, bigger, tougher strut!</t>
  </si>
  <si>
    <t>rn_ua1207</t>
  </si>
  <si>
    <t>Strap-on booster for Titan IIIM and Titan IV. Burn time 125s. Plume configured by RealPlume.</t>
  </si>
  <si>
    <t>bluedog_Delta_GEM40</t>
  </si>
  <si>
    <t>GEM 40</t>
  </si>
  <si>
    <t>The Graphite-Epoxy Motor (GEM) replaced the steel case used on earlier Castor-series boosters with a lighter composite case. The 40-inch (1-meter) diameter GEM 40 was used on the Delta II 7000-series in sets of three, four, or nine. When nine boosters were used, six were ignited at liftoff and the remaining three were ignited after burnout and jettison of the first six. Burn time: 58 seconds. Diameter: [1.02 m]. Plume configured by RealPlume.</t>
  </si>
  <si>
    <t>Delta II 7000</t>
  </si>
  <si>
    <t>GEM-40</t>
  </si>
  <si>
    <t>GEM-40/Ground</t>
  </si>
  <si>
    <t>bluedog_Delta_GEM40,RO_KWsrbGlobeI_GEM,RSBdelta2srm,KK_ATK_GEM40AL,KK_ATK_GEM40</t>
  </si>
  <si>
    <t>RO_KWsrbGlobeI_GEM</t>
  </si>
  <si>
    <t>RSBdelta2srm</t>
  </si>
  <si>
    <t>KK_ATK_GEM40AL</t>
  </si>
  <si>
    <t>GEM 40 (Air Ignited)</t>
  </si>
  <si>
    <t>KK_ATK_GEM40</t>
  </si>
  <si>
    <t>GEM 40 (Ground Ignited)</t>
  </si>
  <si>
    <t>SSTU-RO-ENG-SRBD1</t>
  </si>
  <si>
    <t>GEM-40/46/60 (Modular)</t>
  </si>
  <si>
    <t>Modular GEM booster. 1.05m for GEM-40, 1.50m for GEM-60.  Also has options for varying the length, and additional diameter scaling.</t>
  </si>
  <si>
    <t>Same entry cost as GEM-40, Cost is determined by Procedural</t>
  </si>
  <si>
    <t>GEM-40/Air</t>
  </si>
  <si>
    <t>XNP_lft_W375SRB</t>
  </si>
  <si>
    <t>RSRM Structural Extension</t>
  </si>
  <si>
    <t>A structural extension for the 4 Segment RSRM. Does not contain propellant.</t>
  </si>
  <si>
    <t>LR101-NA-15</t>
  </si>
  <si>
    <t>1000, RS27-System, LR101-NA-3</t>
  </si>
  <si>
    <t>rn_huygens_chute</t>
  </si>
  <si>
    <t>Huygens Lander Parachute</t>
  </si>
  <si>
    <t>Parachute for Huygens lander.</t>
  </si>
  <si>
    <t>RLA_solid_medium_upper</t>
  </si>
  <si>
    <t>Orion 50 [1.25 m]</t>
  </si>
  <si>
    <t>A small booster developed as a low-cost, high performance second stage for the Pegasus Launch Vehicle. Plume configured by RealPlume.</t>
  </si>
  <si>
    <t>Orion 50</t>
  </si>
  <si>
    <t>Satellite Kick</t>
  </si>
  <si>
    <t>R42</t>
  </si>
  <si>
    <t>R-42-NTO</t>
  </si>
  <si>
    <t>RS-56-OBA</t>
  </si>
  <si>
    <t>5000, H1-TP, LR89-NA-7.2</t>
  </si>
  <si>
    <t>Upgraded using H-1/RS-27 components.</t>
  </si>
  <si>
    <t>RS-56-OSA</t>
  </si>
  <si>
    <t>6000, H1-TP, LR105-NA-7.2</t>
  </si>
  <si>
    <t>neo_ds1</t>
  </si>
  <si>
    <t>Deep Space 1</t>
  </si>
  <si>
    <t>Near Earth Object satellite Deep Space 1</t>
  </si>
  <si>
    <t>dish_S</t>
  </si>
  <si>
    <t>Ulysses Parabolic Antenna</t>
  </si>
  <si>
    <t>The main parabolic telecommunications antenna of the Ulysses spacecraft.</t>
  </si>
  <si>
    <t>SXTMiniJet</t>
  </si>
  <si>
    <t>Williams/Rolls-Royce FJ44-2A turbofan</t>
  </si>
  <si>
    <t>A Small civil turbofan</t>
  </si>
  <si>
    <t>FASAGeminiLFTCentarCSM_D2</t>
  </si>
  <si>
    <t>Centaur D2</t>
  </si>
  <si>
    <t>Tank and thrust structure for the Centaur II and IIAS models. Used on the Atlas II and IIIA. Add one or two RL10A series engines to complete the stage. (PART NOT COSTED BY RP-0 BUT IN CORRECT NODE)</t>
  </si>
  <si>
    <t>Centaur II/IIAS</t>
  </si>
  <si>
    <t>RLA_rcs45</t>
  </si>
  <si>
    <t>RV-105-45 RCS Thruster Block</t>
  </si>
  <si>
    <t>Improving the venerable RV-105 seemed like a daunting task, and STEADLER Corps engineers wasted many hours arguing over the best way to do it. One of those options was altering the angle of the nozzles. Designed for 45 degree offset placement to allow for cardinal direction translation. Useful on certain command pods and other components.</t>
  </si>
  <si>
    <t>RLA_rcs_5way</t>
  </si>
  <si>
    <t>RV-105-PLUS RCS Thruster Block</t>
  </si>
  <si>
    <t>Improving the venerable RV-105 seemed like a daunting task, and STEADLER Corps engineers wasted many hours arguing over the best way to do it. Eventually they gave up and just drilled a hole in the top and stuck another nozzle in it.</t>
  </si>
  <si>
    <t>RLA_rcs_5way_half</t>
  </si>
  <si>
    <t>RV-105-PLUS RCS Thruster Block (1/2)</t>
  </si>
  <si>
    <t>RLA_rcs_5way_quarter</t>
  </si>
  <si>
    <t>RV-105-PLUS RCS Thruster Block (1/4)</t>
  </si>
  <si>
    <t>rcsblock-aero-5way-1</t>
  </si>
  <si>
    <t>RV-105x5 RCS Thruster Block</t>
  </si>
  <si>
    <t>This aerodynamically shielded thruster block has a fifth nozzle for improved maneuvering. This comes at the cost of slightly lower total thrusts. (PART NOT SUPPORTED BY RP-0 OR RO)</t>
  </si>
  <si>
    <t>RLA_rcs_linear</t>
  </si>
  <si>
    <t>RV-50 Linear RCS Port</t>
  </si>
  <si>
    <t>One of the early prototype units for the RCS Block we all know and love. Useful when a little extra kick is needed for vessel rotation, or balancing translation on very oddly changed vessels.</t>
  </si>
  <si>
    <t>RLA_rcs_2way</t>
  </si>
  <si>
    <t>RV-80 RCS Thruster Block</t>
  </si>
  <si>
    <t>One of the precursors to the RV-105, this unit only has bi-directional thrust. Great for simple translation maneuvers.</t>
  </si>
  <si>
    <t>RLA_rcs45_2way</t>
  </si>
  <si>
    <t>RV-80-45 RCS Thruster Block</t>
  </si>
  <si>
    <t>One of the precursors to the RV-105, this unit only has offset bi-directional thrust. Designed for 45 degree offset placement to allow for cardinal direction translation. Useful on certain command pods and other components.</t>
  </si>
  <si>
    <t>probeStackLarge</t>
  </si>
  <si>
    <t>RC-L01 Remote Guidance Unit</t>
  </si>
  <si>
    <t>A larger version of the popular RGU system, developed in partnership with the Rockomax conglomerate.</t>
  </si>
  <si>
    <t>ca_rw_large</t>
  </si>
  <si>
    <t>RW-4A Radial Reaction Wheel Assembly</t>
  </si>
  <si>
    <t>This reaction wheel assembly combines three RW4 high performance reaction wheels for larger spacecraft that require precision attitude control.</t>
  </si>
  <si>
    <t>Maxurpod</t>
  </si>
  <si>
    <t>702MP Satellite Bus</t>
  </si>
  <si>
    <t>Large Satellite Bus for your bigger satellites in orbit.</t>
  </si>
  <si>
    <t>Boeing 702 Satellite</t>
  </si>
  <si>
    <t>MR111</t>
  </si>
  <si>
    <t>MR-111 (4N)</t>
  </si>
  <si>
    <t>The MR-111 4N Rocket Engine Assembly is a hydrazine monopropellant rocket engine, flight proven as attitude control thruster for the Mars Observer, Juno spacecraft &amp; to be used on the OSIRIS-REx Asteroid sample return mission.</t>
  </si>
  <si>
    <t>Mars Observer, Juno</t>
  </si>
  <si>
    <t>RadialReactionWheel</t>
  </si>
  <si>
    <t>RW8 Radial Reaction Wheel</t>
  </si>
  <si>
    <t>This part is essentially just a set of spinning disks, which really isn't capable of doing much of anything.</t>
  </si>
  <si>
    <t>rcsblock-orbital-linear-1</t>
  </si>
  <si>
    <t>RX-1 Linear RCS Thruster</t>
  </si>
  <si>
    <t>A single RX-series nozzle allows translation in a single direction. Place several of them, well, and the world is your unidentified mollusk.</t>
  </si>
  <si>
    <t>rcsblock-orbital-2way-45-1</t>
  </si>
  <si>
    <t>RX-15 Bidirectional RCS Thruster Block</t>
  </si>
  <si>
    <t>STEADLER's RX series of blocks sacrifice atmospheric performance for high efficiencies in space. The -15 model comes with two nozzles angled at 45 degrees.</t>
  </si>
  <si>
    <t>rcsblock-orbital-3way-1</t>
  </si>
  <si>
    <t>RX-15T Tridirectional RCS Block</t>
  </si>
  <si>
    <t>STEADLER's RX series of blocks sacrifice atmospheric performance for high efficiencies in space. After extensive research, engineers determined that the most efficient configuration of block could be a triple-nozzle model with a very specific configuration. (PART NOT SUPPORTED BY RP-0 OR RO)</t>
  </si>
  <si>
    <t>rcsblock-orbital-2way-45-2</t>
  </si>
  <si>
    <t>RX-30 Bidirectional RCS Thruster Block</t>
  </si>
  <si>
    <t>STEADLER's RX series of blocks sacrifice atmospheric performance for high efficiencies in space. The -30 model is the increased thrust variant with paired nozzles.</t>
  </si>
  <si>
    <t>rcsblock-orbital-4way-1</t>
  </si>
  <si>
    <t>RX-45 Advanced RCS Block</t>
  </si>
  <si>
    <t>STEADLER's RX series of blocks sacrifice atmospheric performance for high efficiencies in space. The -45 model is the classic form factor, allowing thrust in four directions. (PART NOT SUPPORTED BY RP-0 OR RO)</t>
  </si>
  <si>
    <t>rcsblock-orbital-5way-1</t>
  </si>
  <si>
    <t>RX-55 Advanced RCS Block</t>
  </si>
  <si>
    <t>STEADLER's RX series of blocks sacrifice atmospheric performance for high efficiencies in space. This block is a jack of all trades with five nozzles, allowing thrust in five directions. (PART NOT SUPPORTED BY RP-0 OR RO)</t>
  </si>
  <si>
    <t>neo_stardust</t>
  </si>
  <si>
    <t>Stardust</t>
  </si>
  <si>
    <t>Near Earth Object satellite Stardust</t>
  </si>
  <si>
    <t>neo_stardust_collector</t>
  </si>
  <si>
    <t>Stardust Return Capsule</t>
  </si>
  <si>
    <t>Near Earth Object satellite Stardust Return Capsule.</t>
  </si>
  <si>
    <t>SSTU-SC-ENG-RL10A-4</t>
  </si>
  <si>
    <t>RL10A-4 Series Vacuum Engine</t>
  </si>
  <si>
    <t>Hydrolox restartable expander-cycle vacuum engine used in countless applications. Most famous applications include the Centaur upper stage, the S-IV upper stage of the original Saturn I launcher, and the new Delta Cryogenic Second Stage. The RL10 uses liquid hydrogen and liquid oxygen (so beware of boiloff); it has very low thrust, but very high specific impulse, and is designed for beyond-Low-Earth-Orbit applications like launching satellites to geostationary transfer orbits or to the Moon or other planets. However, like all cryogenic engines, boiloff is a serious issue without heat pumps or radiators. Mount size can be adjusted from 1.25m to 10m in 1m increments. Diameter: [1.25 m]. Using the patented SSTU Engine-Clustering technology the number of engines, engine layout, mounting or shroud type, and mount/shroud size are configurable, and each set of engines are built to your specifications. Plume configured by RealPlume.</t>
  </si>
  <si>
    <t>Centaur 2A</t>
  </si>
  <si>
    <t>RL10 (Only A-4)</t>
  </si>
  <si>
    <t>neo_stardust_para</t>
  </si>
  <si>
    <t>Stardust Return Capsule Parachute</t>
  </si>
  <si>
    <t>Parachute for Near Earth Object satellite Stardust Return Capsule. Flip this upside down to attach to return capsule.</t>
  </si>
  <si>
    <t>SSTU_LanderCore_LC3-POD</t>
  </si>
  <si>
    <t>SSTU - LC3-POD</t>
  </si>
  <si>
    <t>LC3-POD</t>
  </si>
  <si>
    <t>More Advanced</t>
  </si>
  <si>
    <t>FRELE5</t>
  </si>
  <si>
    <t>LE-5 Series</t>
  </si>
  <si>
    <t>Advanced upper stage hydrolox japanese engines developped by Mitsubishi. The LE-5 powers the H-II launch vehicle second stage. [1.5m] Plume configured by RealPlume.</t>
  </si>
  <si>
    <t>H-II</t>
  </si>
  <si>
    <t>LE-7</t>
  </si>
  <si>
    <t>LE7</t>
  </si>
  <si>
    <t>cryoengine-25-1</t>
  </si>
  <si>
    <t>LE-7 Series</t>
  </si>
  <si>
    <t>1990s medium TWR, atmospheric and vacuum use. Fuel-rich staged combustion engines used on the core stage of H-II series launchers. The original LE-7 was replaced by the LE-7A, which sacrificed some performance in favor of reduced cost and better reliability. Diameter: [3.0 m]. Plume configured by RealPlume.</t>
  </si>
  <si>
    <t>H-II (LE-7)</t>
  </si>
  <si>
    <t>cryoengine-25-1,FRELE7</t>
  </si>
  <si>
    <t>FRELE7</t>
  </si>
  <si>
    <t>RSBnoseconePSLV</t>
  </si>
  <si>
    <t>PSLV Nose Cone</t>
  </si>
  <si>
    <t>A 2.8 meter aerodynamic nose cone for use with the PSLV PS1-S129 when converting it to act as a strap-on booster.</t>
  </si>
  <si>
    <t>PSLV</t>
  </si>
  <si>
    <t>RSBdecouplerPS4payload</t>
  </si>
  <si>
    <t>PSLV Payload Attach Fitting</t>
  </si>
  <si>
    <t>A Payload Attach Fitting (PAF) for the ISRO PSLV fourth stage.</t>
  </si>
  <si>
    <t>WBI_SAFER</t>
  </si>
  <si>
    <t>S.A.F.E.R.</t>
  </si>
  <si>
    <t>The Safe Affordable Fission Engine with Radiators (SAFER) generates copious amounts of power for your spacecraft and installation needs. (PART NOT SUPPORTED BY RP-0 OR RO)</t>
  </si>
  <si>
    <t>RSB_PLF_PSLV</t>
  </si>
  <si>
    <t>PSLV Payload Fairing</t>
  </si>
  <si>
    <t>The payload fairing for the Polar Satellite Launch Vehicle (PSLV).</t>
  </si>
  <si>
    <t>RSBfairingPSLVs4</t>
  </si>
  <si>
    <t>PSLV Procedural Payload Fairing Base (Long)</t>
  </si>
  <si>
    <t>A long 2.8 meter procedural payload fairing base designed for the PSLV launch vehicle.</t>
  </si>
  <si>
    <t>RSBfairingPSLV</t>
  </si>
  <si>
    <t>PSLV Procedural Payload Fairing Base [Short]</t>
  </si>
  <si>
    <t>A short 2.8 meter procedural payload fairing base designed for the PSLV launch vehicle.</t>
  </si>
  <si>
    <t>RSBenginePSLVps1</t>
  </si>
  <si>
    <t>PSLV PS1-S129</t>
  </si>
  <si>
    <t>The first stage of the Polar Satellite Launch Vehicle, designated PS1. Using a solid propellant, it provides a large bulk of the vehicle's launch thrust. Plume configured by RealPlume.</t>
  </si>
  <si>
    <t>RSBdecouplerPSLVps2</t>
  </si>
  <si>
    <t>PSLV PS1/PS2 Interstage Adapter</t>
  </si>
  <si>
    <t>The interstage adapter for the ISRO PSLV second and third stages.</t>
  </si>
  <si>
    <t>SXTSize2SRB</t>
  </si>
  <si>
    <t>S2 SRB-KD350k "Linebacker" Solid Fuel Booster</t>
  </si>
  <si>
    <t>This super massive booster is designed to be recovered after jettisoning. Once recovered, it is refurbished and refueled for another launch. Notable for having a gimbal. (PART NOT SUPPORTED BY RP-0 OR RO)</t>
  </si>
  <si>
    <t>RSBtankPSLVps2</t>
  </si>
  <si>
    <t>PSLV PS2 Propellant Tank</t>
  </si>
  <si>
    <t>The propellant tank of the Polar Satellite Launch Vehicle second stage.</t>
  </si>
  <si>
    <t>RSBenginePSLVps3</t>
  </si>
  <si>
    <t>PSLV PS3</t>
  </si>
  <si>
    <t>The third stage of the Polar Satellite Launch Vehicle (PLSV) designated as PS3. NOTE: Attach first this to the bottom of the PS4 stage and then attach the interstage below it. Plume configured by RealPlume.</t>
  </si>
  <si>
    <t>RSBtankPSLVps4</t>
  </si>
  <si>
    <t>PSLV PS4</t>
  </si>
  <si>
    <t>The fourth stage of the Polar Satellite Launch Vehicle (PSLV) designated as PS4. Equipped with guidance capability and small attachment points for secondary cubesat payloads. Plume configured by RealPlume.</t>
  </si>
  <si>
    <t>RSB_PSLV_PS4_Interstage</t>
  </si>
  <si>
    <t>PSLV PS4 Interstage Adapter</t>
  </si>
  <si>
    <t>The interstage adapter for the fourth stage of the Polar Satellite Launch Vehicle (PSLV).</t>
  </si>
  <si>
    <t>RSB_PSLV_RCS</t>
  </si>
  <si>
    <t>PSLV RCS Block</t>
  </si>
  <si>
    <t>Attitude and roll control RCS thruster block, for the PSLV fourth stage.</t>
  </si>
  <si>
    <t>RSBretroPSLV</t>
  </si>
  <si>
    <t>PSLV Retro Motor</t>
  </si>
  <si>
    <t>After stage separation, these retro motors slow the ejected stage down for a cleaner separation. Plume configured by RealPlume.</t>
  </si>
  <si>
    <t>RSBullagePSLV</t>
  </si>
  <si>
    <t>PSLV Ullage Motor</t>
  </si>
  <si>
    <t>After stage separation, these ullage motors are used to generate a small amount of forward thrust to settle the contents of fuel tanks, prior to engine ignition. Plume configured by RealPlume.</t>
  </si>
  <si>
    <t>RSBenginePSLVsrb13m</t>
  </si>
  <si>
    <t>PSOM-S12</t>
  </si>
  <si>
    <t>Used in the PSLV rockets, these boosters are typically used such that two or four are lit at lift-off, with the remainder being air-lit during ascent. There are two versions, one with fixed nozzle and one with thrust vectoring control (TVC). Plume configured by RealPlume.</t>
  </si>
  <si>
    <t>RSBenginePSLVsrb10m</t>
  </si>
  <si>
    <t>PSOM-S9</t>
  </si>
  <si>
    <t>RD-275</t>
  </si>
  <si>
    <t>RL10A-5</t>
  </si>
  <si>
    <t>SSTU-SC-ENG-RL10A-5</t>
  </si>
  <si>
    <t>Throttleable RL10 engine redesigned for atmospheric use. used on the DC-X VTVL test vehicle. Diameter: [1.02 m]. Using the patented SSTU Engine-Clustering technology the number of engines, engine layout, mounting or shroud type, and mount/shroud size are configurable, and each set of engines are built to your specifications. Plume configured by RealPlume.</t>
  </si>
  <si>
    <t>DC-X</t>
  </si>
  <si>
    <t>RL10 (Only A-5)</t>
  </si>
  <si>
    <t>RSBtankSpherePSLV</t>
  </si>
  <si>
    <t>Spherical Tank (PSLV)</t>
  </si>
  <si>
    <t>RealISRU_Hex_Sabatier</t>
  </si>
  <si>
    <t>Sabatier Reactor Assembly</t>
  </si>
  <si>
    <t>This asssembly includes two Sabatier reactors for high ald low temperature conversion along with thermal exchangers to ensure most energy effective procession. (CO2 + H2 -&gt; CH4 + H2O) (PART NOT SUPPORTED BY RP-0 OR RO)</t>
  </si>
  <si>
    <t>RealISRU_SabatierReactor</t>
  </si>
  <si>
    <t>Sabatier Reactor Unit</t>
  </si>
  <si>
    <t>IN DEVELOPMENT: A small Sabatier reactor unit.  &lt;b&gt;CO2 + 4 H2 --&gt; CH4 + 2 H2O&lt;/b&gt; (PART NOT SUPPORTED BY RP-0 OR RO)</t>
  </si>
  <si>
    <t>KK_ATK_Star9</t>
  </si>
  <si>
    <t>Star 9</t>
  </si>
  <si>
    <t>The STAR 9 rocket motor was developed in 1993 on independent research and development (IR&amp;D) funds to demonstrate a number of low-cost motor technologies. These included an integral aft polar boss/exit cone, two-dimensional carbon-carbon throat, and caseon-propellant manufacturing technique. Diameter: [0.22 m]. Plume configured by RealPlume.</t>
  </si>
  <si>
    <t>Star-9</t>
  </si>
  <si>
    <t>Satellites (1993)</t>
  </si>
  <si>
    <t>RSBengineVikas</t>
  </si>
  <si>
    <t>Vikas Series</t>
  </si>
  <si>
    <t>High thrust hypergolic vacuum engine. Derived from the European Viking engine that were used on the early Ariane launch vehicles for booster or sustainer roles. ISRO adapted them as a vacuum engine for the second stage of the Polar Satellite Launch Vehicle (PSLV) and the Geosynchronous Satellite Launch Vehicle (GSLV) launch vehicle families. Diameter: [1.5 m]. Plume configured by RealPlume.</t>
  </si>
  <si>
    <t>PSLV, GSLV</t>
  </si>
  <si>
    <t>Vikas</t>
  </si>
  <si>
    <t>Vikas-1</t>
  </si>
  <si>
    <t>rn_proton_blockd_6</t>
  </si>
  <si>
    <t>Block DM-5 17S40</t>
  </si>
  <si>
    <t>Russian space tug. In service from 1994 to 2002. Plume configured by RealPlume.</t>
  </si>
  <si>
    <t>Block DM-5 Space Tug</t>
  </si>
  <si>
    <t>aje_f404</t>
  </si>
  <si>
    <t>F404-GE-402 Turbofan</t>
  </si>
  <si>
    <t>General Electric F404-GE-402 low-bypass turbofan with afterburner as used on F/A-18C/D. 78.7kN wet, 53.16kN dry. SFC 0.82/1.74 lb/lbf-hr static. Temperature limit Mach 2.85.</t>
  </si>
  <si>
    <t>F/A-18</t>
  </si>
  <si>
    <t>Typhoon?Cockpit</t>
  </si>
  <si>
    <t>Mk1 Typhoon Cockpit</t>
  </si>
  <si>
    <t>Check your orbital trajectory and the name of the pilot while dodging missiles. Features air intakes under the nose for more compact design. (PART NOT SUPPORTED BY RP-0 OR RO)</t>
  </si>
  <si>
    <t>Eurofighter</t>
  </si>
  <si>
    <t>RD-120K</t>
  </si>
  <si>
    <t>RD-57M</t>
  </si>
  <si>
    <t>Energia-M</t>
  </si>
  <si>
    <t>RSB_PLF_Athena92</t>
  </si>
  <si>
    <t>Athena Model 92 Payload Fairing</t>
  </si>
  <si>
    <t>The Model 92 payload fairing for the Athena launch vehicle family.</t>
  </si>
  <si>
    <t>Athena</t>
  </si>
  <si>
    <t>RSB_Athena_OAM_Interstage</t>
  </si>
  <si>
    <t>Athena OAM Interstage Adapter</t>
  </si>
  <si>
    <t>The interstage adapter for the Orbital Adjustment Module of the Athena launch vehicle family.</t>
  </si>
  <si>
    <t>RSBathenaOAM</t>
  </si>
  <si>
    <t>Athena Orbital Adjustment Module</t>
  </si>
  <si>
    <t>The Orbital Adjustment Module (OAM) is an integrated upper stage providing propulsion for final orbit trimming, attitude control and avionics for the Athena launch vehicle family. Plume configured by RealPlume.</t>
  </si>
  <si>
    <t>RSBdecouplerAthenaPayload</t>
  </si>
  <si>
    <t>Athena Payload Attach Fitting</t>
  </si>
  <si>
    <t>A payload attach fitting for the Athena launch vehicle family.</t>
  </si>
  <si>
    <t>RSBdecouplerCastor120</t>
  </si>
  <si>
    <t>Castor 120 Interstage Adapter</t>
  </si>
  <si>
    <t>The aft interstage adapter for the Castor 120 SRMs. Used on the Athena and the Carrack launch vehicles.</t>
  </si>
  <si>
    <t>Athena, Carrack</t>
  </si>
  <si>
    <t>RTLongAntenna3</t>
  </si>
  <si>
    <t>CommTech EXP-VR-2T</t>
  </si>
  <si>
    <t>CommTech EXP-VR-2T omnidirectional antenna: Effective range 1 Gm, power consumption 20 Watts.</t>
  </si>
  <si>
    <t>MR106Axial</t>
  </si>
  <si>
    <t>MR-106 Axial (40N)</t>
  </si>
  <si>
    <t>The MR-106 40N monopropellant thruster is a small rocket engine designed for spacecraft and upper stage attitude control and velocity corrections, used on Radarsat, GPS Block 2R, HAS/Peace Courage, Titan Centaur, Atlas Centaur &amp; many more.</t>
  </si>
  <si>
    <t>Radarsat, GPS Block2</t>
  </si>
  <si>
    <t>MR106Lateral</t>
  </si>
  <si>
    <t>MR-106 Lateral (40N)</t>
  </si>
  <si>
    <t>The MR-106 40N monopropellant thruster is a small rocket engine designed for spacecraft and upper stage attitude control and velocity corrections. This version is cantered at a 90 degree angle.</t>
  </si>
  <si>
    <t>WBI_PlasmaTV3</t>
  </si>
  <si>
    <t>Plasma TV - Large</t>
  </si>
  <si>
    <t>Unlike the DSEV graphene radiator, the plasma screen tv can actually display images. It's perfect for giving your intrepid crew the ability to see around their ship when stuffed in the back of a cargo bay, or for just watching an in-flight movie so they don't get bored.</t>
  </si>
  <si>
    <t>Plasma TV's went commercial</t>
  </si>
  <si>
    <t>WBI_PlasmaTV2</t>
  </si>
  <si>
    <t>Plasma TV - Medium</t>
  </si>
  <si>
    <t>WBI_PlasmaTV</t>
  </si>
  <si>
    <t>Plasma TV - Small</t>
  </si>
  <si>
    <t>RD-58S</t>
  </si>
  <si>
    <t>Aestus</t>
  </si>
  <si>
    <t>Ariane 5ES</t>
  </si>
  <si>
    <t>galaxvr2</t>
  </si>
  <si>
    <t>Aestus Vacuum Engine</t>
  </si>
  <si>
    <t>Upper stage engine of the Ariane 5ES. Burns hypergolic propellants. Diameter: [1.5 m]. Plume configured by RealPlume.</t>
  </si>
  <si>
    <t>Ariane5_FairingBig</t>
  </si>
  <si>
    <t>Ariane 5 big fairing</t>
  </si>
  <si>
    <t>A big fairing for big payload.</t>
  </si>
  <si>
    <t>Ariane 5</t>
  </si>
  <si>
    <t>Ariane5_NoseCone</t>
  </si>
  <si>
    <t>Ariane 5 EAP nosecone</t>
  </si>
  <si>
    <t>A small nosecone to put on the top of EAPs, to permit a better jettison and land smoothly with a parachute.</t>
  </si>
  <si>
    <t>Ariane5_engine</t>
  </si>
  <si>
    <t>Ariane 5 engine Vulcain II</t>
  </si>
  <si>
    <t>The Vulcain II is the engine of the Ariane 5 cryogenic stage.</t>
  </si>
  <si>
    <t>Same as other Vulcain</t>
  </si>
  <si>
    <t>Ariane5_tank</t>
  </si>
  <si>
    <t>Ariane 5 EPC</t>
  </si>
  <si>
    <t>The EPC is the main stage of Ariane 5. It's a huge fuel tank.</t>
  </si>
  <si>
    <t>Ariane5_EPS</t>
  </si>
  <si>
    <t>Ariane 5 EPS</t>
  </si>
  <si>
    <t>The EPS is the second stage of the Ariane 5.</t>
  </si>
  <si>
    <t>RSBdecouplerArianeVpayload1</t>
  </si>
  <si>
    <t>Ariane 5 PAS 1194VS</t>
  </si>
  <si>
    <t>A 1.25 meter Payload Adapter System for the Ariane 5 launch vehicle family.</t>
  </si>
  <si>
    <t>RSBdecouplerArianeVpayload2</t>
  </si>
  <si>
    <t>Ariane 5 PAS 1663</t>
  </si>
  <si>
    <t>A 1.875 meter Payload Adapter System for the Ariane 5 launch vehicle family.</t>
  </si>
  <si>
    <t>RSBdecouplerArianeVpayload3</t>
  </si>
  <si>
    <t>Ariane 5 PAS 2624VS</t>
  </si>
  <si>
    <t>A 2.5 meter Payload Adapter System for the Ariane 5 launch vehicle family.</t>
  </si>
  <si>
    <t>RSBfairingArianeV5m</t>
  </si>
  <si>
    <t>Ariane 5 Payload Fairing Base</t>
  </si>
  <si>
    <t>A 5.4 meter procedural payload fairing base designed for the Ariane 5 launch vehicle.</t>
  </si>
  <si>
    <t>Ariane5_RadialDecoupler</t>
  </si>
  <si>
    <t>Ariane 5 radial decoupler</t>
  </si>
  <si>
    <t>A radial decoupler to jettison EAP (SRB).</t>
  </si>
  <si>
    <t>Ariane5_FairingSmall</t>
  </si>
  <si>
    <t>Ariane 5 small fairing</t>
  </si>
  <si>
    <t>A small fairing for small payloads.</t>
  </si>
  <si>
    <t>CHT400_Thruster</t>
  </si>
  <si>
    <t>CHT-400 Monopropellant Thruster (400N)</t>
  </si>
  <si>
    <t>The CHT-400 thruster is primarily used for the attitude and roll control of the Ariane 5 launch vehicle during its ascent. The thruster can also be used for re-entry attitude control applications as successfully demonstrated during ARD mission. CHT-400 thrusters are also the decent engines for the ExoMars Schiaparelli Lander, nine of the thrusters fire to control the lander in the final decent to the martian surface. Plume configured by RealPlume.</t>
  </si>
  <si>
    <t>Ariane 5, Schapiarelli Lander</t>
  </si>
  <si>
    <t>CHT400_Block</t>
  </si>
  <si>
    <t>CHT-400 Thruster Block</t>
  </si>
  <si>
    <t>Since 1996 the CHT-400 thruster block has been used on all Ariane 5 G, GS and ES versions for the roll and attitude control manoeuvres.</t>
  </si>
  <si>
    <t>LEROS1b</t>
  </si>
  <si>
    <t>LEROS-1b (635N)</t>
  </si>
  <si>
    <t>LEROS is a family of chemical rocket engines manufactured by Moog-ISP. LEROS engines have been used as primary apogee engines for telecommunications satellites such as the Lockheed Martin A2100 as well as deep space missions such as Juno. Plume configured by RealPlume.</t>
  </si>
  <si>
    <t>A2100, Juno</t>
  </si>
  <si>
    <t>RLA_small_arcjet</t>
  </si>
  <si>
    <t>MR-510 Arcjet</t>
  </si>
  <si>
    <t>Aerojet MR-510 series arcjet engines are currently used on Lockheed Martin A2100 satellites using hydrazine as a propellant. Diameter: [0.043 m]. Plume configured by RealPlume.</t>
  </si>
  <si>
    <t>A2100 Satellite</t>
  </si>
  <si>
    <t>MR510</t>
  </si>
  <si>
    <t>MR-510-Ammonia</t>
  </si>
  <si>
    <t>A2100 Satellites</t>
  </si>
  <si>
    <t>MR-510-Hydrazine</t>
  </si>
  <si>
    <t>MR-510-Hydrogen</t>
  </si>
  <si>
    <t>eos_terra</t>
  </si>
  <si>
    <t>Terra</t>
  </si>
  <si>
    <t>Earth Observing System satellite Terra</t>
  </si>
  <si>
    <t>rn_neo_nr_solar_panel</t>
  </si>
  <si>
    <t>NEO NR Solar Array</t>
  </si>
  <si>
    <t>Small NEO solar array.</t>
  </si>
  <si>
    <t>S10_Thruster</t>
  </si>
  <si>
    <t>S10 Bipropellant Thruster (10N)</t>
  </si>
  <si>
    <t>The S10 10N bipropellant thruster is a small rocket engine designed for both long term steady state and pulse mode operation. This engine is in service on board the LISA-Pathfinder experiment as well as the ExoMars Trace Gas Orbiter.</t>
  </si>
  <si>
    <t>Pathfinder, ExoMars</t>
  </si>
  <si>
    <t>STAR5D</t>
  </si>
  <si>
    <t>STAR 5D (RAD)</t>
  </si>
  <si>
    <t>The STAR 5D rocket motor was designed and qualified to serve as the rocket-assisted deceleration (RAD) motor on the Mars Pathfinder mission. Three of these motors were fired to slow the Pathfinder spacecraft to near-zero velocity before bouncing on the surface of Mars. Plume configured by RealPlume.</t>
  </si>
  <si>
    <t>SRM</t>
  </si>
  <si>
    <t>Pathfinder</t>
  </si>
  <si>
    <t>Vulcain</t>
  </si>
  <si>
    <t>cryoengine-125-1</t>
  </si>
  <si>
    <t>Vulcain Series</t>
  </si>
  <si>
    <t>1990s high TWR, atmospheric and vacuum use. Vulcain is a gas-generator sustainer engine used on Ariane 5 and intended to be used on Ariane 6. Diameter: [2.1 m]. Plume configured by RealPlume.</t>
  </si>
  <si>
    <t>cryoengine-125-1,KW3mengineTitanT1,RSBengineVulcain2</t>
  </si>
  <si>
    <t>KW3mengineTitanT1</t>
  </si>
  <si>
    <t>RSBengineVulcain2</t>
  </si>
  <si>
    <t>RO_boeing702</t>
  </si>
  <si>
    <t>Boeing 702 Satellite Bus</t>
  </si>
  <si>
    <t>This satellite bus is very large, but it comes with plenty of room for your Communications Satellite needs.</t>
  </si>
  <si>
    <t>FASAGeminiLFTCentarCSM_T</t>
  </si>
  <si>
    <t>Centaur T</t>
  </si>
  <si>
    <t>4.32m Tank and thrust structure for the Centaur T used on the Titan IV. Add a single RL10A series engines to complete the stage. (PART NOT COSTED BY RP-0 BUT IN CORRECT NODE)</t>
  </si>
  <si>
    <t>FASAGeminiLFTCentarCSM_T,SHIP_CENTAUR_T</t>
  </si>
  <si>
    <t>SHIP_CENTAUR_T</t>
  </si>
  <si>
    <t>Centaur upper stage for Titan launch vehicles.</t>
  </si>
  <si>
    <t>rn_huygen_hs_bottom</t>
  </si>
  <si>
    <t>Huygens Heatshield Bottom</t>
  </si>
  <si>
    <t>Bottom part of the 2 heatshield pieces for Cassini Huygens lander.</t>
  </si>
  <si>
    <t>eos_tdrs</t>
  </si>
  <si>
    <t>Tracking and Data Relay Satellite H-N</t>
  </si>
  <si>
    <t>Earth Observing System TDRS-H/I/J/K/L/M/N Plume configured by RealPlume.</t>
  </si>
  <si>
    <t>TDRS H-N</t>
  </si>
  <si>
    <t>avionicsNoseCone</t>
  </si>
  <si>
    <t>CH-J3 Fly-By-Wire Avionics Hub</t>
  </si>
  <si>
    <t>Have you ever wanted to impress your peers by showing off your elite flying skills, but lacked the skills to become a trained pilot? C7 Aerospace's Fly-By-Wire Avionics Hub is the solution! This module allows even the most minimally trained crew to fly like an Ace! WARNING: This module cannot operate autonomously. Warranty void if attempting to do so. WARNING: Module contains no internal gyroscopes or control systems (control actuators sold separately). WARNING: Warranty void without proper use of C7 Aerospace Brand Sickness Bags (sold separately, currently out of stock).</t>
  </si>
  <si>
    <t>Base on era of X-43</t>
  </si>
  <si>
    <t>eos_aqua</t>
  </si>
  <si>
    <t>Aqua</t>
  </si>
  <si>
    <t>Earth Observing System satellite Aqua</t>
  </si>
  <si>
    <t>UAEcubplate</t>
  </si>
  <si>
    <t>GEOStar-2 Satellite Bus</t>
  </si>
  <si>
    <t>Used in many communications satellite the GEOStar-2 satellite bus will be perfect for your medium sized builds.</t>
  </si>
  <si>
    <t>RD-172-173</t>
  </si>
  <si>
    <t>Vulkan</t>
  </si>
  <si>
    <t>RS-25C</t>
  </si>
  <si>
    <t>rn_srmu_mb</t>
  </si>
  <si>
    <t>Strap-on booster for Titan IV-B. Burn time 135.7s. Plume configured by RealPlume.</t>
  </si>
  <si>
    <t>Titan IVB</t>
  </si>
  <si>
    <t>rn_srmu_nc</t>
  </si>
  <si>
    <t>SRMU SRM Nosecone and Separator</t>
  </si>
  <si>
    <t>SRMU nosecone and separation motors for Titan IV-B. Plume configured by RealPlume.</t>
  </si>
  <si>
    <t>KK_ATK_Star15G</t>
  </si>
  <si>
    <t>STAR 15G</t>
  </si>
  <si>
    <t>Single STAR 15G motor, used in a variety of applications. This has a straight nozzle. Diameter: [0.38 m]. Plume configured by RealPlume.</t>
  </si>
  <si>
    <t>Star 15G</t>
  </si>
  <si>
    <t>Star-15G</t>
  </si>
  <si>
    <t>argon-25-2</t>
  </si>
  <si>
    <t>ARG-300K Electric Propulsion Tank</t>
  </si>
  <si>
    <t>The ARG-300K is the sub-pinnacle of Argyle Argonics' tank line. It's pretty big and reasonably solid.</t>
  </si>
  <si>
    <t>RO-SSTU-DP-CBM</t>
  </si>
  <si>
    <t>Common Berthing Mechanism</t>
  </si>
  <si>
    <t>The Common Berthing Mechanism (CBM) is a berthing mechanism used to connect all non-Russian pressurized modules of the International Space Station.</t>
  </si>
  <si>
    <t>ISS CBM</t>
  </si>
  <si>
    <t>CBM</t>
  </si>
  <si>
    <t>dockingPortLarge,CXA_ACBM,XCXA_ACBMX,CXA_MCBM,CXA_PCBM,KW3mDockingRing,RO-SSTU-DP-CBM</t>
  </si>
  <si>
    <t>dockingPortLarge</t>
  </si>
  <si>
    <t>The Common Berthing Mechanism.</t>
  </si>
  <si>
    <t>First ones were PMA-1, PMA-2</t>
  </si>
  <si>
    <t>CXA_ACBM</t>
  </si>
  <si>
    <t>Common Berthing Mechanism (Active)</t>
  </si>
  <si>
    <t>1.25m Common Berthing Mechanism intended to mate with passive counterparts.</t>
  </si>
  <si>
    <t>XCXA_ACBMX</t>
  </si>
  <si>
    <t>Common Berthing Mechanism (CBM)</t>
  </si>
  <si>
    <t>A berthing mechanism used by the ISS modules (non Russian), the Multipurpose Logistics Modules (MPLM) and the resupply vehicles.</t>
  </si>
  <si>
    <t>CXA_MCBM</t>
  </si>
  <si>
    <t>Common Berthing Mechanism (Manual)</t>
  </si>
  <si>
    <t>1.25m Common Berthing Mechanism intended to mate with passive counterparts. Ring variant specifically made for the Z1 truss component.</t>
  </si>
  <si>
    <t>CXA_PCBM</t>
  </si>
  <si>
    <t>Common Berthing Mechanism (Passive)</t>
  </si>
  <si>
    <t>1.25m Common Berthing Mechanism intended to mate with active counterparts.</t>
  </si>
  <si>
    <t>KW3mDockingRing</t>
  </si>
  <si>
    <t>Common Berthing Mechanism [Large]</t>
  </si>
  <si>
    <t>This ~3.5m part features a Common Berthing Mechanism on the interior, make sure you have enough room!</t>
  </si>
  <si>
    <t>orbitalorbx</t>
  </si>
  <si>
    <t>TMA Orbital Orb</t>
  </si>
  <si>
    <t>A lightweight command and control module designed for on-orbit operations.</t>
  </si>
  <si>
    <t>Soyuz-TMA</t>
  </si>
  <si>
    <t>RSBtankDelta3dcss4m</t>
  </si>
  <si>
    <t>Delta Cryogenic Second Stage 4M (Delta III)</t>
  </si>
  <si>
    <t>The Delta Cryogenic Second Stage (DCSS) used on the Delta III launch vehicle. Contains guidance capability.</t>
  </si>
  <si>
    <t>Delta III</t>
  </si>
  <si>
    <t>dmRoverMat</t>
  </si>
  <si>
    <t>SC-901 Science Micro</t>
  </si>
  <si>
    <t>New construction techniques have allowed the standard SC-9001 to be built in a new, compact enclosure capable of storing two samples simultaneously. (PART NOT SUPPORTED BY RP-0 OR RO)</t>
  </si>
  <si>
    <t>RSB_PLF_Delta3L</t>
  </si>
  <si>
    <t>Delta III 10.8m PLF</t>
  </si>
  <si>
    <t>A 4 meter graphite epoxy composite payload fairing for the Delta III.</t>
  </si>
  <si>
    <t>RSB_PLF_Delta3</t>
  </si>
  <si>
    <t>Delta III 9.3m PLF</t>
  </si>
  <si>
    <t>The short version of the standard 4 meter graphite epoxy composite payload fairing for the Delta III.</t>
  </si>
  <si>
    <t>RSBtankDelta3thor</t>
  </si>
  <si>
    <t>Delta III EELT</t>
  </si>
  <si>
    <t>The first stage of the Delta III launch vehicle, based on the Delta II's Extra Extended Long Tank structure (Thor 8000 series).</t>
  </si>
  <si>
    <t>RSBdecouplerDelta3</t>
  </si>
  <si>
    <t>Delta III Interstage Adapter</t>
  </si>
  <si>
    <t>The Thor 8000/DCSS interstage adapter for the Delta III.</t>
  </si>
  <si>
    <t>RSBdecouplerDelta3payload</t>
  </si>
  <si>
    <t>Delta III PAF 1664-4</t>
  </si>
  <si>
    <t>A 4 meter Payload Attach Fitting (PAF) for the Delta III.</t>
  </si>
  <si>
    <t>argon-125-2</t>
  </si>
  <si>
    <t>ERG-20 Electric Propulsion Tank</t>
  </si>
  <si>
    <t>There was some demand for a half-size ERG-30, so Argyle delivered a few of these. They have some interesting features and look like someone cut one of the ERG-30s in half.</t>
  </si>
  <si>
    <t>CXA_GymHab</t>
  </si>
  <si>
    <t>eX-R-S Activity Module</t>
  </si>
  <si>
    <t>|2M Series Habitation Module| Keep your crew in shape with cardio and resistance excercises. Complete with a television to help pass time while burning off the snacks from your bingefest. Fitness module complete with shower and lavatory for personal hygiene and relief. Toilet paper and shampoo not included.</t>
  </si>
  <si>
    <t>CXA_ELM_MiniLab</t>
  </si>
  <si>
    <t>Experiment Logistics Module (ELM)</t>
  </si>
  <si>
    <t>|2M Series Science Module| Tight on space or funds? Still want high efficiency data to science conversion? The ELM is a pocket-sized science module that can be used to give just a bit more capacity to an existing lab, or to give you a standalone compact solution to meet your needs.</t>
  </si>
  <si>
    <t>XKarmonyStorModule_AdapterS6632</t>
  </si>
  <si>
    <t>Exploration Station Laboratory</t>
  </si>
  <si>
    <t>A research laboratory module for on-orbit operations.</t>
  </si>
  <si>
    <t>bluedog_Delta_GEM46</t>
  </si>
  <si>
    <t>GEM 46</t>
  </si>
  <si>
    <t>The 46-inch (1.2-meter) diameter GEM 46 was used on the Delta III and Delta II Heavy. On both vehicles they were used in sets of nine, with six ignited at liftoff and three ignited after burnout of the first six. On the Delta III, three ground-lit boosters were equipped with thrust vector control (TVC) while all the remaining boosters used fixed nozzles. The Delta II Heavy used no boosters with TVC. Burn time 75 seconds. Diameter: [1.17 m]. Plume configured by RealPlume.</t>
  </si>
  <si>
    <t>???</t>
  </si>
  <si>
    <t>GEM-46</t>
  </si>
  <si>
    <t>GEM-46/Fixed-Ground</t>
  </si>
  <si>
    <t>bluedog_Delta_GEM46,KWsrbGlobeX,RO_KWsrbGlobeI_GEM46,RSBdelta3srm,RSBdelta3srmG,KK_ATK_GEM46AL,KK_ATK_GEM46</t>
  </si>
  <si>
    <t>KWsrbGlobeX</t>
  </si>
  <si>
    <t>RO_KWsrbGlobeI_GEM46</t>
  </si>
  <si>
    <t>RSBdelta3srm</t>
  </si>
  <si>
    <t>RSBdelta3srmG</t>
  </si>
  <si>
    <t>KK_ATK_GEM46AL</t>
  </si>
  <si>
    <t>GEM 46 (Air Ignited)</t>
  </si>
  <si>
    <t>KK_ATK_GEM46</t>
  </si>
  <si>
    <t>GEM 46 (Ground Ignited)</t>
  </si>
  <si>
    <t>GEM-46/Fixed-Air</t>
  </si>
  <si>
    <t>GEM-46/TVC-Ground</t>
  </si>
  <si>
    <t>CXA_SleepHabV4-1</t>
  </si>
  <si>
    <t>Kerbal Habitation Module 4-1 (KHM-4-1)</t>
  </si>
  <si>
    <t>|2M Standard Series Habitation Module| Living space contains (4) bunks with associated personal storage lockers. Two points of entry at the ends, and three points of entry at the center, with one hatch oriented for module to be used in a centrifuge.</t>
  </si>
  <si>
    <t>CXA_SleepHabV6-1</t>
  </si>
  <si>
    <t>Kerbal Habitation Module 6-1 (KHM-6-1)</t>
  </si>
  <si>
    <t>|2M Standard Series Habitation Module| Living space contains (6) bunks with associated personal storage lockers. Three points of entry at the center, with one hatch oriented for module to be used in a centrifuge.</t>
  </si>
  <si>
    <t>CXA_NodeCoverV1</t>
  </si>
  <si>
    <t>KHM-4-1 Node Cover</t>
  </si>
  <si>
    <t>|2M Compact Series Habitation Module| Structural node cover if you want to give you station a sleeker look. Compatible with Kerbal Habitation Module KHM-4-1.</t>
  </si>
  <si>
    <t>CXA_NodeCoverV2</t>
  </si>
  <si>
    <t>KHM-6-1 Node Cover</t>
  </si>
  <si>
    <t>|2M Compact Series Habitation Module| Structural node cover if you want to give you station a sleeker look. Compatible with Kerbal Habitation Module KHM-6-1.</t>
  </si>
  <si>
    <t>solarpanel-deploying-1x4-1</t>
  </si>
  <si>
    <t>KRK 1x4 Concentrating Photovoltaic Panels</t>
  </si>
  <si>
    <t>Kerb Kastria's solar panel offering includes special lenses that concentrate sunlight onto fewer, stronger solar cells. This increases power density by almost 50%, but also increases panel mass. 2.5m^2.</t>
  </si>
  <si>
    <t>solarpanel-deploying-1x3-1</t>
  </si>
  <si>
    <t>KRX 1x3 Concentrating Photovoltaic Panels</t>
  </si>
  <si>
    <t>As a follow up to the underwhelmingly popular 1x4 series, the KRX also includes concentrator lenses for extra power at the cost of mass. On the KRX, support struts are sacrificed to cut down that mass, the result is a panel that is quite light for its generation capabilities. Just don't sneeze on it. 1.44m^2.</t>
  </si>
  <si>
    <t>XKW3mDockingRingX</t>
  </si>
  <si>
    <t>LCBM</t>
  </si>
  <si>
    <t>The Large Common Berthing Mechanism (LCBM) is a docking system designed for heavy payloads.</t>
  </si>
  <si>
    <t>WBI_SCPAdapter</t>
  </si>
  <si>
    <t>SCPAdapter</t>
  </si>
  <si>
    <t>For the fashion conscious, this simple adapter connects 1.25m diameter parts with the 1m diameter standard crew port found on the Buffalo Crew Module and the Pathfinder-line of inflatable modules. (PART NOT SUPPORTED BY RP-0 OR RO)</t>
  </si>
  <si>
    <t>LXNPdecouplerstack4m</t>
  </si>
  <si>
    <t>SD - 25 Decoupler</t>
  </si>
  <si>
    <t>A low profile explosive bolt decoupler for separating stages.</t>
  </si>
  <si>
    <t>XNPdecouplerstack5m</t>
  </si>
  <si>
    <t>SD - 37 Decoupler</t>
  </si>
  <si>
    <t>XNPdecouplerstack5mX</t>
  </si>
  <si>
    <t>SD - 50 Decoupler</t>
  </si>
  <si>
    <t>LXNPdecouplerstack3x75mob2</t>
  </si>
  <si>
    <t>SD - 80 Decoupler</t>
  </si>
  <si>
    <t>engine-pod-1</t>
  </si>
  <si>
    <t>SD-01 Radial Engine Pod</t>
  </si>
  <si>
    <t>It was discovered through focus group testing that many space programs like their radially attached engines to "look cool" and give an appearance of speed. Hence, Rockomax devised the SD series of engine pods, which, let's be frank, are mostly for looks. (PART NOT SUPPORTED BY RP-0 OR RO)</t>
  </si>
  <si>
    <t>engine-pod-2</t>
  </si>
  <si>
    <t>SD-02 Radial Engine Pod</t>
  </si>
  <si>
    <t>Housing two engine attach points this time. The Rockomax engineers have really outdone themselves. (PART NOT SUPPORTED BY RP-0 OR RO)</t>
  </si>
  <si>
    <t>SE_RWGS_10</t>
  </si>
  <si>
    <t>Produces 5kg of total fuel per solar day, 10kg if run through the night. 7.67L LH2, 5.11L LCH4, 6.86L LO2 per day.</t>
  </si>
  <si>
    <t>SE_RWGS_100</t>
  </si>
  <si>
    <t>Produces 50kg of total fuel per solar day, 100kg if run through the night. 76.7L LH2, 51.1L LCH4, 68.6L LO2 per day.</t>
  </si>
  <si>
    <t>SE_RWGS_1000</t>
  </si>
  <si>
    <t>Produces 500kg of total fuel per solar day, 1000kg if run through the night. 767L LH2, 511L LCH4, 686L LO2 per day.</t>
  </si>
  <si>
    <t>adapter-25-multi-01</t>
  </si>
  <si>
    <t>SE-4-OMNI Stack Multi-Adapter</t>
  </si>
  <si>
    <t>This breakthrough in modularity allows for a 2.5m stack to be split to between 2 and 8 0.625m stacks. With a cookie on top. (PART NOT SUPPORTED BY RP-0 OR RO)</t>
  </si>
  <si>
    <t>dmSeismicHammer</t>
  </si>
  <si>
    <t>Seismic Impact Hammer</t>
  </si>
  <si>
    <t>The Seismic Impact Hammer is used to generate seismic waves that provide information about a planet's interior. Use in conjunction with one or more Seismic Sensor Pods to maximize science return. The hammer must impact the surface for the experiment to succeed. (PART NOT SUPPORTED BY RP-0 OR RO)</t>
  </si>
  <si>
    <t>dmSeismicPod</t>
  </si>
  <si>
    <t>Seismic Sensor Pod</t>
  </si>
  <si>
    <t>The Seismic Sensor Pod is designed to be used in conjunction with the DMagic Seismic Impact Hammer. Place at least two pods at variable distances away from the impact hammer using the built-in decoupler mechanism (the pod has a very high impact tolerance) or by placing them on a separate vessel. (PART NOT SUPPORTED BY RP-0 OR RO)</t>
  </si>
  <si>
    <t>SNTPPFE100</t>
  </si>
  <si>
    <t>LV-NSNTP-PFE100 "Partial Flow Expander Cycle Space Nuclear Thermal Propulsion" Atomic Rocket Motor</t>
  </si>
  <si>
    <t>SNTPPFE100-Hydrogen</t>
  </si>
  <si>
    <t>docking-25</t>
  </si>
  <si>
    <t>Manual Berthing Mechanism</t>
  </si>
  <si>
    <t>In an effort to allow girders and the such to attach to a Common Berthing Mechanism port Boeing created the manually operated Manual Berthing Mechanism (MBM).</t>
  </si>
  <si>
    <t>rn_neo_ds_solar_panel</t>
  </si>
  <si>
    <t>NEO DS Solar Array</t>
  </si>
  <si>
    <t>Medium NEO solar array.</t>
  </si>
  <si>
    <t>CXA_Node1</t>
  </si>
  <si>
    <t>Node-1 Utility Module</t>
  </si>
  <si>
    <t>|2M Series Habitation Module| Utility node with multiple docking location. Contains integral batteries and general stowage space.</t>
  </si>
  <si>
    <t>ISS Unity</t>
  </si>
  <si>
    <t>NSTAR</t>
  </si>
  <si>
    <t>ionEngine</t>
  </si>
  <si>
    <t>NSTAR Ion Thruster</t>
  </si>
  <si>
    <t>Small lightweight efficient ion engine. Takes a bit of power though and doesn't provide much thrust. Diameter: [0.3 m]. Plume configured by RealPlume.</t>
  </si>
  <si>
    <t>Electric Engine</t>
  </si>
  <si>
    <t>xenonTank</t>
  </si>
  <si>
    <t>PB-X150 Xenon Container</t>
  </si>
  <si>
    <t>Although most of the Probodobodyne staff couldn't pronounce "Xenon", when told how to say it correctly, they all agreed it sounded super-cool - and everything possible should be done so it could be used as a fuel, no matter the cost.</t>
  </si>
  <si>
    <t>RLA_x_small_tank</t>
  </si>
  <si>
    <t>PB-X450 Xenon Container</t>
  </si>
  <si>
    <t>Probodobodynes response to seeing an increase in the useage of Xenon-propelled vehicles, a tank with more Xenon in!</t>
  </si>
  <si>
    <t>xenonTankRadial</t>
  </si>
  <si>
    <t>PB-X50R Xenon Container</t>
  </si>
  <si>
    <t>The X50R is a small-volume Xenon container, heralded by engineers for being ideally suited for small ion-driven spacecraft, and also for having thoroughly disproved management in their notion that a smaller fuel tank would make the fuel cheaper.</t>
  </si>
  <si>
    <t>xenonTankLarge</t>
  </si>
  <si>
    <t>PB-X750 Xenon Container</t>
  </si>
  <si>
    <t>SXTshockConeIntakeSize2</t>
  </si>
  <si>
    <t>Shock Cone Intake (2.5m)</t>
  </si>
  <si>
    <t>An even more shocking new intake from the C7 Aerospace Division! Offers exceptional performance at all speeds and has some heat shielding of its own. Contains sharp points. Wear goggles while in use. (PART NOT SUPPORTED BY RP-0 OR RO)</t>
  </si>
  <si>
    <t>WBI_ShortPassengerCab</t>
  </si>
  <si>
    <t>Short Passenger Cab</t>
  </si>
  <si>
    <t>This no-frills cabin holds two passengers in relative comfort. (PART NOT SUPPORTED BY RP-0 OR RO)</t>
  </si>
  <si>
    <t>STXCANIOT</t>
  </si>
  <si>
    <t>PPD-H Crew Cabin</t>
  </si>
  <si>
    <t>Hold 6 people with 107 days of supplies. Probodobodyne Inc first and only foray into crew habitation modules. Bulky, but not uncomfortable. It even features a handy set of exterior handrails.</t>
  </si>
  <si>
    <t>FScopterRotorMain</t>
  </si>
  <si>
    <t>Sikorsky UH-60 Engine&amp;Rotor</t>
  </si>
  <si>
    <t>Sikorsky UH-60 Black Hawk, max take-off is 10 tons. (PART NOT SUPPORTED BY RP-0 OR RO)</t>
  </si>
  <si>
    <t>CXA_PMA</t>
  </si>
  <si>
    <t>Pressurized Mating Adapter</t>
  </si>
  <si>
    <t>Pressurized Mating Adapter [PMA] for mating of standard sized docking ports to 1.25M form factor docking ports.</t>
  </si>
  <si>
    <t>ISS PMA</t>
  </si>
  <si>
    <t>CXA_PMA,xPMAx</t>
  </si>
  <si>
    <t>xPMAx</t>
  </si>
  <si>
    <t>Pressurized Mating Adapter (PMA)</t>
  </si>
  <si>
    <t>The Pressurized Mating Adapter (PMA) is a module for adapting the APAS-89/95 docking systems with the much larger Common Berthing Mechanism (CBM).</t>
  </si>
  <si>
    <t>solarpanel-static-truss-2</t>
  </si>
  <si>
    <t>PX-STAT 1x2 Photovoltaic Truss</t>
  </si>
  <si>
    <t>Two truss segments welded together? Madness! 1.44m^2.</t>
  </si>
  <si>
    <t>solarpanel-static-truss-1</t>
  </si>
  <si>
    <t>PX-STAT 1x4 Photovoltaic Truss</t>
  </si>
  <si>
    <t>Two sections of 2 truss segments all welded together? Double the madness! 2.88m^2.</t>
  </si>
  <si>
    <t>investpod</t>
  </si>
  <si>
    <t>CubeSat Core</t>
  </si>
  <si>
    <t>Something so small you can throw it away and not realize it's potential.</t>
  </si>
  <si>
    <t>RL10B-2</t>
  </si>
  <si>
    <t>solarpanel-curved-deploying-25-1</t>
  </si>
  <si>
    <t>SOL-A Expanding Curved Solar Array</t>
  </si>
  <si>
    <t>Might as well wrap a solar panel around your tank. This one expands out for more area. Uses the latest state of the art technology. 1.2885m^2.</t>
  </si>
  <si>
    <t>TacCarbonExtractorLarge</t>
  </si>
  <si>
    <t>TACLS Bosch Carbon Reactor</t>
  </si>
  <si>
    <t>Using the Bosch reaction, a substantial amount of electricity is used to produce the heat needed to react CO2 and H2 to form carbon (waste) and water vapor. Rated for 3 people.</t>
  </si>
  <si>
    <t>TacSabatierRecyclerLarge</t>
  </si>
  <si>
    <t>TACLS Sabatier Reactor</t>
  </si>
  <si>
    <t>A life support recycling module that uses the Sabatier reaction to reclaim water from carbon dioxide and hydrogen. Produces 2kg LqdMethane/day.</t>
  </si>
  <si>
    <t>TacSabatierRecycler</t>
  </si>
  <si>
    <t>TACLS Sabatier Recycler, 1.25m</t>
  </si>
  <si>
    <t>Using the Sabatier reaction to reclaim water from carbon dioxide and hydrogen. Produces 1kg LqdMethane/day.</t>
  </si>
  <si>
    <t>TacWaterPurifierLarge</t>
  </si>
  <si>
    <t>TACLS Water Purifier</t>
  </si>
  <si>
    <t>Get the most from your pee. Recycle. Rated for 2 people.</t>
  </si>
  <si>
    <t>TacWaterPurifier</t>
  </si>
  <si>
    <t>TACLS Water Purifier, 1.25m</t>
  </si>
  <si>
    <t>Get the most from your pee. Recycle. Rated for 1 person</t>
  </si>
  <si>
    <t>TacWaterSplitter</t>
  </si>
  <si>
    <t>TACLS Water Splitter, 1.25m</t>
  </si>
  <si>
    <t>Using electroysis, split water into hydrogen and oxygen. Rated for 2 people.</t>
  </si>
  <si>
    <t>xenon-125-2</t>
  </si>
  <si>
    <t>XE-200 Electric Propulsion Tank</t>
  </si>
  <si>
    <t>The attractive grey sheen of Probodobodyne's medium electric propulsion line delights amateur, enthusiast and professional alike.</t>
  </si>
  <si>
    <t>xenon-25-2</t>
  </si>
  <si>
    <t>XE-P04 Electric Propulsion Tank</t>
  </si>
  <si>
    <t>Another smash hit by Probodobodyne Inc., accomplished with nothing but a set of box cutters and some duct tape.</t>
  </si>
  <si>
    <t>rn_brizm_vern</t>
  </si>
  <si>
    <t>11D458M</t>
  </si>
  <si>
    <t>Vernier engine used on Briz-M upper stage. In use with the Proton-M series of rockets. Plume configured by RealPlume.</t>
  </si>
  <si>
    <t>Briz-M</t>
  </si>
  <si>
    <t>RealISRU_AtmosphericIntakeSmall</t>
  </si>
  <si>
    <t>Small Atmospheric ISRU Intake</t>
  </si>
  <si>
    <t>An atmospheric intake and filter designed for use deep within an atmosphere, rather than in orbit. (PART NOT SUPPORTED BY RP-0 OR RO)</t>
  </si>
  <si>
    <t>eos_aura</t>
  </si>
  <si>
    <t>Aura</t>
  </si>
  <si>
    <t>Earth Observing System satellite Aura</t>
  </si>
  <si>
    <t>rn_zenit_blockd</t>
  </si>
  <si>
    <t>Block DM-SL</t>
  </si>
  <si>
    <t>Russian space tug. In service from 1999 to present. Plume configured by RealPlume.</t>
  </si>
  <si>
    <t>Block DM-SL Space Tug</t>
  </si>
  <si>
    <t>rn_brizm_core</t>
  </si>
  <si>
    <t>Briz-M Core Tank</t>
  </si>
  <si>
    <t>Briz-M for use with Proton.</t>
  </si>
  <si>
    <t>SmallTank</t>
  </si>
  <si>
    <t>Small Holding Tank</t>
  </si>
  <si>
    <t>A small tank for storing raw materials, or possibly spare snacks. (PART NOT SUPPORTED BY RP-0 OR RO)</t>
  </si>
  <si>
    <t>rn_brizm_tank</t>
  </si>
  <si>
    <t>Briz-M Expansion Tank</t>
  </si>
  <si>
    <t>Briz-M expansion tank for use with Proton. Decouple once empty.</t>
  </si>
  <si>
    <t>rn_brizm_dec</t>
  </si>
  <si>
    <t>Briz-M Payload Decoupler</t>
  </si>
  <si>
    <t>Decoupler for payload top of briz-m.</t>
  </si>
  <si>
    <t>ca_DUSTC</t>
  </si>
  <si>
    <t>CA-DUST-C Dust Sample Collector</t>
  </si>
  <si>
    <t>The DUST-C array features an aerogel - coated collector for trapping the dust particles to return them to Earth for analysis. NOTE: heat shield and parachutes are not included.</t>
  </si>
  <si>
    <t>Dust Sample</t>
  </si>
  <si>
    <t>rn_dnepr1_interstage</t>
  </si>
  <si>
    <t>Dnepr 1 1/2 Interstage Decoupler</t>
  </si>
  <si>
    <t>This functions as the decoupler between the 1st and 2nd stage of the Dnepr 1 launcher.</t>
  </si>
  <si>
    <t>Dnepr 1</t>
  </si>
  <si>
    <t>rn_dnepr1_fairing</t>
  </si>
  <si>
    <t>Dnepr 1 2.0.0 Fairing</t>
  </si>
  <si>
    <t>2.0.0 series fairing for Dnepr 1 rocket. Plume configured by RealPlume.</t>
  </si>
  <si>
    <t>rn_dnepr1_interstage2</t>
  </si>
  <si>
    <t>Dnepr 1 2/3 Interstage Decoupler</t>
  </si>
  <si>
    <t>This functions as the decoupler between the 2st and 3nd stage of the Dnepr 1 launcher.</t>
  </si>
  <si>
    <t>rn_dnepr1_ejector</t>
  </si>
  <si>
    <t>Dnepr 1 Ejection Support</t>
  </si>
  <si>
    <t>This functions as the bottom support structure that allows the Dnepr 1 to be ejected from the silo prior to main engine ignition. Attach to bottom of rocket and attach the explosive charge below this. Once the rocket leaves the silo decouple this BEFORE main engine ignition.</t>
  </si>
  <si>
    <t>rn_dnepr1_ejector_cap</t>
  </si>
  <si>
    <t>Dnepr 1 Explosive Charge</t>
  </si>
  <si>
    <t>Explosive charge for Dnepr 1 rocket that launches the rocket out of the silo before main engine ignition. Attach on the bottom of the ejection support. Plume configured by RealPlume.</t>
  </si>
  <si>
    <t>rn_dnepr1_fairing_base2</t>
  </si>
  <si>
    <t>Dnepr 1 Extended Payload Decoupler</t>
  </si>
  <si>
    <t>Extended payload base and decoupler for Denpr 1 rocket.</t>
  </si>
  <si>
    <t>rn_dnepr1_fs</t>
  </si>
  <si>
    <t>Dnepr 1 First Stage Fuel Tank</t>
  </si>
  <si>
    <t>Fuel tank for the first stage of the Dnepr 1 rocket.</t>
  </si>
  <si>
    <t>rn_dnepr1_fairing_base</t>
  </si>
  <si>
    <t>Dnepr 1 Payload Decoupler</t>
  </si>
  <si>
    <t>Payload base and decoupler for Denpr 1 rocket.</t>
  </si>
  <si>
    <t>rn_dnepr1_ss</t>
  </si>
  <si>
    <t>Dnepr 1 Second Stage Fuel Tank</t>
  </si>
  <si>
    <t>Fuel tank for the second stage of the Dnepr 1 rocket.</t>
  </si>
  <si>
    <t>RealISRU_SolidOxideElectrolyzer</t>
  </si>
  <si>
    <t>Solid Oxide Electrolysis Unit</t>
  </si>
  <si>
    <t>IN DEVELOPMENT: A small Solid Oxide electrolysis unit.  &lt;b&gt;2 CO2 --&gt; 2 CO + O2&lt;/b&gt; (PART NOT SUPPORTED BY RP-0 OR RO)</t>
  </si>
  <si>
    <t>rn_dnepr1_slides</t>
  </si>
  <si>
    <t>Dnepr 1 Silo Braces</t>
  </si>
  <si>
    <t>Radial braces for the Dnepr 1. Allows rocket to slide out of silo smoothly. Attach in 2x symmetry on either side of the rocket. Decouple immediately after lighting the main engines. Plume configured by RealPlume.</t>
  </si>
  <si>
    <t>Solids - TECH 0</t>
  </si>
  <si>
    <t>Solids - TECH 1</t>
  </si>
  <si>
    <t>Solids - TECH 2</t>
  </si>
  <si>
    <t>Solids - TECH 3</t>
  </si>
  <si>
    <t>Solids - TECH 4</t>
  </si>
  <si>
    <t>Solids - TECH 5</t>
  </si>
  <si>
    <t>Solids - TECH 6</t>
  </si>
  <si>
    <t>Solids - TECH 7</t>
  </si>
  <si>
    <t>rn_dnepr1_ts</t>
  </si>
  <si>
    <t>Dnepr 1 Third Stage RD-864</t>
  </si>
  <si>
    <t>Third stage of the Dnepr 1 rocket with the RD-864 engines. FLIP UPSIDE DOWN BEFORE ATTACHING! Plume configured by RealPlume.</t>
  </si>
  <si>
    <t>rn_dnepr1_ts2</t>
  </si>
  <si>
    <t>Dnepr 1 Third Stage RD-869</t>
  </si>
  <si>
    <t>Third stage of the Dnepr 1 rocket with the RD-869 engines. FLIP UPSIDE DOWN BEFORE ATTACHING! Plume configured by RealPlume.</t>
  </si>
  <si>
    <t>rn_dnepr1_silo_tube</t>
  </si>
  <si>
    <t>Dnepr 1 Transport and Launch Container</t>
  </si>
  <si>
    <t>TLC silo tube for Dnepr 1 rocket. Place rocket inside this.</t>
  </si>
  <si>
    <t>rn_eos_ter_solarpanel</t>
  </si>
  <si>
    <t>EOS TER Solar Array</t>
  </si>
  <si>
    <t>rn_dnepr1_rd0255</t>
  </si>
  <si>
    <t>RD-0256 Rocket Engine</t>
  </si>
  <si>
    <t>RD-0256 rocket engine used on second stage of the Dnepr 1 rocket. Plume configured by RealPlume.</t>
  </si>
  <si>
    <t>rn_dnepr1_rd0255_vernier</t>
  </si>
  <si>
    <t>RD-0257 Vernier</t>
  </si>
  <si>
    <t>RD-0257 vernier engine for second stage of the Dnepr 1 rocket. Plume configured by RealPlume.</t>
  </si>
  <si>
    <t>rn_dnepr1_rd264</t>
  </si>
  <si>
    <t>RD-264 Rocket Engine</t>
  </si>
  <si>
    <t>RD-264 rocket engine used on first stage of the Dnepr 1 rocket. Plume configured by RealPlume.</t>
  </si>
  <si>
    <t>S5.98M</t>
  </si>
  <si>
    <t>Briz</t>
  </si>
  <si>
    <t>S5_98M</t>
  </si>
  <si>
    <t>A staged combustion cycle hypergolic vacuum engine. Used on the Briz upper stage series. Diameter: 0.95 m. Plume configured by RealPlume. (PART NOT COSTED BY RP-0 BUT IN CORRECT NODE)</t>
  </si>
  <si>
    <t>S5_98M,rn_brizm_me,NP_S598M</t>
  </si>
  <si>
    <t>rn_brizm_me</t>
  </si>
  <si>
    <t>Main engine used on Briz-M upper stage. In use with the Proton-M series of rockets. Plume configured by RealPlume.</t>
  </si>
  <si>
    <t>NP_S598M</t>
  </si>
  <si>
    <t>S5.98M (14D30)</t>
  </si>
  <si>
    <t>The S5.98M also known as the 14D30 is a Russian rocket engine, currently powering the Briz upper stages. The engines design was based on the S5.92 engine, but differs slightly in mass, performance and physical layout. Plume configured by RealPlume.</t>
  </si>
  <si>
    <t>rn_messenger</t>
  </si>
  <si>
    <t>MESSENGER</t>
  </si>
  <si>
    <t>Mercury orbital probe MESSENGER Plume configured by RealPlume.</t>
  </si>
  <si>
    <t>neo_deepimpact</t>
  </si>
  <si>
    <t>Deep Impact</t>
  </si>
  <si>
    <t>Near Earth Object satellite Deep Impact</t>
  </si>
  <si>
    <t>neo_deepimpact_impactor</t>
  </si>
  <si>
    <t>Deep Impact Impactor</t>
  </si>
  <si>
    <t>Near Earth Object satellite Deep Impact Impactor</t>
  </si>
  <si>
    <t>tatsujin</t>
  </si>
  <si>
    <t>LM-DS Generic Spacecraft Bus</t>
  </si>
  <si>
    <t>A general purpose spacecraft bus. Example uses include the Mars Reconnaissance Orbiter (MRO), the Mars Atmosphere and Volatile EvolutioN (MAVEN), and the OSIRIS-REx missions.</t>
  </si>
  <si>
    <t>MRO, MAVEN, OSIRIS-REX</t>
  </si>
  <si>
    <t>eos_terraalt</t>
  </si>
  <si>
    <t>Terra Side Solar Panel</t>
  </si>
  <si>
    <t>Side solar panel for Terra satellite</t>
  </si>
  <si>
    <t>RLA_small_ion</t>
  </si>
  <si>
    <t>XIPS ION Thruster</t>
  </si>
  <si>
    <t>Smaller cousin to the NSTAR or 30cm thruster good for station keeping or raising orbit. Diameter: [0.4 m]. Plume configured by RealPlume.</t>
  </si>
  <si>
    <t>XIPS_25cm</t>
  </si>
  <si>
    <t>XIPS25cm</t>
  </si>
  <si>
    <t>XRS-2200</t>
  </si>
  <si>
    <t>X-33</t>
  </si>
  <si>
    <t>XRS2200</t>
  </si>
  <si>
    <t>RLA_lfo_medium_linearspike</t>
  </si>
  <si>
    <t>A linear aerospike engine developed for NASA's X-33 sub-scale SSTO technology demonstrator. Like the toroidal J-2T engines, the XRS-2200 used machinery derived from the J-2S. Diameter: [2.5 m]. Plume configured by RealPlume.</t>
  </si>
  <si>
    <t>rn_zenit_fairing_b3sl</t>
  </si>
  <si>
    <t>Zenit-3SL 10.58m Fairing</t>
  </si>
  <si>
    <t>Fairing for Zenit-3SL rocket. 10.58 meters. Plume configured by RealPlume. (Missing entryCost field)</t>
  </si>
  <si>
    <t>Zenit-3</t>
  </si>
  <si>
    <t>rn_zenit_interstage2</t>
  </si>
  <si>
    <t>Zenit-3SL Block DM-SL Interstage Adapter</t>
  </si>
  <si>
    <t>Block DM-SL interstage adapter for Zenit-3SL rocket. Place Block DM-SL inside this adapter and attach fairings on top. (Missing entryCost field)</t>
  </si>
  <si>
    <t>barquetta</t>
  </si>
  <si>
    <t>SSTL-150 Satellite Bus</t>
  </si>
  <si>
    <t>A generic satellite bus for mini satellites and probes.</t>
  </si>
  <si>
    <t>SSTL-150</t>
  </si>
  <si>
    <t>FASAGeminiLFTCentarCSM_D5</t>
  </si>
  <si>
    <t>Centaur D3</t>
  </si>
  <si>
    <t>Tank and thrust structure for the Centaur III used on the Atlas V. Add one or two RL10A series engines to complete the stage.  Includes integrated avionics for the full Atlas V launch vehicle. (PART NOT COSTED BY RP-0 BUT IN CORRECT NODE)</t>
  </si>
  <si>
    <t>Centaur III</t>
  </si>
  <si>
    <t>radPanelEdge</t>
  </si>
  <si>
    <t>EATCS Radiator Panel (Fin)</t>
  </si>
  <si>
    <t>A radial surface - mounted External Active Thermal Control System radiator panel.</t>
  </si>
  <si>
    <t>ISS EATCS</t>
  </si>
  <si>
    <t>radPanelLg</t>
  </si>
  <si>
    <t>EATCS Radiator Panel (Long)</t>
  </si>
  <si>
    <t>A large surface - mounted External Active Thermal Control System radiator panel.</t>
  </si>
  <si>
    <t>radPanelSm</t>
  </si>
  <si>
    <t>EATCS Radiator Panel (Short)</t>
  </si>
  <si>
    <t>A small surface - mounted External Active Thermal Control System radiator panel.</t>
  </si>
  <si>
    <t>foldingRadLarge</t>
  </si>
  <si>
    <t>EATCS Retractable Radiator (Large)</t>
  </si>
  <si>
    <t>A large retractable External Active Thermal Control System radiator.</t>
  </si>
  <si>
    <t>foldingRadMed</t>
  </si>
  <si>
    <t>EATCS Retractable Radiator (Medium)</t>
  </si>
  <si>
    <t>A medium retractable External Active Thermal Control System radiator.</t>
  </si>
  <si>
    <t>foldingRadSmall</t>
  </si>
  <si>
    <t>EATCS Retractable Radiator (Small)</t>
  </si>
  <si>
    <t>A small retractable External Active Thermal Control System radiator.</t>
  </si>
  <si>
    <t>CXA_EETCS</t>
  </si>
  <si>
    <t>Electronic Equipment Thermal Control System (EETCS)</t>
  </si>
  <si>
    <t>A deployable thermal control system consisting of multiple liquid cooled radiator panels.</t>
  </si>
  <si>
    <t>ISS EETCS</t>
  </si>
  <si>
    <t>xCXA_SAWx</t>
  </si>
  <si>
    <t>Expanded Solar Array Wing (SAW)</t>
  </si>
  <si>
    <t>A high power, steerable and retractable solar array wing for demanding payloads, similar to the ones used by the International Space Station (ISS). 96 m2.</t>
  </si>
  <si>
    <t>ISS SAW</t>
  </si>
  <si>
    <t>turboJet</t>
  </si>
  <si>
    <t>F100-PW-229 turbofan</t>
  </si>
  <si>
    <t>Pratt and Whitney F100 low-bypass turbofan with afterburner, used by F-15E/I/S and F-16C/D. Powered by NASA EngineSim. 129.4 kN wet, 79.2 kN dry. SFC 0.74/2.05 lb/lbf-hr static. Temperature limit Mach 2.85. Plume configured by RealPlume.</t>
  </si>
  <si>
    <t>F-15, F-16</t>
  </si>
  <si>
    <t>ca_linkor</t>
  </si>
  <si>
    <t>Fregat-M Upper Stage</t>
  </si>
  <si>
    <t>The Fregat is an upper stage used on the Soyuz and Zenit launch vehicles for injecting/placing payloads into low, medium or high energy orbits. It originated as a propulsion module for the Soviet Luna and Mars missions and later modified to serve as a standalone upper stage. Versions include the original Fregat, the Fregat-M with increased propellant loading and extended S5.92 nozzle, the Fregat-MT with additional propellant tanks and the Fregat-SB designed specifically for the Zenit launch vehicle family (featuring an auxiliary drop tank). Plume configured by RealPlume.</t>
  </si>
  <si>
    <t>Fregat-M</t>
  </si>
  <si>
    <t>S5_92</t>
  </si>
  <si>
    <t>S5.92-BT</t>
  </si>
  <si>
    <t>CXA_P6_BATTERY_TRUSS</t>
  </si>
  <si>
    <t>Integrated Equipment Assembly Truss</t>
  </si>
  <si>
    <t>A rigid,lightweight truss segment developed as part of the Integrated Truss System (ITS). This truss includes integral electrical equipment such as batteries, battery chargers/dischargers, DC switching units, and DC-DC converters. Additionally this truss segment includes a pump flow control assembly for any thermal control system radiators which may be attached.</t>
  </si>
  <si>
    <t>ISS Integrated Truss</t>
  </si>
  <si>
    <t>CXA_P6_LONG_SPACER</t>
  </si>
  <si>
    <t>Long Spacer Truss (ITS)</t>
  </si>
  <si>
    <t>A rigid,lightweight truss segment developed as part of the Integrated Truss System (ITS).</t>
  </si>
  <si>
    <t>ionArgon-0625</t>
  </si>
  <si>
    <t>Designed and tested as part of an initiative to produce higher thrust electric propulsion for manned missions, the NASA 457M sacrifices the much higher Isp of other thrusters for extra push.  Requires a lot more power, up to 72kW. NOTE: This engine is a lab test article, and has not flown.</t>
  </si>
  <si>
    <t>rn_r7_adapter_blok_i</t>
  </si>
  <si>
    <t>R7 Adapter Block I Fregat</t>
  </si>
  <si>
    <t>Extra wide payload base for third stage of the R7 Fregat rocket.</t>
  </si>
  <si>
    <t>R7 Fregat</t>
  </si>
  <si>
    <t>rn_fregat1</t>
  </si>
  <si>
    <t>R7 Fregat 1</t>
  </si>
  <si>
    <t>Fregat booster block for R7 rocket. Plume configured by RealPlume. (Missing entryCost field)</t>
  </si>
  <si>
    <t>rn_fregat1_adapter</t>
  </si>
  <si>
    <t>R7 Fregat 1 Payload Adapter</t>
  </si>
  <si>
    <t>Payload base for Fregat 1 upper stage, place on top of Fregat.</t>
  </si>
  <si>
    <t>rn_r7_blok_i_fairing</t>
  </si>
  <si>
    <t>R7 Fregat Block I Fairing</t>
  </si>
  <si>
    <t>Fairing for the Soyuz Fregat R7 variant. Plume configured by RealPlume.</t>
  </si>
  <si>
    <t>rn_fregat1_2</t>
  </si>
  <si>
    <t>R7 Fregat M</t>
  </si>
  <si>
    <t>rn_fregat1_3</t>
  </si>
  <si>
    <t>R7 Fregat MT</t>
  </si>
  <si>
    <t>RL10A-4-1-2</t>
  </si>
  <si>
    <t>RL10A-4-1/2</t>
  </si>
  <si>
    <t>S5_92fversion</t>
  </si>
  <si>
    <t>A gas generator cycle hypergolic vacuum engine. Used on the Fregat upper stage series. Diameter: 0.85 m. Plume configured by RealPlume. (PART NOT COSTED BY RP-0 BUT IN CORRECT NODE)</t>
  </si>
  <si>
    <t>Fregat</t>
  </si>
  <si>
    <t>RLA_small_resistojet</t>
  </si>
  <si>
    <t>A gas generator cycle hypergolic vacuum engine. Used on the Fregat upper stage series. Diameter: 0.85 m. Plume configured by RealPlume.</t>
  </si>
  <si>
    <t>S5.92-MT</t>
  </si>
  <si>
    <t>CXA_P5</t>
  </si>
  <si>
    <t>Solar Array Wing Spacer Truss (ITS)</t>
  </si>
  <si>
    <t>A rigid,lightweight truss segment developed as part of the Integrated Truss System (ITS). This truss section allows you to extend trusswork over deployed solar array wings. It is recommended to install truss segment using a robotic arm. (PART NOT SUPPORTED BY RP-0 OR RO)</t>
  </si>
  <si>
    <t>ISS ITS</t>
  </si>
  <si>
    <t>CXA_SAW</t>
  </si>
  <si>
    <t>Solar Array Wing(SAW)</t>
  </si>
  <si>
    <t>When normal solar panels can't cut it. The Solar Array Wing (SAW) contains 2 massive solar blankets that are deployed with the help of a collapsable mast (don't ask us how it works. Our best bet is black magic). Single-axis sun tracking functionality included.</t>
  </si>
  <si>
    <t>KK_ATK_Star4G</t>
  </si>
  <si>
    <t>Star 4G</t>
  </si>
  <si>
    <t>This STAR motor was developed and tested in January 2000 under a NASA Goddard Space Flight Center program for a low-cost, high mass fraction orbit adjust motor for use in deploying constellations of very small satellites (nanosatellites). The first static test of the STAR 4G prototype motor was conducted 8 months after program start. The motor is designed to operate at high chamber pressure and incorporates a noneroding throat insert to maximize specific impulse. Diameter: [0.11 m]. Plume configured by RealPlume.</t>
  </si>
  <si>
    <t>Star-4G</t>
  </si>
  <si>
    <t>Nanosatellites (2000)</t>
  </si>
  <si>
    <t>rn_new_horizons</t>
  </si>
  <si>
    <t>New Horizons</t>
  </si>
  <si>
    <t>New Horizons Kuiper belt probe</t>
  </si>
  <si>
    <t>CXA_Z1</t>
  </si>
  <si>
    <t>Z1 Truss</t>
  </si>
  <si>
    <t>The stepping stone truss that serves as a temporary mounting point for structural and pressurized assemblies on a station. Complete with integral reaction wheels to give a nudge without having to burn up RCS. Trus has been fitted with a built-in probe unit and a battery reserve.</t>
  </si>
  <si>
    <t>ISS Z1</t>
  </si>
  <si>
    <t>KW2mengineVestaVR9D</t>
  </si>
  <si>
    <t>2 x LE-7A</t>
  </si>
  <si>
    <t>Dual LE-7A engines are used on the core stage of the H-2B launcher. These staged combustion engines burn hydrogen/LOX and are throttleable to 72% of maximum thrust. [5.0 m] Plume configured by RealPlume.</t>
  </si>
  <si>
    <t>H-IIB (LE-7A)</t>
  </si>
  <si>
    <t>sp_odyssey_b</t>
  </si>
  <si>
    <t>CA-E200B 1x2 Solar Panel</t>
  </si>
  <si>
    <t>An alternate photovoltaic system with vastly improved clearance, based on our award-winning E200 Series. 5.46 m2.</t>
  </si>
  <si>
    <t>Odyssey</t>
  </si>
  <si>
    <t>ca_KLIR</t>
  </si>
  <si>
    <t>CA-THEMIS Infrared Spectrometer</t>
  </si>
  <si>
    <t>The THEMIS (Thermal Emission Imaging System) is used to measure the thermal emissions of the planetary bodies, calculate the surface temperature or even map small details of surface features. The spectrometer can also measure the wavelength of IR emissions to detect certain minerals in the soil.</t>
  </si>
  <si>
    <t>RO_KWsrbGlobeI</t>
  </si>
  <si>
    <t>Castor 4AXL</t>
  </si>
  <si>
    <t>Strap-on booster, improvement of Castor 4A, first tested May 1992. Its 30% performance increase would improve performance of Atlas IIAS, H-II, and other vehicles. First flight 2001. Diameter: [1.02 m]. Plume configured by RealPlume.</t>
  </si>
  <si>
    <t>Castor-4AXL</t>
  </si>
  <si>
    <t>RLA_solid_small_short,RO_KWsrbGlobeI</t>
  </si>
  <si>
    <t>RLA_solid_small_long</t>
  </si>
  <si>
    <t>Small booster attached to larger rockets to give that extra thrust needed to get off the ground and/or with larger payloads. Slightly larger than it's siblings produces a bit more thrust. Plume configured by RealPlume.</t>
  </si>
  <si>
    <t>Same as other Castor 4AXL</t>
  </si>
  <si>
    <t>Atlas IIAS, H-II (2001)</t>
  </si>
  <si>
    <t>CE-7.5</t>
  </si>
  <si>
    <t>neo_dawn</t>
  </si>
  <si>
    <t>Dawn</t>
  </si>
  <si>
    <t>Near Earth Object satellite Dawn</t>
  </si>
  <si>
    <t>LE-7A</t>
  </si>
  <si>
    <t>sp_odyssey_a</t>
  </si>
  <si>
    <t>Mars Odyssey Solar Array Wing (SAW)</t>
  </si>
  <si>
    <t>A very efficient Gallium Arsenide (GaAs) photovoltaic array with an eccentric pivot point to minimize it's stowed footprint. 5.88 m2</t>
  </si>
  <si>
    <t>nuclearfuel-25</t>
  </si>
  <si>
    <t>MF-1 Nuclear Fuel Drum</t>
  </si>
  <si>
    <t>A large container for storing nuclear waste and fuel.</t>
  </si>
  <si>
    <t>Nuclear Fuel</t>
  </si>
  <si>
    <t>nuclearfuel-125</t>
  </si>
  <si>
    <t>MF-4 Nuclear Fuel Drum</t>
  </si>
  <si>
    <t>A medium sized container for storing nuclear fuel and depleted waste products.</t>
  </si>
  <si>
    <t>nuclearfuel-0625</t>
  </si>
  <si>
    <t>MF-7 Nuclear Fuel Drum</t>
  </si>
  <si>
    <t>This tiny and somewhat shielded container is probably good for some small amount of nuclear fuel.</t>
  </si>
  <si>
    <t>KK_SPX_ASDS</t>
  </si>
  <si>
    <t>SpaceX Autonomous Spaceport Drone Ship</t>
  </si>
  <si>
    <t>The autonomous spaceport drone ship was built to test the return of the first stage of SpaceXs Falcon 9 rocket. (PART NOT SUPPORTED BY RP-0 OR RO)</t>
  </si>
  <si>
    <t>KK_SPX_DragonCargo_mockup</t>
  </si>
  <si>
    <t>SpaceX Dragon mockup</t>
  </si>
  <si>
    <t>Mockup of SpaceXs Dragon Cargo. (PART NOT SUPPORTED BY RP-0 OR RO)</t>
  </si>
  <si>
    <t>KK_SPX_Falcon9_FC</t>
  </si>
  <si>
    <t>SpaceX Falcon 9 Flight Control System</t>
  </si>
  <si>
    <t>Flight Control unit for SpaceX Falcon 9. (PART NOT SUPPORTED BY RP-0 OR RO)</t>
  </si>
  <si>
    <t>KK_SpaceX_F9R_nosecone</t>
  </si>
  <si>
    <t>SpaceX Falcon 9R Nose Cone</t>
  </si>
  <si>
    <t>This protects the F9R fuel tank. (PART NOT SUPPORTED BY RP-0 OR RO)</t>
  </si>
  <si>
    <t>KK_SPX_F9LandingLeg</t>
  </si>
  <si>
    <t>SpaceX Falcon Landing Leg</t>
  </si>
  <si>
    <t>KK_SPX_FalconPayloadFairing</t>
  </si>
  <si>
    <t>SpaceX Falcon Payload Fairing</t>
  </si>
  <si>
    <t>This payload fairing is designed to be attached to SpaceX's Falcon 9 and Falcon Heavy rocket to protect the payload during ascent. It is available in multiple liveries. (PART NOT SUPPORTED BY RP-0 OR RO)</t>
  </si>
  <si>
    <t>KK_SPX_FalconGridfin</t>
  </si>
  <si>
    <t>SpaceX Gridfin</t>
  </si>
  <si>
    <t>These fins help SpaceX to steer their Falcon 9 first stage back to the ground using the atmosphere. (PART NOT SUPPORTED BY RP-0 OR RO)</t>
  </si>
  <si>
    <t>KK_SPX_FalconGridfin_FT</t>
  </si>
  <si>
    <t>SpaceX Gridfin (Full Thrust)</t>
  </si>
  <si>
    <t>KK_SPX_ITS_booster_fuelTank</t>
  </si>
  <si>
    <t>SpaceX ITS Booster FuelTank</t>
  </si>
  <si>
    <t>KK_SPX_ITS_booster_interstage</t>
  </si>
  <si>
    <t>SpaceX ITS Booster Interstage</t>
  </si>
  <si>
    <t>KK_SPX_ITS_booster_RCS</t>
  </si>
  <si>
    <t>SpaceX ITS Booster RCS Thruster</t>
  </si>
  <si>
    <t>KK_SpaceX_Raptor_centerCluster</t>
  </si>
  <si>
    <t>SpaceX ITS Raptor Center Cluster</t>
  </si>
  <si>
    <t>KK_SpaceX_Raptor_innerCircle</t>
  </si>
  <si>
    <t>SpaceX ITS Raptor Inner Circle</t>
  </si>
  <si>
    <t>KK_SpaceX_Raptor_outerCircle</t>
  </si>
  <si>
    <t>SpaceX ITS Raptor Outer Circle</t>
  </si>
  <si>
    <t>KK_SPX_ITS_ship_flapL</t>
  </si>
  <si>
    <t>SpaceX ITS Ship Body Flap (Left)</t>
  </si>
  <si>
    <t>KK_SPX_ITS_ship_flapR</t>
  </si>
  <si>
    <t>SpaceX ITS Ship Body Flap (Right)</t>
  </si>
  <si>
    <t>KK_SPX_LandingZone1</t>
  </si>
  <si>
    <t>SpaceX Landing Zone 1</t>
  </si>
  <si>
    <t>The landing pad for SpaceXs Falcon 9 first stage. (PART NOT SUPPORTED BY RP-0 OR RO)</t>
  </si>
  <si>
    <t>KK_SPX_Merlin1C</t>
  </si>
  <si>
    <t>SpaceX Merlin 1C</t>
  </si>
  <si>
    <t>Merlin 1C was used on the first stage of SpaceX's Falcon 9 Lauch Vehicle. (PART NOT SUPPORTED BY RP-0 OR RO)</t>
  </si>
  <si>
    <t>Falcon 1</t>
  </si>
  <si>
    <t>KK_SPX_Merlin1CV</t>
  </si>
  <si>
    <t>SpaceX Merlin 1CV</t>
  </si>
  <si>
    <t>Merlin 1CV is used on the upper stage of SpaceX's Falcon 9 1.0 launch vehicle. (PART NOT SUPPORTED BY RP-0 OR RO)</t>
  </si>
  <si>
    <t>KK_SPX_Merlin1D</t>
  </si>
  <si>
    <t>SpaceX Merlin 1D</t>
  </si>
  <si>
    <t>Merlin 1D is used on the first stage of SpaceXs Falcon 9 1.1 launch vehicle. It is a more compact design compared to Merlin 1C, and produces much more thrust than the Merlin 1C. (PART NOT SUPPORTED BY RP-0 OR RO)</t>
  </si>
  <si>
    <t>KK_SPX_Merlin1D+</t>
  </si>
  <si>
    <t>SpaceX Merlin 1D Full Thrust</t>
  </si>
  <si>
    <t>An uprated Merlin 1D. The engine has has about 15% more thrust, while the overall shape and weight of the engine stays the same. (PART NOT SUPPORTED BY RP-0 OR RO)</t>
  </si>
  <si>
    <t>KK_SPX_Merlin1DV+</t>
  </si>
  <si>
    <t>SpaceX Merlin 1D Full Thrust Vacuum</t>
  </si>
  <si>
    <t>An uprated version of SpaceXs Merlin 1D vacuum engine. It has a greater expansion ratio than the Merlin 1D vacuum. (PART NOT SUPPORTED BY RP-0 OR RO)</t>
  </si>
  <si>
    <t>KK_SPX_Merlin1D++</t>
  </si>
  <si>
    <t>SpaceX Merlin 1D Full Thrust+</t>
  </si>
  <si>
    <t>An uprated-uprated Merlin 1D engine. There are no structural differences, the only change was that a computer got a new variable for the throttle. The thrust was increased by 11.78%. (PART NOT SUPPORTED BY RP-0 OR RO)</t>
  </si>
  <si>
    <t>KK_SPX_Merlin1DV</t>
  </si>
  <si>
    <t>SpaceX Merlin 1D Vacuum</t>
  </si>
  <si>
    <t>A vacuum version of SpaceXs Merlin 1D. It has a big nozzle, to improve vacuum efficiency. (PART NOT SUPPORTED BY RP-0 OR RO)</t>
  </si>
  <si>
    <t>KK_SpaceX_Raptor</t>
  </si>
  <si>
    <t>SpaceX Raptor engine</t>
  </si>
  <si>
    <t>KK_SpaceX_Raptor_Vac</t>
  </si>
  <si>
    <t>SpaceX Raptor Vacuum engine</t>
  </si>
  <si>
    <t>CXA_Quest_Airlock</t>
  </si>
  <si>
    <t>Quest Joint Airlock System</t>
  </si>
  <si>
    <t>|2M Series Airlock Module| The Quest Airlock provides a means for EVAs. Built with an "Equipment Lock" section for space suit and equipment storage, and a "Crew Lock" from which kerbalnauts can exit into space.</t>
  </si>
  <si>
    <t>ISS Quest</t>
  </si>
  <si>
    <t>RD-0146</t>
  </si>
  <si>
    <t>RD0146</t>
  </si>
  <si>
    <t>RD-107A-14D22</t>
  </si>
  <si>
    <t>2000, R7-TP-1998, RD-107-11D511P</t>
  </si>
  <si>
    <t>Used on Soyuz-FG</t>
  </si>
  <si>
    <t>RD-108A-14D21</t>
  </si>
  <si>
    <t>2000, R7-TP-1998, RD-108-11D512P</t>
  </si>
  <si>
    <t>RD-56</t>
  </si>
  <si>
    <t>rn_lro</t>
  </si>
  <si>
    <t>Lunar Reconnaissance Orbiter</t>
  </si>
  <si>
    <t>LRO probe. Launched with LCROSS. Plume configured by RealPlume.</t>
  </si>
  <si>
    <t>LRO</t>
  </si>
  <si>
    <t>RS-25D-E</t>
  </si>
  <si>
    <t>Shuttle, SLS</t>
  </si>
  <si>
    <t>CXA_RTAS_A</t>
  </si>
  <si>
    <t>RTAS(Active)</t>
  </si>
  <si>
    <t>The Rectangular Truss Attachment System (RTAS) was developed for allowing orbital construction of multiple truss segments. This specific variant is designed around the rectangular form factor Intergrated Truss System (ITS). Highly recommended to use a robotic arm for construction due to tight docking tolerances unless pilots are veterans at docking.</t>
  </si>
  <si>
    <t>ISS RTAS</t>
  </si>
  <si>
    <t>CXA_RTAS_A,CXA_RTAS_P</t>
  </si>
  <si>
    <t>CXA_RTAS_P</t>
  </si>
  <si>
    <t>RTAS(Passive)</t>
  </si>
  <si>
    <t>dmSolarCollector</t>
  </si>
  <si>
    <t>Solar Particle Collector</t>
  </si>
  <si>
    <t>This instrument is designed to collect and store several samples of solar particles.</t>
  </si>
  <si>
    <t>Solar Particles</t>
  </si>
  <si>
    <t>Genesis</t>
  </si>
  <si>
    <t>reactor-125</t>
  </si>
  <si>
    <t>TOPAZ-II Nuclear Reactor</t>
  </si>
  <si>
    <t>I. V. Kurchatov Institute of Atomic Energy. Related to the TOPAZ-I, a nuclear fission reactor found in around 30 satellites put into orbit by the Soviet Union.</t>
  </si>
  <si>
    <t>Nuclear Reactor</t>
  </si>
  <si>
    <t>Was demonstrated in 1991</t>
  </si>
  <si>
    <t>AJ-60A</t>
  </si>
  <si>
    <t>AJ60A</t>
  </si>
  <si>
    <t>KWsrbGlobeVI</t>
  </si>
  <si>
    <t>The AJ-60A was developed for the Atlas V, which can be configured with up to five boosters. Plume configured by RealPlume.</t>
  </si>
  <si>
    <t>Atlas V (AJ-60A)</t>
  </si>
  <si>
    <t>KWsrbGlobeVI,RSBengineAtlasSRB</t>
  </si>
  <si>
    <t>rcsblock-hall-01</t>
  </si>
  <si>
    <t>SPZ-5167 Hall Effect RCS Thruster</t>
  </si>
  <si>
    <t>If you need an electric maneuvering system with a bit more oomph for a low power cost, the SPZ-5167 is your tool of choice. (PART NOT SUPPORTED BY RP-0 OR RO)</t>
  </si>
  <si>
    <t>RSBengineAtlasSRB</t>
  </si>
  <si>
    <t>AJ-60A is a solid rocket booster produced by Aerojet Rocketdyne. They are currently used as strap-on boosters on United Launch Alliance's Atlas V rocket. Diameter: [1.6 m]. Plume configured by RealPlume.</t>
  </si>
  <si>
    <t>WBI_AuxEN</t>
  </si>
  <si>
    <t>Auxiliary Electronic Navigatior</t>
  </si>
  <si>
    <t>The Auxiliary Electronic Navigator (AuxEN) is a specialized chassis segment that contains a probe core. Simply orient the section of the box that says "Front" on it forward, and clip it into your chassis.</t>
  </si>
  <si>
    <t>RSBadapterArianeV5m</t>
  </si>
  <si>
    <t>Ariane 5 ECA Payload Adapter</t>
  </si>
  <si>
    <t>A 5 meter generic payload adapter for the Ariane 5 launch vehicle family. Note: it does not include a decoupler!</t>
  </si>
  <si>
    <t>RSB_PLF_ArianeV5m</t>
  </si>
  <si>
    <t>Ariane 5 ECA PLF</t>
  </si>
  <si>
    <t>The 5.4 meter graphite epoxy composite payload fairing for the Ariane 5 launch vehicle family.</t>
  </si>
  <si>
    <t>RSBtankArianeVcore</t>
  </si>
  <si>
    <t>Ariane 5 EPC-E</t>
  </si>
  <si>
    <t>The evolved cryogenic main stage of the Ariane 5 launch vehicle.</t>
  </si>
  <si>
    <t>RSBtankArianeVescA</t>
  </si>
  <si>
    <t>Ariane 5 ESC-A</t>
  </si>
  <si>
    <t>The second stage of the Ariane 5 launch vehicle family (ESC-A variant). Contains guidance capability.</t>
  </si>
  <si>
    <t>RSBnoseconeArianeVSRB</t>
  </si>
  <si>
    <t>Ariane 5 P241A EAP Nose Cone</t>
  </si>
  <si>
    <t>The nose cone for the Ariane 5 P241A EAP. Contains separation motors to help prevent recontact after booster separation. Plume configured by RealPlume.</t>
  </si>
  <si>
    <t>Sylda</t>
  </si>
  <si>
    <t>Ariane 5 SYLDA</t>
  </si>
  <si>
    <t>A system to place 2 payloads in the Ariane 5 fairing.</t>
  </si>
  <si>
    <t>DecouplerSylda</t>
  </si>
  <si>
    <t>Ariane 5 SYLDA Decoupler</t>
  </si>
  <si>
    <t>A stack decoupler for payloads releasing.</t>
  </si>
  <si>
    <t>RSBdecouplerSylda5x70</t>
  </si>
  <si>
    <t>Ariane 5 SYLDA5 (Extra Extended)</t>
  </si>
  <si>
    <t>The extra extended version of the SYLDA5 carrying structure (7 m).</t>
  </si>
  <si>
    <t>SSTU-SC-E-DA</t>
  </si>
  <si>
    <t>SSTU - SC-E - DA - Docking Adapter</t>
  </si>
  <si>
    <t>SSTU - ShipCore: Series E - Docking Adapter.  Includes a one-Kerbal airlock.  To be used with the SSTU - Series E spacecraft system, but can also be used with the cargo bays manufactured by C7 Aerospace. (PART NOT SUPPORTED BY RP-0 OR RO)</t>
  </si>
  <si>
    <t>SSTU-SC-E-DAX</t>
  </si>
  <si>
    <t>SSTU - SC-E - DAX - Extensible Docking Adapter</t>
  </si>
  <si>
    <t>SSTU - ShipCore: Series E - Extensible Docking Adapter.  Includes a one-Kerbal airlock.  To be used with the SSTU - Series E spacecraft system, but can also be used with the cargo bays manufactured by C7 Aerospace.  This version includes an extending docking port (must be extended in order to dock). (PART NOT SUPPORTED BY RP-0 OR RO)</t>
  </si>
  <si>
    <t>SSTU-SC-E-EL</t>
  </si>
  <si>
    <t>SSTU - SC-E - EL - Left Elevon</t>
  </si>
  <si>
    <t>SSTU - ShipCore: Series E - Left Elevon.  To be used with the Series E spacecraft system. (PART NOT SUPPORTED BY RP-0 OR RO)</t>
  </si>
  <si>
    <t>SSTU-SC-E-ER</t>
  </si>
  <si>
    <t>SSTU - SC-E - ER - Right Elevon</t>
  </si>
  <si>
    <t>SSTU - ShipCore: Series E - Right Elevon.  To be used with the Series E spacecraft system. (PART NOT SUPPORTED BY RP-0 OR RO)</t>
  </si>
  <si>
    <t>SSTU-SC-E-FS</t>
  </si>
  <si>
    <t>SSTU - SC-E - FS - Fuselage</t>
  </si>
  <si>
    <t>Ship Core - Series E - Fuselage.  Regarded as one of the most innovative developments ever to come out of SSTU's Labs division, the Series E is the first partially re-usable spacecraft to be developed.  Fully equipped for long duration orbital missions, it comes equipped with SAS, reaction wheel, RCS, orbital engines and fuel, ascent engines, short range transmitter (WIP), landing gear, cabin lighting, and a very spacious cargo bay.  Includes accommodations for 7 Kerbals for shorter missions, or 4 Kerbals for longer-duration use.  Rated for 12t lifted cargo payload, and/or 6.5t of returned-from-orbit cargo payload. (PART NOT SUPPORTED BY RP-0 OR RO)</t>
  </si>
  <si>
    <t>SSTU-SC-E-FSX</t>
  </si>
  <si>
    <t>SSTU - SC-E - FSX - Fuselage (No Engines)</t>
  </si>
  <si>
    <t>Ship Core - Series E - Fuselage (No Engines).  Regarded as one of the most innovative developments ever to come out of SSTU's Labs division, the Series E is the first partially re-usable spacecraft to be developed.  Fully equipped for long duration orbital missions, it comes equipped with SAS, reaction wheel, RCS, orbital fuel, short range transmitter (WIP), landing gear, cabin lighting, and a very spacious cargo bay.  Includes accommodations for 7 Kerbals for shorter missions, or 4 Kerbals for longer-duration use.  Rated for 12t lifted cargo payload, and/or 6.5t of returned-from-orbit cargo payload.  This version comes without integrated engines so that custom solutions may be used. (PART NOT SUPPORTED BY RP-0 OR RO)</t>
  </si>
  <si>
    <t>SSTU-SC-E-WL</t>
  </si>
  <si>
    <t>SSTU - SC-E - WL - Left Wing</t>
  </si>
  <si>
    <t>SSTU - ShipCore: Series E - Left Wing.  To be used with the Series E spacecraft system. (PART NOT SUPPORTED BY RP-0 OR RO)</t>
  </si>
  <si>
    <t>SSTU-SC-E-WR</t>
  </si>
  <si>
    <t>SSTU - SC-E - WR - Right Wing</t>
  </si>
  <si>
    <t>SSTU - ShipCore: Series E - Right Wing.  To be used with the Series E spacecraft system. (PART NOT SUPPORTED BY RP-0 OR RO)</t>
  </si>
  <si>
    <t>SSTU-SC-E-WT</t>
  </si>
  <si>
    <t>SSTU - SC-E - WT - Tail</t>
  </si>
  <si>
    <t>SSTU - ShipCore: Series E - Tail.  To be used with the Series E spacecraft system.  Includes drag parachute for shorter runway use. (PART NOT SUPPORTED BY RP-0 OR RO)</t>
  </si>
  <si>
    <t>RSBdecouplerSylda5x49</t>
  </si>
  <si>
    <t>Ariane 5 SYLDA5 (Standard)</t>
  </si>
  <si>
    <t>The standard version of the SYLDA5 carrying structure (4.9 m).</t>
  </si>
  <si>
    <t>RSBdecouplerArianeV</t>
  </si>
  <si>
    <t>Ariane 5 Vehicle Equipment Bay (VEB)</t>
  </si>
  <si>
    <t>The EPC/ESC-A interstage adapter and control system for the Ariane 5 launch vehicle family. Includes avionics and RCS thrusters for pitch/roll control of the EPC-E stage after booster separation and for precise injection of the ESC-A upper stage.</t>
  </si>
  <si>
    <t>RSB_PLF_AtlasV400_2</t>
  </si>
  <si>
    <t>Atlas V 400 Series EPF (12.9m)</t>
  </si>
  <si>
    <t>The Extended Payload Fairing (EPF) for the Atlas V 400 series.</t>
  </si>
  <si>
    <t>Atlas V</t>
  </si>
  <si>
    <t>RSBinterstageAtlasCentaur400</t>
  </si>
  <si>
    <t>Atlas V 400 Series Interstage Adapter</t>
  </si>
  <si>
    <t>The Interstage Structural Adapter (ISA) for the Atlas V 400 series.</t>
  </si>
  <si>
    <t>RSB_PLF_AtlasV400_1</t>
  </si>
  <si>
    <t>Atlas V 400 Series LPF (12m)</t>
  </si>
  <si>
    <t>The Large Payload Fairing (LPF) for the Atlas V 400 series.</t>
  </si>
  <si>
    <t>RSB_PLF_AtlasV400_3</t>
  </si>
  <si>
    <t>Atlas V 400 Series XEPF (13.8m)</t>
  </si>
  <si>
    <t>The Extra Extended Payload Fairing (XEPF) for the Atlas V 400 series.</t>
  </si>
  <si>
    <t>RSBatlasVboattail</t>
  </si>
  <si>
    <t>Atlas V 500 C-ISA</t>
  </si>
  <si>
    <t>The forward Conical Interstage Structural Adapter (C-ISA) for Atlas V 500 series. Simply attach the 500 series interstage to the Centaur upper stage first, then snap this onto it. Payload fairing panels can then be attached to this base.</t>
  </si>
  <si>
    <t>RSBfairingAtlasCentaur381</t>
  </si>
  <si>
    <t>Atlas V 500 C-ISA (Procedural)</t>
  </si>
  <si>
    <t>The procedural fairing version of the forward Conical Interstage Structural Adapter (C-ISA) for Atlas V 500 series. Simply attach the 500 series interstage to the Centaur upper stage first, then snap this onto it. Then build the fairing around it.</t>
  </si>
  <si>
    <t>SSTU-ST-CFG-A</t>
  </si>
  <si>
    <t>SSTU - ST - CFG-10</t>
  </si>
  <si>
    <t>SSTU - StationCore - Centrifuge - 10m.  Deluxe accommodations for 12 crew, including some artificial gravity. (PART NOT SUPPORTED BY RP-0 OR RO)</t>
  </si>
  <si>
    <t>SSTU-ST-CFG-B</t>
  </si>
  <si>
    <t>SSTU - ST - CFG-20</t>
  </si>
  <si>
    <t>SSTU - StationCore - Centrifuge - 20m.  Deluxe accommodations for 24 crew, including some artificial gravity. (PART NOT SUPPORTED BY RP-0 OR RO)</t>
  </si>
  <si>
    <t>SSTU-ST-CFG-C</t>
  </si>
  <si>
    <t>SSTU - ST - CFG-35</t>
  </si>
  <si>
    <t>SSTU - StationCore - Centrifuge - 35m.  Deluxe accommodations for 40 crew, including some artificial gravity. (PART NOT SUPPORTED BY RP-0 OR RO)</t>
  </si>
  <si>
    <t>SSTU-ST-CFG-D</t>
  </si>
  <si>
    <t>SSTU - ST - CFG-50</t>
  </si>
  <si>
    <t>SSTU - StationCore - Centrifuge - 50m.  Deluxe accommodations for 60 crew, including some artificial gravity. (PART NOT SUPPORTED BY RP-0 OR RO)</t>
  </si>
  <si>
    <t>SSTU-ST-COS-HAB-XS</t>
  </si>
  <si>
    <t>SSTU - ST - COS - HAB-1</t>
  </si>
  <si>
    <t>SSTU - StationCore - COS-HAB-1 - The Combinable Orbital Segment series of station modules offer an affordable selection of station modules for the construction of orbital installations.  This particular module is intended to serve as a habitation module and includes habitation and storage for a crew of one for short durations. (PART NOT SUPPORTED BY RP-0 OR RO)</t>
  </si>
  <si>
    <t>ISS US</t>
  </si>
  <si>
    <t>SSTU-ST-COS-HAB-S</t>
  </si>
  <si>
    <t>SSTU - ST - COS - HAB-2</t>
  </si>
  <si>
    <t>SSTU - StationCore - COS-HAB-2 - The Combinable Orbital Segment series of station modules offer an affordable selection of station modules for the construction of orbital installations.  This particular module is intended to serve as a habitation module and includes habitation and storage for a crew of two for short durations. (PART NOT SUPPORTED BY RP-0 OR RO)</t>
  </si>
  <si>
    <t>SSTU-ST-COS-HAB-M</t>
  </si>
  <si>
    <t>SSTU - ST - COS - HAB-3</t>
  </si>
  <si>
    <t>SSTU - StationCore - COS-HAB-3 - The Combinable Orbital Segment series of station modules offer an affordable selection of station modules for the construction of orbital installations.  This particular module is intended to serve as a habitation module and includes habitation and storage for a crew of four for short durations. (PART NOT SUPPORTED BY RP-0 OR RO)</t>
  </si>
  <si>
    <t>SSTU-ST-COS-HAB-L</t>
  </si>
  <si>
    <t>SSTU - ST - COS - HAB-5</t>
  </si>
  <si>
    <t>SSTU - StationCore - COS-HAB-5 - The Combinable Orbital Segment series of station modules offer an affordable selection of station modules for the construction of orbital installations.  This particular module is intended to serve as a habitation module and includes habitation and storage for a crew of six for short durations. (PART NOT SUPPORTED BY RP-0 OR RO)</t>
  </si>
  <si>
    <t>SSTU-ST-COS-LAB-S</t>
  </si>
  <si>
    <t>SSTU - ST - COS - LAB-1</t>
  </si>
  <si>
    <t>SSTU - StationCore - COS-LAB-1 - The Combinable Orbital Segment series of station modules offer an affordable selection of station modules for the construction of orbital installations.  This particular module is intended to serve as a science lab module, but includes minimal habitation and storage for a crew of one for short durations. (PART NOT SUPPORTED BY RP-0 OR RO)</t>
  </si>
  <si>
    <t>SSTU-ST-COS-LAB-M</t>
  </si>
  <si>
    <t>SSTU - ST - COS - LAB-2</t>
  </si>
  <si>
    <t>SSTU - StationCore - COS-LAB-2 - The Combinable Orbital Segment series of station modules offer an affordable selection of station modules for the construction of orbital installations.  This particular module is intended to serve as a science lab module, but includes minimal habitation and storage for a crew of two for short durations. (PART NOT SUPPORTED BY RP-0 OR RO)</t>
  </si>
  <si>
    <t>SSTU-ST-COS-LAB-L</t>
  </si>
  <si>
    <t>SSTU - ST - COS - LAB-3</t>
  </si>
  <si>
    <t>SSTU - StationCore - COS-LAB-3 - The Combinable Orbital Segment series of station modules offer an affordable selection of station modules for the construction of orbital installations.  This particular module is intended to serve as a science lab module, but includes minimal habitation and storage for a crew of three for short durations. (PART NOT SUPPORTED BY RP-0 OR RO)</t>
  </si>
  <si>
    <t>SSTU-ST-DOS-COM</t>
  </si>
  <si>
    <t>SSTU - ST-DOS-COM</t>
  </si>
  <si>
    <t>SSTU - StationCore - DOS-COM - The Dockable Orbital Segment series of station modules offer an affordable selection of station modules for the construction of orbital installations.  This particular module is intended to serve as a command and control center for a station, and includes the computers and communications gear necessary for the task.  Also includes habitation and storage for a crew of three for short durations. (PART NOT SUPPORTED BY RP-0 OR RO)</t>
  </si>
  <si>
    <t>SSTU-ST-DOS-FEM</t>
  </si>
  <si>
    <t>SSTU - ST-DOS-FEM</t>
  </si>
  <si>
    <t>SSTU - StationCore - DOS-Fitness and Entertainment Module - The Dockable Orbital Segment series of station modules offer an affordable selection of station modules for the construction of orbital installations.  When the station module engineering team was tasked with the creation of an entertainment module the first thing they tried was making the module have a 'fun shape'.  This bar-bell shaped module is the result of said ingenuity, and regardless of if the shape contributes to its effect, the module is fully equipped with entertainment and fitness technology to keep the crew happy and in shape.  Includes minimal habitation and storage capacity for a crew of three for short durations. (PART NOT SUPPORTED BY RP-0 OR RO)</t>
  </si>
  <si>
    <t>SSTU-ST-DOS-HAB</t>
  </si>
  <si>
    <t>SSTU - ST-DOS-HAB</t>
  </si>
  <si>
    <t>SSTU - StationCore - DOS-Habitation Module - The Dockable Orbital Segment series of station modules offer an affordable selection of station modules for the construction of orbital installations.  This particular module is intended to serve as a habitation module, and includes habitation and storage for a crew of three for moderate durations. (PART NOT SUPPORTED BY RP-0 OR RO)</t>
  </si>
  <si>
    <t>SSTU-ST-DOS-LAB</t>
  </si>
  <si>
    <t>SSTU - ST-DOS-LAB</t>
  </si>
  <si>
    <t>SSTU - StationCore - DOS-Laboratory Module - The Dockable Orbital Segment series of station modules offer an affordable selection of station modules for the construction of orbital installations.  This particular module is intended to serve as a laboratory module, but also includes habitation and storage for a crew of three for short durations. (PART NOT SUPPORTED BY RP-0 OR RO)</t>
  </si>
  <si>
    <t>SSTU-ST-DOS-PWR</t>
  </si>
  <si>
    <t>SSTU - ST-DOS-PWR</t>
  </si>
  <si>
    <t>SSTU - StationCore - DOS-PWR - The Dockable Orbital Segment series of station modules offer an affordable selection of station modules for the construction of orbital installations.  This particular module is intended to serve as a power generation and laboratory unit. (PART NOT SUPPORTED BY RP-0 OR RO)</t>
  </si>
  <si>
    <t>SSTU-ST-DOS-TKS</t>
  </si>
  <si>
    <t>SSTU - ST-DOS-TKS</t>
  </si>
  <si>
    <t>SSTU - StationCore - DOS-TKS - The Dockable Orbital Segment series of station modules offer an affordable selection of station modules for the construction of orbital installations.  This particular module is intended to serve as a command and control center for a station, and includes the computers and communications gear necessary for the task.  Also includes habitation and storage for a crew of three for short durations. (PART NOT SUPPORTED BY RP-0 OR RO)</t>
  </si>
  <si>
    <t>SSTU-ST-GEN-DSP-BKT-A</t>
  </si>
  <si>
    <t>SSTU - ST-GEN - DSP-BKT-A</t>
  </si>
  <si>
    <t>SSTU - StationCore: Deployable Solar Panel - Blanket Panel - Variant A. (PART NOT SUPPORTED BY RP-0 OR RO)</t>
  </si>
  <si>
    <t>SSTU-ST-GEN-DSP-BKT-B</t>
  </si>
  <si>
    <t>SSTU - ST-GEN - DSP-BKT-B</t>
  </si>
  <si>
    <t>SSTU - StationCore: Deployable Solar Panel - Blanket Panel - Variant B. (PART NOT SUPPORTED BY RP-0 OR RO)</t>
  </si>
  <si>
    <t>SSTU-ST-GEN-DSP-BKT-C</t>
  </si>
  <si>
    <t>SSTU - ST-GEN - DSP-BKT-C</t>
  </si>
  <si>
    <t>SSTU - StationCore: Deployable Solar Panel - Blanket Panel - Variant C. (PART NOT SUPPORTED BY RP-0 OR RO)</t>
  </si>
  <si>
    <t>SSTU-ST-GEN-DSP-BKT-D</t>
  </si>
  <si>
    <t>SSTU - ST-GEN - DSP-BKT-D</t>
  </si>
  <si>
    <t>SSTU - StationCore: Deployable Solar Panel - Blanket Panel - Variant D. (PART NOT SUPPORTED BY RP-0 OR RO)</t>
  </si>
  <si>
    <t>SSTU-ST-GEN-DSP-BKT-E</t>
  </si>
  <si>
    <t>SSTU - ST-GEN - DSP-BKT-E</t>
  </si>
  <si>
    <t>SSTU - StationCore: Deployable Solar Panel - Blanket Panel - Variant E. (PART NOT SUPPORTED BY RP-0 OR RO)</t>
  </si>
  <si>
    <t>SSTU-ST-GEN-DSP-DOS-L</t>
  </si>
  <si>
    <t>SSTU - ST-GEN - DSP-DOS-L</t>
  </si>
  <si>
    <t>SSTU - StationCore - Deployable Solar Panel - DOS-L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</si>
  <si>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SSTU-ST-GEN-DSP-DOS-M</t>
  </si>
  <si>
    <t>SSTU - ST-GEN - DSP-DOS-M</t>
  </si>
  <si>
    <t>SSTU - StationCore - Deployable Solar Panel - DOS-M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</si>
  <si>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SSTU-ST-GEN-DSP-DOS-MF</t>
  </si>
  <si>
    <t>SSTU - ST-GEN - DSP-DOS-MF</t>
  </si>
  <si>
    <t>SSTU - StationCore - Deployable Solar Panel - DOS-MF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</si>
  <si>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SSTU-ST-GEN-DSP-DOS-S</t>
  </si>
  <si>
    <t>SSTU - ST-GEN - DSP-DOS-S</t>
  </si>
  <si>
    <t>SSTU - StationCore - Deployable Solar Panel - DOS-S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</si>
  <si>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SSTU-ST-GEN-DSP-DOS-SF</t>
  </si>
  <si>
    <t>SSTU - ST-GEN - DSP-DOS-SF</t>
  </si>
  <si>
    <t>SSTU - StationCore - Deployable Solar Panel - DOS-SF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</si>
  <si>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SSTU-ST-GEN-DSP-DOS-T</t>
  </si>
  <si>
    <t>SSTU - ST-GEN - DSP-DOS-T</t>
  </si>
  <si>
    <t>SSTU - StationCore: Deployable Solar Panel - DOS-T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This model features multiple-axis solar tracking for a more consistent energy output regardless of vessel orientation. (PART NOT SUPPORTED BY RP-0 OR RO)</t>
  </si>
  <si>
    <t>SSTU-ST-GEN-DSP-ISS</t>
  </si>
  <si>
    <t>SSTU - ST-GEN - DSP-ISS</t>
  </si>
  <si>
    <t>SSTU - StationCore: Deployable Solar Panel - Incredibly Super Sized.  This is what happens when you tell your engineers that 'size is no limitation!'. (PART NOT SUPPORTED BY RP-0 OR RO)</t>
  </si>
  <si>
    <t>SSTU-ST-GEN-DSP-MAX-L</t>
  </si>
  <si>
    <t>SSTU - ST-GEN - DSP-MAX-L</t>
  </si>
  <si>
    <t>SSTU - StationCore: Deployable Solar Panel - MAX-L - The 'Multi-AXis' line of solar panels was a breakthrough in the application of the 'more is better' school of engineering.  The designers added a second set of servomotors to the tracking system of the solar panel allowing it to track the sun on multiple axis, resulting in more consistent and reliable energy generation. Compact when folded up, and with a decent energy density, the Station Core line of solar panels are an effective means of long term energy generation. (PART NOT SUPPORTED BY RP-0 OR RO)</t>
  </si>
  <si>
    <t>SSTU-ST-GEN-DSP-MAX-M</t>
  </si>
  <si>
    <t>SSTU - ST-GEN - DSP-MAX-M</t>
  </si>
  <si>
    <t>SSTU - StationCore: Deployable Solar Panel - MAX-M - The 'Multi-AXis' line of solar panels was a breakthrough in the application of the 'more is better' school of engineering.  The designers added a second set of servomotors to the tracking system of the solar panel allowing it to track the sun on multiple axis, resulting in more consistent and reliable energy generation. Compact when folded up, and with a decent energy density, the Station Core line of solar panels are an effective means of long term energy generation. (PART NOT SUPPORTED BY RP-0 OR RO)</t>
  </si>
  <si>
    <t>SSTU-ST-GEN-DSP-MAX-S</t>
  </si>
  <si>
    <t>SSTU - ST-GEN - DSP-MAX-S</t>
  </si>
  <si>
    <t>SSTU - StationCore: Deployable Solar Panel - MAX-S - The 'Multi-AXis' line of solar panels was a breakthrough in the application of the 'more is better' school of engineering.  The designers added a second set of servomotors to the tracking system of the solar panel allowing it to track the sun on multiple axis, resulting in more consistent and reliable energy generation. Compact when folded up, and with a decent energy density, the Station Core line of solar panels are an effective means of long term energy generation. (PART NOT SUPPORTED BY RP-0 OR RO)</t>
  </si>
  <si>
    <t>SSTU-ST-GEN-DSP-SMA-L</t>
  </si>
  <si>
    <t>SSTU - ST-GEN - DSP-SMA-L</t>
  </si>
  <si>
    <t>SSTU - StationCore - Deployable Solar Panel - SMA-L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</si>
  <si>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SSTU-ST-GEN-DSP-SMA-M</t>
  </si>
  <si>
    <t>SSTU - ST-GEN - DSP-SMA-M</t>
  </si>
  <si>
    <t>SSTU - StationCore - Deployable Solar Panel - SMA-M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</si>
  <si>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SSTU-ST-GEN-DSP-SMA-S</t>
  </si>
  <si>
    <t>SSTU - ST-GEN - DSP-SMA-S</t>
  </si>
  <si>
    <t>SSTU - StationCore - Deployable Solar Panel - SMA-S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</si>
  <si>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SSTU-ST-GEN-DSP-SMB-L</t>
  </si>
  <si>
    <t>SSTU - ST-GEN - DSP-SMB-L</t>
  </si>
  <si>
    <t>SSTU - StationCore - Deployable Solar Panel - SMB-L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</si>
  <si>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SSTU-ST-GEN-DSP-SMB-M</t>
  </si>
  <si>
    <t>SSTU - ST-GEN - DSP-SMB-M</t>
  </si>
  <si>
    <t>SSTU - StationCore - Deployable Solar Panel - SMB-M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</si>
  <si>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SSTU-ST-GEN-DSP-SMB-S</t>
  </si>
  <si>
    <t>SSTU - ST-GEN - DSP-SMB-S</t>
  </si>
  <si>
    <t>SSTU - StationCore - Deployable Solar Panel - SMB-S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</si>
  <si>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SSTU-ST-GEN-DSP-SMC-L</t>
  </si>
  <si>
    <t>SSTU - ST-GEN - DSP-SMC-L</t>
  </si>
  <si>
    <t>SSTU - StationCore - Deployable Solar Panel - SMC-L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</si>
  <si>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SSTU-ST-GEN-DSP-SMC-M</t>
  </si>
  <si>
    <t>SSTU - ST-GEN - DSP-SMC-M</t>
  </si>
  <si>
    <t>SSTU - StationCore - Deployable Solar Panel - SMC-M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</si>
  <si>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SSTU-ST-GEN-DSP-SMC-S</t>
  </si>
  <si>
    <t>SSTU - ST-GEN - DSP-SMC-S</t>
  </si>
  <si>
    <t>SSTU - StationCore - Deployable Solar Panel - SMC-S - The 'Service Module' series of solar panels was, surprisingly, not the result of a large and expensive research project.  Instead of hiring a team of costly engineers and scientists, the project lead gave some unpaid interns a box of model solar panel parts and chose the best of the resulting designs.  Regardless, we think they work well for stations, service modules, and probes.  Compact when folded up, and with a decent energy density, the Station Core line of solar panels are an effective means of long term energy generation. (PART NOT SUPPORTED BY RP-0 OR RO)</t>
  </si>
  <si>
    <t>SSTU-ST-GEN-WDP</t>
  </si>
  <si>
    <t>SSTU - ST-GEN - WDP - Welding Docking Port</t>
  </si>
  <si>
    <t>SSTU - Ship Core: General - Welding Docking Port.  Dock two of these together, retract the push-rings, and press the 'Weld' button for a permanent station construction alternative. (PART NOT SUPPORTED BY RP-0 OR RO)</t>
  </si>
  <si>
    <t>SSTU-ST-HAB-A1</t>
  </si>
  <si>
    <t>SSTU - ST-HAB-A1</t>
  </si>
  <si>
    <t>SSTU - StationCore - HAB-A1 - 1.25m Inflatable Habitat Module - Short.  Includes accommodations for 2 crew when inflated, and requires 0.621t of construction materials to inflate while in the field. (PART NOT SUPPORTED BY RP-0 OR RO)</t>
  </si>
  <si>
    <t>SSTU-ST-HAB-A2</t>
  </si>
  <si>
    <t>SSTU - ST-HAB-A2</t>
  </si>
  <si>
    <t>SSTU - StationCore - HAB-A2 - 1.25m Inflatable Habitat Module - Long.  Includes accommodations for 3 crew when inflated, and requires 0.942t of construction materials to inflate while in the field. (PART NOT SUPPORTED BY RP-0 OR RO)</t>
  </si>
  <si>
    <t>SSTU-ST-HAB-B1</t>
  </si>
  <si>
    <t>SSTU - ST-HAB-B1</t>
  </si>
  <si>
    <t>SSTU - StationCore - HAB-B1 - 2.5m Inflatable Habitat Module - Short.  Includes accommodations for 10 crew when inflated, and requires 1.9905t of construction materials to inflate while in the field.  Includes service module with integrated RCS thrusters, airlock, and optional solar panels. (PART NOT SUPPORTED BY RP-0 OR RO)</t>
  </si>
  <si>
    <t>SSTU-ST-HAB-B2</t>
  </si>
  <si>
    <t>SSTU - ST-HAB-B2</t>
  </si>
  <si>
    <t>SSTU - StationCore - HAB-B2 - 2.5m Inflatable Habitat Module - Long.  Includes accommodations for 15 crew when inflated, and requires 2.883t of construction materials to inflate while in the field.  Includes service module with integrated RCS thrusters, airlock, and optional solar panels. (PART NOT SUPPORTED BY RP-0 OR RO)</t>
  </si>
  <si>
    <t>SSTU-ST-HAB-B3</t>
  </si>
  <si>
    <t>SSTU - ST-HAB-B3</t>
  </si>
  <si>
    <t>SSTU - StationCore - HAB-B3 - 2.5m Inflatable Habitat Module - Short.  Includes accommodations for 10 crew when inflated, and requires 2.052t of construction materials to inflate while in the field. (PART NOT SUPPORTED BY RP-0 OR RO)</t>
  </si>
  <si>
    <t>SSTU-ST-HAB-B4</t>
  </si>
  <si>
    <t>SSTU - ST-HAB-B4</t>
  </si>
  <si>
    <t>SSTU - StationCore - HAB-B4 - 2.5m Inflatable Habitat Module - Long.  Includes accommodations for 15 crew when inflated, and requires 3.084t of construction materials to inflate while in the field. (PART NOT SUPPORTED BY RP-0 OR RO)</t>
  </si>
  <si>
    <t>SSTU-ST-HAB-C1</t>
  </si>
  <si>
    <t>SSTU - ST-HAB-C1</t>
  </si>
  <si>
    <t>SSTU - StationCore - HAB-C1 - 3.75m Inflatable Habitat Module - Short.  Includes accommodations for 24 crew when inflated, and requires 4.644t of construction materials to inflate while in the field.  Includes service module with integrated RCS thrusters, airlock, and optional solar panels. (PART NOT SUPPORTED BY RP-0 OR RO)</t>
  </si>
  <si>
    <t>SSTU-ST-HAB-C2</t>
  </si>
  <si>
    <t>SSTU - ST-HAB-C2</t>
  </si>
  <si>
    <t>SSTU - StationCore - HAB-C2 - 3.75m Inflatable Habitat Module - Long.  Deploys to 7.5m diameter when fully inflated, can accommodate 36, and requires 6.492t of construction materials to inflate while in the field.  Includes service module with integrated RCS thrusters, airlock, and optional solar panels. (PART NOT SUPPORTED BY RP-0 OR RO)</t>
  </si>
  <si>
    <t>SSTU-ST-HAB-C3</t>
  </si>
  <si>
    <t>SSTU - ST-HAB-C3</t>
  </si>
  <si>
    <t>SSTU - StationCore - HAB-C3 - 3.75m Inflatable Habitat Module - Short.  Includes accommodations for 24 crew when inflated, and requires 4.644t of construction materials to inflate while in the field. (PART NOT SUPPORTED BY RP-0 OR RO)</t>
  </si>
  <si>
    <t>SSTU-ST-HAB-C4</t>
  </si>
  <si>
    <t>SSTU - ST-HAB-C4</t>
  </si>
  <si>
    <t>SSTU - StationCore - HAB-C4 - 3.75m Inflatable Habitat Module - Long.  Deploys to 7.5m diameter when fully inflated, can accommodate 36, and requires 6.948t of construction materials to inflate while in the field. (PART NOT SUPPORTED BY RP-0 OR RO)</t>
  </si>
  <si>
    <t>SSTU-ST-HUB-COS</t>
  </si>
  <si>
    <t>SSTU - ST-HUB-COS - Docking Hub</t>
  </si>
  <si>
    <t>SSTU - Station Core: Docking Hub - COS variant.  Includes some habitable area, though there is no external access and no included provisions for long term habitation.  Bring your own snacks. (PART NOT SUPPORTED BY RP-0 OR RO)</t>
  </si>
  <si>
    <t>SSTU-ST-HUB-DOS</t>
  </si>
  <si>
    <t>SSTU - ST-HUB-DOS - Docking Hub</t>
  </si>
  <si>
    <t>SSTU - Station Core: Docking Hub - DOS variant. (PART NOT SUPPORTED BY RP-0 OR RO)</t>
  </si>
  <si>
    <t>SSTU-ST-MST-ISS</t>
  </si>
  <si>
    <t>SSTU - ST-MST-ISS - Modular Solar Truss</t>
  </si>
  <si>
    <t>SSTU - StationCore: Modular Solar Truss - Multi-Panel, Multi-Axis solar panel truss segment.  Includes two extra-large DSP-ISS panels mounted on a secondary sun-tracking pivot. (PART NOT SUPPORTED BY RP-0 OR RO)</t>
  </si>
  <si>
    <t>RSBinterstageAtlasCentaur500</t>
  </si>
  <si>
    <t>Atlas V 500 Series Aft CIA</t>
  </si>
  <si>
    <t>The aft Centaur Interstage Adapter (CIA) for the Atlas V 500 series. Typically used with a 500 series Atlas V fairing base encapsulating the entire Centaur upper stage. Place this interstage first, then snap the 500 series fairing base onto the "gap".</t>
  </si>
  <si>
    <t>RSBfairingAtlas500</t>
  </si>
  <si>
    <t>Atlas V 500 Series Aft CIA (Procedural)</t>
  </si>
  <si>
    <t>The procedural fairing version of the aft Centaur Interstage Adapter (CIA) for the Atlas V 500 series. Typically used with a 500 series Atlas V fairing base encapsulating the entire Centaur upper stage. Place this interstage first, then snap the 500 series fairing base onto the "gap".</t>
  </si>
  <si>
    <t>RSB_PLF_AtlasV500_3</t>
  </si>
  <si>
    <t>Atlas V 500 Series LPLF (26.5m)</t>
  </si>
  <si>
    <t>The Large Payload Fairing (LPLF) for the Atlas V 500 series.</t>
  </si>
  <si>
    <t>RSB_PLF_AtlasV500_2</t>
  </si>
  <si>
    <t>Atlas V 500 Series MPLF (23.4m)</t>
  </si>
  <si>
    <t>The Medium Payload Fairing (MPLF) for the Atlas V 500 series.</t>
  </si>
  <si>
    <t>RSB_PLF_AtlasV500_1</t>
  </si>
  <si>
    <t>Atlas V 500 Series SPLF (20.7m)</t>
  </si>
  <si>
    <t>The Short Payload Fairing (SPLF) for the Atlas V 500 series.</t>
  </si>
  <si>
    <t>RSBnosecone381</t>
  </si>
  <si>
    <t>Atlas V CCB Nose Cone</t>
  </si>
  <si>
    <t>A 3.8 meter aerodynamic nose cone for the Atlas V HLV.</t>
  </si>
  <si>
    <t>RSBtankAtlasVcore</t>
  </si>
  <si>
    <t>Atlas V Common Core Booster</t>
  </si>
  <si>
    <t>This common booster core can either function as a single core, or center core, or strap-on booster. Plume configured by RealPlume.</t>
  </si>
  <si>
    <t>RSB_PLF_AtlasV500_CFLR</t>
  </si>
  <si>
    <t>Centaur Forward Load Reactor</t>
  </si>
  <si>
    <t>A physical buffer to reduce shock transfer and stabilize the Centaur upper stage inside an Atlas V 500-series fairing.</t>
  </si>
  <si>
    <t>RSBdecouplerAtlas500Payload</t>
  </si>
  <si>
    <t>Centaur Payload Attach Fitting T3302</t>
  </si>
  <si>
    <t>A 3.05 meter payload attach fitting designed for the Atlas V 500 series Common Centaur.</t>
  </si>
  <si>
    <t>RSBfairingAtlasCentaur305</t>
  </si>
  <si>
    <t>Centaur Payload Fairing Base</t>
  </si>
  <si>
    <t>A 3.75 meter procedural payload fairing base designed for the Atlas V 400 series Common Centaur.</t>
  </si>
  <si>
    <t>RSBtankAtlasCentaur</t>
  </si>
  <si>
    <t>Common Centaur</t>
  </si>
  <si>
    <t>The second stage of an Atlas V. Contains the necessary avionics, communications and power supply for mission times of up to 6 hours.</t>
  </si>
  <si>
    <t>RSBnosecone305</t>
  </si>
  <si>
    <t>Common Centaur Nose Cone</t>
  </si>
  <si>
    <t>A 3 meter aerodynamic nose cone for the Common Centaur upper stage.</t>
  </si>
  <si>
    <t>FASADeltaAv3</t>
  </si>
  <si>
    <t>DCSS-4 Avionics Unit</t>
  </si>
  <si>
    <t>Integrated avionics unit for 4m Delta Cryogenic Second Stage and Delta III/IV-M launch vehicle.</t>
  </si>
  <si>
    <t>Delta IV</t>
  </si>
  <si>
    <t>RSBfairingDeltaIV4m</t>
  </si>
  <si>
    <t>DCSS-4 Payload Fairing Base</t>
  </si>
  <si>
    <t>A procedural payload fairing base designed for the 4 meter variant of the Delta Cryogenic Second Stage (DCSS).</t>
  </si>
  <si>
    <t>FASADeltaAv4</t>
  </si>
  <si>
    <t>DCSS-5 Avionics Unit</t>
  </si>
  <si>
    <t>Integrated avionics unit for 5m Delta Cryogenic Second Stage and Delta IV-M/IV-HLV launch vehicle.</t>
  </si>
  <si>
    <t>RSBfairingDeltaIV5m</t>
  </si>
  <si>
    <t>DCSS-5 Payload Fairing Base</t>
  </si>
  <si>
    <t>A procedural payload fairing base designed for the 5 meter variant of the Delta Cryogenic Second Stage (DCSS).</t>
  </si>
  <si>
    <t>RSBtankDeltaIVdcss4m</t>
  </si>
  <si>
    <t>Delta Cryogenic Second Stage 4M (Delta IV)</t>
  </si>
  <si>
    <t>The 4 meter variant of the Delta Cryogenic Second Stage (DCSS-4) used on the Delta IV Medium 4, 4+ and 5+. Contains guidance capability.</t>
  </si>
  <si>
    <t>RSBtankDeltaIVdcss5m</t>
  </si>
  <si>
    <t>Delta Cryogenic Second Stage 5M (Delta IV)</t>
  </si>
  <si>
    <t>The 5 meter variant of the Delta Cryogenic Second Stage (DCSS-5). Contains guidance capability.</t>
  </si>
  <si>
    <t>NP_CHAKAEMLVENGINE</t>
  </si>
  <si>
    <t>Delta IV CBC Engine Mount</t>
  </si>
  <si>
    <t>The RS-68 engine mount for the Delta IV Common Booster Core (CBC). (Missing entryCost field)</t>
  </si>
  <si>
    <t>RSBtankDeltaIVcore</t>
  </si>
  <si>
    <t>Delta IV Common Booster Core</t>
  </si>
  <si>
    <t>The common booster for the Delta IV launch vehicle. Can be used alone, with SRM augmentation or as a separate strap-on booster.</t>
  </si>
  <si>
    <t>xNP_lft_125m_6mxA</t>
  </si>
  <si>
    <t>Delta IV Common Booster Core (CBC)</t>
  </si>
  <si>
    <t>The Common Booster Core propellant tank for the Delta IV launch vehicle.</t>
  </si>
  <si>
    <t>BasketTrussCX</t>
  </si>
  <si>
    <t>Delta IV DCSS Equipment Bay</t>
  </si>
  <si>
    <t>The Delta Cryogenic Second Stage (DCSS) avionics and engine mounting truss.</t>
  </si>
  <si>
    <t>IUSXNP_lft_?3322HORT</t>
  </si>
  <si>
    <t>Delta IV DCSS LH2 Tank (4 Meters)</t>
  </si>
  <si>
    <t>The liquid hydrogen tank for the Delta IV 4 meter DCSS.</t>
  </si>
  <si>
    <t>IUSXNP_lft_?375x3S222HORT</t>
  </si>
  <si>
    <t>Delta IV DCSS LH2 Tank (5 Meters)</t>
  </si>
  <si>
    <t>The liquid hydrogen tank for the 5 meter DCSS.</t>
  </si>
  <si>
    <t>XIUSLOWERXxxxtall2G</t>
  </si>
  <si>
    <t>Delta IV DCSS LOX Tank (4 Meters)</t>
  </si>
  <si>
    <t>This cryogenic liquid oxygen tank forms the lower portion of the 4 meter DCSS stage for the Delta IV family of launch vehicles.</t>
  </si>
  <si>
    <t>XIUSLOWERXxxxtall</t>
  </si>
  <si>
    <t>Delta IV DCSS LOX Tank (5 Meters)</t>
  </si>
  <si>
    <t>This cryogenic liquid oxygen tank forms the lower portion of the 5 meter DCSS stage for the Delta IV family of launch vehicles.</t>
  </si>
  <si>
    <t>ICPSAdapterx2</t>
  </si>
  <si>
    <t>Delta IV DCSS Truss (4 Meters)</t>
  </si>
  <si>
    <t>The structural support truss for the 4 meter Delta Cryogenic Second Stage (DCSS) liquid Hydrogen and liquid Oxygen propellant tanks.</t>
  </si>
  <si>
    <t>ICPSAdapterx</t>
  </si>
  <si>
    <t>Delta IV DCSS Truss (5 Meters)</t>
  </si>
  <si>
    <t>The structural support truss for the 5 meter Delta Cryogenic Second Stage (DCSS) liquid Hydrogen and liquid Oxygen propellant tanks.</t>
  </si>
  <si>
    <t>RSB_PLF_DeltaIV5m3</t>
  </si>
  <si>
    <t>Delta IV Heavy 19.8m PLF</t>
  </si>
  <si>
    <t>The baseline aluminum payload fairing for the Delta IV Heavy configuration.</t>
  </si>
  <si>
    <t>RSB_PLF_DeltaIV4m1</t>
  </si>
  <si>
    <t>Delta IV Medium 4+ 11.75m PLF</t>
  </si>
  <si>
    <t>A standard 4 meter graphite epoxy composite payload fairing for the Delta IV Medium 4+ configurations.</t>
  </si>
  <si>
    <t>RSBdecouplerDeltaIV4m</t>
  </si>
  <si>
    <t>Delta IV Medium 4+ Interstage Adapter</t>
  </si>
  <si>
    <t>The CBC/DCSS interstage adapter for the Delta IV Medium 4+ configurations.</t>
  </si>
  <si>
    <t>RSB_PLF_DeltaIV5m1</t>
  </si>
  <si>
    <t>Delta IV Medium 5+ 14.3m PLF</t>
  </si>
  <si>
    <t>The short version of the 5 meter graphite epoxy composite payload fairing for the Delta IV Medium 5+ configurations.</t>
  </si>
  <si>
    <t>RSB_PLF_DeltaIV5m2</t>
  </si>
  <si>
    <t>Delta IV Medium 5+ 19.1m PLF</t>
  </si>
  <si>
    <t>The long version of the 5 meter graphite epoxy composite payload fairing for the Delta IV Medium 5+ configurations.</t>
  </si>
  <si>
    <t>RSBdecouplerDeltaIV5m</t>
  </si>
  <si>
    <t>Delta IV Medium 5+/Heavy Interstage Adapter</t>
  </si>
  <si>
    <t>The CBC/DCSS interstage adapter for the Delta IV Medium 5+ and Heavy configurations.</t>
  </si>
  <si>
    <t>RSBnosecone5m</t>
  </si>
  <si>
    <t>Delta IV Nose Cone</t>
  </si>
  <si>
    <t>A 5 meter aerodynamic nose cone for use on Delta IV Heavy strap-on boosters.</t>
  </si>
  <si>
    <t>RSBdecouplerDeltaIV4mPayload</t>
  </si>
  <si>
    <t>Delta IV PAF 1575-4</t>
  </si>
  <si>
    <t>A 4 meter Payload Attach Fitting (PAF) for the Delta IV Medium 4+ configurations.</t>
  </si>
  <si>
    <t>RSBdecouplerDeltaIV5mPayload</t>
  </si>
  <si>
    <t>Delta IV PAF 1575-5</t>
  </si>
  <si>
    <t>A 5 meter Payload Attach Fitting (PAF) for the Delta IV Medium 5+ and Heavy configurations.</t>
  </si>
  <si>
    <t>RSBadapterDeltaIV5m3m</t>
  </si>
  <si>
    <t>Delta IV Payload Adapter</t>
  </si>
  <si>
    <t>A 5 meter generic structural payload adapter for the Delta IV Medium 5+ and Heavy configurations. Note: it does not include a decoupler!</t>
  </si>
  <si>
    <t>Ariane5_EAP</t>
  </si>
  <si>
    <t>EAP MPS-241A</t>
  </si>
  <si>
    <t>Ariane 5's solid booster</t>
  </si>
  <si>
    <t>Ariane 5 (EAP-241)</t>
  </si>
  <si>
    <t>Same as other EAP-241</t>
  </si>
  <si>
    <t>EAP-241</t>
  </si>
  <si>
    <t>KWsrbGlobeX5</t>
  </si>
  <si>
    <t>Solid booster as found on the Ariane 5. Sky rockets in flight. Burn time 124 seconds. Plume configured by RealPlume.</t>
  </si>
  <si>
    <t>KWsrbGlobeX5,RSBengineArianeVSRB</t>
  </si>
  <si>
    <t>rn_eos_aa_solarpanel</t>
  </si>
  <si>
    <t>EOS AA Solar Array</t>
  </si>
  <si>
    <t>PAYLOADADAPTER</t>
  </si>
  <si>
    <t>FB - Payload Attach Fitting - DCSS (4 m)</t>
  </si>
  <si>
    <t>The Payload Attach Fitting (PAF) is used for securing the spacecraft for the duration of the flight and separating it into the desired orbit. Sized for the 4 meter DCSS (1575-4 PAF).</t>
  </si>
  <si>
    <t>PAYLOADADAPTER2</t>
  </si>
  <si>
    <t>FB - Payload Attach Fitting - DCSS (5 m)</t>
  </si>
  <si>
    <t>The Payload Attach Fitting (PAF) is used for securing the spacecraft for the duration of the flight and separating it into the desired orbit. Sized for the 5 meter DCSS (1575-5 PAF).</t>
  </si>
  <si>
    <t>bluedog_Delta_GEM60</t>
  </si>
  <si>
    <t>GEM 60</t>
  </si>
  <si>
    <t>The 60-inch (1.5-meter) diameter GEM 60 is used on the Delta IV in sets of two or four. When two boosters are used, both are equipped with thrust vector control (TVC). When four are used, two boosters use TVC while the other two use fixed nozzles to reduce weight. Burn time 90 seconds. Diameter: [1.52 m]. Plume configured by RealPlume.</t>
  </si>
  <si>
    <t>GEM-60</t>
  </si>
  <si>
    <t>GEM-60/Fixed</t>
  </si>
  <si>
    <t>bluedog_Delta_GEM60,CHAKAKWsrbGlobeIz,KWsrbGlobeX2,RO_KWsrbGlobeI_GEM60,RSBdeltaIVsrm</t>
  </si>
  <si>
    <t>CHAKAKWsrbGlobeIz</t>
  </si>
  <si>
    <t>Same as other GEM-60</t>
  </si>
  <si>
    <t>KWsrbGlobeX2</t>
  </si>
  <si>
    <t>RO_KWsrbGlobeI_GEM60</t>
  </si>
  <si>
    <t>RSBdeltaIVsrm</t>
  </si>
  <si>
    <t>GEM-60/TVC</t>
  </si>
  <si>
    <t>rn_juno_spacecraft</t>
  </si>
  <si>
    <t>Juno</t>
  </si>
  <si>
    <t>Juno Jupiter orbiter spacecraft. Plume configured by RealPlume.</t>
  </si>
  <si>
    <t>Juno Probe</t>
  </si>
  <si>
    <t>XDRAGON--ADAPTERX</t>
  </si>
  <si>
    <t>Interstage Adapter - Delta IV DCSS (4 m)</t>
  </si>
  <si>
    <t>The structural adapter and explosive cord decoupler for the 4 meter Delta Cryogenic Second Stage (DCSS).</t>
  </si>
  <si>
    <t>XKW5mDecouplerShroudX224</t>
  </si>
  <si>
    <t>Interstage Adapter - Delta IV DCSS (5 m)</t>
  </si>
  <si>
    <t>The structural adapter and explosive cord decoupler for the 5 meter Delta Cryogenic Second Stage (DCSS).</t>
  </si>
  <si>
    <t>MRM106D</t>
  </si>
  <si>
    <t>MRM-106D (2 Engine 40N)</t>
  </si>
  <si>
    <t>The MRM-106D monopropellent rocket engine assembly is a small set of thrusters used for attitude control &amp; propellent settling for upper stages. Used on the Atlas-Centaur upper stage as well as the Delta Cryogenic Second Stage (DCSS).</t>
  </si>
  <si>
    <t>MRM106D4</t>
  </si>
  <si>
    <t>MRM-106D (4 Engine 40N)</t>
  </si>
  <si>
    <t>The MRM-106D monopropellent rocket engine assembly is a small set of thrusters used for attitude control &amp; propellent settling for upper stages. Used on the Delta Cryogenic Second Stage (DCSS).</t>
  </si>
  <si>
    <t>MRM106F</t>
  </si>
  <si>
    <t>MRM-106F (40N)</t>
  </si>
  <si>
    <t>The MRM-106F monopropellent rocket engine assembly is a small set of thrusters used for attitude control &amp; propellent settling for upper stages. Used on the Atlas-Centaur upper stage.</t>
  </si>
  <si>
    <t>RSBengineArianeVSRB</t>
  </si>
  <si>
    <t>P241A EAP</t>
  </si>
  <si>
    <t>A steel casing solid rocket motor used in pairs by the Ariane 5 launch vehicle for the initial phases of the flight. Plume configured by RealPlume.</t>
  </si>
  <si>
    <t>FASASolarLarge</t>
  </si>
  <si>
    <t>Station Solar Panel Large</t>
  </si>
  <si>
    <t>A large unfolding station solar panel for your stations electrical needs. It does not track the sun! (PART NOT SUPPORTED BY RP-0 OR RO)</t>
  </si>
  <si>
    <t>FASASolarMed</t>
  </si>
  <si>
    <t>Station Solar Panel Medium</t>
  </si>
  <si>
    <t>A medium unfolding station solar panel for your stations electrical needs. Also it tracks the sun. (PART NOT SUPPORTED BY RP-0 OR RO)</t>
  </si>
  <si>
    <t>xEMLVFX</t>
  </si>
  <si>
    <t>Payload Fairing - Delta IV [Procedural]</t>
  </si>
  <si>
    <t>A composite fairing that protects the payload from aerodynamic forces and heating during the launch and ascent phases of the flight.</t>
  </si>
  <si>
    <t>RadialMonoMini</t>
  </si>
  <si>
    <t>Stratus-I Roundified Tank</t>
  </si>
  <si>
    <t>Using advanced miniaturization technology, We've managed to make the Stratus tanks that you know and love even smaller.</t>
  </si>
  <si>
    <t>RLA_tiny_mptank_rad</t>
  </si>
  <si>
    <t>Stratus-V Capsulated MonoPropellant Tank</t>
  </si>
  <si>
    <t>A very small radially attached monopropellant tank for those who don't like to be wasteful.</t>
  </si>
  <si>
    <t>rn_r7_les</t>
  </si>
  <si>
    <t>R7 Soyuz-TMA Launch Escape System</t>
  </si>
  <si>
    <t>LES tower for soyuz-tma. Use with soyuz fairings. Plume configured by RealPlume.</t>
  </si>
  <si>
    <t>RD-180</t>
  </si>
  <si>
    <t>RD180</t>
  </si>
  <si>
    <t>RadialLFLong</t>
  </si>
  <si>
    <t>Stratus-VI Cylindrified Tank</t>
  </si>
  <si>
    <t>A long, radially - mounted tank that can be configured to hold a wide variety of resources.</t>
  </si>
  <si>
    <t>RadialLFOLong</t>
  </si>
  <si>
    <t>Stratus-VI Cylindrified Tank (Cryogenic)</t>
  </si>
  <si>
    <t>A long, radially - mounted tank that can be configured to hold a wide variety of cryogenic resources.</t>
  </si>
  <si>
    <t>RSBengineRD180</t>
  </si>
  <si>
    <t>The RD-180 is a two-chamber derivative of the four-chamber RD-170/171 and powers the first stage of the Atlas V. Diameter: [3.5 m]. Plume configured by RealPlume.</t>
  </si>
  <si>
    <t>RSBengineRD180,RD180engine,RD180_StockVersion</t>
  </si>
  <si>
    <t>RadialLFO</t>
  </si>
  <si>
    <t>Stratus-VI Roundified Tank (Cryogenic)</t>
  </si>
  <si>
    <t>A long radially - mounted tank that can be configured to hold a wide variety of cryogenic resources.</t>
  </si>
  <si>
    <t>First Cryo Fuels</t>
  </si>
  <si>
    <t>RD180engine</t>
  </si>
  <si>
    <t>Staged</t>
  </si>
  <si>
    <t>SSTU-SC-ENG-RD-180</t>
  </si>
  <si>
    <t>RD-180 Series Engine</t>
  </si>
  <si>
    <t>SSTU - ShipCore: Engines - RD-180.  The most powerful single-combustion chamber engine ever produced*, the RD-180 is often a good choice when you need to land skyscrapers on the Mun.  Even more impressive(ly insane) when used in engine clusters.  While its efficiency might be lacking by modern standards it more than compensates for it with its incredible thrust output.  Due to this it is most useful in the lowest stage of a rocket where the most thrust is needed.  (* SSTU engineers are currently prototyping an upgraded and modified RD-180 engine with even more power, however it is not yet in full production; see the F1B for more info). Using the patented SSTU Engine-Clustering technology the number of engines, engine layout, mounting or shroud type, and mount/shroud size are configurable, and each set of engines are built to your specifications. (PART NOT SUPPORTED BY RO BUT PLACED AND COSTED BY RP-0)</t>
  </si>
  <si>
    <t>RSBengineRL10B2</t>
  </si>
  <si>
    <t>RL10-B/CECE Series</t>
  </si>
  <si>
    <t>RL10 (RL10B only)</t>
  </si>
  <si>
    <t>XXxAres1J2-XHIGH,RSBengineRL10B2,cryoengine-125-2,SSTU-SC-ENG-RL10B-2</t>
  </si>
  <si>
    <t>cryoengine-125-2</t>
  </si>
  <si>
    <t>1990s low-medium TWR, vacuum use. Developed for the Delta Cryogenic Second Stage (DCSS), which was first used on the Delta III then modified for the Delta IV. Its extending nozzle increases specific impulse compared to the RL10A, at the cost of greater dry mass. Boeing purchased a large number of these engines for the Delta IV, but the launcher's low flight rate led to ULA converting many of them to RL10C-1 engines for use on the Atlas V's Centaur upper stage.  min stage diameter 2.0m Plume configured by RealPlume.</t>
  </si>
  <si>
    <t>RL10 (RL10B-2 only)</t>
  </si>
  <si>
    <t>SXTMk2FuselageStructural</t>
  </si>
  <si>
    <t>Structural Fuselage Mk2</t>
  </si>
  <si>
    <t>A standard Mk2 fuselage. Carries no fuel; is there merely as a structural element. As such, it's lighter and more solid due to reinforcements. (PART NOT SUPPORTED BY RP-0 OR RO)</t>
  </si>
  <si>
    <t>SSTU-SC-ENG-RL10B-2</t>
  </si>
  <si>
    <t>RL10B-2 Vacuum Engine</t>
  </si>
  <si>
    <t>Developed for the Delta Cryogenic Second Stage (DCSS), which was first used on the Delta III then modified for the Delta IV. Its extending nozzle increases specific impulse compared to the RL10A, at the cost of greater dry mass. Boeing purchased a large number of these engines for the Delta IV, but the launcher's low flight rate led to ULA converting many of them to RL10C-1 engines for use on the Atlas V's Centaur upper stage. Also includes a config for the European Vinci 180kN engine. Mount size can be adjusted from 1.25m to 10m in 1m increments. Diameter: [2.15 m]. Using the patented SSTU Engine-Clustering technology the number of engines, engine layout, mounting or shroud type, and mount/shroud size are configurable, and each set of engines are built to your specifications. Plume configured by RealPlume.</t>
  </si>
  <si>
    <t>RL10 (Only B-2)</t>
  </si>
  <si>
    <t>RS-68</t>
  </si>
  <si>
    <t>RS68</t>
  </si>
  <si>
    <t>VR1vulcan</t>
  </si>
  <si>
    <t>RS-68 Series</t>
  </si>
  <si>
    <t>1990s Medium TWR atmospheric engine. Using technology developed for the Space Shuttle SSME, the RS-68 is a single-use engine, featuring a simplified design with less parts and an easier construction. The RS-68 powers the Delta IV launch vehicle family and is the most powerful LH2/LOX engine ever flown. Exhaust from the gas generator is used for roll control. Diameter: [2.43 m]. Plume configured by RealPlume.</t>
  </si>
  <si>
    <t>VR1vulcan,xbahars68bx,cryoengine-375-1,RSBengineRS68,SSTU-SC-ENG-RS-68</t>
  </si>
  <si>
    <t>xbahars68bx</t>
  </si>
  <si>
    <t>cryoengine-375-1</t>
  </si>
  <si>
    <t>RSBengineRS68</t>
  </si>
  <si>
    <t>SSTU-SC-ENG-RS-68</t>
  </si>
  <si>
    <t>1990s Medium TWR atmospheric engine. Using technology developed for the Space Shuttle SSME, the RS-68 is a single-use engine, featuring a simplified design with less parts and an easier construction. The RS-68 powers the Delta IV launch vehicle family and is the most powerful LH2/LOX engine ever flown. Exhaust from the gas generator is used for roll control. Diameter: [5.0 m]. Using the patented SSTU Engine-Clustering technology the number of engines, engine layout, mounting or shroud type, and mount/shroud size are configurable, and each set of engines are built to your specifications. Plume configured by RealPlume.</t>
  </si>
  <si>
    <t>RS-68A</t>
  </si>
  <si>
    <t>RSBtankSphereDeltaIV</t>
  </si>
  <si>
    <t>Spherical Tank (DCSS)</t>
  </si>
  <si>
    <t>dmBathymetry</t>
  </si>
  <si>
    <t>Submersible Oceanography and Bathymetry</t>
  </si>
  <si>
    <t>Use this submersible science package to explore the uncharted depths of the oceans. Data can be collected above and below the depth threshold to maximize science gain. (PART NOT SUPPORTED BY RP-0 OR RO)</t>
  </si>
  <si>
    <t>mumech_MJ2_Pod</t>
  </si>
  <si>
    <t>Self Contained Probe</t>
  </si>
  <si>
    <t>After many years spent on research, our scientists still couldn't explain why Jebediah Kerman was such a good pilot, so we decided to make a mechanical copy of his brain to help pilot our ships. This is an unmanned pod version of MechJeb, designed to save the life of the brave Kerbals who volunteer to test new crafts. Plume configured by RealPlume.</t>
  </si>
  <si>
    <t>X-47</t>
  </si>
  <si>
    <t>Vulcain-2</t>
  </si>
  <si>
    <t>rn_cygnus</t>
  </si>
  <si>
    <t>Cygnus</t>
  </si>
  <si>
    <t>Orbital Sciences Cygnus resupply vehicle Plume configured by RealPlume.</t>
  </si>
  <si>
    <t>RN Cygnus</t>
  </si>
  <si>
    <t>LE-7A-2</t>
  </si>
  <si>
    <t>sp_express_b</t>
  </si>
  <si>
    <t>Mars Express Solar Array Wing (SAW)</t>
  </si>
  <si>
    <t>A solar array wing used on the Mars Express spacecraft. 5.76 m2.</t>
  </si>
  <si>
    <t>Mars Express</t>
  </si>
  <si>
    <t>Mode#1</t>
  </si>
  <si>
    <t>MAKS Space Plane</t>
  </si>
  <si>
    <t>RD701</t>
  </si>
  <si>
    <t>Cancelled in 1988, this is up to 15 years of dev</t>
  </si>
  <si>
    <t>SurfaceScanner</t>
  </si>
  <si>
    <t>Surface Scanning Module</t>
  </si>
  <si>
    <t>A small module that includes soil, atmospheric, and oceanic sampling tools.  When used while landed on a planet or moon, the sample data gathered can be used to increase the accuracy of orbital survey scanners. (PART NOT SUPPORTED BY RP-0 OR RO)</t>
  </si>
  <si>
    <t>RD704</t>
  </si>
  <si>
    <t>RD-120F</t>
  </si>
  <si>
    <t>KK_ATK_Star3</t>
  </si>
  <si>
    <t>Star 3</t>
  </si>
  <si>
    <t>The STAR 3 motor was developed and qualified in 2003 as the Transverse Impulse Rocket System (TIRS) for the Mars Exploration Rover (MER) program for the Jet Propulsion Laboratory (JPL) in Pasadena, CA. Three TIRS motors were carried on each of the MER landers. One of the TIRS motors was fired in January 2004 to provide the impulse necessary to reduce lateral velocity of the MER Spirit lander prior to landing on the Martian surface. The motor also has applicability for spin/despin and separation systems. Plume configured by RealPlume.</t>
  </si>
  <si>
    <t>Star-3</t>
  </si>
  <si>
    <t>Mars Exploration Rover</t>
  </si>
  <si>
    <t>rn_cygnus_e</t>
  </si>
  <si>
    <t>Cygnus Extended</t>
  </si>
  <si>
    <t>Orbital Sciences Cygnus Extended resupply vehicle Plume configured by RealPlume.</t>
  </si>
  <si>
    <t>x2MNode1x</t>
  </si>
  <si>
    <t>Exploration Station Core Hub</t>
  </si>
  <si>
    <t>Station core hub for deep space exploration with four docking node attachment points.</t>
  </si>
  <si>
    <t>x2MSleepH3abV4-2x</t>
  </si>
  <si>
    <t>Exploration Station Habitat</t>
  </si>
  <si>
    <t>A habitation module for the Exploration Station.</t>
  </si>
  <si>
    <t>WBI_M1A2Wheel</t>
  </si>
  <si>
    <t>M1-A2 Grizzly</t>
  </si>
  <si>
    <t>Building upon their experience with the M1A1 Mountain Goat, Wild Blue Industries created the M1-A2 Grizzly heavy duty wheel. The Grizzly offers a wider wheelbase, lower center of gravity, faster speed and better traction than the Mountain Goat. Unfortunately, rovers built with these wheels will not be able to enter or exit Mk3 cargo bays.</t>
  </si>
  <si>
    <t>Curiousity</t>
  </si>
  <si>
    <t>wheelsLate</t>
  </si>
  <si>
    <t>rn_ladee</t>
  </si>
  <si>
    <t>Lunar Atmosphere Dust and Environment Explorer</t>
  </si>
  <si>
    <t>LADEE probe. Launched on Minotaur V. Plume configured by RealPlume.</t>
  </si>
  <si>
    <t>LADEE</t>
  </si>
  <si>
    <t>noseConeAdapter</t>
  </si>
  <si>
    <t>NCS Adapter</t>
  </si>
  <si>
    <t>The base of C7 Aerospace's Nose Cone system (NCS) (PART NOT COSTED BY RP-0 BUT IN CORRECT NODE)</t>
  </si>
  <si>
    <t>rn_r7_blok_i_7</t>
  </si>
  <si>
    <t>R7 Block I (14A14A)</t>
  </si>
  <si>
    <t>Soyuz-2.1a</t>
  </si>
  <si>
    <t>rn_r7_blok_a_14</t>
  </si>
  <si>
    <t>R7 Soyuz-2.1a/Soyuz-2.1b (14A14A, 14A14B) Block A</t>
  </si>
  <si>
    <t>Soyuz-2-1a/1b</t>
  </si>
  <si>
    <t>FSswampEngine</t>
  </si>
  <si>
    <t>Swamp Propeller</t>
  </si>
  <si>
    <t>600 HP piston engine and low-speed propeller</t>
  </si>
  <si>
    <t>rn_r7_blok_bvgd_14</t>
  </si>
  <si>
    <t>R7 Soyuz-2.1a/Soyuz-2.1b (14A14A, 14A14B) Block B V G D</t>
  </si>
  <si>
    <t>RD0124</t>
  </si>
  <si>
    <t>RD-0124</t>
  </si>
  <si>
    <t>An upper stage Kerosene/LOX engine designed for new versions of the Soyuz-2 launchers. To also be used with the Angara family of launchers. Diameter: [1.7 m]. Plume configured by RealPlume.</t>
  </si>
  <si>
    <t>Soyuz-2</t>
  </si>
  <si>
    <t>Same as other RD-0124</t>
  </si>
  <si>
    <t>RD0124,RD0124engine,RD0124_StockVersion,RD0124Aengine</t>
  </si>
  <si>
    <t>Soyuz-2, Angara</t>
  </si>
  <si>
    <t>RD0124engine</t>
  </si>
  <si>
    <t>RD0124_StockVersion</t>
  </si>
  <si>
    <t>RD-171M</t>
  </si>
  <si>
    <t>RD-58M-CCN</t>
  </si>
  <si>
    <t>roverWheel3</t>
  </si>
  <si>
    <t>RoveMax Model XL3</t>
  </si>
  <si>
    <t>The RoveMax Model 3 was developed in total secrecy by Kerbal Motion's R&amp;D team over the course of a year and a half. When it was finally revealed to the company's chairman, he stared in shock, screamed 'WHY', and subsequently dropped dead on the spot.</t>
  </si>
  <si>
    <t>ADAPTER_BLOCK_I2</t>
  </si>
  <si>
    <t>Soyuz ST Payload Adapter</t>
  </si>
  <si>
    <t>The expanded adapter is used with the ESA fairing for the Soyuz 2 (ST-A &amp; ST-B) launch vehicle, accepting payloads of up to 2.5 meters in diameter.</t>
  </si>
  <si>
    <t>Soyuz 2</t>
  </si>
  <si>
    <t>SOYUZ_F_2</t>
  </si>
  <si>
    <t>Soyuz ST Payload Fairing (Type II)</t>
  </si>
  <si>
    <t>The largest fairing available in the entire Soyuz launch vehicle family, most notably used by the European Space Agency (ESA) for commercial launches.</t>
  </si>
  <si>
    <t>SXTMTVGirder</t>
  </si>
  <si>
    <t>Strongback Truss (Closed Long)</t>
  </si>
  <si>
    <t>A long, structural strongback truss, perfect for landers.</t>
  </si>
  <si>
    <t>SXTMTVGirderBasic</t>
  </si>
  <si>
    <t>Strongback Truss (Closed Short)</t>
  </si>
  <si>
    <t>A short, structural strongback truss.</t>
  </si>
  <si>
    <t>RO_TACLO2ToO2</t>
  </si>
  <si>
    <t>TACLS Liquid O2 to O2 converter</t>
  </si>
  <si>
    <t>A simple device to evaporate LO2 to use for astronaut breathing oxygen. (PART NOT SUPPORTED BY RP-0 OR RO)</t>
  </si>
  <si>
    <t>SXTMTVGirderOpen</t>
  </si>
  <si>
    <t>Strongback Truss (Open Long)</t>
  </si>
  <si>
    <t>A long strongback truss for carrying cargo.</t>
  </si>
  <si>
    <t>SXTMTVGirderOpenMedium</t>
  </si>
  <si>
    <t>Strongback Truss (Open Medium)</t>
  </si>
  <si>
    <t>A medium length strongback truss for carrying cargo.</t>
  </si>
  <si>
    <t>SXTMTVGirderOpenSmall</t>
  </si>
  <si>
    <t>Strongback Truss (Open Short)</t>
  </si>
  <si>
    <t>A short strongback truss for carrying cargo.</t>
  </si>
  <si>
    <t>Vikas-1+</t>
  </si>
  <si>
    <t>Vikas-2</t>
  </si>
  <si>
    <t>ca_telescope_a</t>
  </si>
  <si>
    <t>CA-HiRISE Telescope</t>
  </si>
  <si>
    <t>The High Resolution Imaging Science Experiment (HiRISE) is a Cassegrain - type visible spectrum telescope and one of the biggest to ever fly in a deep space probe. With it's high resolution capability it can acquire high definition color surface images.</t>
  </si>
  <si>
    <t>MRO</t>
  </si>
  <si>
    <t>ca_GRS</t>
  </si>
  <si>
    <t>CA-SCGRS Gamma Ray Spectrometer</t>
  </si>
  <si>
    <t>The Gamma Ray Spectrometer measures the gamma ray energy generated from the planetary surfaces when these are bombarded by cosmic rays. By measuring the gamma ray energy we can determine the elemental synthesis and concentration of the soil.</t>
  </si>
  <si>
    <t>SXTOsualTailLarge</t>
  </si>
  <si>
    <t>Tail Connector (3.75m)</t>
  </si>
  <si>
    <t>Big, heavy, and with room for both liquid fuel and oxidiser tanks. (PART NOT SUPPORTED BY RP-0 OR RO)</t>
  </si>
  <si>
    <t>sondex2pod</t>
  </si>
  <si>
    <t>Modular Common Spacecraft Bus</t>
  </si>
  <si>
    <t>Main Core for a satellite designed around the MCSB (Modular Common Spacecraft Bus).</t>
  </si>
  <si>
    <t>FASAApolloSubSat</t>
  </si>
  <si>
    <t>Apollo Sub-Satellite</t>
  </si>
  <si>
    <t>The Apollo Sub-Satellite is a mini deployable survey satellite for Apollo to provide information on a planet or moons natural resources. Also has its own solar power. (PART NOT SUPPORTED BY RP-0 OR RO)</t>
  </si>
  <si>
    <t>FASAApollo_SubSatAnt</t>
  </si>
  <si>
    <t>Apollo Sub-Satellite Antenna</t>
  </si>
  <si>
    <t>Mode#2</t>
  </si>
  <si>
    <t>proceduralTankOre</t>
  </si>
  <si>
    <t>Tank - Ore [Procedural]</t>
  </si>
  <si>
    <t>Made from viscoelastic nanopolymers (which were discovered by accident... growing in the back of the office mini-fridge) this fuel tank can be stretched to accommodate ore in a range of sizes and shapes. Hardens to a rigid structure before launch!</t>
  </si>
  <si>
    <t>RD-275M</t>
  </si>
  <si>
    <t>Tank Unlock - Balloon</t>
  </si>
  <si>
    <t>ResourceTechs</t>
  </si>
  <si>
    <t>Tank Unlock - Cryogenic|BalloonCryo</t>
  </si>
  <si>
    <t>Tank Unlock - Default</t>
  </si>
  <si>
    <t>Tank Unlock - ElectricPropulsion</t>
  </si>
  <si>
    <t>Tank Unlock - Food</t>
  </si>
  <si>
    <t>Tank Unlock - LifeSupport</t>
  </si>
  <si>
    <t>Tank Unlock - LqdHydrogen</t>
  </si>
  <si>
    <t>Tank Unlock - Oxygen</t>
  </si>
  <si>
    <t>Tank Unlock - ServiceModule</t>
  </si>
  <si>
    <t>Tank Unlock - Water</t>
  </si>
  <si>
    <t>ca_vor_core</t>
  </si>
  <si>
    <t>CAE-200 'Vorona'</t>
  </si>
  <si>
    <t>The Vorona probe system is designed to work in tandem with a Fomalhaut lander to conduct simultaneous orbital/surface science. It packs batteries, avionics, and monopropellant in a very rugged case. (PART NOT SUPPORTED BY RP-0 OR RO)</t>
  </si>
  <si>
    <t>sp_express_a</t>
  </si>
  <si>
    <t>Venus Express Solar Array Wing (SAW)</t>
  </si>
  <si>
    <t>A solar array wing used on the Venus Express spacecraft. 2.88 m2.</t>
  </si>
  <si>
    <t>Venus Express</t>
  </si>
  <si>
    <t>ca_DUSTX</t>
  </si>
  <si>
    <t>CA-DUST-X Cosmic Dust Counter</t>
  </si>
  <si>
    <t>The DUST-X is an instrument that collects dust particles and provides information about their size, speed and direction.</t>
  </si>
  <si>
    <t>Dust Counter</t>
  </si>
  <si>
    <t>ca_SWIS</t>
  </si>
  <si>
    <t>CA-SWIA Solar Wind Analyzer</t>
  </si>
  <si>
    <t>The Solar Wind Analyzer (SWIA) instrument is designed specifically to detect and measure solar wind electron/ion velocity and density.</t>
  </si>
  <si>
    <t>MAVEN, New Horizons</t>
  </si>
  <si>
    <t>KK_SPX_F1Fairing</t>
  </si>
  <si>
    <t>Falcon 1 Fairing</t>
  </si>
  <si>
    <t>The Fairing protects the Falcon 1's payload during ascent. The fairing gets jettisonned after ignition of the Kestrel second stage's engine.</t>
  </si>
  <si>
    <t>KK_SPX_F1IS</t>
  </si>
  <si>
    <t>Falcon 1 Interstage</t>
  </si>
  <si>
    <t>An interstage connecting the Falcon 1 first and second stages. A simple composite design fitted with explosive bolts.</t>
  </si>
  <si>
    <t>KK_SPX_F1S1FT</t>
  </si>
  <si>
    <t>Falcon 1 S1 Fuel Tank (Merlin 1A version)</t>
  </si>
  <si>
    <t>The Falcon 1 first stage fuel tank is a simple design using a common bulkhead and a lightweight structure. It also is the most reliable part of Falcon 1+, not being a direct cause of any of its failures.</t>
  </si>
  <si>
    <t>KK_SPXF1_S1FT_ALT1C</t>
  </si>
  <si>
    <t>Falcon 1 S1 Fuel Tank (Merlin 1C version)</t>
  </si>
  <si>
    <t>KK_SPX_F1S2FT</t>
  </si>
  <si>
    <t>Falcon 1 S2 Tank</t>
  </si>
  <si>
    <t>The second stage of SpaceX's Falcon 1 launch vehicle, equipped with a 3 axis attitude control system.</t>
  </si>
  <si>
    <t>Kestrel</t>
  </si>
  <si>
    <t>KK_SPX_Kestrel</t>
  </si>
  <si>
    <t>Second stage engine for the Falcon 1 rocket. Plume configured by RealPlume.</t>
  </si>
  <si>
    <t>Same as other Kestel</t>
  </si>
  <si>
    <t>KK_SPX_Kestrel,RO-Kestrel,XKosmos_TKS_RD-0225_EngineLANDERS</t>
  </si>
  <si>
    <t>SXTtruckfueltank</t>
  </si>
  <si>
    <t>TG-F1 Radial Fuel Tank</t>
  </si>
  <si>
    <t>Your space plane landed slightly too far away from the runway? Attach this popular fuel unit to a truck and drive on over. (PART NOT SUPPORTED BY RP-0 OR RO)</t>
  </si>
  <si>
    <t>SXTtruckcabinsmall</t>
  </si>
  <si>
    <t>TG-T1 Truck Cabin</t>
  </si>
  <si>
    <t>The busy worker bees of the KSC, bright yellow and constantly careening, the TG series haul freight and rocket parts to and fro all day long. (PART NOT SUPPORTED BY RP-0 OR RO)</t>
  </si>
  <si>
    <t>KSCTruckAxleNarrowComplex</t>
  </si>
  <si>
    <t>TG-T2 Wheel Block</t>
  </si>
  <si>
    <t>The TK-M1 axle makes the truck ready to roll.  Just add wheels (PART NOT SUPPORTED BY RP-0 OR RO)</t>
  </si>
  <si>
    <t>SXTtruckmiddleSmall</t>
  </si>
  <si>
    <t>TG-T3 Truck Section</t>
  </si>
  <si>
    <t>Middle section of the TG-T series of electric trucks. Features inbuilt battery. (PART NOT SUPPORTED BY RP-0 OR RO)</t>
  </si>
  <si>
    <t>SXTtruckrearSmall</t>
  </si>
  <si>
    <t>TG-T4 Truck Rear Bumper</t>
  </si>
  <si>
    <t>A rear bumper for the TG-Ts, features a handy set of lights. Supposedly meant to reduce rear-ending, but if anything it's just painting a big bull's-eye on yourself. (PART NOT SUPPORTED BY RP-0 OR RO)</t>
  </si>
  <si>
    <t>SXTtruckcabin</t>
  </si>
  <si>
    <t>TG-W1 Truck Cabin</t>
  </si>
  <si>
    <t>The 'Wide' series of the TG Truck, typically provided to drivers who are a little too 'enthusiastic' round the corners for the narrow wheel base of the TG-T1 (PART NOT SUPPORTED BY RP-0 OR RO)</t>
  </si>
  <si>
    <t>KSCTruckAxleWideComplex</t>
  </si>
  <si>
    <t>TG-W1 Wheel-block</t>
  </si>
  <si>
    <t>The TK-W1 boasts a wider wheel-base. We kept flipping the M1s.  Just add wheels (PART NOT SUPPORTED BY RP-0 OR RO)</t>
  </si>
  <si>
    <t>SXTtruckmiddle</t>
  </si>
  <si>
    <t>TG-W3 Truck Middle</t>
  </si>
  <si>
    <t>Middle section of the TG-W series of electric trucks. Features inbuilt battery. (PART NOT SUPPORTED BY RP-0 OR RO)</t>
  </si>
  <si>
    <t>SXTtruckrear</t>
  </si>
  <si>
    <t>TG-W4 Rear Bumper</t>
  </si>
  <si>
    <t>A rear bumper for the TG-Ws, features a handy set of lights. Supposedly meant to reduce rear-ending, but if anything it's just painting a big bull's-eye on yourself. (PART NOT SUPPORTED BY RP-0 OR RO)</t>
  </si>
  <si>
    <t>TGWheel</t>
  </si>
  <si>
    <t>TG-Wheel</t>
  </si>
  <si>
    <t>This wheel for the little yellow trucks, with tiny combined power unit, retardation device and very limited vector control, gives just enough movement for you not to have to push....much (PART NOT SUPPORTED BY RP-0 OR RO)</t>
  </si>
  <si>
    <t>RO-Kestrel</t>
  </si>
  <si>
    <t>Kestrel Vacuum Engine</t>
  </si>
  <si>
    <t>Pressure-fed kerosene/LOX engine that was used in the second stage of the Falcon 1 launcher. Diameter: [1.4 m]. Plume configured by RealPlume.</t>
  </si>
  <si>
    <t>Falcon 1 (Kestrel)</t>
  </si>
  <si>
    <t>SSTU-SC-ENG-Merlin-1A</t>
  </si>
  <si>
    <t>Merlin 1A</t>
  </si>
  <si>
    <t>The whole family of Merlin rocket engines, made by SpaceX. Diameter: [1.75 m]. Using the patented SSTU Engine-Clustering technology the number of engines, engine layout, mounting or shroud type, and mount/shroud size are configurable, and each set of engines are built to your specifications. Plume configured by RealPlume.</t>
  </si>
  <si>
    <t>Falcon</t>
  </si>
  <si>
    <t>Merlin1</t>
  </si>
  <si>
    <t>Merlin1A</t>
  </si>
  <si>
    <t>SSTU-SC-ENG-Merlin-1A,KK_SPX_Merlin1Ci,engineLargeSkipper_125m,xmonkeyreptarx</t>
  </si>
  <si>
    <t>KK_SPX_Merlin1Ci</t>
  </si>
  <si>
    <t>Merlin 1A/1C</t>
  </si>
  <si>
    <t>Merlin 1Ci was the first successful engine designed by SpaceX. It was flown on the Falcon 1+, the first Falcon rocket to attain orbit. A moderately powerful engine with a gimbaled turbopump exhaust for roll control, it is well suited for launching small payloads into low orbits. Plume configured by RealPlume.</t>
  </si>
  <si>
    <t>Same as other Merlin 1</t>
  </si>
  <si>
    <t>SSTU-SC-ENG-Merlin-1B</t>
  </si>
  <si>
    <t>Merlin 1B</t>
  </si>
  <si>
    <t>Merlin1B</t>
  </si>
  <si>
    <t>SHIP_THOR_PGM_TANK</t>
  </si>
  <si>
    <t>THOR DM-19</t>
  </si>
  <si>
    <t>This stage is based on the Thor PGM, and used in the first stage of several launch vehicles. Later modified for the Delta series of lanchers.</t>
  </si>
  <si>
    <t>Thor DM-19</t>
  </si>
  <si>
    <t>SSTU-SC-ENG-Merlin-1BV</t>
  </si>
  <si>
    <t>Merlin 1B Vacuum</t>
  </si>
  <si>
    <t>Merlin1BVac</t>
  </si>
  <si>
    <t>SSTU-SC-ENG-Merlin-1BV,xmonkeyreptarvacx</t>
  </si>
  <si>
    <t>SSTU-SC-ENG-Merlin-1C</t>
  </si>
  <si>
    <t>Merlin 1C</t>
  </si>
  <si>
    <t>Merlin1C</t>
  </si>
  <si>
    <t>engineLargeSkipper_125m</t>
  </si>
  <si>
    <t>Merlin Series</t>
  </si>
  <si>
    <t>The whole family of Merlin rocket engines, made by SpaceX. Diameter: [1.75 m]. Plume configured by RealPlume.</t>
  </si>
  <si>
    <t>xmonkeyreptarx</t>
  </si>
  <si>
    <t>Merlin Series (Surface Variants)</t>
  </si>
  <si>
    <t>The Merlin rocket engine family made by SpaceX. Surface variants. Plume configured by RealPlume.</t>
  </si>
  <si>
    <t>Same as other Merlins</t>
  </si>
  <si>
    <t>xmonkeyreptarvacx</t>
  </si>
  <si>
    <t>Merlin Series (Vacuum Variants)</t>
  </si>
  <si>
    <t>The Merlin rocket engine family made by SpaceX. Vacuum variants. Plume configured by RealPlume.</t>
  </si>
  <si>
    <t>truss-octo-drone-01</t>
  </si>
  <si>
    <t>Modular Octo-Girder Guidance Unit</t>
  </si>
  <si>
    <t>Remotely operated guidance unit with the most advanced algorithms. Also incorporates a large, powerful set of reaction wheels suitable for moving large spacecraft. (PART NOT SUPPORTED BY RP-0 OR RO)</t>
  </si>
  <si>
    <t>rn_r7_blok_i_8</t>
  </si>
  <si>
    <t>R7 Block I (14A14B)</t>
  </si>
  <si>
    <t>Soyuz-2.1b</t>
  </si>
  <si>
    <t>aje_al31</t>
  </si>
  <si>
    <t>AL-31FM turbofan</t>
  </si>
  <si>
    <t>Modern afterburning turbofan used on the Su-27M, Su-30, and Su-34 featuring vector thrust.  122.4 kN wet, 76.2 kN dry, SFC 0.75/1.92 lb/lb hr. Max 2.5 Mach.</t>
  </si>
  <si>
    <t>Su-27M, Su-30, Su-34</t>
  </si>
  <si>
    <t>FASAPioneerProbe</t>
  </si>
  <si>
    <t>Pioneer Probe Core</t>
  </si>
  <si>
    <t>Pioneer contains a material science bay and its own solar panels.  The Pioneer program ( Pioneer 6,7,8, and 9)formed a series of solar orbiting satellites designed to gather the first detailed information of solar wind, magnetic field and cosmic rays in interplanetary space. They formed the humanities first solar weather network. (PART NOT SUPPORTED BY RP-0 OR RO)</t>
  </si>
  <si>
    <t>CXA_Kibo_Lab</t>
  </si>
  <si>
    <t>Joint Experiments Module (JEM)</t>
  </si>
  <si>
    <t>|2M Series Science Module| Thanks to extensive research and a higher development budget, a more efficient mobile procesing lab is now available. Module is equiped with a built-in battery bank and a large storage capacity. An integrated airlock is provided for transfering experiments between the lab and the outside environment, though some crew members have tested this cramped airlock for EVAs with some success.</t>
  </si>
  <si>
    <t>Kestrel-2</t>
  </si>
  <si>
    <t>MR107</t>
  </si>
  <si>
    <t>MR-107 (270N)</t>
  </si>
  <si>
    <t>MR-107 Monopropellant Engine family. A small dV correction engine used on many space probes and second stage vehicles. Also used as the landing engines for the Phoenix Mars Lander &amp; the Mars Polar Lander. Plume configured by RealPlume.</t>
  </si>
  <si>
    <t>Phoenix Mars Lander</t>
  </si>
  <si>
    <t>rn_neo_dwn_solar_panel</t>
  </si>
  <si>
    <t>NEO DWN Solar Array</t>
  </si>
  <si>
    <t>RLA_tiny_torque_radial</t>
  </si>
  <si>
    <t>Tiny Radial Reaction Wheel</t>
  </si>
  <si>
    <t>A teeny tiny little spinning wheel rests inside a teeny tiny little gyroscope, allowing for rotational control of a spacecraft without having to use propellant to do it. (PART NOT SUPPORTED BY RP-0 OR RO)</t>
  </si>
  <si>
    <t>PLE</t>
  </si>
  <si>
    <t>Phoenix Lander Engine (540N)</t>
  </si>
  <si>
    <t>A pair of MR-107 Monopropellant Engines, six of these pairs where used as retro-propulsion for the final decent phase of the Phoenix Mars Lander. Plume configured by RealPlume.</t>
  </si>
  <si>
    <t>R-4D-11</t>
  </si>
  <si>
    <t>ESA ATV</t>
  </si>
  <si>
    <t>R4D11</t>
  </si>
  <si>
    <t>RLA_tiny_vac</t>
  </si>
  <si>
    <t>490N thrusters as found as the main propulsion of the ESA ATV, and used as various other control thrusters on numerous vehicles. Plume configured by RealPlume. (PART NOT COSTED BY RP-0 BUT IN CORRECT NODE)</t>
  </si>
  <si>
    <t>S200_Block</t>
  </si>
  <si>
    <t>S200 ATV Aft Thruster Cluster</t>
  </si>
  <si>
    <t>The S200 ATV Aft Thruster Cluster was developed for attitude control, orbital manoeuvring and braking of ESA's Automated Transfer Vehicle (ATV). The thruster clusters deliver both steady state thrust and impulse bit and can also be used as back-up in the event of main engine failure.</t>
  </si>
  <si>
    <t>S200_Thruster</t>
  </si>
  <si>
    <t>S200 Bipropellant Thruster (200N)</t>
  </si>
  <si>
    <t>The S200 Bipropellant Thruster was developed for attitude control, orbital manoeuvring and braking of ESA's Automated Transfer Vehicle (ATV). The thruster has been selected to fly in the future NASA Programme ORION Multi Purpose Crew Vehicle, NASA's new spacecraft built to send humans further than ever before.</t>
  </si>
  <si>
    <t>XKosmos_TKS_RD-0225_EngineLANDERS</t>
  </si>
  <si>
    <t>Kestrel-1B</t>
  </si>
  <si>
    <t>A Methalox derivative of the original pressure - fed Kestrel engine that was used on the upper stage of the Falcon 1 launch vehicle. Features a multi - ignition capability and a limited throttling range. Diameter: 0.5 m. Plume configured by RealPlume.</t>
  </si>
  <si>
    <t>Kestrel_1B</t>
  </si>
  <si>
    <t>R-42DM</t>
  </si>
  <si>
    <t>R-42DM-NTO</t>
  </si>
  <si>
    <t>RD-0242M2</t>
  </si>
  <si>
    <t>RD0242M2</t>
  </si>
  <si>
    <t>ParaDockingPort</t>
  </si>
  <si>
    <t>Clamp-O-Tron MK 16-XXL Docking Port</t>
  </si>
  <si>
    <t>This is a modified Clamp-O-Tron Docking Port that combines all your favorite features and adds a parachute to boot, terrific. (PART NOT SUPPORTED BY RO BUT PLACED AND COSTED BY RP-0)</t>
  </si>
  <si>
    <t>KK_SPXF1_S2FT_ALT1e</t>
  </si>
  <si>
    <t>Falcon 1e S2 Tank</t>
  </si>
  <si>
    <t>CXA_SleepHabV4-2</t>
  </si>
  <si>
    <t>Kerbal Habitation Module 4-2 (KHM-4-2)</t>
  </si>
  <si>
    <t>|2M Standard Series Habitation Module| Living space contains (4) bunks with associated personal storage lockers. Two points of entry at the ends, and three points of entry at the center, with one hatch oriented for module to be used in a centrifuge. Too bad these are useless since the boys at the factory paneled over the hatches to make it look cleaner on the outside.</t>
  </si>
  <si>
    <t>SHIP_TITAN_A_1</t>
  </si>
  <si>
    <t>Titan III A-1</t>
  </si>
  <si>
    <t>This is the first stage of the TITAN IIIC and IIIE launch vehicles.</t>
  </si>
  <si>
    <t>Titan IIIA</t>
  </si>
  <si>
    <t>SHIP_TITAN_III_A_2</t>
  </si>
  <si>
    <t>Titan III A-2</t>
  </si>
  <si>
    <t>This is the second stage of the TITAN IIIC and IIIE launch vehicles.</t>
  </si>
  <si>
    <t>SHIP_TITAN_III_A_2B</t>
  </si>
  <si>
    <t>Titan III A-2-B</t>
  </si>
  <si>
    <t>This is the second stage of the TITAN IIIB Agena launch vehicle.</t>
  </si>
  <si>
    <t>SHIP_TITAN_B_1</t>
  </si>
  <si>
    <t>Titan III B-1</t>
  </si>
  <si>
    <t>This is the first stage of the TITAN 34D launch vehicle.</t>
  </si>
  <si>
    <t>SHIP_TITAN_B_1_C</t>
  </si>
  <si>
    <t>Titan III B-1 Commercial</t>
  </si>
  <si>
    <t>This is the first stage of the TITAN III Commercial launch vehicle.</t>
  </si>
  <si>
    <t>SHIP_TITAN_B_1_B</t>
  </si>
  <si>
    <t>Titan III B-1-B</t>
  </si>
  <si>
    <t>This is the first stage of the TITAN IIIB launch vehicle.</t>
  </si>
  <si>
    <t>SHIP_TITAN_III_B_2</t>
  </si>
  <si>
    <t>Titan III B-2</t>
  </si>
  <si>
    <t>This is the second stage of the TITAN 34D, as well as the TITAN IIIB.</t>
  </si>
  <si>
    <t>SHIP_TITAN_III_B_2_C</t>
  </si>
  <si>
    <t>Titan III B-2 Commercial</t>
  </si>
  <si>
    <t>This fuel tank was flown on the second stage of the TITAN III Commercial launch vehicle.</t>
  </si>
  <si>
    <t>CXA_SleepHabV6-2</t>
  </si>
  <si>
    <t>Kerbal Habitation Module 6-2 (KHM-6-2)</t>
  </si>
  <si>
    <t>|2M Standard Series Habitation Module| Living space contains (6) bunks with associated personal storage lockers. Three points of entry at the center, with one hatch oriented for module to be used in a centrifuge. Too bad the two side ones are useless since the boys at the factory paneled over the hatches to make it look cleaner on the outside.</t>
  </si>
  <si>
    <t>solarpanel-deploying-2x1-2</t>
  </si>
  <si>
    <t>KR-SL Solo Concentrating Solar Array</t>
  </si>
  <si>
    <t>A compact, pared down (with shears!) version of the Trio without some of that finnecky extension gear. Comes in a box advertising something about the odds, and how you shouldn't worry about them or even mention them. Uses the latest state of the art technology. 25.875m^2.</t>
  </si>
  <si>
    <t>solarpanel-deploying-2x1-1</t>
  </si>
  <si>
    <t>KR-XL Megalador Concentrating Solar Array</t>
  </si>
  <si>
    <t>Disputing the Gigantor-XL's claim of 'single largest solar array available', the Megalador is large and unwieldy - but, if you can get past all that, is packed with loads of advanced solar cells. 24m^2.</t>
  </si>
  <si>
    <t>solarpanel-deploying-1x4-2</t>
  </si>
  <si>
    <t>KRQ 1x4 High-Efficiency Photovoltaic Panels</t>
  </si>
  <si>
    <t>The most advanced solar panel technologies available of all kinds! This panel improves on concentrator lenses by incorporating much more sensitive photodiodes. Do you really need to look at the price tag? Studies disagree. 3.2m^2.</t>
  </si>
  <si>
    <t>rn_ladee_scanner</t>
  </si>
  <si>
    <t>Ladee/LRO Orbital Scanner</t>
  </si>
  <si>
    <t>Scanner for LRO and Ladee spacecraft. Attach radially somewhere on main body</t>
  </si>
  <si>
    <t>LRO, LADEE</t>
  </si>
  <si>
    <t>RLA_small_probe_6sides_gold</t>
  </si>
  <si>
    <t>Probodobodyne HECS-G</t>
  </si>
  <si>
    <t>A common complaint that Prodobodyne receives is that probe cores aren't cool enough. To fix that, they found some very fancy looking gold foil and included it on their modernised product line. Across the board software upgrades and some advanced components make these updated probes stand out from the crowd, and the HECS in particular has some very capable reaction wheels to boot. (PART NOT SUPPORTED BY RP-0 OR RO)</t>
  </si>
  <si>
    <t>solarpanel-curved-375-1</t>
  </si>
  <si>
    <t>NIV-3 Curved Solar Array</t>
  </si>
  <si>
    <t>Might as well wrap a solar panel around your tank. Uses the latest state of the art technology. 0.675m^2.</t>
  </si>
  <si>
    <t>SHIP_TITAN_IV_MainTank</t>
  </si>
  <si>
    <t>Titan IV 4-1</t>
  </si>
  <si>
    <t>SHIP_TITAN_IV_UpperTank</t>
  </si>
  <si>
    <t>Titan IV 4-2</t>
  </si>
  <si>
    <t>This fuel tank can be used for the second stage in Titan IV series builds.</t>
  </si>
  <si>
    <t>RD-151</t>
  </si>
  <si>
    <t>Naro-1</t>
  </si>
  <si>
    <t>RD191</t>
  </si>
  <si>
    <t>RD191engine</t>
  </si>
  <si>
    <t>RD-191</t>
  </si>
  <si>
    <t>A further continuation of the RD-170/171 series, featuring a single combustion chamber and nozzle. The RD-191 powers the Angara family of launchers, while the RD-151 was used on the Naro-1 launch vehicle and the RD-181 will be used on the Antares 200-series. Diameter: [1.7 m]. Plume configured by RealPlume.</t>
  </si>
  <si>
    <t>Angara</t>
  </si>
  <si>
    <t>RD191engine,RD191_StockVersion</t>
  </si>
  <si>
    <t>RD191_StockVersion</t>
  </si>
  <si>
    <t>dmSoilMoisture</t>
  </si>
  <si>
    <t>Soil Moisture Sensor</t>
  </si>
  <si>
    <t>This orbital sensor deploys a large L-band microwave detector comprised of 82 individual antenna elements. It can be used to study the water content of the upper soil layers and the salinity levels of large water features. Can only be used in low orbit. This instrument can also be used as a powerful communications antenna. Can also interface with SCANsat equipment to function as a water scanner.</t>
  </si>
  <si>
    <t>Soil Moisture</t>
  </si>
  <si>
    <t>SMOS, SAC-D, SMAP</t>
  </si>
  <si>
    <t>On the SMOS, SMAP and SAC-D Satellites</t>
  </si>
  <si>
    <t>dmUSSoilMoisture = 50000</t>
  </si>
  <si>
    <t>solarpanel-deploying-1x5-2</t>
  </si>
  <si>
    <t>T225 1x5 Concentrating Photovoltaic Panels</t>
  </si>
  <si>
    <t>A bendier but larger version of the T65, the KEDY engineers have created this largish panel set for those power-hungry governments and spacecraft out there. 7.875m^2.</t>
  </si>
  <si>
    <t>solarpanel-deploying-1x5-1</t>
  </si>
  <si>
    <t>T65 1x5 Concentrating Photovoltaic Panels</t>
  </si>
  <si>
    <t>This versatile light panel provides a moderate amount of power without breaking the bank, or the back of the Kerbals assigned to carry it. It's a win-win for Finance and HR! 5.25m^2.</t>
  </si>
  <si>
    <t>TacCarbonExtractorLarge375</t>
  </si>
  <si>
    <t>TACLS Carbon Extractor, 3.75m</t>
  </si>
  <si>
    <t>A life support recycling module that extracts carbon from carbon dioxide, leaving pure breathable oxygen. It works by using the Bosch reaction. Packaged in a larger structure for easier use with massive rockets, with the added advantage of a slightly faster conversion rate. Rated for up to 10 Kerbals, with an efficiency multiplier of about 7.6. (PART NOT SUPPORTED BY RP-0 OR RO)</t>
  </si>
  <si>
    <t>TacSabatierRecyclerLarge375</t>
  </si>
  <si>
    <t>TACLS Sabatier Recycler, 3.75m</t>
  </si>
  <si>
    <t>A life support recycling module that uses the Sabatier reaction to recycle oxygen from carbon dioxide. It requires water as an additional input. Packaged in a larger structure for easier use with massive rockets, with the added advantage of a slightly faster conversion rate. Rated for up to 10 Kerbals, with an efficiency multiplier of about 5. (PART NOT SUPPORTED BY RP-0 OR RO)</t>
  </si>
  <si>
    <t>TacWaterPurifierLarge375</t>
  </si>
  <si>
    <t>TACLS Water Purifier, 3.75m</t>
  </si>
  <si>
    <t>A life support recycling module that filters and purifies water, leaving pure drinkable water. Packaged in a larger structure for easier use with massive rockets, with the added advantage of a slightly faster conversion rate. Rated for up to 10 Kerbals, with an efficiency multiplier of about 10.0. (PART NOT SUPPORTED BY RP-0 OR RO)</t>
  </si>
  <si>
    <t>dmUSSoilMoisture</t>
  </si>
  <si>
    <t>Univ. Storage - Soil Moisture Sensor</t>
  </si>
  <si>
    <t>Slightly more than the regular part because there is miniaturization and additional parts</t>
  </si>
  <si>
    <t>dmSoilMoisture = 50000</t>
  </si>
  <si>
    <t>solarpanel-deploying-circular-1</t>
  </si>
  <si>
    <t>YF-1 Circular Concentrating Photovoltaic Array</t>
  </si>
  <si>
    <t>Now this is efficient use of space. Build a circular retracting, folding, sun tracking solar panel. Uses the latest state of the art technology. 3.14m^2.</t>
  </si>
  <si>
    <t>cupola</t>
  </si>
  <si>
    <t>Cupola Observatory Module</t>
  </si>
  <si>
    <t>Sporting large panes of transparent aluminum ceramic composite, the Cupola gives an unmatched view of space. ESA pioneered the design for the ISS, where it was attached in 2010 after launching on STS-130.</t>
  </si>
  <si>
    <t>Cupola on ISS</t>
  </si>
  <si>
    <t>Draco</t>
  </si>
  <si>
    <t>The Draco thruster is a small rocket engine for use on the Dragon spacecraft. The Draco's thrust is comparable to the Marquardt R-4D engine developed for the Apollo Service and Lunar Modules in 1960s. The Draco thruster is used for apogee/perigee maneuvers, orbit adjustment, and attitude control. Plume configured by RealPlume.</t>
  </si>
  <si>
    <t>Dragon</t>
  </si>
  <si>
    <t>XKK_SPX_F9_OctawebX</t>
  </si>
  <si>
    <t>Falcon 9 Engine Mount</t>
  </si>
  <si>
    <t>The engine mount structure for the nine Merlin engines that power the first stage of the Falcon 9 launch vehicle.</t>
  </si>
  <si>
    <t>xKW2mtankL0_5x</t>
  </si>
  <si>
    <t>Falcon 9 First Stage Propellant Tank</t>
  </si>
  <si>
    <t>The core stage propellant tank for the Falcon 9 launch vehicle.</t>
  </si>
  <si>
    <t>XKKLEGX</t>
  </si>
  <si>
    <t>Falcon 9 Landing Gear</t>
  </si>
  <si>
    <t>The landing gear for the SpaceX Falcon 9 launch vehicle.</t>
  </si>
  <si>
    <t>legsAdvanced</t>
  </si>
  <si>
    <t>NP_AMLVUPPER289Jx221</t>
  </si>
  <si>
    <t>Falcon 9 Second Stage Equipment Bay</t>
  </si>
  <si>
    <t>The engine mount structure and attitude control system propellant tanks for the Falcon 9 upper stage. (Missing entryCost field)</t>
  </si>
  <si>
    <t>XNP_lftadj5x</t>
  </si>
  <si>
    <t>Falcon 9 Second Stage Propellant Tank</t>
  </si>
  <si>
    <t>The upper stage propellant tank for the Falcon 9 launch vehicle.</t>
  </si>
  <si>
    <t>XXB3IUShroudXLOWERRXpxV</t>
  </si>
  <si>
    <t>Interstage Adapter - Falcon 9</t>
  </si>
  <si>
    <t>SXTWingLarge</t>
  </si>
  <si>
    <t>title = FAT-460 Super-Lift Aeroplane Main Wing</t>
  </si>
  <si>
    <t>It was initially a 455, it got dropped. Now it's better, it fulfils a niche and probably also leverages synergies. The responsible kerbals were still fired of course. To our knowledge, they haven't landed yet. (PART NOT SUPPORTED BY RP-0 OR RO)</t>
  </si>
  <si>
    <t>SSTU-SC-ENG-Merlin-1CV</t>
  </si>
  <si>
    <t>Merlin 1C Vacuum</t>
  </si>
  <si>
    <t>Merlin1CVac</t>
  </si>
  <si>
    <t>ionArgon-125</t>
  </si>
  <si>
    <t>Testing shows that clustering engines increases performance, further detaching the plume from the spacecraft. Tested in a laboratory, a cluster of 4 NASA 457Ms pushed the top end thrust density to about 57mN/kW, a substantial improvement.  This of course comes with a power cost, requiring 4 times as much power. (288kW) NOTE: This engine is based on a test article and theoretical predictions.</t>
  </si>
  <si>
    <t>Vikas-2B</t>
  </si>
  <si>
    <t>RLA_small_probe_24sides</t>
  </si>
  <si>
    <t>Probodobodyne IKOTET</t>
  </si>
  <si>
    <t>Circular, cylindrical, curved. All very fine words, so fine in fact that Probodobodyne made a probe that was all of those things combined, and even stuck an advanced, heat resistant, automatic, computerised, electronic brain in there so it can do useful things like spin around. (PART NOT SUPPORTED BY RP-0 OR RO)</t>
  </si>
  <si>
    <t>WBI_ScannerArm</t>
  </si>
  <si>
    <t>Buffalo A.R.C.S. Arm</t>
  </si>
  <si>
    <t>The Asteroid Resource Composition Scanner (ARCS) is specially designed for scanning asteroids for their resource content. Simply point it at an asteroid you're attached to, turn it on, and read the composition report.</t>
  </si>
  <si>
    <t>WBI_Chassis1u</t>
  </si>
  <si>
    <t>Buffalo Chassis (1U)</t>
  </si>
  <si>
    <t>This sturdy chassis is designed to support a variety of components including the Buffalo Command Cab, and wheels. It also contains a battery pack.</t>
  </si>
  <si>
    <t>WBI_Chassis2u</t>
  </si>
  <si>
    <t>Buffalo Chassis (2U)</t>
  </si>
  <si>
    <t>WBI_ChassisEndu</t>
  </si>
  <si>
    <t>Buffalo Chassis (End)</t>
  </si>
  <si>
    <t>This sturdy chassis is designed to support a variety of components including the Buffalo Command Cab, and wheels. This end unit has no storage capacity but it provides a nice bookend to a chassis.</t>
  </si>
  <si>
    <t>WBI_Flatbed1uStd</t>
  </si>
  <si>
    <t>Buffalo Flatbed (1U)</t>
  </si>
  <si>
    <t>The Standard Flatbed is mounted to the Buffalo Chassis. It provides two hardpoints to mount a variety of equipment such as the Buckboard and Ponderosa. While you need an engineer to attach the flatbed to the chassis, you don't need one to stack equipment.</t>
  </si>
  <si>
    <t>WBI_Flatbed2uStd</t>
  </si>
  <si>
    <t>Buffalo Flatbed (2U)</t>
  </si>
  <si>
    <t>The Standard Flatbed is mounted to the Buffalo Chassis. The 2u simplifies construction a bit by doubling the length of the flatbed. It provides four hardpoints to mount a variety of equipment such as the Buckboard and Ponderosa. While you need an engineer to attach the flatbed to the chassis, you don't need one to stack equipment.</t>
  </si>
  <si>
    <t>WBI_Flatbed1uWide</t>
  </si>
  <si>
    <t>Buffalo Flatbed Wide (1U)</t>
  </si>
  <si>
    <t>The Wide Flatbed is mounted to the Buffalo Chassis. It provides three hardpoints to mount a variety of equipment such as the Buckboard and Ponderosa. While you need an engineer to attach the flatbed to the chassis, you don't need one to stack equipment.</t>
  </si>
  <si>
    <t>WBI_Flatbed2uWide</t>
  </si>
  <si>
    <t>Buffalo Flatbed Wide (2U)</t>
  </si>
  <si>
    <t>The Standard Flatbed is mounted to the Buffalo Chassis. The 2u simplifies construction a bit by doubling the length of the flatbed. It provides six hardpoints to mount a variety of equipment such as the Buckboard and Ponderosa. While you need an engineer to attach the flatbed to the chassis, you don't need one to stack equipment.</t>
  </si>
  <si>
    <t>WBI_GrapplerArm</t>
  </si>
  <si>
    <t>Buffalo Grappler Arm</t>
  </si>
  <si>
    <t>Whether you're grabbing asteroids, vessels, or kerbals, the Grappler Arm is for you. Simply bolt one to your craft, arm it, and fly towards the target of your choice. WARNING: do not back objects into an armed grappler, or you'll tempt the Kraken!</t>
  </si>
  <si>
    <t>SXTSaturnV2-3Sep</t>
  </si>
  <si>
    <t>TR-35C Stack Decoupler</t>
  </si>
  <si>
    <t>An interesting piece, either used as a straight adaptor between 3.75m and 5m sections, or as a stack seperator capable of concealing an engine within it. (PART NOT SUPPORTED BY RP-0 OR RO)</t>
  </si>
  <si>
    <t>WBI_HalfChassis</t>
  </si>
  <si>
    <t>Buffalo Half-Chassis</t>
  </si>
  <si>
    <t>This sturdy chassis is half the size of a standard chassis. It contains an integrated solar panel and a battery pack.</t>
  </si>
  <si>
    <t>SXTSaturnV1-2SepSmall</t>
  </si>
  <si>
    <t>TR-50A Stack Decoupler</t>
  </si>
  <si>
    <t>A low profile stack separator for the truly massive 5m tank. (PART NOT SUPPORTED BY RP-0 OR RO)</t>
  </si>
  <si>
    <t>SXTSaturnV1-2Sep</t>
  </si>
  <si>
    <t>TR-50B Stack Decoupler</t>
  </si>
  <si>
    <t>A stack separator for the truly massive 5m tank, allows extra space for mounting engines inside. (PART NOT SUPPORTED BY RP-0 OR RO)</t>
  </si>
  <si>
    <t>WBI_QuarterChassis</t>
  </si>
  <si>
    <t>Buffalo Quarter-Chassis</t>
  </si>
  <si>
    <t>This sturdy chassis is one-quarter the size of a standard chassis. Why such a small chassis section exists is rather puzzling. Perhaps it works best with really small rovers. It contains an integrated solar panel and a battery pack.</t>
  </si>
  <si>
    <t>dmDAN</t>
  </si>
  <si>
    <t>Dynamic Albedo of Neutrons</t>
  </si>
  <si>
    <t>The Dynamic Albedo of Neutrons instrument scans the upper layers of the surface to detect any hydrogen molecules within, specifically searching for water.</t>
  </si>
  <si>
    <t>RLA_small_probe_24sides_gold</t>
  </si>
  <si>
    <t>Probodobodyne IKOTET-G</t>
  </si>
  <si>
    <t>Built from the most heat-resistant electronics and computers money can buy, wrapped in special insulating gold foil that looks much like regular gold foil but is actually very different, and a pricetag that cannot be matched by any other probe on the market. Order yours today! (PART NOT SUPPORTED BY RP-0 OR RO)</t>
  </si>
  <si>
    <t>MR_80b_MLE</t>
  </si>
  <si>
    <t>MR-80B (MLE)</t>
  </si>
  <si>
    <t>The Mars Landing Engine (MLE) is a derivative of the highly successful MR-80 engine used for the two Viking missions to Mars in 1976. Eight of these engines where used on the sky-crane which landed the Curiosity Rover on the martian surface. Plume configured by RealPlume.</t>
  </si>
  <si>
    <t>MRM111</t>
  </si>
  <si>
    <t>MRM-111 (4N)</t>
  </si>
  <si>
    <t>The MRM-111 4N Monopropellent Rocket Module, consists of three MR-111 rockets. Designed and flight proven as attitude control thruster block for the Juno spacecraft currently in orbit around Jupiter.</t>
  </si>
  <si>
    <t>RLA_mmrtg</t>
  </si>
  <si>
    <t>Multi-Mission RTG</t>
  </si>
  <si>
    <t>Multi-Mission Radioisotope Thermoelectric Generator or (MMRTG) developed by Aerojet Rocketdyne and Teledyne Energy Systems.</t>
  </si>
  <si>
    <t>50000,RTGlevel6</t>
  </si>
  <si>
    <t>RO-MMRTG</t>
  </si>
  <si>
    <t>The Multi-Mission RTG or MMRTG was designed for the Mars Science Laboratory and the Curiousity Rover for use on Mars.</t>
  </si>
  <si>
    <t>See Spreadsheet</t>
  </si>
  <si>
    <t>RLA_small_probe_8sides_gold</t>
  </si>
  <si>
    <t>Probodobodyne OKTO-G</t>
  </si>
  <si>
    <t>While the OKTO2 was a very well received item, the venerable OKTO itself was still seeing some use as a cheap way of controlling basic satellites, probes and other unmanned vehicles. This update of that popular model has the full suite of guidance programs, though not much else. It is still fairly cheap though! (PART NOT SUPPORTED BY RP-0 OR RO)</t>
  </si>
  <si>
    <t>SXTtruckbox</t>
  </si>
  <si>
    <t>Truck Box</t>
  </si>
  <si>
    <t>It's a big box. Nothing fancy. Does what it say's on the tin. Quite why these came in a tin is another matter. (PART NOT SUPPORTED BY RP-0 OR RO)</t>
  </si>
  <si>
    <t>STAR8</t>
  </si>
  <si>
    <t>STAR 8 (RAD)</t>
  </si>
  <si>
    <t>The STAR 8 was developed and qualified as the rocket assisted deceleration (RAD) motor for the Mars Exploration Rover (MER) program. The motor is based on the STAR 5D motor technology developed for JPLâ€™s Mars Pathfinder program. The STAR 8 first flew in January 2004 when three motors were used to decelerate each of the Spirit and Opportunity rovers for landing at Gusev Crater and Meridiani Planum on Mars. Plume configured by RealPlume.</t>
  </si>
  <si>
    <t>dmsurfacelaser</t>
  </si>
  <si>
    <t>Surface Ablation Laser Light Imager</t>
  </si>
  <si>
    <t>Presenting the latest in laser based geological science. This device is capable of vaporizing surface samples to study their composition and expose hidden layers of the surface for further study. Warning: DMagic Orbital Science does not condone the use of this laser in any space combat related hijinks, please refrain from such activities.</t>
  </si>
  <si>
    <t>Basically the ChemCam instrument</t>
  </si>
  <si>
    <t>xradialDecoupler</t>
  </si>
  <si>
    <t>Explosive cord decoupler for side mounted boosters. (PART NOT SUPPORTED BY RP-0, RO IN PROGRESS)</t>
  </si>
  <si>
    <t>wheelMed</t>
  </si>
  <si>
    <t>TR-2L Ruggedized Vehicular Wheel</t>
  </si>
  <si>
    <t>The TR-2L is an extremely tough wheel made for mobilizing medium sized vehicles across a large variety of terrain. The extremely high traction tread ensures firm grip on any surface, providing reliability and reducing the chances of being used for high-speed tomfoolery.</t>
  </si>
  <si>
    <t>CHAKAradialDecoupler</t>
  </si>
  <si>
    <t>TT-38L Radial Decoupler</t>
  </si>
  <si>
    <t>dmXRay</t>
  </si>
  <si>
    <t>XRF Spectrometer</t>
  </si>
  <si>
    <t>This instrument collects a small surface sample and determines its exact mineral composition through X-Ray fluorescence.</t>
  </si>
  <si>
    <t>chakaradialDecoupler1-2</t>
  </si>
  <si>
    <t>TT-70L Radial Decoupler</t>
  </si>
  <si>
    <t>RSBdecouplerAresI3m</t>
  </si>
  <si>
    <t>Ares I Interstage Adapter (3.75m)</t>
  </si>
  <si>
    <t>The aft interstage adapter for the Ares I upper stage.</t>
  </si>
  <si>
    <t>Ares I</t>
  </si>
  <si>
    <t>RSBdecouplerAresI5m</t>
  </si>
  <si>
    <t>Ares I Interstage Adapter (5m)</t>
  </si>
  <si>
    <t>An interstage adapter for the Ares I upper stage over a 5 meter stack.</t>
  </si>
  <si>
    <t>RSBfairingAresI5m</t>
  </si>
  <si>
    <t>Ares I Payload Fairing Base</t>
  </si>
  <si>
    <t>A 5.5 meter diameter payload fairing base designed to fit on the Ares I upper stage.</t>
  </si>
  <si>
    <t>RSBtankAresIstage2</t>
  </si>
  <si>
    <t>Ares I Upper Stage</t>
  </si>
  <si>
    <t>The second stage of the Ares I rocket, originally designed for use by the NASA Constellation program as a crew launch vehicle.</t>
  </si>
  <si>
    <t>RLA_small_probe_QBE_gold</t>
  </si>
  <si>
    <t>Probodobodyne QBE-G</t>
  </si>
  <si>
    <t>When it was time to update the QBE, Prodobodyne were stumped. All the cool features had gone into their other products, and all they had left was a box of batteries and some foil left over. So they shrugged, put them on the QBE housing and called it a day. (PART NOT SUPPORTED BY RP-0 OR RO)</t>
  </si>
  <si>
    <t>rn_cygnus_docking</t>
  </si>
  <si>
    <t>Cygnus Docking Ring</t>
  </si>
  <si>
    <t>Docking port for Cygnus. (Missing entryCost field)</t>
  </si>
  <si>
    <t>SXT5mQuadAdaptor</t>
  </si>
  <si>
    <t>TVR-1600XXL Stack Quad-Adapter</t>
  </si>
  <si>
    <t>Initially built due to a mis-read procurement form, the TVR-1600XXL units now take up a large portion of O.M.B.'s storage floor-space. It is now being sold under a variety of names, including 'My first Quad adaptor' and 'Self assembly pool', in order to clear the stock. Converts a single 5m stack into four 2.5m stacks. (PART NOT SUPPORTED BY RP-0 OR RO)</t>
  </si>
  <si>
    <t>probeCoreSphere</t>
  </si>
  <si>
    <t>Probodobodyne Stayputnik</t>
  </si>
  <si>
    <t>The Stayputnik offers the ultimate solution in crew safety. A lightweight sphere equipped with remote receivers and relay control input from the ground to the craft, it carries no crew at all, thus keeping them perfectly safe from all harm. This device does require electricity to operate however, and will cease to function if the power runs out. The built-in batteries should keep it going for about 10 minutes.</t>
  </si>
  <si>
    <t>rn_panel000</t>
  </si>
  <si>
    <t>Cygnus Extended Solar Panel</t>
  </si>
  <si>
    <t>A circular solar panel producing electricity and following the sun.</t>
  </si>
  <si>
    <t>liquidEngineconstelacion</t>
  </si>
  <si>
    <t>J-2X</t>
  </si>
  <si>
    <t>2000s medium TWR, vacuum engine. The J-2X was intended to be used on the upper stages of Ares I and Ares V. Development continued after the cancellation of Ares, and early designs of SLS incorporated the engine, but selection of the RL10-powered Exploration Upper Stage resulted in the project being mothballed. Diameter: [3.0 m]. Plume configured by RealPlume.</t>
  </si>
  <si>
    <t>J2X</t>
  </si>
  <si>
    <t>liquidEngineconstelacion,XROVERENGINE,cryoengine-25-2,RSBengineJ2X,SSTU-SC-ENG-J-2X</t>
  </si>
  <si>
    <t>XROVERENGINE</t>
  </si>
  <si>
    <t>Same as other J-2X</t>
  </si>
  <si>
    <t>cryoengine-25-2</t>
  </si>
  <si>
    <t>Ares I, Ares V</t>
  </si>
  <si>
    <t>RSBengineJ2X</t>
  </si>
  <si>
    <t>SSTU-SC-ENG-J-2X</t>
  </si>
  <si>
    <t>2000s medium TWR, vacuum engine. The J-2X was intended to be used on the upper stages of Ares I and Ares V. Development continued after the cancellation of Ares, and early designs of SLS incorporated the engine, but selection of the RL10-powered Exploration Upper Stage resulted in the project being mothballed. Diameter: [3.0 m]. Using the patented SSTU Engine-Clustering technology the number of engines, engine layout, mounting or shroud type, and mount/shroud size are configurable, and each set of engines are built to your specifications. Plume configured by RealPlume.</t>
  </si>
  <si>
    <t>SXT5m5wayAdaptor</t>
  </si>
  <si>
    <t>TVR-500XXL Stack Pent-Adapter</t>
  </si>
  <si>
    <t>FREP80</t>
  </si>
  <si>
    <t>P80</t>
  </si>
  <si>
    <t>The P80 is an high-performance European Solid Rocket Motor. It powers the first stage of the Vega launch vehicle and may be upgraded to an heavier and more powerful version in order to boost Ariane 6. The P80 SRM is currently the largest and most powerfull single segment solid rocket motor. Burn time ~110s.[3m] Plume configured by RealPlume.</t>
  </si>
  <si>
    <t>Vega</t>
  </si>
  <si>
    <t>xMLSBALLISTICX</t>
  </si>
  <si>
    <t>Payload Fairing - Ares Aeroshell [Procedural]</t>
  </si>
  <si>
    <t>A composite fairing that protects the payload from aerodynamic forces and heating during the launch and ascent phases of the flight. Doubles as a heat shield for reentry.</t>
  </si>
  <si>
    <t>SXT-TMA1</t>
  </si>
  <si>
    <t>Tycho Magnetic Anomaly 1</t>
  </si>
  <si>
    <t>1 : 4 : 9 (25 : 36 : n^2 ?) (Missing entryCost field) (PART NOT SUPPORTED BY RP-0 OR RO)</t>
  </si>
  <si>
    <t>BuffaloElevon1</t>
  </si>
  <si>
    <t>Type 1 Buffalo Elevon</t>
  </si>
  <si>
    <t>Feel the need to attach an elevator, rudder or aileron to just about any surface you can get your mitts on? Well this small elevon is for you. Made of mostly new factory parts, it will fit just about anywhere. Just don't expect a huge performance out of such a small part. (PART NOT SUPPORTED BY RP-0 OR RO)</t>
  </si>
  <si>
    <t>WBI_BuffaloWingType1</t>
  </si>
  <si>
    <t>Type 1 Buffalo Wing</t>
  </si>
  <si>
    <t>This part is either a vaguely wing-shaped plank or a giant surfboard. We're not sure which. (PART NOT SUPPORTED BY RP-0 OR RO)</t>
  </si>
  <si>
    <t>WBI_BuffaloWingType2</t>
  </si>
  <si>
    <t>Type 2 Buffalo Wing</t>
  </si>
  <si>
    <t>WBI_BuffaloWingType3</t>
  </si>
  <si>
    <t>Type 3 Buffalo Wing</t>
  </si>
  <si>
    <t>WBI_BuffaloWingType4</t>
  </si>
  <si>
    <t>Type 4 Buffalo Wing</t>
  </si>
  <si>
    <t>xKosmos_URM_Fairing_Conic_Salt</t>
  </si>
  <si>
    <t>Payload Fairing - Ares Standard [Procedural]</t>
  </si>
  <si>
    <t>FRERD843</t>
  </si>
  <si>
    <t>RD-843</t>
  </si>
  <si>
    <t>The RD-843 is a Ukrainian single nozzle liquid propellant rocket engine powering Vega fourth stage (AVUM). Plume configured by RealPlume.</t>
  </si>
  <si>
    <t>xKWsrbGlobeX10Lx</t>
  </si>
  <si>
    <t>RSRMV</t>
  </si>
  <si>
    <t>Ares I, SLS</t>
  </si>
  <si>
    <t>Same as other RSRMV</t>
  </si>
  <si>
    <t>xKWsrbGlobeX10Lx,RSBengineAresSRB,MassiveBooster,SSTU-RO-ENG-SRB5</t>
  </si>
  <si>
    <t>RSBengineAresSRB</t>
  </si>
  <si>
    <t>The 5-segment Reusable Solid Rocket Motor (RSRMV) was first studied as an upgrade for the Space Shuttle, and entered full-scale development for Ares I. Development continued for SLS after the cancellation of Ares. Nose Cone 6.50662m tall. Diameter: [3.7 m]. Plume configured by RealPlume.</t>
  </si>
  <si>
    <t>SSTU-RO-ENG-SRB5</t>
  </si>
  <si>
    <t>The 5-segment Reusable Solid Rocket Motor (RSRMV) was first studied as a performance and safety enhancement for the space shuttle. Adding an additonal segment to the RSRM improved the shuttle's payload capacity ISS's high-inclination orbit and made the Trans-Atlantic Abort option available immediately after booster burnout, reducing the chance of a Return to Launch Site Abort. Though work on the RSRMV for the shuttle was eventually terminated, the need of a more powerful booster for Ares I led to the motor's full-scale development. When Ares I was cancelled, the RSRMV was selected for use on the Space Launch System.</t>
  </si>
  <si>
    <t>MassiveBooster</t>
  </si>
  <si>
    <t>Vega_Stage3</t>
  </si>
  <si>
    <t>Vega Dtage 3 (Zefiro 9)</t>
  </si>
  <si>
    <t>The Zefiro 9 is a copy of the second stage.</t>
  </si>
  <si>
    <t>VegaFairing</t>
  </si>
  <si>
    <t>Vega fairing</t>
  </si>
  <si>
    <t>DecouplerVega</t>
  </si>
  <si>
    <t>Vega Payload Decoupler</t>
  </si>
  <si>
    <t>Vega_Stage1</t>
  </si>
  <si>
    <t>Vega Stage 1 (P80)</t>
  </si>
  <si>
    <t>The P80 is a solid fuel booster based on the Ariane 5 EAP.</t>
  </si>
  <si>
    <t>Vega_Stage2</t>
  </si>
  <si>
    <t>Vega Stage 2 (Zefiro 23)</t>
  </si>
  <si>
    <t>The second stage of Vega is also a solid fuel booster.</t>
  </si>
  <si>
    <t>Vega_Stage4</t>
  </si>
  <si>
    <t>Vega Stage 4 (AVUM)</t>
  </si>
  <si>
    <t>The Vega upper stage is a liquid fuel engine.</t>
  </si>
  <si>
    <t>FREZEFIRO23</t>
  </si>
  <si>
    <t>Zefiro 23</t>
  </si>
  <si>
    <t>The Zephiro 23 is an high performance upper stage solid rocket motor. It powers Vega's second stage. Burn time ~77s. [1.9m] Plume configured by RealPlume.</t>
  </si>
  <si>
    <t>FREZEFIRO9</t>
  </si>
  <si>
    <t>Zefiro 9</t>
  </si>
  <si>
    <t>The Zephiro 9 is an high performance upper stage solid rocket motor. It powers Vega's third stage. Burn time ~120s. [1.9m] Plume configured by RealPlume.</t>
  </si>
  <si>
    <t>AJ26-62</t>
  </si>
  <si>
    <t>Antares-100</t>
  </si>
  <si>
    <t>KK_Antares_Castor30Adapter</t>
  </si>
  <si>
    <t>Antares Castor 30 Adapter</t>
  </si>
  <si>
    <t>Connects the Castor 30 to the Interstage.</t>
  </si>
  <si>
    <t>KK Antares</t>
  </si>
  <si>
    <t>Antares</t>
  </si>
  <si>
    <t>KK_Antares_FirstStage</t>
  </si>
  <si>
    <t>Antares First Stage</t>
  </si>
  <si>
    <t>The first stage of Orbital Sciences Antares launch vehicle, powered by two AJ-26-62 engines, modified NK-33 engines. Plume configured by RealPlume.</t>
  </si>
  <si>
    <t>KK_Antares_Interstage</t>
  </si>
  <si>
    <t>Antares Interstage</t>
  </si>
  <si>
    <t>Connects the payload fairing and first stage.</t>
  </si>
  <si>
    <t>KK_Antares_PayloadFairing</t>
  </si>
  <si>
    <t>Antares Payload Fairing</t>
  </si>
  <si>
    <t>The Antares Payload Fairing protects the payload during launch. Plume configured by RealPlume.</t>
  </si>
  <si>
    <t>KK_Antares_PayloadFairing_e</t>
  </si>
  <si>
    <t>Antares Payload Fairing Extended</t>
  </si>
  <si>
    <t>KK_Antares_RUAG937SPayloadAdapter</t>
  </si>
  <si>
    <t>Antares RUAG 937S Payload Adapter</t>
  </si>
  <si>
    <t>The RUAG 937S connects the Payload Adapter to the Castor 30 Payload Cone.</t>
  </si>
  <si>
    <t>RSBengineCastor30</t>
  </si>
  <si>
    <t>Castor 30</t>
  </si>
  <si>
    <t>The Castor 30 is a fairly wide-purpose solid rocket motor, functioning as an upper stage for a variety of launch vehicles or as a strap-on booster. Plume configured by RealPlume.</t>
  </si>
  <si>
    <t>Castor-30A</t>
  </si>
  <si>
    <t>KK_Antares_Castor30Cone,RSBengineCastor30,KK_ATK_Castor30A</t>
  </si>
  <si>
    <t>KK_Antares_Castor30Cone</t>
  </si>
  <si>
    <t>Castor 30 Cone</t>
  </si>
  <si>
    <t>This is a segment attached between the Castor 30 and one of the payload attach fittings.</t>
  </si>
  <si>
    <t>KK_ATK_Castor30A</t>
  </si>
  <si>
    <t>Castor 30A</t>
  </si>
  <si>
    <t>The CASTOR 30 is a low cost, robust, state-of-the-art upper stage motor. This development motor is nominally designed as an upper stage that can function as a second or third stage depending on the vehicle configuration. The design of the  CASTOR 30 uses all flight proven technology and materials. Plume configured by RealPlume.</t>
  </si>
  <si>
    <t>Same as other Castor 30</t>
  </si>
  <si>
    <t>dmSIGINT_Small</t>
  </si>
  <si>
    <t>Undersize Signals Intelligence Satellite</t>
  </si>
  <si>
    <t>A mildly oversized radio signals intelligence dish that can be used for listening in to every imaginable from of communication, discovering radio anomalies on a planet's surface, or just impressing your neighbor. Warning: Dish is FRAGILE; it is NOT for use in the atmosphere; CANNOT be retracted! Can be used at up to five times the normal low orbit altitude. This instrument can also be used as a powerful communications antenna. (PART NOT SUPPORTED BY RP-0 OR RO)</t>
  </si>
  <si>
    <t>dmUSAccGrav</t>
  </si>
  <si>
    <t>Univ. Storage - Accelerometer / Gravmax</t>
  </si>
  <si>
    <t>Combines the Double-C Seismic Accelerometer and Gravmax Negative Gravioli Detector into one convenient and aerodynamic container. Use with New Horizon's Universal Storage system.</t>
  </si>
  <si>
    <t>dmUSAsert</t>
  </si>
  <si>
    <t>Univ. Storage - ASERT</t>
  </si>
  <si>
    <t>dmUSAtmosSense</t>
  </si>
  <si>
    <t>Univ. Storage - Atmospheric Sensor</t>
  </si>
  <si>
    <t>The latest in R&amp;D enabled the development of this little marvel, The Sensor Array Computing Nose Cone. It is outfitted with many "quality" sensors and a computer salvaged from the highest quality aircraft scrap, enabling it to collect atmospheric data while in flight.</t>
  </si>
  <si>
    <t>dmUSGoreSat</t>
  </si>
  <si>
    <t>Univ. Storage - GORESat</t>
  </si>
  <si>
    <t>The Global Orbital Radiance Experiment Satellite (GORESat) monitors the total light reflected from a planet's surface across multiple wavelengths using four cavity radiometers. Can only be used from high orbit.</t>
  </si>
  <si>
    <t>bluedog_Castor30</t>
  </si>
  <si>
    <t>dmUSImagingPlatform</t>
  </si>
  <si>
    <t>Univ. Storage - Multi-Spectral Imaging Platform</t>
  </si>
  <si>
    <t>solidBoosterSmall</t>
  </si>
  <si>
    <t>Castor 30B</t>
  </si>
  <si>
    <t>A shortened Castor 120 became the Castor 30 used as an upper stage. [2.34 m] Plume configured by RealPlume.</t>
  </si>
  <si>
    <t>Castor-30B</t>
  </si>
  <si>
    <t>solidBooster</t>
  </si>
  <si>
    <t>Castor 30XL</t>
  </si>
  <si>
    <t>The Castor 30XL is an enlarged Castor 30. Designed for the second stage of the Antares launcher. Diameter: [2.34 m]. Plume configured by RealPlume.</t>
  </si>
  <si>
    <t>Antares (Castor 30XL)</t>
  </si>
  <si>
    <t>Castor-30XL</t>
  </si>
  <si>
    <t>dmUSSolarParticles</t>
  </si>
  <si>
    <t>Univ. Storage - Solar Particle Collector</t>
  </si>
  <si>
    <t>US_e_Dec_SafetyDecoupler250</t>
  </si>
  <si>
    <t>Universal Storage Decoupler: Large</t>
  </si>
  <si>
    <t>A specialized stack separator designed with crew safety in mind. Replacing explosive bolts with eight fail-safe pneumatic cylinders; this decoupler cannot be staged by overeager ground staff and must be activated by direct command of the crew.  Decoupling function currently disabled. (PART NOT SUPPORTED BY RP-0 OR RO)</t>
  </si>
  <si>
    <t>US_f_Dec_SafetyDecoupler125</t>
  </si>
  <si>
    <t>Universal Storage Decoupler: Small</t>
  </si>
  <si>
    <t>A specialized stack separator designed with crew safety in mind. Replacing explosive bolts with eight fail-safe pneumatic cylinders; this decoupler cannot be staged by overeager ground staff and must be activated by direct command of the crew. Decoupling function currently disabled. (PART NOT SUPPORTED BY RP-0 OR RO)</t>
  </si>
  <si>
    <t>RLA_small_probe_4sides</t>
  </si>
  <si>
    <t>Probodobodyne TET</t>
  </si>
  <si>
    <t>This is far more than a box of mere batteries, the TET is a lean, mean, electrically optimised machine! It's so optimised in fact it doesn't even have those fancy reaction wheely things, or that new fangled flight software. There was simply no more room left inside! (PART NOT SUPPORTED BY RP-0 OR RO)</t>
  </si>
  <si>
    <t>dish_tatsujin</t>
  </si>
  <si>
    <t>MAVEN Parabolic Antenna</t>
  </si>
  <si>
    <t>The main parabolic telecommunications antenna of the the Mars Atmosphere and Volatile EvolutioN (MAVEN) spacecraft.</t>
  </si>
  <si>
    <t>MAVEN</t>
  </si>
  <si>
    <t>sp_maven</t>
  </si>
  <si>
    <t>MAVEN Solar Array Wing (SAW)</t>
  </si>
  <si>
    <t>A solar array wing used on the Mars Atmosphere and Volatile EvolutioN (MAVEN) spacecraft. Includes a three - axis magnetometer. 12 m2.</t>
  </si>
  <si>
    <t>SSTU-SC-ENG-Merlin-1D</t>
  </si>
  <si>
    <t>Merlin 1D</t>
  </si>
  <si>
    <t>Merlin1D</t>
  </si>
  <si>
    <t>SSTU-SC-ENG-Merlin-1DV</t>
  </si>
  <si>
    <t>Merlin 1D Vacuum</t>
  </si>
  <si>
    <t>Merlin1DVac</t>
  </si>
  <si>
    <t>RLA_small_probe_4sides_gold</t>
  </si>
  <si>
    <t>Probodobodyne TET-G</t>
  </si>
  <si>
    <t>The dawn of a new age in big boxy probes, but now shiny and gold! For this special edition of the TET, a software update and even some low-power reaction wheels have been included, as well as behind the scenes videos and a directors commentary. (PART NOT SUPPORTED BY RP-0 OR RO)</t>
  </si>
  <si>
    <t>Soyuz U, Soyuz FG</t>
  </si>
  <si>
    <t>RD-0110R</t>
  </si>
  <si>
    <t>Soyuz-2-IV</t>
  </si>
  <si>
    <t>RD0110R</t>
  </si>
  <si>
    <t>RD-193</t>
  </si>
  <si>
    <t>Soyuz 2-IV (Replace NK33)</t>
  </si>
  <si>
    <t>US_1M110_Wedge_ScienceBay</t>
  </si>
  <si>
    <t>Universal Storage: Science Bay</t>
  </si>
  <si>
    <t>Featuring revolutionary hinge technology gleaned from the cupboards under the sink; the Science Bay provides stowage for equipment deemed too sensitive to glue onto the outside of a spacecraft. With adequately filed edges and punchy caution stickers, EVA data retrieval has never been safer!</t>
  </si>
  <si>
    <t>NK33attachment</t>
  </si>
  <si>
    <t>Soyuz-2-1V Vernier Assembly</t>
  </si>
  <si>
    <t>The vernier assembly of the Soyuz-2-1V launch vehicle first stage. Plume configured by RealPlume. (PART NOT COSTED BY RP-0 BUT IN CORRECT NODE)</t>
  </si>
  <si>
    <t>Soyuz-2-1v</t>
  </si>
  <si>
    <t>XKosmos_Strut_ConnectorX</t>
  </si>
  <si>
    <t>Universal Structural Connector</t>
  </si>
  <si>
    <t>General structural re-enforcement for space exploration vehicles.</t>
  </si>
  <si>
    <t>SXTDLK83EHabitat</t>
  </si>
  <si>
    <t>Ares LK-S3E Heavy Planetary Habitat</t>
  </si>
  <si>
    <t>Hold 8 people with 45 days of supplies. A top of the line habitat meant for long-term operations. Typically after the initial 'colonists' made their situation more 'permanent' with a bit of lithobreaking. Features cabins, food preparation areas, sofas, space loos, laboratory, and even a home gym.</t>
  </si>
  <si>
    <t>Upper Stage Avionics (Able)</t>
  </si>
  <si>
    <t>Upper Stage Avionics (Agena)</t>
  </si>
  <si>
    <t>ionXenon-0625-3</t>
  </si>
  <si>
    <t>DS4G Ion Thruster [Test]</t>
  </si>
  <si>
    <t>The Dual Stage 4 Grid Ion Thruster was developed primarily by the European Space Agency for a variety of future deep space missions.  This version is their most robust design, designed for deep space missions. Requires 50kW of electrical power.  NOTE: This engine is based on technical design and test articles.</t>
  </si>
  <si>
    <t>ionXenon-0625-2</t>
  </si>
  <si>
    <t>HiPEP Ion Thruster [Test]</t>
  </si>
  <si>
    <t>The High Power Electric Propulsion unit, designed and tested at NASA Glenn Research Center, can produce significantly more thrust than its smaller cousin.  But not that much more.  Requires about 39.3kW of electricity.</t>
  </si>
  <si>
    <t>Ground test in 2003, 10 years? To fly</t>
  </si>
  <si>
    <t>InflatableHAB</t>
  </si>
  <si>
    <t>IKU-03 Kerbal Safety Bubble</t>
  </si>
  <si>
    <t>One of the biggest crew storage solutions available to any space program, the IKU-03 is able to inflate to nearly double it's initial size, letting it hold a total of 10 kerbals comfortably. If it isn't inflated, however... let's just say that they'll have very little to no room to do anything.</t>
  </si>
  <si>
    <t>reactor-0625</t>
  </si>
  <si>
    <t>NASA SAFE-400 Nuclear Reactor</t>
  </si>
  <si>
    <t>Safe Affordable Fission Engine. Small and lightweight but powerful reactor enabled by new technology.</t>
  </si>
  <si>
    <t>ionArgon-0625-2</t>
  </si>
  <si>
    <t>Developed jointly by the AFRL and PEPL, the P5 is a dual-stage hall thruster. This means it can more effectively lens the charged ions, giving you more bang for your space-buck!</t>
  </si>
  <si>
    <t>XXxAres1J2-XHIGH</t>
  </si>
  <si>
    <t>RL10B/C/CECE Series</t>
  </si>
  <si>
    <t>The modern iterations of the workhorse RL10 engine (RL-10B-2, RL-10C-1 &amp; CECE). Plume configured by RealPlume.</t>
  </si>
  <si>
    <t>RL10C-1</t>
  </si>
  <si>
    <t>RO-SSTU-RL10C</t>
  </si>
  <si>
    <t>RL10C Series Vacuum Engine</t>
  </si>
  <si>
    <t>vasimr-0625</t>
  </si>
  <si>
    <t>VX-100 'Helicon' VASIMR Plasma Thruster [Test]</t>
  </si>
  <si>
    <t>Based on the Ad Astra lab test article built to test the configuration to be flown on the ISS, the VASIMR engine is far more powerful than any other ion engine to this point. It will require about 100kW of power. NOTE: This is a lab test article, flight hardware may differ from this device.</t>
  </si>
  <si>
    <t>Tests on ISS</t>
  </si>
  <si>
    <t>BE-3</t>
  </si>
  <si>
    <t>The BE-3 (Blue Engine 3) is a LH2/LOX rocket engine developed by Blue Origin. The BE-3 uses a combustion tap-off cycle engine design which takes a small amount of combustion gases from the main combustion chamber in order to power the engine turbopumps. Plume configured by RealPlume.</t>
  </si>
  <si>
    <t>Blue Origin New Shepard Suborbital</t>
  </si>
  <si>
    <t>BE3EngineCompartment</t>
  </si>
  <si>
    <t>BE-3 Engine Compartment</t>
  </si>
  <si>
    <t>The compartment which contains the BE-3 Engine. Also acts as a heat shield to prevent damage to the engine components during accent and landing burns. Usage: Place directly on to the bottom of the fuel tank, then add the BE-3 part from underneath.</t>
  </si>
  <si>
    <t>Merlin1D+</t>
  </si>
  <si>
    <t>Merlin1DVac+</t>
  </si>
  <si>
    <t>rtg-0625</t>
  </si>
  <si>
    <t>NASA &amp; DOE Advanced Sterling RG</t>
  </si>
  <si>
    <t>A much lighter and more efficient radioisotope generator by using the sterling cycle.</t>
  </si>
  <si>
    <t>100000,RTGlevel6</t>
  </si>
  <si>
    <t>xndsport1x</t>
  </si>
  <si>
    <t>NASA Docking System</t>
  </si>
  <si>
    <t>The NASA Docking System (NDS) is a spacecraft docking and berthing mechanism for US human spaceflight vehicles, such as the Orion Multi-Purpose Crew Vehicle and the Commercial Crew vehicles.</t>
  </si>
  <si>
    <t>NDS</t>
  </si>
  <si>
    <t>dockingPort2,SSTU-SC-GEN-DP-1P,ndsport3,ndsport1,xndsport1x</t>
  </si>
  <si>
    <t>SSTU-SC-GEN-DP-1P</t>
  </si>
  <si>
    <t>The NASA Docking System (NDS) is a spacecraft docking and berthing mechanism being developed for future US human spaceflight vehicles, such as the Orion Multi-Purpose Crew Vehicle and the Commercial Crew vehicles. The NDS is NASA's implementation of the International Docking System Standard (IDSS), an attempt by the ISS Multilateral Coordination Board (MCB) to create an international spacecraft docking standard. NDS is also known as the international Low Impact Docking System (iLIDS). Parachutes included.</t>
  </si>
  <si>
    <t>dockingPort2</t>
  </si>
  <si>
    <t>This is the stock docking port sized to the new NASA Docking System.</t>
  </si>
  <si>
    <t>dockingPortLateral</t>
  </si>
  <si>
    <t>The new NASA Docking System.</t>
  </si>
  <si>
    <t>ndsport3</t>
  </si>
  <si>
    <t>NASA Docking System (Active)</t>
  </si>
  <si>
    <t>CST-100 Starliner</t>
  </si>
  <si>
    <t>ndsport1</t>
  </si>
  <si>
    <t>NASA Docking System (Passive)</t>
  </si>
  <si>
    <t>dockingPort1</t>
  </si>
  <si>
    <t>NASA Docking System (Shielded)</t>
  </si>
  <si>
    <t>This is the stock shielded docking port sized to the new NASA Docking System.</t>
  </si>
  <si>
    <t>idaONE</t>
  </si>
  <si>
    <t>NASA International Docking Adapter</t>
  </si>
  <si>
    <t>The International Docking Adapter (IDA) is a spacecraft docking system adapter being developed to convert APAS-95 to the NASA Docking System (NDS)/ International Docking System Standard (IDSS).</t>
  </si>
  <si>
    <t>XDragon2NoseConeX</t>
  </si>
  <si>
    <t>NDS Protective Nose Cone</t>
  </si>
  <si>
    <t>An aerodynamic nose cone for the NASA Docking System.</t>
  </si>
  <si>
    <t>CECE-Base</t>
  </si>
  <si>
    <t>CECE-High</t>
  </si>
  <si>
    <t>CECE-Methane</t>
  </si>
  <si>
    <t>Merlin1D++</t>
  </si>
  <si>
    <t>FRERUTHERFORD</t>
  </si>
  <si>
    <t>Rutherford</t>
  </si>
  <si>
    <t>Rocket Labâ€™s flagship engine, the 4,900lbf Rutherford, is an electrical turbo-pumped LOX/RP-1 engine specifically designed for the Electron Launch Vehicle. [0.3m] Plume configured by RealPlume.</t>
  </si>
  <si>
    <t>Electron (Rocket Lab)</t>
  </si>
  <si>
    <t>FRERUTHERFORD,Rutherford</t>
  </si>
  <si>
    <t>The Rutherford Engine is the worlds first electric turbo-pumped LOX/RP-1 engine. Rutherford adopts an entirely new propulsion cycle, making use of brushless DC motors and high performance Lithium Polymer batteries to drive its turbo-pumps. The engine is named after the famous New Zealand born physicist Ernest Rutherford. Plume configured by RealPlume.</t>
  </si>
  <si>
    <t>Same as other Rutherford</t>
  </si>
  <si>
    <t>FRERUTHERFORDVAC</t>
  </si>
  <si>
    <t>Rutherford Vacuum</t>
  </si>
  <si>
    <t>The Rutherford engine with an extended nozzle for better vacuum performance. [0.6m] Plume configured by RealPlume.</t>
  </si>
  <si>
    <t>FRERUTHERFORDVAC,RutherfordVacuum</t>
  </si>
  <si>
    <t>RutherfordVacuum</t>
  </si>
  <si>
    <t>Rutherford Vacuum Engine</t>
  </si>
  <si>
    <t>The Rutherford Engine is the worlds first electric turbo-pumped LOX/RP-1 engine. Rutherford adopts an entirely new propulsion cycle, making use of brushless DC motors and high performance Lithium Polymer batteries to drive its turbo-pumps. The engine is named after the famous physicist Ernest Rutherford. Plume configured by RealPlume.</t>
  </si>
  <si>
    <t>Same as other Rutherford Vac</t>
  </si>
  <si>
    <t>XKWsrbGlobeX5X</t>
  </si>
  <si>
    <t>Advanced Booster</t>
  </si>
  <si>
    <t>A composite solid rocket motor designed as a drop - in replacement for the 5 Segment RSRM used on the Space Launch System (SLS) launch vehicle. It's lower inert mass along with the higher surface thrust will enable the SLS to lift more than 130 metric tonnes into low Earth orbit. Plume configured by RealPlume.</t>
  </si>
  <si>
    <t>SLS</t>
  </si>
  <si>
    <t>ASRB</t>
  </si>
  <si>
    <t>liquidEngineMiniRescale</t>
  </si>
  <si>
    <t>Aestus II</t>
  </si>
  <si>
    <t>Smaller MMH/NTO upper stage rocket engine that can also be used for orbital manuevers. [1.5 m] Plume configured by RealPlume.</t>
  </si>
  <si>
    <t>Not ready yet, but tech not really Near Future</t>
  </si>
  <si>
    <t>Aestus-II</t>
  </si>
  <si>
    <t>Ariane (In Development)</t>
  </si>
  <si>
    <t>RS88</t>
  </si>
  <si>
    <t>CST-100 Launch Abort Engines (LAE)</t>
  </si>
  <si>
    <t>The launch abort system of the CST-100 "Starliner" spacecraft. Uses four RS-88 engines (hypergolic variant). Plume configured by RealPlume.</t>
  </si>
  <si>
    <t>SDHIxADAPTERx</t>
  </si>
  <si>
    <t>FB - Payload Attach Fitting - Base (Expanded) [Procedural]</t>
  </si>
  <si>
    <t>A payload attach fitting for the Space Launch System payloads.</t>
  </si>
  <si>
    <t>FREFRE1</t>
  </si>
  <si>
    <t>FRE-1</t>
  </si>
  <si>
    <t>The Firefly Research Engine 1 (FRE-1) is an upper stage engine developped by Firefly, and intended to be used with the Firefly Alpha launch vehicle. It features a low production cost along a simple and efficient pressure-fed system. The Firefly engines will burn RP1 on the first flights, but they will be upgraded to burn Methane and therefore improve their efficiency. [1.3m] Plume configured by RealPlume.</t>
  </si>
  <si>
    <t>Firefly Alpha</t>
  </si>
  <si>
    <t>FREFRE2</t>
  </si>
  <si>
    <t>FRE-2</t>
  </si>
  <si>
    <t>The Firefly Research Engine 2 (FRE-2) is a lower stage aerospike-clustered engine developped by Firefly, and intended to be used with the Firefly Alpha launch vehicle. Using an aerospike noozle surrounded by twelve combustion chambers, the FRE-2 is efficient at a wide range of altitude. The Firefly engines will burn RP1 on the first flights, but they will be upgraded to burn Methane and therefore improve their efficiency. [1.85m] Plume configured by RealPlume.</t>
  </si>
  <si>
    <t>RO_KWsrbGlobeI_GEM63</t>
  </si>
  <si>
    <t>GEM 63</t>
  </si>
  <si>
    <t>In 2015, ULA announced that Orbital ATK had been contracted to develop the GEM 63 as a drop-in replacement for the AJ-60A, and would replace Aerojet Rocketdyne as their Atlas V SRM supplier by the end of 2018. The GEM 63 will be larger than the GEM 60 SRMs used on the Delta IV and will not be equipped with thrust vectoring. As with the AJ-60A, launches using the four-meter fairing will be able to be equipped with up to three boosters while up to five boosters can be used with the five-meter fairing. Plume configured by RealPlume.</t>
  </si>
  <si>
    <t>GEM 63 (2018)</t>
  </si>
  <si>
    <t>GEM-63</t>
  </si>
  <si>
    <t>Atlas V (2019)</t>
  </si>
  <si>
    <t>SSTU-SC-C-ICPS</t>
  </si>
  <si>
    <t>Interim Cryogenic Propulsion Stage [5m]</t>
  </si>
  <si>
    <t>The Interim Cryogenic Propulsion Stage (ICPS) consists of a modified Delta IV 5 m upper stage. Its structure has been strengthened to support SLS flight loads and the hydrogen tank has been stretched by 46 cm to account for on-orbit boiloff. Plume configured by RealPlume.</t>
  </si>
  <si>
    <t>SLS ICPS</t>
  </si>
  <si>
    <t>SLS_CM_FairingAdapter296</t>
  </si>
  <si>
    <t>Interstage Adapter - SLS Block I</t>
  </si>
  <si>
    <t>The structural adapter and explosive cord decoupler for the Interim Cryogenic Second Stage (ICPS).</t>
  </si>
  <si>
    <t>SLS Block I</t>
  </si>
  <si>
    <t>LAE</t>
  </si>
  <si>
    <t>LEROS4</t>
  </si>
  <si>
    <t>LEROS-4 (1100N)</t>
  </si>
  <si>
    <t>The LEROS 4 High Thrust Apogee Engine is a ESA funded 1100 N spacecraft main engine undergoing development by Moog. The engine will uniquely support the agencies future interplanetary exploration missions by reducing the mass of spacecraft propellant required for orbit insertion manoeuvres and so allow increased scientific payload to be accommodated on these missions. Plume configured by RealPlume.</t>
  </si>
  <si>
    <t>LEROS-4</t>
  </si>
  <si>
    <t>xKosmos_URM_Fairing_Parabolic_Stalt</t>
  </si>
  <si>
    <t>Payload Fairing - SLS [Procedural]</t>
  </si>
  <si>
    <t>RD-181</t>
  </si>
  <si>
    <t>Antares (Replace NK33)</t>
  </si>
  <si>
    <t>Size3EngineCluster</t>
  </si>
  <si>
    <t>RS-25D/E 4 Engine mount</t>
  </si>
  <si>
    <t>Engine core for the Space Launch System (SLS). Features four Rocketdyne RS-25D/E engines. [8.4 m] Plume configured by RealPlume.</t>
  </si>
  <si>
    <t>RS-88</t>
  </si>
  <si>
    <t>RLA_small_ntr</t>
  </si>
  <si>
    <t>RS-88 Series</t>
  </si>
  <si>
    <t>High thrust pressure-fed hypergolic engine. Initially designed and built as a part of the NASA Bantam System Technology program, aiming for a low cost, high power propulsion system. It was later modified by Lockheed Martin for use as a launch abort engine. A derivative of the RS-88 is used by the Boeing CST-100 "Starliner" spacecraft for launch aborts under the name "Launch Abort Engine - LAE". Diameter: [1.9 m]. Plume configured by RealPlume.</t>
  </si>
  <si>
    <t>MonkeyCargoBoosterSLSADJ</t>
  </si>
  <si>
    <t>SLS Core Booster (Block I/IB/II)</t>
  </si>
  <si>
    <t>The Space Launch System (SLS) core booster stage. Equipped with four RS-25E engines. Plume configured by RealPlume.</t>
  </si>
  <si>
    <t>Size3LargeTank</t>
  </si>
  <si>
    <t>Space Launch System Main Fuel Tank</t>
  </si>
  <si>
    <t>Taking the stock large tank, adding some more tanks to it and presto, the main tank for the Space Launch System.</t>
  </si>
  <si>
    <t>xLazTekSuperDracosx</t>
  </si>
  <si>
    <t>SuperDraco</t>
  </si>
  <si>
    <t>A powerful hypergolic engine. Used by the Dragon V2 Command Module for powered landings, trajectory corrections and as a Launch Abort System (LAS). Other applications include hypersonic deceleration and landing for crew and cargo modules. Plume configured by RealPlume.</t>
  </si>
  <si>
    <t>Dragon V2</t>
  </si>
  <si>
    <t>Same as other SuperDraco</t>
  </si>
  <si>
    <t>xLazTekSuperDracosx,SuperDraco_Single,SSTU-SC-ENG-SuperDraco</t>
  </si>
  <si>
    <t>SuperDraco_Single</t>
  </si>
  <si>
    <t>SSTU-SC-ENG-SuperDraco</t>
  </si>
  <si>
    <t>A powerful hypergolic engine. Used by the Dragon V2 Command Module for powered landings, trajectory corrections and as a Launch Abort System (LAS). Other applications include hypersonic deceleration and landing for crew and cargo modules. Using the patented SSTU Engine-Clustering technology the number of engines, engine layout, mounting or shroud type, and mount/shroud size are configurable, and each set of engines are built to your specifications. Plume configured by RealPlume.</t>
  </si>
  <si>
    <t>Other Engine</t>
  </si>
  <si>
    <t>SuperDrago</t>
  </si>
  <si>
    <t>SuperDraco Dual Engine Block</t>
  </si>
  <si>
    <t>The integrated dual SuperDraco engine block used by the Dragon V2 spacecraft for powered landings, trajectory corrections and as a Launch Abort System (LAS).</t>
  </si>
  <si>
    <t>SuperDrago,SuperDraco_Double</t>
  </si>
  <si>
    <t>SuperDraco_Double</t>
  </si>
  <si>
    <t>Twin SuperDraco</t>
  </si>
  <si>
    <t>SuperDraco is a hypergolic propellant liquid rocket engine designed and built by SpaceX. It is part of SpaceX's Draco family of rocket engines. A redundant array of eight SuperDraco engines provides fault-tolerant propulsion for use as a launch escape system and propulsive-landing thrust for the Dragon V2 passenger-carrying space capsule. Plume configured by RealPlume.</t>
  </si>
  <si>
    <t>WBI_BuffaloAdapter</t>
  </si>
  <si>
    <t>Buffalo Adapter</t>
  </si>
  <si>
    <t>This small adapter provides a streamlined transition from the Buffalo cab form factor to the 1.25m standard hull size.</t>
  </si>
  <si>
    <t>MMSEV</t>
  </si>
  <si>
    <t>WBI_BuffaloCab</t>
  </si>
  <si>
    <t>Buffalo Command Cab</t>
  </si>
  <si>
    <t>The cornerstone of the Modular Space Exploration Vehicle (MSEV), the Buffalo Command Cab provides command and control functionality for the MSEV system. The Buffalo Command Cab seats two kerbals, albeit in a confined space.</t>
  </si>
  <si>
    <t>WBI_CrewCab</t>
  </si>
  <si>
    <t>Buffalo Crew Cabin</t>
  </si>
  <si>
    <t>The Buffalo Crew Cabin provides mobile living quarters for two kerbals. The facilities are pretty spartan, and the crew have to rearrange the furnature to take care of their basic necessities. It still beats the confines of the Buffalo Command Cab, and smells better too. The cabin also doubles as a small geo-survey lab once technology advances enough.</t>
  </si>
  <si>
    <t>WBI_ChassisDecoupler</t>
  </si>
  <si>
    <t>Chassis Decoupler</t>
  </si>
  <si>
    <t>While the Buffalo Cab is well suited for standard decouplers, the question of how to mount an MSEV to a rocket via the chassis is answered with the chassis decoupler. This specialized decoupler attaches one end to a rocket and the other end to a chassis.</t>
  </si>
  <si>
    <t>RAPIER</t>
  </si>
  <si>
    <t>CR-7 R.A.P.I.E.R.</t>
  </si>
  <si>
    <t>The dual-mode active-cooling RAPIER hypersonic engine which burns Methane. SFC 2.0 lb/lbf/hr, O/F in rocket mode 2.8 to 1. Plume configured by RealPlume.</t>
  </si>
  <si>
    <t>mpdt-0625</t>
  </si>
  <si>
    <t>DS01 'Charon' MPDT [Theoretical]</t>
  </si>
  <si>
    <t>An accelerated plasma thruster that can achieve very high thrusts (well, for an electric engine) at the cost of an really large amount of power. There's rumors that Kerb Kastria is trying to cover up an incident where one of their test stands melted from waste heat, but their PR department assures us that it's all unfounded.</t>
  </si>
  <si>
    <t>Tests in 1995: https://en.wikipedia.org/wiki/Magnetoplasmadynamic_thruster</t>
  </si>
  <si>
    <t>solarPanels6</t>
  </si>
  <si>
    <t>HAB - ST6 Solar Array</t>
  </si>
  <si>
    <t>Level 6 static solar array. 4.5 m2.</t>
  </si>
  <si>
    <t>XPC_InflateHeatshield31X</t>
  </si>
  <si>
    <t>HIAD (10 m)</t>
  </si>
  <si>
    <t>The Hypersonic Inflatable Aerodynamic Decelerator (HIAD) consists of an inflatable main structure and the thermal protection system. The combination of the two creates a very light but extremely rugged aeroshell. Just remember to inflate it before entry.</t>
  </si>
  <si>
    <t>heatshieldsHypersonic</t>
  </si>
  <si>
    <t>solarpanel-deploying-2x3-1</t>
  </si>
  <si>
    <t>KR-ML Trio Concentrating Solar Array</t>
  </si>
  <si>
    <t>A slightly heavy alternative to the Megalador, the Trio mounts a trio of paired solar panels for efficient generation. Tradeoffs include a more fragile structure and a larger undeployed footprint. Uses the latest state of the art technology. 32.625m^2.</t>
  </si>
  <si>
    <t>mk3-9pod</t>
  </si>
  <si>
    <t>Mk3-9 Orbital Command Pod</t>
  </si>
  <si>
    <t>This newer command cockpit is optimized for orbital operations - it sacrifices some durability for lower mass. It has extensive fly-by wire systems, and can even pilot a craft without crew! Beware running out of power, though...</t>
  </si>
  <si>
    <t>Near Future Capsule</t>
  </si>
  <si>
    <t>xALCOR_LanderCapsulex</t>
  </si>
  <si>
    <t>MMSEV Crew Cabin</t>
  </si>
  <si>
    <t>The MMSEV (Multi - Mission Space Exploration Vehicle) is a pressurized cabin exploration vehicle for either space or surface application. Features an airlock and a travel endurance for up to 10 kilometers.</t>
  </si>
  <si>
    <t>xLERroverBodyx</t>
  </si>
  <si>
    <t>Mobile Base Chassis</t>
  </si>
  <si>
    <t>A modular structural frame. Can be used as a chassis for the MMSEV rover or for mobile surface habitats.</t>
  </si>
  <si>
    <t>RealISRU_WaterElectrolyzer</t>
  </si>
  <si>
    <t>Water Electrolysis Unit</t>
  </si>
  <si>
    <t>IN DEVELOPMENT: A small water electrolysis unit.  &lt;b&gt;2 H2O --&gt; 2 H2 + O2&lt;/b&gt; (PART NOT SUPPORTED BY RP-0 OR RO)</t>
  </si>
  <si>
    <t>RealISRU_WaterGasShift</t>
  </si>
  <si>
    <t>Water Gas Shift Unit</t>
  </si>
  <si>
    <t>IN DEVELOPMENT: A small Water Gas Shift unit.  Can be run in reverse mode as well.  &lt;b&gt;CO + H2O --&gt; CO2 + H2&lt;/b&gt; REVERSE: &lt;b&gt;CO2 + H2 --&gt; CO + H2O&lt;/b&gt; (PART NOT SUPPORTED BY RP-0 OR RO)</t>
  </si>
  <si>
    <t>XwheelMedX</t>
  </si>
  <si>
    <t>MSEV Rover Wheel</t>
  </si>
  <si>
    <t>A rover wheel for the surface exploration vehicles and the mobile habitation modules.</t>
  </si>
  <si>
    <t>ionXenon-0625</t>
  </si>
  <si>
    <t>NEXT Ion Thruster</t>
  </si>
  <si>
    <t>The Advanced Fairly Trustworthy Electric Rocket engine was the next step for Ion Symphonic Protonic after the IX-6315 began to develop a reputation for being 'lame'. It runs on xenon fuel and is really quite a lot better.</t>
  </si>
  <si>
    <t>First test expected 2019</t>
  </si>
  <si>
    <t>WBITiltRotor</t>
  </si>
  <si>
    <t>WB-22 "Typhoon" Tiltrotor</t>
  </si>
  <si>
    <t>The tiltrotor engine is great for VTOL aircraft. It can pivot upwards, forwards, and backwards as needed. Its powerful electric motors allow for fast response to throttle commands but the motors require enormous amounts of electric charge. Best of all, the Typhoon's prop-rotors can be folded up for compact storage. (PART NOT SUPPORTED BY RP-0 OR RO)</t>
  </si>
  <si>
    <t>WBITiltRotor2</t>
  </si>
  <si>
    <t>WB-44 "Hurricane" Tiltrotor</t>
  </si>
  <si>
    <t>The heavy-lift tiltrotor engine is great for VTOL aircraft. It can pivot upwards, forwards, and backwards as needed. Its powerful electric motors allow for fast response to throttle commands but the motors require enormous amounts of electric charge. Best of all, the Typhoon's prop-rotors can be folded up for compact storage. (PART NOT SUPPORTED BY RP-0 OR RO)</t>
  </si>
  <si>
    <t>solarpanel-blanket-2</t>
  </si>
  <si>
    <t>OKEB-100 Blanket Photovoltaic Array</t>
  </si>
  <si>
    <t>OKEB's smaller sized panel set is still quite large! Uses the latest state of the art technology. 73.125m^2.</t>
  </si>
  <si>
    <t>solarpanel-blanket-1</t>
  </si>
  <si>
    <t>OKEB-500 Blanket Photovoltaic Array</t>
  </si>
  <si>
    <t>OKEB offers a new take on solar arrays - really, really big. Their first entry into the market dwarfs even Kerb Kastria Inc.'s Megalador panel. Uses the latest state of the art technology. 420m^2.</t>
  </si>
  <si>
    <t>SLS_CM_stackDecouplerx30</t>
  </si>
  <si>
    <t>Orion - DCSS Adapter</t>
  </si>
  <si>
    <t>A structural adapter for mounting the Orion service module payload attach fitting to the Delta Cryogenic Second Stage (DCSS). Does not include a decoupler!</t>
  </si>
  <si>
    <t>Orion</t>
  </si>
  <si>
    <t>SSTU-SC-C-CM</t>
  </si>
  <si>
    <t>Orion Command Module</t>
  </si>
  <si>
    <t>Orion Command Module. Contains between 2 and 6 astronauts.</t>
  </si>
  <si>
    <t>SSTU-SC-C-CM,XOrionPodXbb31,XOrionPodX</t>
  </si>
  <si>
    <t>SSTU-SC-C-CMX</t>
  </si>
  <si>
    <t>Orion Command Module - Orbital Module</t>
  </si>
  <si>
    <t>Orion Command Module - Orbital Module variant. Contains between 2 and 6 astronauts. DO NOT USE FOR REENTRY!</t>
  </si>
  <si>
    <t>Same cost as Orion, but no Heat Shield, lower Entry Cost</t>
  </si>
  <si>
    <t>XOrionPodXbb31</t>
  </si>
  <si>
    <t>Orion EFT Crew Module</t>
  </si>
  <si>
    <t>The Exploration Flight Test (EFT) article for the Orion MPCV.</t>
  </si>
  <si>
    <t>OrionDockingPortXx</t>
  </si>
  <si>
    <t>Orion EFT LAS Decoupler</t>
  </si>
  <si>
    <t>The Launch Abort System (LAS) explosive bolt decoupler of the Orion EFT Crew Module.</t>
  </si>
  <si>
    <t>OrionDockingPort3a49capXx</t>
  </si>
  <si>
    <t>Orion Forward Heat Shield</t>
  </si>
  <si>
    <t>The forward heat shield and docking adapter base for the Orion EFT and MPCV command modules.</t>
  </si>
  <si>
    <t>XOrionLES</t>
  </si>
  <si>
    <t>Orion Launch Abort System (LAS)</t>
  </si>
  <si>
    <t>The launch escape tower of the Orion command module. Activates in the case of an emergency and carries the crew of the Orion safely away from the launch vehicle. Plume configured by RealPlume.</t>
  </si>
  <si>
    <t>XOrionLES,SSTU-SC-C-BPC</t>
  </si>
  <si>
    <t>SSTU-SC-C-BPC</t>
  </si>
  <si>
    <t>Orion Launch Escape Assembly</t>
  </si>
  <si>
    <t>XFASAApolloStrJ2StrJ23m5mDecX</t>
  </si>
  <si>
    <t>Orion MPCV Adapter</t>
  </si>
  <si>
    <t>A structural adapter for the Orion MPCV and the Service Module protection panels.</t>
  </si>
  <si>
    <t>SXTWingTipRound</t>
  </si>
  <si>
    <t>Wing Connector Rounded Tip</t>
  </si>
  <si>
    <t>We got slightly over-enthusiastic when we discovered the factory could make a circular cut. We ordered hundreds. They've even blocked the doors up. Please send help. (PART NOT SUPPORTED BY RP-0 OR RO)</t>
  </si>
  <si>
    <t>XOrionPodX</t>
  </si>
  <si>
    <t>Orion MPCV Crew Module</t>
  </si>
  <si>
    <t>The next generation NASA spacecraft for beyond LEO (BEO) exploration.</t>
  </si>
  <si>
    <t>OrionDockingPortXWSTANDARDDOCKPORT</t>
  </si>
  <si>
    <t>Orion MPCV Docking System</t>
  </si>
  <si>
    <t>The NASA docking system for the Orion MPCV Crew Module.</t>
  </si>
  <si>
    <t>XRCSX</t>
  </si>
  <si>
    <t>Orion MPCV RCS Block</t>
  </si>
  <si>
    <t>Multi - port RCS block for the Orion MPCV Service Module. Each thruster is rated for up to 220 N of thrust (440 N combined for each direction).</t>
  </si>
  <si>
    <t>XESARCSX</t>
  </si>
  <si>
    <t>Orion MPCV RCS Thruster (Inline)</t>
  </si>
  <si>
    <t>Linear RCS thruster pod, each containing two R-4D-11 thrusters. Originally designed by Marquardt for use on the Apollo Service Module, the Lunar Ascent and Descent modules and as a satellite apogee motor. Later variants were modified to support new propellant combinations and to increase the efficiency.</t>
  </si>
  <si>
    <t>X2009RCSX</t>
  </si>
  <si>
    <t>Orion MPCV RCS Thruster (Radial)</t>
  </si>
  <si>
    <t>Linear RCS thruster pod, each containing two R-1E thrusters. Originally developed for the Constellation CEV as auxiliary thrusters for orbital maneuvers and as a backup for the main engine.</t>
  </si>
  <si>
    <t>XLFTORIONLARGE</t>
  </si>
  <si>
    <t>Orion MPCV Service Module</t>
  </si>
  <si>
    <t>The Service Module for the Orion MPCV. Derived from the Automatic Transfer Vehicle (ATV) Service Module.</t>
  </si>
  <si>
    <t>SSTU-SC-C-SM,XLFTORIONLARGE</t>
  </si>
  <si>
    <t>WBI_MicroJetEngine</t>
  </si>
  <si>
    <t>WJ400 Jaguar</t>
  </si>
  <si>
    <t>Sometimes you need a bit more thrust to carry those heavy payloads. The WJ400 Jaguar is a micro-jet engine that fits the bill. While it generates a tiny amount of thrust compared to other jet engines, the Jaguar's specialized electronics give it a hover mode that's tied to other hover-capable engines on the craft. It also can switch between liquid fuel for oxygenated atmospheres and monopropellant on worlds with atmospheres for reduced range. (PART NOT SUPPORTED BY RP-0 OR RO)</t>
  </si>
  <si>
    <t>XATVpanel</t>
  </si>
  <si>
    <t>Orion MPCV Solar Array Wing (SAW)</t>
  </si>
  <si>
    <t>Derived from the solar arrays of the (now defunct) Automatic Transfer Vehicle (ATV) resupply spacecraft. Conversion efficiency has been improved from 11% to 16% and it is now able to supply up to 2.75 kW of electrical power. 14.25 m2.</t>
  </si>
  <si>
    <t>xcstparachutex</t>
  </si>
  <si>
    <t>Orion Parachute Pack</t>
  </si>
  <si>
    <t>The main parachute pack for the Orion command module.</t>
  </si>
  <si>
    <t>XSDHI_2_5_ServiceModuleFairing211</t>
  </si>
  <si>
    <t>Orion Service Module Fairing</t>
  </si>
  <si>
    <t>A protective fairing for the Orion service module.</t>
  </si>
  <si>
    <t>nosMonkeyExplorerUtilityHAB</t>
  </si>
  <si>
    <t>Pegasus Descent Module</t>
  </si>
  <si>
    <t>The Pegasus Descent Module is designed to carry heavy crew or cargo components on planetary surfaces. The radial attachment of the engines and the distance from the surface allows for safe propulsive landings.</t>
  </si>
  <si>
    <t>Pegasus Lander</t>
  </si>
  <si>
    <t>Fictional Advanced Lander, Same time as Altair</t>
  </si>
  <si>
    <t>nosExplorerRadialEngine</t>
  </si>
  <si>
    <t>Pegasus Engine Pod</t>
  </si>
  <si>
    <t>Radially mounted engine pod, originally designed for the Pegasus Descent Module. Contains the engines and RCS thrusters for attitude control. Plume configured by RealPlume.</t>
  </si>
  <si>
    <t>inlineCmdPod</t>
  </si>
  <si>
    <t>PPD-1 Heavy Command Module</t>
  </si>
  <si>
    <t>This large command module is optimized for use with Kerlington's PPD series of products. Its seats 2 pilots and 4 passengers. No reaction wheels, but plenty of storage make it an excellent choice for large craft.</t>
  </si>
  <si>
    <t>utilityCabin</t>
  </si>
  <si>
    <t>PPD-24 Itinerant Service Container</t>
  </si>
  <si>
    <t>The Itinerant is a handy service compartment for use in deep space missions. It seats two Kerbals and includes a decent amount of built-in electric storage and a small radioisotope generator.</t>
  </si>
  <si>
    <t>MonkeyPodOrionTypeS22</t>
  </si>
  <si>
    <t>SP - 1000 Habitation Module</t>
  </si>
  <si>
    <t>A soft shell habitation module designed for deep space operations.</t>
  </si>
  <si>
    <t>SSTU_LanderCore_LC5-POD</t>
  </si>
  <si>
    <t>SSTU - LC5-POD</t>
  </si>
  <si>
    <t>LC5-POD</t>
  </si>
  <si>
    <t>SXTBalloon</t>
  </si>
  <si>
    <t>XC-32 Inflatable Fuel Tank</t>
  </si>
  <si>
    <t>SXTBalloonGold</t>
  </si>
  <si>
    <t>XC-32 Inflatable Fuel Tank [Gold]</t>
  </si>
  <si>
    <t>SXTBalloonGoldB</t>
  </si>
  <si>
    <t>XC-32 Light Fuel Tank</t>
  </si>
  <si>
    <t>The lack of proper structural supports makes this fuel bladder extremely delicate and prevents the stacking of multiple cells on top of each other. Probably best not even lean against it. (Missing entryCost field) (PART NOT SUPPORTED BY RP-0 OR RO)</t>
  </si>
  <si>
    <t>xenon-125-3</t>
  </si>
  <si>
    <t>XE-100 Electric Propulsion Tank</t>
  </si>
  <si>
    <t>When we approached Probodyne about a new, bigger electric propulsion container, they didn't believe us at first. So they sent this tiny thing! Still, we've found a use for it. (PART NOT SUPPORTED BY RP-0 OR RO)</t>
  </si>
  <si>
    <t>reactor-25</t>
  </si>
  <si>
    <t>USDOE RAPID-L Nuclear Reactor</t>
  </si>
  <si>
    <t>Design based for lunar bases.</t>
  </si>
  <si>
    <t>Study was funded in 1999-2001</t>
  </si>
  <si>
    <t>xenon-125-1</t>
  </si>
  <si>
    <t>XE-400 Electric Propulsion Tank</t>
  </si>
  <si>
    <t>They told us we were crazy to need this much propellant. Well, maybe we were. (PART NOT SUPPORTED BY RP-0 OR RO)</t>
  </si>
  <si>
    <t>xenon-25-3</t>
  </si>
  <si>
    <t>XE-P02 Electric Propulsion Tank</t>
  </si>
  <si>
    <t>A smallish set of eight tanks, built with Probodobodyne's meticulous attention to detail and hard work by its extensive QA division. (PART NOT SUPPORTED BY RP-0 OR RO)</t>
  </si>
  <si>
    <t>nuclear-recycler-25</t>
  </si>
  <si>
    <t>Whirlijig Nuclear Reprocessor</t>
  </si>
  <si>
    <t>This centrifugal facility can both process Ore into Enriched Uranium and reprocess Depleted Fuel into Enriched Uranium or XenonGas. Both processes require a large amount of power and cooling capacity.</t>
  </si>
  <si>
    <t>xenon-25-1</t>
  </si>
  <si>
    <t>XE-P06 Electric Propulsion Tank</t>
  </si>
  <si>
    <t>Tank size watchers everywhere agree that this assembly of tanks is the most mass efficient electric propulsion tank out there, due to its use of many small pressure vessels. Allegations of suboptimal volume utilization are vigorously denied by Probodobodyne Inc. (PART NOT SUPPORTED BY RP-0 OR RO)</t>
  </si>
  <si>
    <t>xenon-radial-125-1</t>
  </si>
  <si>
    <t>XE-R04 Electric Propulsion Tank</t>
  </si>
  <si>
    <t>A nice replacement for that wee cylindrical tank Probodobodyne makes, this spherized super-tank can be radially attached for all your noble, gaseous needs. (PART NOT SUPPORTED BY RP-0 OR RO)</t>
  </si>
  <si>
    <t>Ariane6_Fairing</t>
  </si>
  <si>
    <t>Ariane 6 fairing</t>
  </si>
  <si>
    <t>A fairing to protect payload.</t>
  </si>
  <si>
    <t>Ariane 6</t>
  </si>
  <si>
    <t>BE-4</t>
  </si>
  <si>
    <t>Vulcan</t>
  </si>
  <si>
    <t>BE4</t>
  </si>
  <si>
    <t>liquidEngineMiniTurbo</t>
  </si>
  <si>
    <t>The BE-4 is an oxidizer-rich staged combustion engine that burns LNG/LOX. Though initially developed for use on a Blue Origin launch vehicle, in 2014 United Launch Alliance announced that their new Vulcan booster, the successor to the Atlas V and Delta IV, will be powered by a pair of BE-4 engines. Plume configured by RealPlume.</t>
  </si>
  <si>
    <t>Vulcan (BE-4)</t>
  </si>
  <si>
    <t>size3ReactionWheel</t>
  </si>
  <si>
    <t>XL Advanced Reaction Wheel</t>
  </si>
  <si>
    <t>A reaction control device made to fit within the 3.75 meter size range. Fastening bolts not included. (PART NOT SUPPORTED BY RP-0 OR RO)</t>
  </si>
  <si>
    <t>AtlasVAdapter</t>
  </si>
  <si>
    <t>CST-100 3M Adapter</t>
  </si>
  <si>
    <t>A structural adapter to connect the service module of the CST-100 to 3.75 meter parts.</t>
  </si>
  <si>
    <t>3_75mAdapter</t>
  </si>
  <si>
    <t>CST-100 4M Adapter</t>
  </si>
  <si>
    <t>A structural adapter to connect the service module of the CST-100 to 4.65 meter parts.</t>
  </si>
  <si>
    <t>2_5mAdapter</t>
  </si>
  <si>
    <t>CST-100 Atlas V Adapter</t>
  </si>
  <si>
    <t>A structural adapter to connect the service module of the CST-100 to the Atlas V launch vehicles.</t>
  </si>
  <si>
    <t>CST-100?capsule</t>
  </si>
  <si>
    <t>CST-100 Command Module</t>
  </si>
  <si>
    <t>The command module of the CST-100 "Starliner" Commercial Crew Transportation System (COTS). Designed to be reusable for up to 10 times.</t>
  </si>
  <si>
    <t>CST-100?Heat?Shield</t>
  </si>
  <si>
    <t>CST-100 Heat Shield</t>
  </si>
  <si>
    <t>The heat shield for CST-100 "Starliner" command module.</t>
  </si>
  <si>
    <t>cstNoseCone</t>
  </si>
  <si>
    <t>CST-100 Nose Cone</t>
  </si>
  <si>
    <t>A protective nose cone for the NASA Docking System of the CST-100 Starliner.</t>
  </si>
  <si>
    <t>cstparachute</t>
  </si>
  <si>
    <t>CST-100 Parachute Pack</t>
  </si>
  <si>
    <t>The parachute pack for the CST-100 "Starliner" command module.</t>
  </si>
  <si>
    <t>CST-100?Service?Module</t>
  </si>
  <si>
    <t>CST-100 Service Module</t>
  </si>
  <si>
    <t>The service module for the CST-100 "Starliner" spacecraft.</t>
  </si>
  <si>
    <t>RSBadapterDirect3Engines</t>
  </si>
  <si>
    <t>DIRECT Jupiter Engine Mount</t>
  </si>
  <si>
    <t>Engine adapter for the DIRECT v3.0 External Tank. Typically used with three or four engines, either RS-68 or RS-25.</t>
  </si>
  <si>
    <t>DIRECT Jupiter</t>
  </si>
  <si>
    <t>RSBdecouplerDirectET7m</t>
  </si>
  <si>
    <t>DIRECT Jupiter Interstage Adapter (7.5m)</t>
  </si>
  <si>
    <t>An interstage adapter to convert the STS (Space Shuttle) External Tank for use in a 7.5m stack.</t>
  </si>
  <si>
    <t>RSBdecouplerDirectET8m</t>
  </si>
  <si>
    <t>DIRECT Jupiter Interstage Adapter (8.4m)</t>
  </si>
  <si>
    <t>An interstage adapter to convert the STS (Space Shuttle) External Tank for use in the DIRECT Jupiter stack.</t>
  </si>
  <si>
    <t>RSBfairingDirect8m</t>
  </si>
  <si>
    <t>DIRECT Payload Fairing Base (8.4m)</t>
  </si>
  <si>
    <t>A 8.4 meter payload fairing base, designed to extend the STS External Tank into a DIRECT/Jupiter configuration.</t>
  </si>
  <si>
    <t>TALUS</t>
  </si>
  <si>
    <t>Exploration Upper Stage</t>
  </si>
  <si>
    <t>The Exploration Upper Stage (EUS) for the Space Launch System Blocks IB and II.</t>
  </si>
  <si>
    <t>SLS EUS</t>
  </si>
  <si>
    <t>SSTU-SC-C-HUS</t>
  </si>
  <si>
    <t>Exploration Upper Stage [8.4m]</t>
  </si>
  <si>
    <t>The Exploration Upper Stage (EUS) is being developed for SLS Block 1B and will enable large payloads to be injected on high energy trajectories to destinations throught the solar system. Plume configured by RealPlume.</t>
  </si>
  <si>
    <t>RO_KWsrbGlobeI_GEM63XL</t>
  </si>
  <si>
    <t>GEM 63XL</t>
  </si>
  <si>
    <t>In addition to the GEM 63 for Atlas V, Orbital ATK will develop a larger variant, the GEM 63XL, for Vulcan. The boosters will be approximately 1.5 m longer than the GEM 63 and Vulcan will be able to use up to four boosters with a four-meter fairing or six boosters with a five-meter fairing. Diameter: [1.6 m]. Plume configured by RealPlume.</t>
  </si>
  <si>
    <t>Vulcan (GEM 63XL)</t>
  </si>
  <si>
    <t>GEM-63XL</t>
  </si>
  <si>
    <t>SXTInlineAirIntakeTLarge</t>
  </si>
  <si>
    <t>XM-800 2.5m Air Intake</t>
  </si>
  <si>
    <t>Designed on the principle of 'what if', no doubt high dangerous for any pilot if a cockpit is mounted to the fore. (Missing entryCost field) (PART NOT SUPPORTED BY RP-0 OR RO)</t>
  </si>
  <si>
    <t>Ariane6_Stage3</t>
  </si>
  <si>
    <t>H30</t>
  </si>
  <si>
    <t>The H30 is powered by the Vinci engine and contains approximately 30 t of propellant. It is intended to serve as the upper stage of Ariane 6.</t>
  </si>
  <si>
    <t>Ariane 6 H30</t>
  </si>
  <si>
    <t>SSTU-SC-C-SM</t>
  </si>
  <si>
    <t>Orion European Service Module</t>
  </si>
  <si>
    <t>The Orion Service Module is the service module component of the Orion spacecraft, serving as its primary power and propulsion component until it is discarded at the end of each mission. In January 2013, NASA announced that the European Space Agency (ESA) will construct the service module for Exploration Mission 1, replacing the previous design. Based on ESA's Automated Transfer Vehicle (ATV), the new design is also known as the European Service Module (ESM). Plume configured by RealPlume.</t>
  </si>
  <si>
    <t>Orion EUS</t>
  </si>
  <si>
    <t>Ariane6_Stage2</t>
  </si>
  <si>
    <t>P135</t>
  </si>
  <si>
    <t>The P135 was intended to serve as the first and second stage of the Ariane 6 PPH. The first stage would have consisted of three P135 boosters, with a single booster acting as second stage.</t>
  </si>
  <si>
    <t>Ariane 6 PPH</t>
  </si>
  <si>
    <t>Ariane6_Stage1</t>
  </si>
  <si>
    <t>P135 (three)</t>
  </si>
  <si>
    <t>The original proposal for Ariane 6 would have consisted of four P135 solid boosters and a cryogenic upper stage. Three P135 boosters strapped together would have made up the first stage, while a single P135 would serve as the second stage. This booster design was later dropped in favor of a cryogenic core with two or four P120 boosters.</t>
  </si>
  <si>
    <t>xEMLVKosmos_URM_Fairing_Conic_Salt</t>
  </si>
  <si>
    <t>Payload Fairing - Vulcan [Procedural]</t>
  </si>
  <si>
    <t>RD0124Aengine</t>
  </si>
  <si>
    <t>RD-0124A (Dual)</t>
  </si>
  <si>
    <t>A dual version of the RD-0124A engine variant, developed for the second stage of the Sunkar launch vehicle. Plume configured by RealPlume.</t>
  </si>
  <si>
    <t>Sunkar</t>
  </si>
  <si>
    <t>RD0146engine</t>
  </si>
  <si>
    <t>A designed based upon the RL10 series of rocket engines, with a more Russian flavour. Diameter: [1.3 m]. Plume configured by RealPlume.</t>
  </si>
  <si>
    <t>RD0146engine,RD0146_StockVersion</t>
  </si>
  <si>
    <t>RD0146_StockVersion</t>
  </si>
  <si>
    <t>RL60</t>
  </si>
  <si>
    <t>Replacement for RL10</t>
  </si>
  <si>
    <t>engineexper05</t>
  </si>
  <si>
    <t>RL60 Vacuum Engine</t>
  </si>
  <si>
    <t>Next generation cryogenic upper stage engine designed to replace the RL10, providing higher performance while maintaining the same installation envelope.  Also available in a lower 180kN thrust Vinci-180 model. Diameter: [1.5 m]. Plume configured by RealPlume.</t>
  </si>
  <si>
    <t>engineexper05,RLA_mp_large_vac</t>
  </si>
  <si>
    <t>RLA_mp_large_vac</t>
  </si>
  <si>
    <t>SXTBalloonGoldB375</t>
  </si>
  <si>
    <t>XX-32 Light Fuel Tank (Gold)</t>
  </si>
  <si>
    <t>S10Block</t>
  </si>
  <si>
    <t>S10 Thruster Module (20N)</t>
  </si>
  <si>
    <t>The S10 Thruster Module comprises of two S10 thrusters in redundant configuration, ten of these modules provide three axis control for the ExoMars Trace Gas Orbiter.</t>
  </si>
  <si>
    <t>ExoMars</t>
  </si>
  <si>
    <t>SSTU-SC-ENG-Vinci</t>
  </si>
  <si>
    <t>Vinci Vacuum Engine [2.5 m]</t>
  </si>
  <si>
    <t>Vinci is a European Space Agency cryogenic liquid rocket engine currently under development. It is designed to power the new upper stage of Ariane 5, ESC-B, and will be the first European re-ignitable cryogenic upper stage engine, raising the launcher's GTO performances to 12 t. Mount size can be adjusted from 1.25m to 10m in 1m increments. Using the patented SSTU Engine-Clustering technology the number of engines, engine layout, mounting or shroud type, and mount/shroud size are configurable, and each set of engines are built to your specifications. Plume configured by RealPlume.</t>
  </si>
  <si>
    <t>Ariane 5 ESC-B</t>
  </si>
  <si>
    <t>RL60 (Vinci only)</t>
  </si>
  <si>
    <t>Vinci-180</t>
  </si>
  <si>
    <t>batteryBank</t>
  </si>
  <si>
    <t>Z-1k Rechargeable Battery Bank</t>
  </si>
  <si>
    <t>The Z-1k is a stackable battery bank, with ten times the power capacity of the Z-100.</t>
  </si>
  <si>
    <t>93500 EC</t>
  </si>
  <si>
    <t>nervaII_kerbscalexx</t>
  </si>
  <si>
    <t>Bimodal NTR</t>
  </si>
  <si>
    <t>Low thrust pump-fed expander nuclear engine. Evolved for the original NERVA design the Bimodal NTR, instead of wasting precious propellant mass for cooling the engine reactor, uses a Brayton cycle electricity generator unit to convert the waste thermal energy into useful electrical power. It also supports liquid oxygen injection (TRITON - trimodal operation) for increased thrust but with the cost of a lower overall efficiency. Plume configured by RealPlume.</t>
  </si>
  <si>
    <t>BNTR</t>
  </si>
  <si>
    <t>Changed to match SXT costs</t>
  </si>
  <si>
    <t>nervaII_kerbscalexx,SXTNERVA,ntr-sc-25-1</t>
  </si>
  <si>
    <t>batteryBankLarge</t>
  </si>
  <si>
    <t>Z-4K Rechargeable Battery Bank</t>
  </si>
  <si>
    <t>New advances in surge control technology made The Z-4K, the largest battery pack ever put into production a reality. While Zaltonic admits intense electrical discharges can be really cool, shorting the Z-4K's contacts should probably be avoided.</t>
  </si>
  <si>
    <t>375000 EC</t>
  </si>
  <si>
    <t>SXTNERVA</t>
  </si>
  <si>
    <t>Study in 1991</t>
  </si>
  <si>
    <t>ntr-sc-25-1</t>
  </si>
  <si>
    <t>altairPod</t>
  </si>
  <si>
    <t>Altair Ascent Module</t>
  </si>
  <si>
    <t>The ascent module for the Altair lunar lander.</t>
  </si>
  <si>
    <t>Altair (Lander)</t>
  </si>
  <si>
    <t>XAltair2descent2stageX</t>
  </si>
  <si>
    <t>Altair Descent Module</t>
  </si>
  <si>
    <t>Altair (or Lunar Surface Access Module - LSAM) was a Constellation program asset designed for Moon landings. The descent module would be used to capture into a lunar orbit, undock from Orion and then land on the surface. Payload includes either a crewed outpost or cargo. Plume configured by RealPlume.</t>
  </si>
  <si>
    <t>XNP_lft_xtrt3mCCB8MAx2</t>
  </si>
  <si>
    <t>EDS - I Propellant Tank</t>
  </si>
  <si>
    <t>A generic cryogenic propellant tank for the Space Launch System Earth Departure Stage (EDS).</t>
  </si>
  <si>
    <t>SLS EDS</t>
  </si>
  <si>
    <t>XNP_lft_W375x3SHORTW</t>
  </si>
  <si>
    <t>EDS - II Propellant Tank</t>
  </si>
  <si>
    <t>A generic cryogenic propellant tank for the Earth Departure Stage (EDS).</t>
  </si>
  <si>
    <t>ADVINTER</t>
  </si>
  <si>
    <t>EDS - IV Propellant Tank</t>
  </si>
  <si>
    <t>F-1B</t>
  </si>
  <si>
    <t>100000, F-1A</t>
  </si>
  <si>
    <t>SLS Pyrios</t>
  </si>
  <si>
    <t>F1B</t>
  </si>
  <si>
    <t>RSBengineF1B</t>
  </si>
  <si>
    <t>The F-1B engine was designed to power the proposed Pyrios advanced boosters for the Space Launch System. A highly modified version of the original F-1, the F-1B uses modern manufacturing techniques including 3D printing and features a simpler gas generator exhaust arrangment in order to reduce manufacturing costs and increase thrust at a slight cost of efficiency. Mount size can be adjusted from 2.5m to 10m in 1m increments. Diameter: [3.61 m]. Plume configured by RealPlume.</t>
  </si>
  <si>
    <t>RSBengineF1B,SSTU-SC-ENG-F1B</t>
  </si>
  <si>
    <t>SSTU-SC-ENG-F1B</t>
  </si>
  <si>
    <t>The F-1B engine was designed to power the proposed Pyrios advanced boosters for the Space Launch System. A highly modified version of the original F-1, the F-1B uses modern manufacturing techniques including 3D printing and features a simpler gas generator exhaust arrangment in order to reduce manufacturing costs and increase thrust at a slight cost of efficiency. Mount size can be adjusted from 2.5m to 10m in 1m increments. Diameter: [3.61 m]. Using the patented SSTU Engine-Clustering technology the number of engines, engine layout, mounting or shroud type, and mount/shroud size are configurable, and each set of engines are built to your specifications. Plume configured by RealPlume.</t>
  </si>
  <si>
    <t>X84NEWTALUSXX2</t>
  </si>
  <si>
    <t>Interstage Adapter - SLS Block IB/II</t>
  </si>
  <si>
    <t>The structural adapter and explosive cord decoupler for the Exploration Upper Stage (EUS).</t>
  </si>
  <si>
    <t>Size2LFB</t>
  </si>
  <si>
    <t>Pyrios Booster</t>
  </si>
  <si>
    <t>An 18-foot diameter liquid fuel booster employing two F-1B engines built for cost efficiency. Dynetics teaming with Pratt &amp; Whitney Rocketdyne. [5.5 m] Plume configured by RealPlume.</t>
  </si>
  <si>
    <t>SLS_CM_FairingAdapterBLOCK1B96</t>
  </si>
  <si>
    <t>SLS Block IB Orion Adapter</t>
  </si>
  <si>
    <t>A structural adapter for mounting the Orion MPCV on the Exploration Upper Stage. Allows for dual - manifested payloads.</t>
  </si>
  <si>
    <t>Raptor</t>
  </si>
  <si>
    <t>Raptor?Vacuum</t>
  </si>
  <si>
    <t>mpdt-125</t>
  </si>
  <si>
    <t>DS02 'Pyrios' MPDT [Theoretical]</t>
  </si>
  <si>
    <t>We added more and more magnets to the small magnetoplasmadynamic thruster, until we ran out of magnets. Then some more pipe, and some more wires. Then we bought some more magnets. This was the result.</t>
  </si>
  <si>
    <t>Larger, so generation after</t>
  </si>
  <si>
    <t>XPC_InflateHeatshieldLX</t>
  </si>
  <si>
    <t>HIAD (15 m)</t>
  </si>
  <si>
    <t>PC_InflateHeatshieldLxx</t>
  </si>
  <si>
    <t>HIAD (20 m)</t>
  </si>
  <si>
    <t>ionXenon-25</t>
  </si>
  <si>
    <t>HiPEP Ion Thruster [x12] [Test]</t>
  </si>
  <si>
    <t>The High Power Electric Propulsion unit, designed and tested at NASA Glenn Research Center.  Due to low thrust, they clustered 12 of them to get more thrust! Still doesn't push all that hard. Requires about 471.6kW of electricity. NOTE: This engine is a lab test article, and has not flown.</t>
  </si>
  <si>
    <t>pit-0625</t>
  </si>
  <si>
    <t>KP-01 'Scintillator' Pulsed Inductive Thruster [Theoretical]</t>
  </si>
  <si>
    <t>A small inductive electric engine with a lot of magnets. Low power but good performance. Power input can be increased to boost the specific impulse, though this could also increase overheating.</t>
  </si>
  <si>
    <t>Still requires technology advancements</t>
  </si>
  <si>
    <t>ionXenon-125</t>
  </si>
  <si>
    <t>NEXT Ion Thruster [x2]</t>
  </si>
  <si>
    <t>The NASA Evolutionary Xenon Thruster project at NASA GRC produced quite a little marvel.  Certified for flight use, and currently planned for several outer-solar system missions, the efficiency of the Ion thruster greatly increased the payload weight, at the expense of burn time. Hope you've got time on your hands! Oh, and about 6.9kW of electricity (13.8kW for two).</t>
  </si>
  <si>
    <t>reactor-25-2</t>
  </si>
  <si>
    <t>NuScale Nuclear Reactor</t>
  </si>
  <si>
    <t>Massive Reactor - Good luck.</t>
  </si>
  <si>
    <t>According to Wiki, available around 2025</t>
  </si>
  <si>
    <t>TRITON</t>
  </si>
  <si>
    <t>vasimr-125</t>
  </si>
  <si>
    <t>VW-200 'Magnotron' VASIMR Plasma Thruster [Extrapolated]</t>
  </si>
  <si>
    <t>A paired VX-100 engine with the same variable thrust and fuel use abilities. The invention of insulated wires has allowed some increase in capabilities.</t>
  </si>
  <si>
    <t>Evolution of VASIMR</t>
  </si>
  <si>
    <t>pit-125</t>
  </si>
  <si>
    <t>KP-XL 'Inductor' Pulsed Inductive Thruster [Theoretical]</t>
  </si>
  <si>
    <t>Kerbium engineers spent months working on the followup to the critically acclaimed KP-01. The KP-XL uses a patented "larger exhaust tube" principle and a ton more inductive coils. Not literally, it's more like 200 kilos. Has the same adjustable power capabilities as the previous model.</t>
  </si>
  <si>
    <t>mpdt-25</t>
  </si>
  <si>
    <t>LF-9 'Colossus' Magnetoplasmadynamic Engine [Theoretical]</t>
  </si>
  <si>
    <t>Eventually, you need so much thrust that calling something a 'thruster' starts getting worn out. So, 'engine' it is. This MPD... E needs a small metropolis' worth of power, but the results are quite satisfying.</t>
  </si>
  <si>
    <t>vasimr-25</t>
  </si>
  <si>
    <t>VW-10K 'Cyclotron' VASIMR Plasma Engine [Extrapolated]</t>
  </si>
  <si>
    <t>Our scientists inform us that the 10K stands for an idea, rather than any particular ability to do 10,000 of anything. This engine is nevertheless very powerful, being composed of several ultra-high-power variable plasma thrusters. May require advanced power generation technology to run.</t>
  </si>
  <si>
    <t>Next Evolution of VASIMR</t>
  </si>
  <si>
    <t>pit-25</t>
  </si>
  <si>
    <t>KX-XK 'Repulsor' Pulsed Inductive Thruster [Theoretical]</t>
  </si>
  <si>
    <t>A large production-model pulsed inductive thruster, the KX-XK is a capable spacecraft main engine with variable power abilities. Kerbium used a palindromic designation in order to increase the quality and accuracy of their technical support calls. And yes, it is supposed to glow like that.</t>
  </si>
  <si>
    <t>A-9</t>
  </si>
  <si>
    <t>20000, HydyneFuel</t>
  </si>
  <si>
    <t>Derivate of the A-4/V-2 engine for use with the A-9 upper stage / spaceplane. Fuel mixture is speculative.</t>
  </si>
  <si>
    <t>PW</t>
  </si>
  <si>
    <t>RO-B9ProcCS-Supersonic</t>
  </si>
  <si>
    <t>B9 Procedural Control Surface (Supersonic)</t>
  </si>
  <si>
    <t>Rated for Mach 3 flight.</t>
  </si>
  <si>
    <t>wingsSupersonic</t>
  </si>
  <si>
    <t>RO-B9ProcWing-Supersonic</t>
  </si>
  <si>
    <t>B9 Procedural Wing (Supersonic)</t>
  </si>
  <si>
    <t>RO-B9ProcAMWing-Supersonic</t>
  </si>
  <si>
    <t>B9 Procedural Wing, All-Moving (Supersonic)</t>
  </si>
  <si>
    <t>proceduralBattery</t>
  </si>
  <si>
    <t>Battery [Procedural]</t>
  </si>
  <si>
    <t>With further refinements to procedural tech, we were able to fill a viscoelastic nanopolymer shell with electroactive particles. This gives you a battery able to be adapted to many shapes.</t>
  </si>
  <si>
    <t>CircularIntake</t>
  </si>
  <si>
    <t>Circular Intake</t>
  </si>
  <si>
    <t>A proper turbofan intake, not only provides oxygen to air breathing engines, it pulls in twice as much air than those puny air scoops from Vac-Co. Optimized for subsonic flight.</t>
  </si>
  <si>
    <t>RCSFuelTank</t>
  </si>
  <si>
    <t>FL-R25 RCS Fuel Tank</t>
  </si>
  <si>
    <t>These fuel tanks monopropellant for RCS thrusters. New advances in plumbing technology made it possible to route RCS lines to any point in the ship. So unlike liquid fuel tanks, RCS Fuel tanks can be placed anywhere.</t>
  </si>
  <si>
    <t>fuelTankSmallFlat</t>
  </si>
  <si>
    <t>FL-T100 Fuel Tank</t>
  </si>
  <si>
    <t>The T100 is a miniature fuel tank made to be even more adorable than its bigger brother, the T200. Handle stoically and with care.</t>
  </si>
  <si>
    <t>fuelTankSmall</t>
  </si>
  <si>
    <t>FL-T200 Fuel Tank</t>
  </si>
  <si>
    <t>The T200 tank had some difficulty being accepted in the spacecraft engineering world, because most rocket builders had trouble overcoming their urges to squee at the "cute little fuel tank". This initial reaction was only put aside when the amount of fiery explosions in assembly areas became so high, strict guidelines were put in place to prohibit "teasing the fuel containers". The T200 Tank now is widely used in several space programs and does a remarkably good job, if assembled politely.</t>
  </si>
  <si>
    <t>fuelTank</t>
  </si>
  <si>
    <t>FL-T400 Fuel Tank</t>
  </si>
  <si>
    <t>The FL series was received as a substantial upgrade over previous fuel containers used in the Space Program, generally due to its ability to keep the fuel unexploded more often than not. Fuel tanks are useless if there isn't a Liquid Engine attached under it. They can also be stacked with other fuel tanks to increase the amount of fuel for the engine below.</t>
  </si>
  <si>
    <t>fuelTank_long</t>
  </si>
  <si>
    <t>FL-T800 Fuel Tank</t>
  </si>
  <si>
    <t>A stretched variant of the FL-T400, the FL-T800 holds twice the fuel in a slightly stronger container. The black stripes that were along the side made the rocket go faster, so fast in fact, that they wore off.</t>
  </si>
  <si>
    <t>RP0Nose-Cockpit</t>
  </si>
  <si>
    <t>mk1Cockpit (M)</t>
  </si>
  <si>
    <t>Highly streamlined cockpit for experimental planes. Rated for Mach 3 flight.</t>
  </si>
  <si>
    <t>X-1</t>
  </si>
  <si>
    <t>RD-101</t>
  </si>
  <si>
    <t>5000, RD-100</t>
  </si>
  <si>
    <t>toroidalFuelTank</t>
  </si>
  <si>
    <t>ROUND-8 Toroidal Fuel Tank</t>
  </si>
  <si>
    <t>An unconventionally shaped (but undoubtedly handy) fuel tank.</t>
  </si>
  <si>
    <t>miniIntake</t>
  </si>
  <si>
    <t>Small Circular Intake</t>
  </si>
  <si>
    <t>A must-have for air breathing engines, this intake duct will pull in outside air to run turbine engines on, as long as there is any outside air to begin with, of course. Optimized for subsonic flight.</t>
  </si>
  <si>
    <t>X1_Crew</t>
  </si>
  <si>
    <t>X-1 Cockpit</t>
  </si>
  <si>
    <t>Validated for flight at speeds exceeding 400 m/s, the X-1 is an ideal choice for supersonic vehicles.</t>
  </si>
  <si>
    <t>X1_Body</t>
  </si>
  <si>
    <t>X-1 Rocket Propellant Tank A</t>
  </si>
  <si>
    <t>A rocket propellant tank designed for aircraft.</t>
  </si>
  <si>
    <t>X1_Tail</t>
  </si>
  <si>
    <t>X-1 Rocket Propellant Tank B</t>
  </si>
  <si>
    <t>A rocket propellant tank designed for aircraft, it's cone shaped too!</t>
  </si>
  <si>
    <t>XASR-1</t>
  </si>
  <si>
    <t>XLR11</t>
  </si>
  <si>
    <t>FASAGemini4X800Mini</t>
  </si>
  <si>
    <t>While it doesn't look a thing like it, this model represents the Reaction Motors XLR11, the first liquid fueled rocket engine designed for airplanes. Powered the X-1. Diameter: [0.46 m]. Plume configured by RealPlume.</t>
  </si>
  <si>
    <t>FASAGemini4X800Mini,X1_Engine</t>
  </si>
  <si>
    <t>X1_Engine</t>
  </si>
  <si>
    <t>RO-IonMassSpectrometer</t>
  </si>
  <si>
    <t>Ion Mass Spectrometer</t>
  </si>
  <si>
    <t>Commonly called Bennet Radio frequency mass spectrometers, they are only sensitive to charged atoms and molecules since they do not incorporate an ion source. Mass spectrometry is an analytical technique that ionizes chemical species and sorts the ions based on their mass-to-charge ratio. Historically, these simple experiments were flown on many Aerobee sounding rockets and return to Earth for study.\nThe science cannot be transmitted and must be returned for further study. Level 1 Mass Spectrometry Experiment Device. Can gather 25% of Mass Spectrometry Science.</t>
  </si>
  <si>
    <t>RP-0 (Bluedog Model)</t>
  </si>
  <si>
    <t>Mass Spectrometry</t>
  </si>
  <si>
    <t>MS-1/4</t>
  </si>
  <si>
    <t>RO-MIMS</t>
  </si>
  <si>
    <t>Magnetic Ion-Mass Spectrometer (MIMS)</t>
  </si>
  <si>
    <t>The MIMS was an improvement on the Bennett Radio version. These had miniaturized magnetic sector field instruments and the mass resolution was much higher than the Bennett RF spectrometer. Mass spectrometry is an analytical technique that ionizes chemical species and sorts the ions based on their mass-to-charge ratio. Historically, these experiments were flown on Explorer 31, AE-C, and other Earth Satellites.\nThe science can be transmitted for 100% recovery. Level 2 Mass Spectrometry Experiment Device. Can gather 50% of Mass Spectrometry Science.</t>
  </si>
  <si>
    <t>RP-0 (Coatl Model)</t>
  </si>
  <si>
    <t>MS-2/4</t>
  </si>
  <si>
    <t>2500,RO-IonMassSpectrometer</t>
  </si>
  <si>
    <t>RO-QuadropoleMassSpectrometer</t>
  </si>
  <si>
    <t>Quadropole Mass Spectrometer</t>
  </si>
  <si>
    <t>Designed to collect data to determine the composition and structure of positive ions and neutral particles in the upper atmosphere of planets and moons as well as the magnetosphere of planets. Mass spectrometry is an analytical technique that ionizes chemical species and sorts the ions based on their mass-to-charge ratio. Historically, these simple experiments were flown on Earth satellites and interplanetary crafts including the Mars Viking Lander and Cassini.\nLevel 3 Mass Spectrometry Experiment Device. Can gather 75% of Mass Spectrometry Science.</t>
  </si>
  <si>
    <t>MS-3/4</t>
  </si>
  <si>
    <t>2500, RO-MIMS</t>
  </si>
  <si>
    <t>sensorAtmosphere</t>
  </si>
  <si>
    <t>Gas Chromatograph-Mass Spectrometer (GC/MS)</t>
  </si>
  <si>
    <t>The Gas Chromatograph-Mass Spectrometer (GC-MS) is an analytical instrument used for identification of multiple different substances in a selected gas sample, capable of detecting even trace amounts of them. Ideal of analyzing the atmospheric composition of unknown environments. Mass spectrometry is an analytical technique that ionizes chemical species and sorts the ions based on their mass-to-charge ratio. Historically, these simple experiments were flown on interplanetary crafts including the Mars Viking Lander and Cassini.\nLevel 4 Mass Spectrometry Experiment Device. Can gather 100% of Mass Spectrometry Science.</t>
  </si>
  <si>
    <t>RP-0 (Stock Model)</t>
  </si>
  <si>
    <t>MS-4/4</t>
  </si>
  <si>
    <t>science_module</t>
  </si>
  <si>
    <t>Early Film Camera</t>
  </si>
  <si>
    <t>The Early Film Camera is used to take photographs of Earth from space. This is a very early camera and lacks resolution in the images. Historically, these were flown on V-2 Rockets.\nThe photos cannot be transmitted and must be returned for further study. Level 1 Photograph Experiment. Can gather 20% of Photography Science. You can store up to 3 different photos before you need to return them to Earth.</t>
  </si>
  <si>
    <t>Photography</t>
  </si>
  <si>
    <t>PHOTO-1/4</t>
  </si>
  <si>
    <t>RO-ImprovedFilmCamera</t>
  </si>
  <si>
    <t>Improved Film Camera</t>
  </si>
  <si>
    <t>The Improved Film Camera is used to take photographs of Earth from space. This is an early camera, but is a vast improvement over the Early Camera. Historically, these were flown as Spy Satellites under the Corona name.\nThe photos can be transmitted, but at a severe penalty of only 25% data. Level 2 Photograph Experiment. Can gather 50% of Photography Science. You can store up to 3 different photos before you need to return them to Earth.</t>
  </si>
  <si>
    <t>RP-0 (DMagic Model)</t>
  </si>
  <si>
    <t>PHOTO-2/4</t>
  </si>
  <si>
    <t>2500, science_module</t>
  </si>
  <si>
    <t>RO-HighResFilmCamera</t>
  </si>
  <si>
    <t>High Resolution Film Camera</t>
  </si>
  <si>
    <t>The High Resolution Film Camera is used to take photographs of Earth from space. This camera provides very high resolution photographs of Earth. They can be transmitted back to Earth, but some fidelity is lost. It is still recommended to physically return them. Historically, these were flown as Spy Satellites under the KH-9 Hexagon name.\nThe photos can be transmitted, but at a penalty of only 50% data. Level 3 Photograph Experiment. Can gather 100% of Photography Science. You can store up to 5 different photos before you need to return them to Earth.</t>
  </si>
  <si>
    <t>PHOTO-3/4</t>
  </si>
  <si>
    <t>2500, RO-ImprovedFilmCamera</t>
  </si>
  <si>
    <t>RO-DigitalCamera</t>
  </si>
  <si>
    <t>Ultra Resolution Digital Imaging Camera</t>
  </si>
  <si>
    <t>The Ultra Resolution Digital Imaging Camera is used to take photographs of Earth from space. This camera stores all of the imaging data digitally and can be transmitted fully back to Earth. Historically, these were flown as Spy Satellites under the KH-11 Kennen name.\nLevel 4 Photograph Experiment. Can gather 100% of Photography Science. You can store up to 10 different photos before you need to transmit them to Earth.</t>
  </si>
  <si>
    <t>PHOTO-4/4</t>
  </si>
  <si>
    <t>2500,RO-HighResFilmCamera</t>
  </si>
  <si>
    <t>RO-EarlySIGINT</t>
  </si>
  <si>
    <t>Early SIGINT Satellite</t>
  </si>
  <si>
    <t>The Early Signals Intelligence (SIGINT) Satellite is used to listen to transmissions coming from Earth. Historically, these were flown as SIGNIT Spy Satellites under the Canyon codename. Not much is known about the actual abilities of these satellites in real life, but the sizes are estimates based on known information.\nLevel 1 SIGINT Experiment. Can gather 40% of SIGINT Science.</t>
  </si>
  <si>
    <t>SIGINT</t>
  </si>
  <si>
    <t>SIGINT-1/3</t>
  </si>
  <si>
    <t>RO-ImprovedSIGINT</t>
  </si>
  <si>
    <t>Improved SIGINT Satellite</t>
  </si>
  <si>
    <t>The Improved Signals Intelligence (SIGINT) Satellite is used to listen to transmissions coming from Earth. Historically, these were flown as SIGNIT Spy Satellites under the Vortex codename. Not much is known about the actual abilities of these satellites in real life, but the sizes are estimates based on known information.\nLevel 2 SIGINT Experiment. Can gather 70% of SIGINT Science.</t>
  </si>
  <si>
    <t>SIGINT-2/3</t>
  </si>
  <si>
    <t>480000,RO-EarlySIGINT</t>
  </si>
  <si>
    <t>RO-AdvancedSIGINT</t>
  </si>
  <si>
    <t>Advanced SIGINT Satellite</t>
  </si>
  <si>
    <t>The Advanced Signals Intelligence (SIGINT) Satellite is used to listen to transmissions coming from Earth. Historically, these were flown as SIGNIT Spy Satellites under the Mercury or Vortex II codename. Not much is known about the actual abilities of these satellites in real life, but the sizes are estimates based on known information.\nLevel 3 SIGINT Experiment. Can gather 100% of SIGINT Science.</t>
  </si>
  <si>
    <t>SIGINT-3/3</t>
  </si>
  <si>
    <t>480000,RO-ImprovedSIGINT</t>
  </si>
  <si>
    <t>RO-IRIS</t>
  </si>
  <si>
    <t>Infrared Interferometer Spectrometer (IRIS)</t>
  </si>
  <si>
    <t>The IRIS experiment was used to provide information on the vertical structure, composition, and dynamics of the atmosphere and on the emmissive properties from the surface of planetary bodies. Historically, these experiments were flown on many craft including NIMBUS 3/4, Mariner 9 and Voyager 1/2 as well as other Earth Satellites.\nThe science can be transmitted for 100% recovery. Level 1 Imaging Spectrometry Experiment. Can gather 25% of Mass Spectrometry Science.</t>
  </si>
  <si>
    <t>Imaging Spectrometry</t>
  </si>
  <si>
    <t>IS-1/4</t>
  </si>
  <si>
    <t>RO-UVSpectrometer</t>
  </si>
  <si>
    <t>Ultraviolet Spectrometer</t>
  </si>
  <si>
    <t>IS-2/4</t>
  </si>
  <si>
    <t>2500,RO-IRIS</t>
  </si>
  <si>
    <t>RO-NIMS</t>
  </si>
  <si>
    <t>Near Infrared Mapping Spectrometer (NIMS)</t>
  </si>
  <si>
    <t>IS-3/4</t>
  </si>
  <si>
    <t>2500,RO-UVSpectrometer</t>
  </si>
  <si>
    <t>RO-VIMS</t>
  </si>
  <si>
    <t>Advanced Infrared Mapping Spectrometer (AIMS)</t>
  </si>
  <si>
    <t>IS-4/4</t>
  </si>
  <si>
    <t>2500,RO-NIMS</t>
  </si>
  <si>
    <t>RO-IRRadiometer</t>
  </si>
  <si>
    <t>The Infrared Radiometer measures the thermal emmisions and temperatures of the cloud tops as well as the surface features. Historically, these experiments were flown on many craft including NIMBUS and Mariner 2.\nThe science can be transmitted for full recovery. Level 1 Infrared Radiometer Experiment. Can gather 25% of Infrared Radiometer Science.</t>
  </si>
  <si>
    <t>IR-1/4</t>
  </si>
  <si>
    <t>RO-HRIRRadiometer</t>
  </si>
  <si>
    <t>High-Resolution Infrared Radiometer</t>
  </si>
  <si>
    <t>The High-Resolution Infrared Radiometer is improved equipment that measures the thermal emmisions and temperatures of the cloud tops as well as the surface features. Historically, this experiment is based on the ones flown on the NIMBUS satellites.\nThe science can be transmitted for full recovery. Level 2 Infrared Radiometer Experiment can gather 50% of Infrared Radiometer Science.</t>
  </si>
  <si>
    <t>IR-2/4</t>
  </si>
  <si>
    <t>2500,RO-IRRadiometer</t>
  </si>
  <si>
    <t>RO-TwoChannelIR</t>
  </si>
  <si>
    <t>Two-Channel Infrared Radiometer</t>
  </si>
  <si>
    <t>The Two-Channel Infrared Radiometer observes and records the thermal emissions from planetary bodies in two broad spectral bands. Historically, this experiment is based on the one flown on Mariner 10.\nThe science can be transmitted for full recovery. Level 3 Infrared Radiometer Experiment can gather 75% of Infrared Radiometer Science.</t>
  </si>
  <si>
    <t>IR-3/4</t>
  </si>
  <si>
    <t>2500,RO-HRIRRadiometer</t>
  </si>
  <si>
    <t>RO-PMIRR</t>
  </si>
  <si>
    <t>Pressure Modulated Infrared Radiometer (PMIRR)</t>
  </si>
  <si>
    <t>The PMIRR utilized narrow-band radiometric channels and two pressure modulation cells to measure atmospheric and surface emission in the thermal infrared and a visible channel to measure solar radiation reflected from the atmosphere and surface. Historically, this experiment is based on the instrument that flew on Mars Observer.\nThe science can be transmitted for full recovery. Level 4 Infrared Radiometer Experiment can gather 100% of Infrared Radiometer Science.</t>
  </si>
  <si>
    <t>IR-4/4</t>
  </si>
  <si>
    <t>2500,RO-TwoChannelIR</t>
  </si>
  <si>
    <t>RO-Micrometeorite</t>
  </si>
  <si>
    <t>Micrometeorite Detector</t>
  </si>
  <si>
    <t>This device contains three plates for measuring the impacts of 'micrometeorites', the little pieces of debris and particles that travel through open vacuum at thousands of meters per second. Measuring the number of impacts gives us an idea of how dangerous an area of space may be for our ships.</t>
  </si>
  <si>
    <t>Micrometeorite Detection</t>
  </si>
  <si>
    <t>MM-1/1</t>
  </si>
  <si>
    <t>RO-HeliumMagnet</t>
  </si>
  <si>
    <t>Helium Magnetometer Boom</t>
  </si>
  <si>
    <t>Mounted at the end of this folding boom is the main part of a Helium Vector Magnetometer, used to measure magnetic fields. Historically, this experiment is based on the ones flown on many missions, including Mariner 4.\nThe science can be transmitted for full recovery. Level 1 Magnetometer Experiment can gather 50% of Magnetometer Science.</t>
  </si>
  <si>
    <t>Magnetic Scan</t>
  </si>
  <si>
    <t>MAG-2/3</t>
  </si>
  <si>
    <t>2500,RO-EarlyMagnet</t>
  </si>
  <si>
    <t>RO-FluxgateMagnet</t>
  </si>
  <si>
    <t>Fluxgate Magnetometer Boom</t>
  </si>
  <si>
    <t>The magnetometer instruments are used to determine the magnitude and direction of planetary magnetic fields. The long boom separates these instruments from any interference caused by magnetic elements on the craft. Historically, this experiment is based on the instruments that flew on Voyager 1/2 and Galileo.\nThe science can be transmitted for full recovery. Level 2 Magnetometer Experiment can gather 100% of Magnetometer Science.</t>
  </si>
  <si>
    <t>MAG-3/3</t>
  </si>
  <si>
    <t>5000,RO-HeliumMagnet</t>
  </si>
  <si>
    <t>RO-EarlyTVCamera</t>
  </si>
  <si>
    <t>Early Television Camera</t>
  </si>
  <si>
    <t>The Early Television Camera is used to take images in the visibile wavelength of planetary bodies from space. This is a very early camera and lacks resolution in the images. Historically, these were flown on Explorer 6, which was the first craft to send images of Earth from orbit, and Luna 3 which was the first craft to return images from the far side of the Moon.\nThe images can be transmitted for full science value. Level 1 Visible Imaging Experiment can gather 10% of Visibile Imaging Science. You can keep up to 5 different images in the storage available.</t>
  </si>
  <si>
    <t>Visibile Imaging</t>
  </si>
  <si>
    <t>IMAGE-1/5</t>
  </si>
  <si>
    <t>RO-BasicTVCamera</t>
  </si>
  <si>
    <t>Basic TV Camera</t>
  </si>
  <si>
    <t>The Basic Television Camera is used to take images in the visibile wavelength of planetary bodies from space. This is an early camera and lacks resolution in the images. Historically, this type of camera was flown on Mariner 4 and took the first images of another planet.\nThe images can be transmitted for full science value. Level 2 Visible Imaging Experiment can gather 25% of Visible Imaging Science. You can keep up to 5 different images in the storage available.</t>
  </si>
  <si>
    <t>IMAGE-2/5</t>
  </si>
  <si>
    <t>2500,RO-EarlyTVCamera</t>
  </si>
  <si>
    <t>RO-ImprovedTVCamera</t>
  </si>
  <si>
    <t>Improved TV Camera</t>
  </si>
  <si>
    <t>The Improved TV Camera is used to take images in the visibile wavelength of planetary bodies from space. Historically, this type of camera was flown on Mariner 10 and took the first images of Mercury.\nThe images can be transmitted for full science value. Level 3 Visible Imaging Experiment can gather 50% of Visible Imaging Science. You can keep up to 5 different images in the storage available.</t>
  </si>
  <si>
    <t>IMAGE-3/5</t>
  </si>
  <si>
    <t>2500,RO-BasicTVCamera</t>
  </si>
  <si>
    <t>RO-AdvancedImager</t>
  </si>
  <si>
    <t>Advanced Visible Imaging Device</t>
  </si>
  <si>
    <t>The Advanced Visible Imaging Device is used to take images in the visibile wavelength of planetary bodies from space. Historically, this type of camera was flown on Galileo and took images of Jupiter and it's moons.\nThe images can be transmitted for full science value. Level 4 Visible Imaging Experiment can gather 75% of Visible Imaging Science. You can keep up to 5 different images in the storage available.</t>
  </si>
  <si>
    <t>IMAGE-4/5</t>
  </si>
  <si>
    <t>2500,RO-ImprovedTVCamera</t>
  </si>
  <si>
    <t>RO-HIRES</t>
  </si>
  <si>
    <t>High Resolution Imaging Device</t>
  </si>
  <si>
    <t>The High Resolution Imaging Device is used to take images in the visibile wavelength of planetary bodies from space. This imager takes very high resolution images and can show details previously undsicovered on other planetary bodies. Historically, this type of camera was flown on the Mars Reconaissance Orbiter.\nThe images can be transmitted for full science value. Level 5 Visible Imaging Experiment can gather 100% of Visible Imaging Science. You can keep up to 5 different images in the storage available.</t>
  </si>
  <si>
    <t>IMAGE-5/5</t>
  </si>
  <si>
    <t>2500,RO-AdvancedImager</t>
  </si>
  <si>
    <t>RO-PlasmaWave</t>
  </si>
  <si>
    <t>Plasma Wave Detector</t>
  </si>
  <si>
    <t>The Plasma Wave Detector measures the electrostatic and electromagnetic plasma waves from the solar wind. Historically, this experiment is based on the one flown on Pioneer 5,6,7,8 that studied the interplanetary space between Earth and Venus.\nThe science can be transmitted for full recovery. Level 1 Radio-Plasma Wave Experiment can gather 25% of Radio and Plasma Wave Science.</t>
  </si>
  <si>
    <t>RPWS-1/3</t>
  </si>
  <si>
    <t>RO-SWPlasmaAnalyzer</t>
  </si>
  <si>
    <t>Solar Wind Plasma Analyzer</t>
  </si>
  <si>
    <t>The Solar Wind Plasma Analyzer measures the electrostatic plasma waves from the solar wind. Historically, this experiment is based on the one flown on Helios-A and B and may others.\nThe science can be transmitted for full recovery. Level 2 Radio-Plasma Wave Experiment can gather 50% of Radio and Plasma Wave Science.</t>
  </si>
  <si>
    <t>RPWS-2/3</t>
  </si>
  <si>
    <t>2500,RO-PlasmaWave</t>
  </si>
  <si>
    <t>RO-RPWS</t>
  </si>
  <si>
    <t>Radio and Plasma Wave Science (RPWS)</t>
  </si>
  <si>
    <t>The Radio and Plasma Wave Science instrument measures electrostatic and electromagnetic fields generated by the interaction of planetary magnetospheres and the interplanetary plasma medium. Historically, this experiment is based on the one flown on Cassini.\nThe science can be transmitted for full recovery. Level 3 Radio-Plasma Wave Experiment can gather 100% of Radio and Plasma Wave Science.</t>
  </si>
  <si>
    <t>RPWS-3/3</t>
  </si>
  <si>
    <t>2500,RO-SWPlasmaAnalyzer</t>
  </si>
  <si>
    <t>RO-GeigerMuller</t>
  </si>
  <si>
    <t>Geiger-Muller Counter</t>
  </si>
  <si>
    <t>The Geiger Counter is used for measuring ionizing radiation such as alpha particles, beta particles and gamma rays using the ionization effect created inside the tube.</t>
  </si>
  <si>
    <t>Cosmic Ray</t>
  </si>
  <si>
    <t>GEIGER-1/1</t>
  </si>
  <si>
    <t>RO-SurfaceSampleScoop</t>
  </si>
  <si>
    <t>Soil Mechanics Surface Sampler</t>
  </si>
  <si>
    <t>The soil mechanics surface sampler is an instrument designed to test the physical properties of the topsoil (density, porosity, resistivity) and to expose subsoil material for photography. Historically, this experiment is based on the one flown on the Surveyor missions.\nThe science can be transmitted for 25% recovery, but can be returned for full value.</t>
  </si>
  <si>
    <t>Surface Sample</t>
  </si>
  <si>
    <t>SS-1/1</t>
  </si>
  <si>
    <t>RO-EarlyMagnet</t>
  </si>
  <si>
    <t>Early Magnetometer Boom</t>
  </si>
  <si>
    <t>Mounted at the end of this folding boom is the Early Magnetometer, used to measure magnetic fields. Historically, this experiment is based on the ones flown on many early satellite and probe missions.\nThe science can be transmitted for full recovery. Level 1 Magnetometer Experiment can gather 25% of Magnetometer Science.</t>
  </si>
  <si>
    <t>MAG-1/3</t>
  </si>
  <si>
    <t>AKI GolfClub</t>
  </si>
  <si>
    <t>AKI-G09 Physical Areodynamics and Gravitation Test</t>
  </si>
  <si>
    <t>At Gene Kermin's request, a specal lightweight insturment was created to test advance physics away from Kerbin- oh, who are we kidding? Bill just wanted to play golf on the Mun! (PART NOT COSTED BY RP-0 BUT IN CORRECT NODE)</t>
  </si>
  <si>
    <t>Surface Experiment Package</t>
  </si>
  <si>
    <t>Surface Experiment</t>
  </si>
  <si>
    <t>SEP_Box</t>
  </si>
  <si>
    <t>Cardboard Box</t>
  </si>
  <si>
    <t>Collapsible cardboard box for transporting components from a lander to a site, for building Surface Experiment Packages or something else. (PART NOT COSTED BY RP-0 BUT IN CORRECT NODE)</t>
  </si>
  <si>
    <t>Logistics</t>
  </si>
  <si>
    <t>SEP_CCIG</t>
  </si>
  <si>
    <t>SEP-S04 Cold Cathode Ion Gage Experiment</t>
  </si>
  <si>
    <t>The Cold Cathode Gage Experiment (CCGE, also referred to as the Cold Cathode Ion Gage, or CCIG) was deployed as part of the Apollo Lunar Surface Experiments package (ALSEP) on Apollos 12, 14, and 15. It was designed to measure the density of neutral particles to determine the amount of gas present at the lunar surface. This data helps constrain the source and loss mechanisms of the tenuous lunar atmosphere. A cold cathode ionization gage was used for this purpose. The gage can determine the amount of gas present, expressed as concentrations of particles per cubic cm or pressure in torrs, but not its composition. (PART NOT COSTED BY RP-0 BUT IN CORRECT NODE)</t>
  </si>
  <si>
    <t>SEP_CentralStation</t>
  </si>
  <si>
    <t>SEP Central Station</t>
  </si>
  <si>
    <t>Central station for your surface experiment package. Includes four AKI power ports, as well as a spot for mounting your power unit of choice. This central station, or an equivalent part, is necessary for the experiments to function. (PART NOT COSTED BY RP-0 BUT IN CORRECT NODE)</t>
  </si>
  <si>
    <t>SEP_girder</t>
  </si>
  <si>
    <t>SEP Structural Girder</t>
  </si>
  <si>
    <t>Structural girder for attaching solar panels. (PART NOT COSTED BY RP-0 BUT IN CORRECT NODE)</t>
  </si>
  <si>
    <t>SEP_GRAV</t>
  </si>
  <si>
    <t>SEP-GM7 Surface Gravimeter</t>
  </si>
  <si>
    <t>This experiment was part of the ALSEP package on Apollo 17 and was  intended to make highly accurate measurements of how the Moon's gravity varied  with time. The primary purpose of this experiment was to search for gravity  waves, which are predicted by Einstein's theory of relativity. In addition,  these measurements would have contributed to studies of lunar seismology and of  tidal deformation of the Moon. Unfortunately, the experiment failed due to a  manufacturing error. (PART NOT COSTED BY RP-0 BUT IN CORRECT NODE)</t>
  </si>
  <si>
    <t>SEP_IHP</t>
  </si>
  <si>
    <t>SEP-T03 Interior Heat Probe</t>
  </si>
  <si>
    <t>The rate at which a planet loses its internal heat to space is an important control on the level of tectonism (faulting and folding of the planet's surface  due to internal deformation) and volcanic activity on the planet. This loss of  internal heat was measured by the Heat Flow Experiment on Apollo 15 and 17. This experiment was also attempted on Apollo 16, but failed due to a broken cable connection. (PART NOT COSTED BY RP-0 BUT IN CORRECT NODE)</t>
  </si>
  <si>
    <t>SEP_LRRR</t>
  </si>
  <si>
    <t>SEP-R01 Retroreflector</t>
  </si>
  <si>
    <t>The Laser Ranging Retroreflector experiment was deployed on Apollo 11,  14, and 15. It consists of a series of corner-cube reflectors, which  are a special type of mirror with the property of always reflecting an incoming light beam back in the direction it came from. A similar device was also included on the Soviet Union's Lunakhod 2 spacecraft. These reflectors  can be illuminated by laser beams aimed through large telescopes on Earth. The  reflected laser beam is also observed with the telescope, providing a  measurement of the round-trip distance between Earth and the Moon. (PART NOT COSTED BY RP-0 BUT IN CORRECT NODE)</t>
  </si>
  <si>
    <t>SEP_MAG</t>
  </si>
  <si>
    <t>SEP-MT3 Surface Magnetometer</t>
  </si>
  <si>
    <t>The magnetic field of the Moon was measured at four Apollo landing sites. On Apollo 12, 15, and 16, the Lunar Surface Magnetometer was included in the ALSEP experiment package. The measured magnetic field has contributions both from the Moon's intrinsic magnetic field as well as from external sources, primarily the Earth and Sun. These external sources vary with time as the Moon orbits Earth and moves through its magnetosphere. (PART NOT COSTED BY RP-0 BUT IN CORRECT NODE)</t>
  </si>
  <si>
    <t>SEP_plug</t>
  </si>
  <si>
    <t>AKI Power Transfer Conduit</t>
  </si>
  <si>
    <t>This plug is one end of an AKI Power Transfer Conduit. Use it to connect your various Surface Experiment Package components back to the Central Station. Attach one to each end of where you need the conduit, then link them using the right click menu. (PART NOT COSTED BY RP-0 BUT IN CORRECT NODE)</t>
  </si>
  <si>
    <t>SEP_PowerExtender</t>
  </si>
  <si>
    <t>SEP Power Extender</t>
  </si>
  <si>
    <t>Sometimes, you don't want your surface experiments to be right next to your lander or base. Use this double-sided power base to extend the length of your conduits. (PART NOT COSTED BY RP-0 BUT IN CORRECT NODE)</t>
  </si>
  <si>
    <t>SEP_PowerSplitter</t>
  </si>
  <si>
    <t>SEP Power Splitter</t>
  </si>
  <si>
    <t>Run out of plugs on your central station? Is your SEP setup too big? Fear no more! This little stalk can be placed on the ground to expand the number of power ports you have available! Contains 4 AKI power plugs. (PART NOT COSTED BY RP-0 BUT IN CORRECT NODE)</t>
  </si>
  <si>
    <t>SEP_PowerStation</t>
  </si>
  <si>
    <t>SEP Power Station</t>
  </si>
  <si>
    <t>Run out of plugs on your central station? Is your SEP setup too big? Fear no more! This little brick can be placed on the ground to expand the number of power ports you have availabe! Contains 6 AKI power plugs, as well as some batteries to help deal with the extra stress on the power system. (PART NOT COSTED BY RP-0 BUT IN CORRECT NODE)</t>
  </si>
  <si>
    <t>SEP_PSE</t>
  </si>
  <si>
    <t>SEP-S06 Passive Seismic Experiment</t>
  </si>
  <si>
    <t>The Passive Seismic Experiment detected lunar "moonquakes" and provided information about the internal structure of the Moon. The Passive Seismic ExperimentThis experiment studied the propagation of seismic waves through the Moon and provided our most detailed look at the Moon's internal structure. The Apollo 11 seismometer returned data for just three weeks but provided a useful first look at lunar seismology. More advanced seismometers were deployed at the Apollo 12, 14, 15, and 16 landing sites and transmitted data to Earth until September 1977. Each of these seismometers measured all three components of ground displacement (up-down, north-south, and east-west). (PART NOT COSTED BY RP-0 BUT IN CORRECT NODE)</t>
  </si>
  <si>
    <t>SEP_Screwdriver</t>
  </si>
  <si>
    <t>SEP Port Attachment Tool</t>
  </si>
  <si>
    <t>This highly customized tool, with a high-strength polymer handle, customized attach head, and various other high-quality accessories, is designed to attach or detach the AKI Power Plugs to or off of your Surface Experiment Pack. You'll need a separate tool to surface attach, like a wrench or an electric screwdriver. (PART NOT COSTED BY RP-0 BUT IN CORRECT NODE)</t>
  </si>
  <si>
    <t>SEP_solarPanel</t>
  </si>
  <si>
    <t>SEP-SPA Solar Power Array</t>
  </si>
  <si>
    <t>In an effort to ensure adequate power for your Surface Experiment Package, Albert Kermin Labs and BDB have created this folding solar panel. (PART NOT COSTED BY RP-0 BUT IN CORRECT NODE)</t>
  </si>
  <si>
    <t>SEP_StorageLong</t>
  </si>
  <si>
    <t>AKI-L Storage Locker</t>
  </si>
  <si>
    <t>A larger locker, for storing more stuff in a larger craft. It has nothing to do with any of the engineer's hall lockers going missing. (PART NOT COSTED BY RP-0 BUT IN CORRECT NODE)</t>
  </si>
  <si>
    <t>SEP_StorageShort</t>
  </si>
  <si>
    <t>AKI-S Storage Locker</t>
  </si>
  <si>
    <t>Noticing that there was a problem with storing Surface Experiment Package parts on small landers, we ordered the engineers to find a solution. They came back with this steel box, which works quite nicely. No, it has nothing to do with the recent theft of Valentina's locker. (PART NOT COSTED BY RP-0 BUT IN CORRECT NODE)</t>
  </si>
  <si>
    <t>SEP_SWS</t>
  </si>
  <si>
    <t>SEP-S05 Solar Wind Spectrometer</t>
  </si>
  <si>
    <t>The Solar Wind Spectrometer was deployed on Apollo 12 and 15. Although the solar wind contains ions of most chemical elements (including the noble gases measured by the Solar Wind Composition Experiment), over 95% of the particles in the solar wind are electrons and protons, in roughly equal numbers. The Solar Wind Spectrometer measured the flux of protons and electrons as a function of particle velocity. The measurements were made in a set of seven detector cups with different orientations in order to determine the direction of particle motion. Most of the measured flux was in the detector that was oriented most directly toward the Sun. (PART NOT COSTED BY RP-0 BUT IN CORRECT NODE)</t>
  </si>
  <si>
    <t>SEP_WME</t>
  </si>
  <si>
    <t>SEP-W07 Weather Station</t>
  </si>
  <si>
    <t>This unique experiment was first designed by the Kerbal Weather Bureau to find out about the "wind gusts" that were blamed in many early rocket topple-off-the-pad failures. When those were revealed to be a conspiracy , it was sold to Jeb's Junkyard, who sold it to Integrated Integrals, who sold it to Albert Kermin Labs, who turned it into a wonderful new Surface Experiment Pack part for planets with atmospheres! Caution- Does not run in vacuum. (PART NOT COSTED BY RP-0 BUT IN CORRECT NODE)</t>
  </si>
  <si>
    <t>SEP_FallenKerbonaut</t>
  </si>
  <si>
    <t>Fallen Kerbonaut</t>
  </si>
  <si>
    <t>This small aluminum sculpture is a memorial to all kerbonauts and ground personnel who have been lost in the pursuit of space exploration. The artist has respectfully asked that you take it and leave it on the surface of the Mun.</t>
  </si>
  <si>
    <t>Memorial</t>
  </si>
  <si>
    <t>AJ10_37</t>
  </si>
  <si>
    <t>AJ10_104</t>
  </si>
  <si>
    <t>AJ10Series (Mid)</t>
  </si>
  <si>
    <t>bluedog_ablestarEngine,SSTU-AJ10-CustomMid,SXTAJ10Mid,rn_aj10_104,AJ10.104</t>
  </si>
  <si>
    <t>SSME_Engine</t>
  </si>
  <si>
    <t>Flat?decal</t>
  </si>
  <si>
    <t>Nebula Decals</t>
  </si>
  <si>
    <t>Decal?curved</t>
  </si>
  <si>
    <t>Long?decal?1x2</t>
  </si>
  <si>
    <t>Long?decal?1x4</t>
  </si>
  <si>
    <t>Long?decal?1x8</t>
  </si>
  <si>
    <t>KF-ALG-Small</t>
  </si>
  <si>
    <t>Adjustable Landing Gear (Small)</t>
  </si>
  <si>
    <t>Kerbal Foundries 2</t>
  </si>
  <si>
    <t>KF-ALG-Medium</t>
  </si>
  <si>
    <t>Adjustable Landing Gear (Medium)</t>
  </si>
  <si>
    <t>KF-ALG-Large</t>
  </si>
  <si>
    <t>Adjustable Landing Gear (Large)</t>
  </si>
  <si>
    <t>B9_Engine_Jet_Turbofan_F119</t>
  </si>
  <si>
    <t>Pratt &amp; Whitney F119-PW-100 Turbofan</t>
  </si>
  <si>
    <t>B9 Aerospace</t>
  </si>
  <si>
    <t>F-22 Raptor</t>
  </si>
  <si>
    <t>KF-ALG-SmallSide</t>
  </si>
  <si>
    <t>Adjustable Landing Gear (Small - Side)</t>
  </si>
  <si>
    <t>DecalCurvedVerticalRectangle</t>
  </si>
  <si>
    <t>DecalCurvedHorizontalRectangle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</si>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</sst>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
    <numFmt numFmtId="165" formatCode="mm/dd/yyyy"/>
    <numFmt numFmtId="166" formatCode="yyyy\-mm\-dd"/>
  </numFmts>
  <fonts count="8">
    <font>
      <sz val="11"/>
      <color rgb="FF000000"/>
      <name val="Calibri"/>
    </font>
    <font>
      <b/>
      <sz val="11"/>
      <color rgb="FF000000"/>
      <name val="Calibri"/>
    </font>
    <font>
      <sz val="11"/>
      <name val="Calibri"/>
    </font>
    <font>
      <u/>
      <sz val="11"/>
      <color rgb="FF0563C1"/>
      <name val="Calibri"/>
    </font>
    <font>
      <sz val="10"/>
      <name val="Arial"/>
    </font>
    <font>
      <sz val="10"/>
      <color rgb="FF000000"/>
      <name val="Calibri"/>
    </font>
    <font>
      <sz val="11"/>
      <color rgb="FF608B4E"/>
      <name val="Consolas"/>
    </font>
    <font>
      <sz val="11"/>
      <color rgb="FFD4D4D4"/>
      <name val="Consolas"/>
    </font>
  </fonts>
  <fills count="6">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1E1E1E"/>
        <bgColor rgb="FF1E1E1E"/>
      </patternFill>
    </fill>
  </fills>
  <borders count="1">
    <border>
      <left/>
      <right/>
      <top/>
      <bottom/>
      <diagonal/>
    </border>
  </borders>
  <cellStyleXfs count="1">
    <xf numFmtId="0" fontId="0" fillId="0" borderId="0"/>
  </cellStyleXfs>
  <cellXfs count="38">
    <xf numFmtId="0" fontId="0" fillId="0" borderId="0" xfId="0"/>
    <xf numFmtId="0" fontId="0" fillId="0" borderId="0" xfId="0" applyFont="1" applyAlignment="1"/>
    <xf numFmtId="0" fontId="0" fillId="0" borderId="0" xfId="0" applyFont="1" applyAlignment="1">
      <alignment shrinkToFit="1"/>
    </xf>
    <xf numFmtId="0" fontId="0" fillId="0" borderId="0" xfId="0" applyFont="1" applyAlignment="1">
      <alignment horizontal="left"/>
    </xf>
    <xf numFmtId="49" fontId="0" fillId="0" borderId="0" xfId="0" applyNumberFormat="1" applyFont="1" applyAlignment="1"/>
    <xf numFmtId="0" fontId="1" fillId="0" borderId="0" xfId="0" applyFont="1" applyAlignment="1"/>
    <xf numFmtId="0" fontId="0" fillId="2" borderId="0" xfId="0" applyFont="1" applyFill="1" applyAlignment="1"/>
    <xf numFmtId="0" fontId="0" fillId="2" borderId="0" xfId="0" applyFont="1" applyFill="1" applyAlignment="1">
      <alignment shrinkToFit="1"/>
    </xf>
    <xf numFmtId="0" fontId="0" fillId="0" borderId="0" xfId="0" applyFont="1" applyAlignment="1">
      <alignment horizontal="center"/>
    </xf>
    <xf numFmtId="14" fontId="0" fillId="0" borderId="0" xfId="0" applyNumberFormat="1" applyFont="1" applyAlignment="1"/>
    <xf numFmtId="0" fontId="0" fillId="2" borderId="0" xfId="0" applyFont="1" applyFill="1" applyBorder="1" applyAlignment="1"/>
    <xf numFmtId="0" fontId="1" fillId="0" borderId="0" xfId="0" applyFont="1" applyAlignment="1">
      <alignment shrinkToFit="1"/>
    </xf>
    <xf numFmtId="0" fontId="1" fillId="3" borderId="0" xfId="0" applyFont="1" applyFill="1" applyAlignment="1"/>
    <xf numFmtId="0" fontId="0" fillId="4" borderId="0" xfId="0" applyFont="1" applyFill="1" applyAlignment="1"/>
    <xf numFmtId="0" fontId="0" fillId="0" borderId="0" xfId="0" applyFont="1" applyBorder="1" applyAlignment="1"/>
    <xf numFmtId="0" fontId="1" fillId="2" borderId="0" xfId="0" applyFont="1" applyFill="1" applyAlignment="1"/>
    <xf numFmtId="11" fontId="0" fillId="0" borderId="0" xfId="0" applyNumberFormat="1" applyFont="1" applyAlignment="1"/>
    <xf numFmtId="0" fontId="0" fillId="3" borderId="0" xfId="0" applyFont="1" applyFill="1" applyAlignment="1"/>
    <xf numFmtId="0" fontId="2" fillId="0" borderId="0" xfId="0" applyFont="1" applyAlignment="1"/>
    <xf numFmtId="0" fontId="2" fillId="3" borderId="0" xfId="0" applyFont="1" applyFill="1" applyAlignment="1"/>
    <xf numFmtId="0" fontId="0" fillId="2" borderId="0" xfId="0" applyFont="1" applyFill="1" applyBorder="1" applyAlignment="1">
      <alignment shrinkToFit="1"/>
    </xf>
    <xf numFmtId="0" fontId="2" fillId="0" borderId="0" xfId="0" applyFont="1" applyBorder="1" applyAlignment="1"/>
    <xf numFmtId="0" fontId="3" fillId="0" borderId="0" xfId="0" applyFont="1" applyAlignment="1"/>
    <xf numFmtId="0" fontId="0" fillId="2" borderId="0" xfId="0" applyFont="1" applyFill="1" applyAlignment="1">
      <alignment horizontal="center"/>
    </xf>
    <xf numFmtId="0" fontId="2" fillId="0" borderId="0" xfId="0" applyFont="1" applyAlignment="1">
      <alignment horizontal="right"/>
    </xf>
    <xf numFmtId="49" fontId="2" fillId="0" borderId="0" xfId="0" quotePrefix="1" applyNumberFormat="1" applyFont="1" applyAlignment="1"/>
    <xf numFmtId="0" fontId="4" fillId="0" borderId="0" xfId="0" applyFont="1" applyAlignment="1"/>
    <xf numFmtId="0" fontId="5" fillId="0" borderId="0" xfId="0" applyFont="1" applyAlignment="1"/>
    <xf numFmtId="49" fontId="2" fillId="0" borderId="0" xfId="0" applyNumberFormat="1" applyFont="1" applyAlignment="1"/>
    <xf numFmtId="164" fontId="0" fillId="0" borderId="0" xfId="0" applyNumberFormat="1" applyFont="1" applyAlignment="1"/>
    <xf numFmtId="0" fontId="6" fillId="0" borderId="0" xfId="0" applyFont="1" applyAlignment="1"/>
    <xf numFmtId="0" fontId="6" fillId="5" borderId="0" xfId="0" applyFont="1" applyFill="1" applyAlignment="1"/>
    <xf numFmtId="0" fontId="7" fillId="5" borderId="0" xfId="0" applyFont="1" applyFill="1" applyAlignment="1"/>
    <xf numFmtId="0" fontId="0" fillId="2" borderId="0" xfId="0" applyFont="1" applyFill="1" applyAlignment="1">
      <alignment horizontal="left"/>
    </xf>
    <xf numFmtId="165" fontId="0" fillId="0" borderId="0" xfId="0" applyNumberFormat="1" applyFont="1" applyAlignment="1"/>
    <xf numFmtId="166" fontId="0" fillId="0" borderId="0" xfId="0" applyNumberFormat="1" applyFont="1" applyAlignment="1"/>
    <xf numFmtId="0" fontId="0" fillId="0" borderId="0" xfId="0" applyFont="1" applyAlignment="1">
      <alignment horizontal="right"/>
    </xf>
    <xf numFmtId="14" fontId="2" fillId="0" borderId="0" xfId="0" applyNumberFormat="1" applyFont="1" applyAlignment="1"/>
  </cellXfs>
  <cellStyles count="1">
    <cellStyle name="Normal" xfId="0" builtinId="0"/>
  </cellStyles>
  <dxfs count="47">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n%20paplaczyk/Downloads/RP-0%20Official%20Parts%20Tech%20Tre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s"/>
      <sheetName val="ECM"/>
      <sheetName val="TREE"/>
      <sheetName val="IDENTS"/>
      <sheetName val="TreeLookup"/>
      <sheetName val="TAGS"/>
      <sheetName val="Other ECM"/>
    </sheetNames>
    <sheetDataSet>
      <sheetData sheetId="0"/>
      <sheetData sheetId="1"/>
      <sheetData sheetId="2"/>
      <sheetData sheetId="3"/>
      <sheetData sheetId="4">
        <row r="1">
          <cell r="C1" t="str">
            <v>GROUP</v>
          </cell>
          <cell r="D1">
            <v>0</v>
          </cell>
          <cell r="E1" t="str">
            <v>PW</v>
          </cell>
          <cell r="F1">
            <v>1950</v>
          </cell>
          <cell r="G1">
            <v>1951</v>
          </cell>
          <cell r="H1">
            <v>1952</v>
          </cell>
          <cell r="I1">
            <v>1953</v>
          </cell>
          <cell r="J1">
            <v>1954</v>
          </cell>
          <cell r="K1">
            <v>1955</v>
          </cell>
          <cell r="L1">
            <v>1956</v>
          </cell>
          <cell r="M1">
            <v>1957</v>
          </cell>
          <cell r="N1">
            <v>1958</v>
          </cell>
          <cell r="O1">
            <v>1959</v>
          </cell>
          <cell r="P1">
            <v>1960</v>
          </cell>
          <cell r="Q1">
            <v>1961</v>
          </cell>
          <cell r="R1">
            <v>1962</v>
          </cell>
          <cell r="S1">
            <v>1963</v>
          </cell>
          <cell r="T1">
            <v>1964</v>
          </cell>
          <cell r="U1">
            <v>1965</v>
          </cell>
          <cell r="V1">
            <v>1966</v>
          </cell>
          <cell r="W1">
            <v>1967</v>
          </cell>
          <cell r="X1">
            <v>1968</v>
          </cell>
          <cell r="Y1">
            <v>1969</v>
          </cell>
          <cell r="Z1">
            <v>1970</v>
          </cell>
          <cell r="AA1">
            <v>1971</v>
          </cell>
          <cell r="AB1">
            <v>1972</v>
          </cell>
          <cell r="AC1">
            <v>1973</v>
          </cell>
          <cell r="AD1">
            <v>1974</v>
          </cell>
          <cell r="AE1">
            <v>1975</v>
          </cell>
          <cell r="AF1">
            <v>1976</v>
          </cell>
          <cell r="AG1">
            <v>1977</v>
          </cell>
          <cell r="AH1">
            <v>1978</v>
          </cell>
          <cell r="AI1">
            <v>1979</v>
          </cell>
          <cell r="AJ1">
            <v>1980</v>
          </cell>
          <cell r="AK1">
            <v>1981</v>
          </cell>
          <cell r="AL1">
            <v>1982</v>
          </cell>
          <cell r="AM1">
            <v>1983</v>
          </cell>
          <cell r="AN1">
            <v>1984</v>
          </cell>
          <cell r="AO1">
            <v>1985</v>
          </cell>
          <cell r="AP1">
            <v>1986</v>
          </cell>
          <cell r="AQ1">
            <v>1987</v>
          </cell>
          <cell r="AR1">
            <v>1988</v>
          </cell>
          <cell r="AS1">
            <v>1989</v>
          </cell>
          <cell r="AT1">
            <v>1990</v>
          </cell>
          <cell r="AU1">
            <v>1991</v>
          </cell>
          <cell r="AV1">
            <v>1992</v>
          </cell>
          <cell r="AW1">
            <v>1993</v>
          </cell>
          <cell r="AX1">
            <v>1994</v>
          </cell>
          <cell r="AY1">
            <v>1995</v>
          </cell>
          <cell r="AZ1">
            <v>1996</v>
          </cell>
          <cell r="BA1">
            <v>1997</v>
          </cell>
          <cell r="BB1">
            <v>1998</v>
          </cell>
          <cell r="BC1">
            <v>1999</v>
          </cell>
          <cell r="BD1">
            <v>2000</v>
          </cell>
          <cell r="BE1">
            <v>2001</v>
          </cell>
          <cell r="BF1">
            <v>2002</v>
          </cell>
          <cell r="BG1">
            <v>2003</v>
          </cell>
          <cell r="BH1">
            <v>2004</v>
          </cell>
          <cell r="BI1">
            <v>2005</v>
          </cell>
          <cell r="BJ1">
            <v>2006</v>
          </cell>
          <cell r="BK1">
            <v>2007</v>
          </cell>
          <cell r="BL1">
            <v>2008</v>
          </cell>
          <cell r="BM1">
            <v>2009</v>
          </cell>
          <cell r="BN1">
            <v>2010</v>
          </cell>
          <cell r="BO1">
            <v>2011</v>
          </cell>
          <cell r="BP1">
            <v>2012</v>
          </cell>
          <cell r="BQ1">
            <v>2013</v>
          </cell>
          <cell r="BR1">
            <v>2014</v>
          </cell>
          <cell r="BS1">
            <v>2015</v>
          </cell>
          <cell r="BT1">
            <v>2016</v>
          </cell>
          <cell r="BU1">
            <v>2017</v>
          </cell>
          <cell r="BV1">
            <v>2018</v>
          </cell>
          <cell r="BW1">
            <v>2019</v>
          </cell>
          <cell r="BX1">
            <v>2020</v>
          </cell>
          <cell r="BY1">
            <v>2021</v>
          </cell>
          <cell r="BZ1">
            <v>2022</v>
          </cell>
          <cell r="CA1">
            <v>2023</v>
          </cell>
          <cell r="CB1">
            <v>2024</v>
          </cell>
          <cell r="CC1">
            <v>2025</v>
          </cell>
          <cell r="CD1">
            <v>2026</v>
          </cell>
          <cell r="CE1">
            <v>2027</v>
          </cell>
          <cell r="CF1">
            <v>2028</v>
          </cell>
          <cell r="CG1">
            <v>2029</v>
          </cell>
          <cell r="CH1">
            <v>2030</v>
          </cell>
          <cell r="CI1">
            <v>2031</v>
          </cell>
          <cell r="CJ1">
            <v>2032</v>
          </cell>
          <cell r="CK1">
            <v>2033</v>
          </cell>
          <cell r="CL1">
            <v>2034</v>
          </cell>
          <cell r="CM1">
            <v>2035</v>
          </cell>
          <cell r="CN1">
            <v>2036</v>
          </cell>
          <cell r="CO1">
            <v>2037</v>
          </cell>
          <cell r="CP1">
            <v>2038</v>
          </cell>
          <cell r="CQ1">
            <v>2039</v>
          </cell>
          <cell r="CR1">
            <v>2040</v>
          </cell>
          <cell r="CS1">
            <v>2041</v>
          </cell>
          <cell r="CT1">
            <v>2042</v>
          </cell>
          <cell r="CU1">
            <v>2043</v>
          </cell>
          <cell r="CV1">
            <v>2044</v>
          </cell>
          <cell r="CW1">
            <v>2045</v>
          </cell>
          <cell r="CX1">
            <v>2046</v>
          </cell>
          <cell r="CY1">
            <v>2047</v>
          </cell>
          <cell r="CZ1">
            <v>2048</v>
          </cell>
          <cell r="DA1">
            <v>2049</v>
          </cell>
          <cell r="DB1">
            <v>2050</v>
          </cell>
          <cell r="DC1">
            <v>2051</v>
          </cell>
          <cell r="DD1">
            <v>2100</v>
          </cell>
          <cell r="DE1">
            <v>2150</v>
          </cell>
        </row>
        <row r="2">
          <cell r="C2" t="str">
            <v>Flight</v>
          </cell>
          <cell r="D2" t="str">
            <v>unlockParts</v>
          </cell>
          <cell r="E2" t="str">
            <v>supersonicDev</v>
          </cell>
          <cell r="F2" t="str">
            <v>supersonicFlightRP0</v>
          </cell>
          <cell r="G2" t="str">
            <v>supersonicFlightRP0</v>
          </cell>
          <cell r="H2" t="str">
            <v>matureSupersonic</v>
          </cell>
          <cell r="I2" t="str">
            <v>matureSupersonic</v>
          </cell>
          <cell r="J2" t="str">
            <v>matureSupersonic</v>
          </cell>
          <cell r="K2" t="str">
            <v>matureSupersonic</v>
          </cell>
          <cell r="L2" t="str">
            <v>matureSupersonic</v>
          </cell>
          <cell r="M2" t="str">
            <v>matureSupersonic</v>
          </cell>
          <cell r="N2" t="str">
            <v>matureSupersonic</v>
          </cell>
          <cell r="O2" t="str">
            <v>highSpeedFlight</v>
          </cell>
          <cell r="P2" t="str">
            <v>highSpeedFlight</v>
          </cell>
          <cell r="Q2" t="str">
            <v>highSpeedFlight</v>
          </cell>
          <cell r="R2" t="str">
            <v>highSpeedFlight</v>
          </cell>
          <cell r="S2" t="str">
            <v>highSpeedFlight</v>
          </cell>
          <cell r="T2" t="str">
            <v>advancedJetEngines</v>
          </cell>
          <cell r="U2" t="str">
            <v>advancedJetEngines</v>
          </cell>
          <cell r="V2" t="str">
            <v>advancedJetEngines</v>
          </cell>
          <cell r="W2" t="str">
            <v>advancedJetEngines</v>
          </cell>
          <cell r="X2" t="str">
            <v>advancedJetEngines</v>
          </cell>
          <cell r="Y2" t="str">
            <v>advancedJetEngines</v>
          </cell>
          <cell r="Z2" t="str">
            <v>matureTurbofans</v>
          </cell>
          <cell r="AA2" t="str">
            <v>matureTurbofans</v>
          </cell>
          <cell r="AB2" t="str">
            <v>matureTurbofans</v>
          </cell>
          <cell r="AC2" t="str">
            <v>matureTurbofans</v>
          </cell>
          <cell r="AD2" t="str">
            <v>matureTurbofans</v>
          </cell>
          <cell r="AE2" t="str">
            <v>matureTurbofans</v>
          </cell>
          <cell r="AF2" t="str">
            <v>matureTurbofans</v>
          </cell>
          <cell r="AG2" t="str">
            <v>matureTurbofans</v>
          </cell>
          <cell r="AH2" t="str">
            <v>matureTurbofans</v>
          </cell>
          <cell r="AI2" t="str">
            <v>matureTurbofans</v>
          </cell>
          <cell r="AJ2" t="str">
            <v>matureTurbofans</v>
          </cell>
          <cell r="AK2" t="str">
            <v>refinedTurbofans</v>
          </cell>
          <cell r="AL2" t="str">
            <v>refinedTurbofans</v>
          </cell>
          <cell r="AM2" t="str">
            <v>refinedTurbofans</v>
          </cell>
          <cell r="AN2" t="str">
            <v>refinedTurbofans</v>
          </cell>
          <cell r="AO2" t="str">
            <v>refinedTurbofans</v>
          </cell>
          <cell r="AP2" t="str">
            <v>refinedTurbofans</v>
          </cell>
          <cell r="AQ2" t="str">
            <v>refinedTurbofans</v>
          </cell>
          <cell r="AR2" t="str">
            <v>refinedTurbofans</v>
          </cell>
          <cell r="AS2" t="str">
            <v>refinedTurbofans</v>
          </cell>
          <cell r="AT2" t="str">
            <v>refinedTurbofans</v>
          </cell>
          <cell r="AU2" t="str">
            <v>refinedTurbofans</v>
          </cell>
          <cell r="AV2" t="str">
            <v>refinedTurbofans</v>
          </cell>
          <cell r="AW2" t="str">
            <v>refinedTurbofans</v>
          </cell>
          <cell r="AX2" t="str">
            <v>refinedTurbofans</v>
          </cell>
          <cell r="AY2" t="str">
            <v>refinedTurbofans</v>
          </cell>
          <cell r="AZ2" t="str">
            <v>refinedTurbofans</v>
          </cell>
          <cell r="BA2" t="str">
            <v>refinedTurbofans</v>
          </cell>
          <cell r="BB2" t="str">
            <v>refinedTurbofans</v>
          </cell>
          <cell r="BC2" t="str">
            <v>refinedTurbofans</v>
          </cell>
          <cell r="BD2" t="str">
            <v>refinedTurbofans</v>
          </cell>
          <cell r="BE2" t="str">
            <v>refinedTurbofans</v>
          </cell>
          <cell r="BF2" t="str">
            <v>refinedTurbofans</v>
          </cell>
          <cell r="BG2" t="str">
            <v>refinedTurbofans</v>
          </cell>
          <cell r="BH2" t="str">
            <v>scramjetEngines</v>
          </cell>
          <cell r="BI2" t="str">
            <v>scramjetEngines</v>
          </cell>
          <cell r="BJ2" t="str">
            <v>scramjetEngines</v>
          </cell>
          <cell r="BK2" t="str">
            <v>scramjetEngines</v>
          </cell>
          <cell r="BL2" t="str">
            <v>scramjetEngines</v>
          </cell>
          <cell r="BM2" t="str">
            <v>scramjetEngines</v>
          </cell>
          <cell r="BN2" t="str">
            <v>scramjetEngines</v>
          </cell>
          <cell r="BO2" t="str">
            <v>scramjetEngines</v>
          </cell>
          <cell r="BP2" t="str">
            <v>scramjetEngines</v>
          </cell>
          <cell r="BQ2" t="str">
            <v>scramjetEngines</v>
          </cell>
          <cell r="BR2" t="str">
            <v>scramjetEngines</v>
          </cell>
          <cell r="BS2" t="str">
            <v>scramjetEngines</v>
          </cell>
          <cell r="BT2" t="str">
            <v>scramjetEngines</v>
          </cell>
          <cell r="BU2" t="str">
            <v>scramjetEngines</v>
          </cell>
          <cell r="BV2" t="str">
            <v>scramjetEngines</v>
          </cell>
          <cell r="BW2" t="str">
            <v>experimentalAircraft</v>
          </cell>
          <cell r="BX2" t="str">
            <v>experimentalAircraft</v>
          </cell>
          <cell r="BY2" t="str">
            <v>experimentalAircraft</v>
          </cell>
          <cell r="BZ2" t="str">
            <v>experimentalAircraft</v>
          </cell>
          <cell r="CA2" t="str">
            <v>experimentalAircraft</v>
          </cell>
          <cell r="CB2" t="str">
            <v>experimentalAircraft</v>
          </cell>
          <cell r="CC2" t="str">
            <v>experimentalAircraft</v>
          </cell>
          <cell r="CD2" t="str">
            <v>experimentalAircraft</v>
          </cell>
          <cell r="CE2" t="str">
            <v>experimentalAircraft</v>
          </cell>
          <cell r="CF2" t="str">
            <v>experimentalAircraft</v>
          </cell>
          <cell r="CG2" t="str">
            <v>experimentalAircraft</v>
          </cell>
          <cell r="CH2" t="str">
            <v>experimentalAircraft</v>
          </cell>
          <cell r="CI2" t="str">
            <v>experimentalAircraft</v>
          </cell>
          <cell r="CJ2" t="str">
            <v>experimentalAircraft</v>
          </cell>
          <cell r="CK2" t="str">
            <v>experimentalAircraft</v>
          </cell>
          <cell r="CL2" t="str">
            <v>experimentalAircraft</v>
          </cell>
          <cell r="CM2" t="str">
            <v>experimentalAircraft</v>
          </cell>
          <cell r="CN2" t="str">
            <v>experimentalAircraft</v>
          </cell>
          <cell r="CO2" t="str">
            <v>experimentalAircraft</v>
          </cell>
          <cell r="CP2" t="str">
            <v>experimentalAircraft</v>
          </cell>
          <cell r="CQ2" t="str">
            <v>experimentalAircraft</v>
          </cell>
          <cell r="CR2" t="str">
            <v>experimentalAircraft</v>
          </cell>
          <cell r="CS2" t="str">
            <v>experimentalAircraft</v>
          </cell>
          <cell r="CT2" t="str">
            <v>experimentalAircraft</v>
          </cell>
          <cell r="CU2" t="str">
            <v>experimentalAircraft</v>
          </cell>
          <cell r="CV2" t="str">
            <v>experimentalAircraft</v>
          </cell>
          <cell r="CW2" t="str">
            <v>experimentalAircraft</v>
          </cell>
          <cell r="CX2" t="str">
            <v>experimentalAircraft</v>
          </cell>
          <cell r="CY2" t="str">
            <v>experimentalAircraft</v>
          </cell>
          <cell r="CZ2" t="str">
            <v>experimentalAircraft</v>
          </cell>
          <cell r="DA2" t="str">
            <v>experimentalAircraft</v>
          </cell>
          <cell r="DB2" t="str">
            <v>experimentalAircraft</v>
          </cell>
          <cell r="DC2" t="str">
            <v>colonization2051Flight</v>
          </cell>
          <cell r="DD2" t="str">
            <v>colonization2100Flight</v>
          </cell>
          <cell r="DE2" t="str">
            <v>colonization2150Flight</v>
          </cell>
        </row>
        <row r="3">
          <cell r="C3" t="str">
            <v>Spaceplanes</v>
          </cell>
          <cell r="D3" t="str">
            <v>unlockParts</v>
          </cell>
          <cell r="E3" t="str">
            <v>supersonicDev</v>
          </cell>
          <cell r="F3" t="str">
            <v>supersonicFlightRP0</v>
          </cell>
          <cell r="G3" t="str">
            <v>supersonicFlightRP0</v>
          </cell>
          <cell r="H3" t="str">
            <v>matureSupersonic</v>
          </cell>
          <cell r="I3" t="str">
            <v>matureSupersonic</v>
          </cell>
          <cell r="J3" t="str">
            <v>matureSupersonic</v>
          </cell>
          <cell r="K3" t="str">
            <v>matureSupersonic</v>
          </cell>
          <cell r="L3" t="str">
            <v>matureSupersonic</v>
          </cell>
          <cell r="M3" t="str">
            <v>matureSupersonic</v>
          </cell>
          <cell r="N3" t="str">
            <v>matureSupersonic</v>
          </cell>
          <cell r="O3" t="str">
            <v>hypersonicFlightRP0</v>
          </cell>
          <cell r="P3" t="str">
            <v>hypersonicFlightRP0</v>
          </cell>
          <cell r="Q3" t="str">
            <v>hypersonicFlightRP0</v>
          </cell>
          <cell r="R3" t="str">
            <v>hypersonicFlightRP0</v>
          </cell>
          <cell r="S3" t="str">
            <v>hypersonicFlightRP0</v>
          </cell>
          <cell r="T3" t="str">
            <v>hypersonicFlightRP0</v>
          </cell>
          <cell r="U3" t="str">
            <v>prototypeSpaceplanes</v>
          </cell>
          <cell r="V3" t="str">
            <v>prototypeSpaceplanes</v>
          </cell>
          <cell r="W3" t="str">
            <v>prototypeSpaceplanes</v>
          </cell>
          <cell r="X3" t="str">
            <v>prototypeSpaceplanes</v>
          </cell>
          <cell r="Y3" t="str">
            <v>prototypeSpaceplanes</v>
          </cell>
          <cell r="Z3" t="str">
            <v>effectiveSpaceplanes</v>
          </cell>
          <cell r="AA3" t="str">
            <v>effectiveSpaceplanes</v>
          </cell>
          <cell r="AB3" t="str">
            <v>effectiveSpaceplanes</v>
          </cell>
          <cell r="AC3" t="str">
            <v>effectiveSpaceplanes</v>
          </cell>
          <cell r="AD3" t="str">
            <v>effectiveSpaceplanes</v>
          </cell>
          <cell r="AE3" t="str">
            <v>effectiveSpaceplanes</v>
          </cell>
          <cell r="AF3" t="str">
            <v>effectiveSpaceplanes</v>
          </cell>
          <cell r="AG3" t="str">
            <v>effectiveSpaceplanes</v>
          </cell>
          <cell r="AH3" t="str">
            <v>effectiveSpaceplanes</v>
          </cell>
          <cell r="AI3" t="str">
            <v>effectiveSpaceplanes</v>
          </cell>
          <cell r="AJ3" t="str">
            <v>effectiveSpaceplanes</v>
          </cell>
          <cell r="AK3" t="str">
            <v>spaceShuttles</v>
          </cell>
          <cell r="AL3" t="str">
            <v>spaceShuttles</v>
          </cell>
          <cell r="AM3" t="str">
            <v>spaceShuttles</v>
          </cell>
          <cell r="AN3" t="str">
            <v>spaceShuttles</v>
          </cell>
          <cell r="AO3" t="str">
            <v>spaceShuttles</v>
          </cell>
          <cell r="AP3" t="str">
            <v>improvedSpaceplanes</v>
          </cell>
          <cell r="AQ3" t="str">
            <v>improvedSpaceplanes</v>
          </cell>
          <cell r="AR3" t="str">
            <v>improvedSpaceplanes</v>
          </cell>
          <cell r="AS3" t="str">
            <v>improvedSpaceplanes</v>
          </cell>
          <cell r="AT3" t="str">
            <v>improvedSpaceplanes</v>
          </cell>
          <cell r="AU3" t="str">
            <v>improvedSpaceplanes</v>
          </cell>
          <cell r="AV3" t="str">
            <v>improvedSpaceplanes</v>
          </cell>
          <cell r="AW3" t="str">
            <v>improvedSpaceplanes</v>
          </cell>
          <cell r="AX3" t="str">
            <v>improvedSpaceplanes</v>
          </cell>
          <cell r="AY3" t="str">
            <v>improvedSpaceplanes</v>
          </cell>
          <cell r="AZ3" t="str">
            <v>improvedSpaceplanes</v>
          </cell>
          <cell r="BA3" t="str">
            <v>improvedSpaceplanes</v>
          </cell>
          <cell r="BB3" t="str">
            <v>advancedSpaceplanes</v>
          </cell>
          <cell r="BC3" t="str">
            <v>advancedSpaceplanes</v>
          </cell>
          <cell r="BD3" t="str">
            <v>advancedSpaceplanes</v>
          </cell>
          <cell r="BE3" t="str">
            <v>advancedSpaceplanes</v>
          </cell>
          <cell r="BF3" t="str">
            <v>advancedSpaceplanes</v>
          </cell>
          <cell r="BG3" t="str">
            <v>advancedSpaceplanes</v>
          </cell>
          <cell r="BH3" t="str">
            <v>advancedSpaceplanes</v>
          </cell>
          <cell r="BI3" t="str">
            <v>advancedSpaceplanes</v>
          </cell>
          <cell r="BJ3" t="str">
            <v>advancedSpaceplanes</v>
          </cell>
          <cell r="BK3" t="str">
            <v>advancedSpaceplanes</v>
          </cell>
          <cell r="BL3" t="str">
            <v>advancedSpaceplanes</v>
          </cell>
          <cell r="BM3" t="str">
            <v>highTechSpaceplanes</v>
          </cell>
          <cell r="BN3" t="str">
            <v>highTechSpaceplanes</v>
          </cell>
          <cell r="BO3" t="str">
            <v>highTechSpaceplanes</v>
          </cell>
          <cell r="BP3" t="str">
            <v>highTechSpaceplanes</v>
          </cell>
          <cell r="BQ3" t="str">
            <v>highTechSpaceplanes</v>
          </cell>
          <cell r="BR3" t="str">
            <v>highTechSpaceplanes</v>
          </cell>
          <cell r="BS3" t="str">
            <v>highTechSpaceplanes</v>
          </cell>
          <cell r="BT3" t="str">
            <v>highTechSpaceplanes</v>
          </cell>
          <cell r="BU3" t="str">
            <v>highTechSpaceplanes</v>
          </cell>
          <cell r="BV3" t="str">
            <v>highTechSpaceplanes</v>
          </cell>
          <cell r="BW3" t="str">
            <v>experimentalSpaceplanes</v>
          </cell>
          <cell r="BX3" t="str">
            <v>experimentalSpaceplanes</v>
          </cell>
          <cell r="BY3" t="str">
            <v>experimentalSpaceplanes</v>
          </cell>
          <cell r="BZ3" t="str">
            <v>experimentalSpaceplanes</v>
          </cell>
          <cell r="CA3" t="str">
            <v>experimentalSpaceplanes</v>
          </cell>
          <cell r="CB3" t="str">
            <v>experimentalSpaceplanes</v>
          </cell>
          <cell r="CC3" t="str">
            <v>experimentalSpaceplanes</v>
          </cell>
          <cell r="CD3" t="str">
            <v>experimentalSpaceplanes</v>
          </cell>
          <cell r="CE3" t="str">
            <v>experimentalSpaceplanes</v>
          </cell>
          <cell r="CF3" t="str">
            <v>experimentalSpaceplanes</v>
          </cell>
          <cell r="CG3" t="str">
            <v>experimentalSpaceplanes</v>
          </cell>
          <cell r="CH3" t="str">
            <v>experimentalSpaceplanes</v>
          </cell>
          <cell r="CI3" t="str">
            <v>experimentalSpaceplanes</v>
          </cell>
          <cell r="CJ3" t="str">
            <v>experimentalSpaceplanes</v>
          </cell>
          <cell r="CK3" t="str">
            <v>experimentalSpaceplanes</v>
          </cell>
          <cell r="CL3" t="str">
            <v>experimentalSpaceplanes</v>
          </cell>
          <cell r="CM3" t="str">
            <v>experimentalSpaceplanes</v>
          </cell>
          <cell r="CN3" t="str">
            <v>experimentalSpaceplanes</v>
          </cell>
          <cell r="CO3" t="str">
            <v>experimentalSpaceplanes</v>
          </cell>
          <cell r="CP3" t="str">
            <v>experimentalSpaceplanes</v>
          </cell>
          <cell r="CQ3" t="str">
            <v>experimentalSpaceplanes</v>
          </cell>
          <cell r="CR3" t="str">
            <v>experimentalSpaceplanes</v>
          </cell>
          <cell r="CS3" t="str">
            <v>experimentalSpaceplanes</v>
          </cell>
          <cell r="CT3" t="str">
            <v>experimentalSpaceplanes</v>
          </cell>
          <cell r="CU3" t="str">
            <v>experimentalSpaceplanes</v>
          </cell>
          <cell r="CV3" t="str">
            <v>experimentalSpaceplanes</v>
          </cell>
          <cell r="CW3" t="str">
            <v>experimentalSpaceplanes</v>
          </cell>
          <cell r="CX3" t="str">
            <v>experimentalSpaceplanes</v>
          </cell>
          <cell r="CY3" t="str">
            <v>experimentalSpaceplanes</v>
          </cell>
          <cell r="CZ3" t="str">
            <v>experimentalSpaceplanes</v>
          </cell>
          <cell r="DA3" t="str">
            <v>experimentalSpaceplanes</v>
          </cell>
          <cell r="DB3" t="str">
            <v>experimentalSpaceplanes</v>
          </cell>
          <cell r="DC3" t="str">
            <v>sstoSpaceplanes</v>
          </cell>
          <cell r="DD3" t="str">
            <v>colonization2100Spaceplanes</v>
          </cell>
          <cell r="DE3" t="str">
            <v>colonization2150Spaceplanes</v>
          </cell>
        </row>
        <row r="4">
          <cell r="C4" t="str">
            <v>Command</v>
          </cell>
          <cell r="D4" t="str">
            <v>unlockParts</v>
          </cell>
          <cell r="Q4" t="str">
            <v>basicCapsules</v>
          </cell>
          <cell r="R4" t="str">
            <v>basicCapsules</v>
          </cell>
          <cell r="S4" t="str">
            <v>basicCapsules</v>
          </cell>
          <cell r="T4" t="str">
            <v>secondGenCapsules</v>
          </cell>
          <cell r="U4" t="str">
            <v>secondGenCapsules</v>
          </cell>
          <cell r="V4" t="str">
            <v>secondGenCapsules</v>
          </cell>
          <cell r="W4" t="str">
            <v>matureCapsules</v>
          </cell>
          <cell r="X4" t="str">
            <v>matureCapsules</v>
          </cell>
          <cell r="Y4" t="str">
            <v>matureCapsules</v>
          </cell>
          <cell r="Z4" t="str">
            <v>matureCapsules</v>
          </cell>
          <cell r="AA4" t="str">
            <v>matureCapsules</v>
          </cell>
          <cell r="AB4" t="str">
            <v>matureCapsules</v>
          </cell>
          <cell r="AC4" t="str">
            <v>matureCapsules</v>
          </cell>
          <cell r="AD4" t="str">
            <v>matureCapsules</v>
          </cell>
          <cell r="AE4" t="str">
            <v>improvedCapsules</v>
          </cell>
          <cell r="AF4" t="str">
            <v>improvedCapsules</v>
          </cell>
          <cell r="AG4" t="str">
            <v>improvedCapsules</v>
          </cell>
          <cell r="AH4" t="str">
            <v>improvedCapsules</v>
          </cell>
          <cell r="AI4" t="str">
            <v>improvedCapsules</v>
          </cell>
          <cell r="AJ4" t="str">
            <v>improvedCapsules</v>
          </cell>
          <cell r="AK4" t="str">
            <v>improvedCapsules</v>
          </cell>
          <cell r="AL4" t="str">
            <v>improvedCapsules</v>
          </cell>
          <cell r="AM4" t="str">
            <v>improvedCapsules</v>
          </cell>
          <cell r="AN4" t="str">
            <v>improvedCapsules</v>
          </cell>
          <cell r="AO4" t="str">
            <v>improvedCapsules</v>
          </cell>
          <cell r="AP4" t="str">
            <v>advancedCapsules</v>
          </cell>
          <cell r="AQ4" t="str">
            <v>advancedCapsules</v>
          </cell>
          <cell r="AR4" t="str">
            <v>advancedCapsules</v>
          </cell>
          <cell r="AS4" t="str">
            <v>advancedCapsules</v>
          </cell>
          <cell r="AT4" t="str">
            <v>advancedCapsules</v>
          </cell>
          <cell r="AU4" t="str">
            <v>advancedCapsules</v>
          </cell>
          <cell r="AV4" t="str">
            <v>advancedCapsules</v>
          </cell>
          <cell r="AW4" t="str">
            <v>advancedCapsules</v>
          </cell>
          <cell r="AX4" t="str">
            <v>advancedCapsules</v>
          </cell>
          <cell r="AY4" t="str">
            <v>advancedCapsules</v>
          </cell>
          <cell r="AZ4" t="str">
            <v>advancedCapsules</v>
          </cell>
          <cell r="BA4" t="str">
            <v>advancedCapsules</v>
          </cell>
          <cell r="BB4" t="str">
            <v>advancedCapsules</v>
          </cell>
          <cell r="BC4" t="str">
            <v>advancedCapsules</v>
          </cell>
          <cell r="BD4" t="str">
            <v>advancedCapsules</v>
          </cell>
          <cell r="BE4" t="str">
            <v>advancedCapsules</v>
          </cell>
          <cell r="BF4" t="str">
            <v>advancedCapsules</v>
          </cell>
          <cell r="BG4" t="str">
            <v>advancedCapsules</v>
          </cell>
          <cell r="BH4" t="str">
            <v>advancedCapsules</v>
          </cell>
          <cell r="BI4" t="str">
            <v>advancedCapsules</v>
          </cell>
          <cell r="BJ4" t="str">
            <v>advancedCapsules</v>
          </cell>
          <cell r="BK4" t="str">
            <v>advancedCapsules</v>
          </cell>
          <cell r="BL4" t="str">
            <v>advancedCapsules</v>
          </cell>
          <cell r="BM4" t="str">
            <v>modernCapsules</v>
          </cell>
          <cell r="BN4" t="str">
            <v>modernCapsules</v>
          </cell>
          <cell r="BO4" t="str">
            <v>modernCapsules</v>
          </cell>
          <cell r="BP4" t="str">
            <v>modernCapsules</v>
          </cell>
          <cell r="BQ4" t="str">
            <v>modernCapsules</v>
          </cell>
          <cell r="BR4" t="str">
            <v>modernCapsules</v>
          </cell>
          <cell r="BS4" t="str">
            <v>modernCapsules</v>
          </cell>
          <cell r="BT4" t="str">
            <v>modernCapsules</v>
          </cell>
          <cell r="BU4" t="str">
            <v>modernCapsules</v>
          </cell>
          <cell r="BV4" t="str">
            <v>modernCapsules</v>
          </cell>
          <cell r="BW4" t="str">
            <v>capsulesNF</v>
          </cell>
          <cell r="BX4" t="str">
            <v>capsulesNF</v>
          </cell>
          <cell r="BY4" t="str">
            <v>capsulesNF</v>
          </cell>
          <cell r="BZ4" t="str">
            <v>capsulesNF</v>
          </cell>
          <cell r="CA4" t="str">
            <v>capsulesNF</v>
          </cell>
          <cell r="CB4" t="str">
            <v>capsulesNF</v>
          </cell>
          <cell r="CC4" t="str">
            <v>capsulesNF</v>
          </cell>
          <cell r="CD4" t="str">
            <v>capsulesNF</v>
          </cell>
          <cell r="CE4" t="str">
            <v>capsulesNF</v>
          </cell>
          <cell r="CF4" t="str">
            <v>capsulesNF</v>
          </cell>
          <cell r="CG4" t="str">
            <v>capsulesNF</v>
          </cell>
          <cell r="CH4" t="str">
            <v>capsulesNF</v>
          </cell>
          <cell r="CI4" t="str">
            <v>capsulesNF</v>
          </cell>
          <cell r="CJ4" t="str">
            <v>capsulesNF</v>
          </cell>
          <cell r="CK4" t="str">
            <v>capsulesNF</v>
          </cell>
          <cell r="CL4" t="str">
            <v>capsulesNF</v>
          </cell>
          <cell r="CM4" t="str">
            <v>capsulesNF</v>
          </cell>
          <cell r="CN4" t="str">
            <v>capsulesNF</v>
          </cell>
          <cell r="CO4" t="str">
            <v>capsulesNF</v>
          </cell>
          <cell r="CP4" t="str">
            <v>capsulesNF</v>
          </cell>
          <cell r="CQ4" t="str">
            <v>capsulesNF</v>
          </cell>
          <cell r="CR4" t="str">
            <v>capsulesNF</v>
          </cell>
          <cell r="CS4" t="str">
            <v>capsulesNF</v>
          </cell>
          <cell r="CT4" t="str">
            <v>capsulesNF</v>
          </cell>
          <cell r="CU4" t="str">
            <v>capsulesNF</v>
          </cell>
          <cell r="CV4" t="str">
            <v>capsulesNF</v>
          </cell>
          <cell r="CW4" t="str">
            <v>capsulesNF</v>
          </cell>
          <cell r="CX4" t="str">
            <v>capsulesNF</v>
          </cell>
          <cell r="CY4" t="str">
            <v>capsulesNF</v>
          </cell>
          <cell r="CZ4" t="str">
            <v>capsulesNF</v>
          </cell>
          <cell r="DA4" t="str">
            <v>capsulesNF</v>
          </cell>
          <cell r="DB4" t="str">
            <v>capsulesNF</v>
          </cell>
          <cell r="DC4" t="str">
            <v>highTechCapsules</v>
          </cell>
          <cell r="DD4" t="str">
            <v>colonization2100Command</v>
          </cell>
          <cell r="DE4" t="str">
            <v>colonization2150Command</v>
          </cell>
        </row>
        <row r="5">
          <cell r="C5" t="str">
            <v>Stations</v>
          </cell>
          <cell r="D5" t="str">
            <v>unlockParts</v>
          </cell>
          <cell r="W5" t="str">
            <v>spaceStationPrototypes</v>
          </cell>
          <cell r="X5" t="str">
            <v>spaceStationPrototypes</v>
          </cell>
          <cell r="Y5" t="str">
            <v>spaceStationPrototypes</v>
          </cell>
          <cell r="Z5" t="str">
            <v>spaceStationDev</v>
          </cell>
          <cell r="AA5" t="str">
            <v>spaceStationDev</v>
          </cell>
          <cell r="AB5" t="str">
            <v>earlySpaceStations</v>
          </cell>
          <cell r="AC5" t="str">
            <v>earlySpaceStations</v>
          </cell>
          <cell r="AD5" t="str">
            <v>earlySpaceStations</v>
          </cell>
          <cell r="AE5" t="str">
            <v>earlySpaceStations</v>
          </cell>
          <cell r="AF5" t="str">
            <v>earlySpaceStations</v>
          </cell>
          <cell r="AG5" t="str">
            <v>earlySpaceStations</v>
          </cell>
          <cell r="AH5" t="str">
            <v>earlySpaceStations</v>
          </cell>
          <cell r="AI5" t="str">
            <v>earlySpaceStations</v>
          </cell>
          <cell r="AJ5" t="str">
            <v>earlySpaceStations</v>
          </cell>
          <cell r="AK5" t="str">
            <v>earlySpaceStations</v>
          </cell>
          <cell r="AL5" t="str">
            <v>earlySpaceStations</v>
          </cell>
          <cell r="AM5" t="str">
            <v>earlySpaceStations</v>
          </cell>
          <cell r="AN5" t="str">
            <v>earlySpaceStations</v>
          </cell>
          <cell r="AO5" t="str">
            <v>earlySpaceStations</v>
          </cell>
          <cell r="AP5" t="str">
            <v>modularSpaceStations</v>
          </cell>
          <cell r="AQ5" t="str">
            <v>modularSpaceStations</v>
          </cell>
          <cell r="AR5" t="str">
            <v>modularSpaceStations</v>
          </cell>
          <cell r="AS5" t="str">
            <v>modularSpaceStations</v>
          </cell>
          <cell r="AT5" t="str">
            <v>modularSpaceStations</v>
          </cell>
          <cell r="AU5" t="str">
            <v>modularSpaceStations</v>
          </cell>
          <cell r="AV5" t="str">
            <v>modularSpaceStations</v>
          </cell>
          <cell r="AW5" t="str">
            <v>modularSpaceStations</v>
          </cell>
          <cell r="AX5" t="str">
            <v>modularSpaceStations</v>
          </cell>
          <cell r="AY5" t="str">
            <v>modularSpaceStations</v>
          </cell>
          <cell r="AZ5" t="str">
            <v>modularSpaceStations</v>
          </cell>
          <cell r="BA5" t="str">
            <v>modularSpaceStations</v>
          </cell>
          <cell r="BB5" t="str">
            <v>largeScaleOrbitalCon</v>
          </cell>
          <cell r="BC5" t="str">
            <v>largeScaleOrbitalCon</v>
          </cell>
          <cell r="BD5" t="str">
            <v>largeScaleOrbitalCon</v>
          </cell>
          <cell r="BE5" t="str">
            <v>largeScaleOrbitalCon</v>
          </cell>
          <cell r="BF5" t="str">
            <v>largeScaleOrbitalCon</v>
          </cell>
          <cell r="BG5" t="str">
            <v>largeScaleOrbitalCon</v>
          </cell>
          <cell r="BH5" t="str">
            <v>improvedOrbitalConstruction</v>
          </cell>
          <cell r="BI5" t="str">
            <v>improvedOrbitalConstruction</v>
          </cell>
          <cell r="BJ5" t="str">
            <v>improvedOrbitalConstruction</v>
          </cell>
          <cell r="BK5" t="str">
            <v>improvedOrbitalConstruction</v>
          </cell>
          <cell r="BL5" t="str">
            <v>improvedOrbitalConstruction</v>
          </cell>
          <cell r="BM5" t="str">
            <v>improvedOrbitalConstruction</v>
          </cell>
          <cell r="BN5" t="str">
            <v>improvedOrbitalConstruction</v>
          </cell>
          <cell r="BO5" t="str">
            <v>improvedOrbitalConstruction</v>
          </cell>
          <cell r="BP5" t="str">
            <v>improvedOrbitalConstruction</v>
          </cell>
          <cell r="BQ5" t="str">
            <v>improvedOrbitalConstruction</v>
          </cell>
          <cell r="BR5" t="str">
            <v>inflatableHabitats</v>
          </cell>
          <cell r="BS5" t="str">
            <v>inflatableHabitats</v>
          </cell>
          <cell r="BT5" t="str">
            <v>inflatableHabitats</v>
          </cell>
          <cell r="BU5" t="str">
            <v>inflatableHabitats</v>
          </cell>
          <cell r="BV5" t="str">
            <v>inflatableHabitats</v>
          </cell>
          <cell r="BW5" t="str">
            <v>improvedHabitats</v>
          </cell>
          <cell r="BX5" t="str">
            <v>improvedHabitats</v>
          </cell>
          <cell r="BY5" t="str">
            <v>improvedHabitats</v>
          </cell>
          <cell r="BZ5" t="str">
            <v>improvedHabitats</v>
          </cell>
          <cell r="CA5" t="str">
            <v>improvedHabitats</v>
          </cell>
          <cell r="CB5" t="str">
            <v>improvedHabitats</v>
          </cell>
          <cell r="CC5" t="str">
            <v>improvedHabitats</v>
          </cell>
          <cell r="CD5" t="str">
            <v>improvedHabitats</v>
          </cell>
          <cell r="CE5" t="str">
            <v>improvedHabitats</v>
          </cell>
          <cell r="CF5" t="str">
            <v>improvedHabitats</v>
          </cell>
          <cell r="CG5" t="str">
            <v>improvedHabitats</v>
          </cell>
          <cell r="CH5" t="str">
            <v>improvedHabitats</v>
          </cell>
          <cell r="CI5" t="str">
            <v>improvedHabitats</v>
          </cell>
          <cell r="CJ5" t="str">
            <v>improvedHabitats</v>
          </cell>
          <cell r="CK5" t="str">
            <v>improvedHabitats</v>
          </cell>
          <cell r="CL5" t="str">
            <v>improvedHabitats</v>
          </cell>
          <cell r="CM5" t="str">
            <v>advancedHabitats</v>
          </cell>
          <cell r="CN5" t="str">
            <v>advancedHabitats</v>
          </cell>
          <cell r="CO5" t="str">
            <v>advancedHabitats</v>
          </cell>
          <cell r="CP5" t="str">
            <v>advancedHabitats</v>
          </cell>
          <cell r="CQ5" t="str">
            <v>advancedHabitats</v>
          </cell>
          <cell r="CR5" t="str">
            <v>advancedHabitats</v>
          </cell>
          <cell r="CS5" t="str">
            <v>advancedHabitats</v>
          </cell>
          <cell r="CT5" t="str">
            <v>advancedHabitats</v>
          </cell>
          <cell r="CU5" t="str">
            <v>advancedHabitats</v>
          </cell>
          <cell r="CV5" t="str">
            <v>advancedHabitats</v>
          </cell>
          <cell r="CW5" t="str">
            <v>advancedHabitats</v>
          </cell>
          <cell r="CX5" t="str">
            <v>advancedHabitats</v>
          </cell>
          <cell r="CY5" t="str">
            <v>advancedHabitats</v>
          </cell>
          <cell r="CZ5" t="str">
            <v>advancedHabitats</v>
          </cell>
          <cell r="DA5" t="str">
            <v>advancedHabitats</v>
          </cell>
          <cell r="DB5" t="str">
            <v>advancedHabitats</v>
          </cell>
          <cell r="DC5" t="str">
            <v>largeScaleHabitats</v>
          </cell>
          <cell r="DD5" t="str">
            <v>colonization2100SpaceStations</v>
          </cell>
          <cell r="DE5" t="str">
            <v>colonization2150SpaceStations</v>
          </cell>
        </row>
        <row r="6">
          <cell r="C6" t="str">
            <v>RCS</v>
          </cell>
          <cell r="D6" t="str">
            <v>unlockParts</v>
          </cell>
          <cell r="E6" t="str">
            <v>rocketryTesting</v>
          </cell>
          <cell r="F6" t="str">
            <v>earlyRocketry</v>
          </cell>
          <cell r="G6" t="str">
            <v>earlyRocketry</v>
          </cell>
          <cell r="H6" t="str">
            <v>basicRocketryRP0</v>
          </cell>
          <cell r="I6" t="str">
            <v>basicRocketryRP0</v>
          </cell>
          <cell r="J6" t="str">
            <v>basicRocketryRP0</v>
          </cell>
          <cell r="K6" t="str">
            <v>basicRocketryRP0</v>
          </cell>
          <cell r="L6" t="str">
            <v>orbitalRocketry1956</v>
          </cell>
          <cell r="M6" t="str">
            <v>orbitalRocketry1956</v>
          </cell>
          <cell r="N6" t="str">
            <v>orbitalRocketry1956</v>
          </cell>
          <cell r="O6" t="str">
            <v>earlyFlightControl</v>
          </cell>
          <cell r="P6" t="str">
            <v>earlyFlightControl</v>
          </cell>
          <cell r="Q6" t="str">
            <v>stabilityRP0</v>
          </cell>
          <cell r="R6" t="str">
            <v>stabilityRP0</v>
          </cell>
          <cell r="S6" t="str">
            <v>improvedFlightControl</v>
          </cell>
          <cell r="T6" t="str">
            <v>earlyDocking</v>
          </cell>
          <cell r="U6" t="str">
            <v>earlyDocking</v>
          </cell>
          <cell r="V6" t="str">
            <v>earlyDocking</v>
          </cell>
          <cell r="W6" t="str">
            <v>advancedFlightControl</v>
          </cell>
          <cell r="X6" t="str">
            <v>dockingCrewTransfer</v>
          </cell>
          <cell r="Y6" t="str">
            <v>dockingCrewTransfer</v>
          </cell>
          <cell r="Z6" t="str">
            <v>dockingCrewTransfer</v>
          </cell>
          <cell r="AA6" t="str">
            <v>dockingCrewTransfer</v>
          </cell>
          <cell r="AB6" t="str">
            <v>spaceStationControl</v>
          </cell>
          <cell r="AC6" t="str">
            <v>spaceStationControl</v>
          </cell>
          <cell r="AD6" t="str">
            <v>spaceStationControl</v>
          </cell>
          <cell r="AE6" t="str">
            <v>spaceStationControl</v>
          </cell>
          <cell r="AF6" t="str">
            <v>spaceStationControl</v>
          </cell>
          <cell r="AG6" t="str">
            <v>spaceStationControl</v>
          </cell>
          <cell r="AH6" t="str">
            <v>spaceStationControl</v>
          </cell>
          <cell r="AI6" t="str">
            <v>spaceStationControl</v>
          </cell>
          <cell r="AJ6" t="str">
            <v>spaceStationControl</v>
          </cell>
          <cell r="AK6" t="str">
            <v>largeSpaceplaneControl</v>
          </cell>
          <cell r="AL6" t="str">
            <v>largeSpaceplaneControl</v>
          </cell>
          <cell r="AM6" t="str">
            <v>largeSpaceplaneControl</v>
          </cell>
          <cell r="AN6" t="str">
            <v>largeSpaceplaneControl</v>
          </cell>
          <cell r="AO6" t="str">
            <v>largeSpaceplaneControl</v>
          </cell>
          <cell r="AP6" t="str">
            <v>standardDockingPorts</v>
          </cell>
          <cell r="AQ6" t="str">
            <v>standardDockingPorts</v>
          </cell>
          <cell r="AR6" t="str">
            <v>standardDockingPorts</v>
          </cell>
          <cell r="AS6" t="str">
            <v>standardDockingPorts</v>
          </cell>
          <cell r="AT6" t="str">
            <v>standardDockingPorts</v>
          </cell>
          <cell r="AU6" t="str">
            <v>standardDockingPorts</v>
          </cell>
          <cell r="AV6" t="str">
            <v>standardDockingPorts</v>
          </cell>
          <cell r="AW6" t="str">
            <v>standardDockingPorts</v>
          </cell>
          <cell r="AX6" t="str">
            <v>standardDockingPorts</v>
          </cell>
          <cell r="AY6" t="str">
            <v>standardDockingPorts</v>
          </cell>
          <cell r="AZ6" t="str">
            <v>standardDockingPorts</v>
          </cell>
          <cell r="BA6" t="str">
            <v>standardDockingPorts</v>
          </cell>
          <cell r="BB6" t="str">
            <v>largeStationControl</v>
          </cell>
          <cell r="BC6" t="str">
            <v>largeStationControl</v>
          </cell>
          <cell r="BD6" t="str">
            <v>largeStationControl</v>
          </cell>
          <cell r="BE6" t="str">
            <v>largeStationControl</v>
          </cell>
          <cell r="BF6" t="str">
            <v>largeStationControl</v>
          </cell>
          <cell r="BG6" t="str">
            <v>largeStationControl</v>
          </cell>
          <cell r="BH6" t="str">
            <v>largeDockingPorts</v>
          </cell>
          <cell r="BI6" t="str">
            <v>largeDockingPorts</v>
          </cell>
          <cell r="BJ6" t="str">
            <v>largeDockingPorts</v>
          </cell>
          <cell r="BK6" t="str">
            <v>largeDockingPorts</v>
          </cell>
          <cell r="BL6" t="str">
            <v>largeDockingPorts</v>
          </cell>
          <cell r="BM6" t="str">
            <v>gridFins</v>
          </cell>
          <cell r="BN6" t="str">
            <v>gridFins</v>
          </cell>
          <cell r="BO6" t="str">
            <v>gridFins</v>
          </cell>
          <cell r="BP6" t="str">
            <v>gridFins</v>
          </cell>
          <cell r="BQ6" t="str">
            <v>gridFins</v>
          </cell>
          <cell r="BR6" t="str">
            <v>gridFins</v>
          </cell>
          <cell r="BS6" t="str">
            <v>gridFins</v>
          </cell>
          <cell r="BT6" t="str">
            <v>gridFins</v>
          </cell>
          <cell r="BU6" t="str">
            <v>gridFins</v>
          </cell>
          <cell r="BV6" t="str">
            <v>gridFins</v>
          </cell>
          <cell r="BW6" t="str">
            <v>flightControlNF</v>
          </cell>
          <cell r="BX6" t="str">
            <v>flightControlNF</v>
          </cell>
          <cell r="BY6" t="str">
            <v>flightControlNF</v>
          </cell>
          <cell r="BZ6" t="str">
            <v>flightControlNF</v>
          </cell>
          <cell r="CA6" t="str">
            <v>flightControlNF</v>
          </cell>
          <cell r="CB6" t="str">
            <v>flightControlNF</v>
          </cell>
          <cell r="CC6" t="str">
            <v>flightControlNF</v>
          </cell>
          <cell r="CD6" t="str">
            <v>flightControlNF</v>
          </cell>
          <cell r="CE6" t="str">
            <v>flightControlNF</v>
          </cell>
          <cell r="CF6" t="str">
            <v>flightControlNF</v>
          </cell>
          <cell r="CG6" t="str">
            <v>flightControlNF</v>
          </cell>
          <cell r="CH6" t="str">
            <v>flightControlNF</v>
          </cell>
          <cell r="CI6" t="str">
            <v>flightControlNF</v>
          </cell>
          <cell r="CJ6" t="str">
            <v>flightControlNF</v>
          </cell>
          <cell r="CK6" t="str">
            <v>flightControlNF</v>
          </cell>
          <cell r="CL6" t="str">
            <v>flightControlNF</v>
          </cell>
          <cell r="CM6" t="str">
            <v>flightControlNF</v>
          </cell>
          <cell r="CN6" t="str">
            <v>flightControlNF</v>
          </cell>
          <cell r="CO6" t="str">
            <v>flightControlNF</v>
          </cell>
          <cell r="CP6" t="str">
            <v>flightControlNF</v>
          </cell>
          <cell r="CQ6" t="str">
            <v>flightControlNF</v>
          </cell>
          <cell r="CR6" t="str">
            <v>flightControlNF</v>
          </cell>
          <cell r="CS6" t="str">
            <v>flightControlNF</v>
          </cell>
          <cell r="CT6" t="str">
            <v>flightControlNF</v>
          </cell>
          <cell r="CU6" t="str">
            <v>flightControlNF</v>
          </cell>
          <cell r="CV6" t="str">
            <v>flightControlNF</v>
          </cell>
          <cell r="CW6" t="str">
            <v>flightControlNF</v>
          </cell>
          <cell r="CX6" t="str">
            <v>flightControlNF</v>
          </cell>
          <cell r="CY6" t="str">
            <v>flightControlNF</v>
          </cell>
          <cell r="CZ6" t="str">
            <v>flightControlNF</v>
          </cell>
          <cell r="DA6" t="str">
            <v>flightControlNF</v>
          </cell>
          <cell r="DB6" t="str">
            <v>flightControlNF</v>
          </cell>
          <cell r="DC6" t="str">
            <v>colonization2051Control</v>
          </cell>
          <cell r="DD6" t="str">
            <v>colonization2100Control</v>
          </cell>
          <cell r="DE6" t="str">
            <v>colonization2150Control</v>
          </cell>
        </row>
        <row r="7">
          <cell r="C7" t="str">
            <v>EDL</v>
          </cell>
          <cell r="D7" t="str">
            <v>unlockParts</v>
          </cell>
          <cell r="E7" t="str">
            <v>postWarMaterialsScience</v>
          </cell>
          <cell r="F7" t="str">
            <v>postWarMaterialsScience</v>
          </cell>
          <cell r="G7" t="str">
            <v>postWarMaterialsScience</v>
          </cell>
          <cell r="H7" t="str">
            <v>earlyMaterialsScience</v>
          </cell>
          <cell r="I7" t="str">
            <v>earlyMaterialsScience</v>
          </cell>
          <cell r="J7" t="str">
            <v>earlyMaterialsScience</v>
          </cell>
          <cell r="K7" t="str">
            <v>earlyMaterialsScience</v>
          </cell>
          <cell r="O7" t="str">
            <v>entryDescentLanding</v>
          </cell>
          <cell r="P7" t="str">
            <v>humanRatedEDL</v>
          </cell>
          <cell r="Q7" t="str">
            <v>humanRatedEDL</v>
          </cell>
          <cell r="R7" t="str">
            <v>humanRatedEDL</v>
          </cell>
          <cell r="S7" t="str">
            <v>humanRatedEDL</v>
          </cell>
          <cell r="T7" t="str">
            <v>earlyLanding</v>
          </cell>
          <cell r="U7" t="str">
            <v>earlyLanding</v>
          </cell>
          <cell r="V7" t="str">
            <v>lunarRatedHeatshields</v>
          </cell>
          <cell r="W7" t="str">
            <v>lunarRatedHeatshields</v>
          </cell>
          <cell r="X7" t="str">
            <v>lunarLanding</v>
          </cell>
          <cell r="Y7" t="str">
            <v>lunarLanding</v>
          </cell>
          <cell r="Z7" t="str">
            <v>improvedLandingEngines</v>
          </cell>
          <cell r="AA7" t="str">
            <v>improvedLandingEngines</v>
          </cell>
          <cell r="AB7" t="str">
            <v>advancedUncrewedLanding</v>
          </cell>
          <cell r="AC7" t="str">
            <v>advancedUncrewedLanding</v>
          </cell>
          <cell r="AD7" t="str">
            <v>advancedUncrewedLanding</v>
          </cell>
          <cell r="AE7" t="str">
            <v>advancedUncrewedLanding</v>
          </cell>
          <cell r="AF7" t="str">
            <v>advancedUncrewedLanding</v>
          </cell>
          <cell r="AG7" t="str">
            <v>advancedUncrewedLanding</v>
          </cell>
          <cell r="AH7" t="str">
            <v>advancedUncrewedLanding</v>
          </cell>
          <cell r="AI7" t="str">
            <v>advancedUncrewedLanding</v>
          </cell>
          <cell r="AJ7" t="str">
            <v>advancedUncrewedLanding</v>
          </cell>
          <cell r="AK7" t="str">
            <v>advancedUncrewedLanding</v>
          </cell>
          <cell r="AL7" t="str">
            <v>advancedUncrewedLanding</v>
          </cell>
          <cell r="AM7" t="str">
            <v>advancedUncrewedLanding</v>
          </cell>
          <cell r="AN7" t="str">
            <v>advancedUncrewedLanding</v>
          </cell>
          <cell r="AO7" t="str">
            <v>advancedUncrewedLanding</v>
          </cell>
          <cell r="AP7" t="str">
            <v>advancedUncrewedLanding</v>
          </cell>
          <cell r="AQ7" t="str">
            <v>advancedUncrewedLanding</v>
          </cell>
          <cell r="AR7" t="str">
            <v>advancedUncrewedLanding</v>
          </cell>
          <cell r="AS7" t="str">
            <v>advancedUncrewedLanding</v>
          </cell>
          <cell r="AT7" t="str">
            <v>advancedUncrewedLanding</v>
          </cell>
          <cell r="AU7" t="str">
            <v>advancedUncrewedLanding</v>
          </cell>
          <cell r="AV7" t="str">
            <v>interplanetaryRovers</v>
          </cell>
          <cell r="AW7" t="str">
            <v>interplanetaryRovers</v>
          </cell>
          <cell r="AX7" t="str">
            <v>interplanetaryRovers</v>
          </cell>
          <cell r="AY7" t="str">
            <v>interplanetaryRovers</v>
          </cell>
          <cell r="AZ7" t="str">
            <v>interplanetaryRovers</v>
          </cell>
          <cell r="BA7" t="str">
            <v>interplanetaryRovers</v>
          </cell>
          <cell r="BB7" t="str">
            <v>interplanetaryRovers</v>
          </cell>
          <cell r="BC7" t="str">
            <v>interplanetaryRovers</v>
          </cell>
          <cell r="BD7" t="str">
            <v>interplanetaryRovers</v>
          </cell>
          <cell r="BE7" t="str">
            <v>interplanetaryRovers</v>
          </cell>
          <cell r="BF7" t="str">
            <v>interplanetaryRovers</v>
          </cell>
          <cell r="BG7" t="str">
            <v>interplanetaryRovers</v>
          </cell>
          <cell r="BH7" t="str">
            <v>largeRoverDesigns</v>
          </cell>
          <cell r="BI7" t="str">
            <v>largeRoverDesigns</v>
          </cell>
          <cell r="BJ7" t="str">
            <v>largeRoverDesigns</v>
          </cell>
          <cell r="BK7" t="str">
            <v>largeRoverDesigns</v>
          </cell>
          <cell r="BL7" t="str">
            <v>largeRoverDesigns</v>
          </cell>
          <cell r="BM7" t="str">
            <v>reusability</v>
          </cell>
          <cell r="BN7" t="str">
            <v>reusability</v>
          </cell>
          <cell r="BO7" t="str">
            <v>reusability</v>
          </cell>
          <cell r="BP7" t="str">
            <v>reusability</v>
          </cell>
          <cell r="BQ7" t="str">
            <v>reusability</v>
          </cell>
          <cell r="BR7" t="str">
            <v>advancedLanding</v>
          </cell>
          <cell r="BS7" t="str">
            <v>advancedLanding</v>
          </cell>
          <cell r="BT7" t="str">
            <v>advancedLanding</v>
          </cell>
          <cell r="BU7" t="str">
            <v>advancedLanding</v>
          </cell>
          <cell r="BV7" t="str">
            <v>advancedLanding</v>
          </cell>
          <cell r="BW7" t="str">
            <v>SIAD</v>
          </cell>
          <cell r="BX7" t="str">
            <v>SIAD</v>
          </cell>
          <cell r="BY7" t="str">
            <v>SIAD</v>
          </cell>
          <cell r="BZ7" t="str">
            <v>SIAD</v>
          </cell>
          <cell r="CA7" t="str">
            <v>SIAD</v>
          </cell>
          <cell r="CB7" t="str">
            <v>SIAD</v>
          </cell>
          <cell r="CC7" t="str">
            <v>SIAD</v>
          </cell>
          <cell r="CD7" t="str">
            <v>SIAD</v>
          </cell>
          <cell r="CE7" t="str">
            <v>SIAD</v>
          </cell>
          <cell r="CF7" t="str">
            <v>SIAD</v>
          </cell>
          <cell r="CG7" t="str">
            <v>SIAD</v>
          </cell>
          <cell r="CH7" t="str">
            <v>SIAD</v>
          </cell>
          <cell r="CI7" t="str">
            <v>SIAD</v>
          </cell>
          <cell r="CJ7" t="str">
            <v>SIAD</v>
          </cell>
          <cell r="CK7" t="str">
            <v>SIAD</v>
          </cell>
          <cell r="CL7" t="str">
            <v>SIAD</v>
          </cell>
          <cell r="CM7" t="str">
            <v>HIAD</v>
          </cell>
          <cell r="CN7" t="str">
            <v>HIAD</v>
          </cell>
          <cell r="CO7" t="str">
            <v>HIAD</v>
          </cell>
          <cell r="CP7" t="str">
            <v>HIAD</v>
          </cell>
          <cell r="CQ7" t="str">
            <v>HIAD</v>
          </cell>
          <cell r="CR7" t="str">
            <v>HIAD</v>
          </cell>
          <cell r="CS7" t="str">
            <v>HIAD</v>
          </cell>
          <cell r="CT7" t="str">
            <v>HIAD</v>
          </cell>
          <cell r="CU7" t="str">
            <v>HIAD</v>
          </cell>
          <cell r="CV7" t="str">
            <v>HIAD</v>
          </cell>
          <cell r="CW7" t="str">
            <v>HIAD</v>
          </cell>
          <cell r="CX7" t="str">
            <v>HIAD</v>
          </cell>
          <cell r="CY7" t="str">
            <v>HIAD</v>
          </cell>
          <cell r="CZ7" t="str">
            <v>HIAD</v>
          </cell>
          <cell r="DA7" t="str">
            <v>HIAD</v>
          </cell>
          <cell r="DB7" t="str">
            <v>HIAD</v>
          </cell>
          <cell r="DC7" t="str">
            <v>colonization2051EDL</v>
          </cell>
          <cell r="DD7" t="str">
            <v>colonization2100EDL</v>
          </cell>
          <cell r="DE7" t="str">
            <v>colonization2150EDL</v>
          </cell>
        </row>
        <row r="8">
          <cell r="C8" t="str">
            <v>Hydrolox</v>
          </cell>
          <cell r="D8" t="str">
            <v>unlockParts</v>
          </cell>
          <cell r="R8" t="str">
            <v>prototypeHydrolox</v>
          </cell>
          <cell r="S8" t="str">
            <v>earlyHydrolox</v>
          </cell>
          <cell r="T8" t="str">
            <v>earlyHydrolox</v>
          </cell>
          <cell r="U8" t="str">
            <v>earlyHydrolox</v>
          </cell>
          <cell r="V8" t="str">
            <v>improvedHydrolox</v>
          </cell>
          <cell r="W8" t="str">
            <v>largeHydrolox</v>
          </cell>
          <cell r="X8" t="str">
            <v>hydrolox1968</v>
          </cell>
          <cell r="Y8" t="str">
            <v>hydrolox1968</v>
          </cell>
          <cell r="Z8" t="str">
            <v>hydrolox1968</v>
          </cell>
          <cell r="AA8" t="str">
            <v>hydrolox1968</v>
          </cell>
          <cell r="AB8" t="str">
            <v>hydrolox1972</v>
          </cell>
          <cell r="AC8" t="str">
            <v>hydrolox1972</v>
          </cell>
          <cell r="AD8" t="str">
            <v>hydrolox1972</v>
          </cell>
          <cell r="AE8" t="str">
            <v>hydrolox1972</v>
          </cell>
          <cell r="AF8" t="str">
            <v>hydrolox1976</v>
          </cell>
          <cell r="AG8" t="str">
            <v>hydrolox1976</v>
          </cell>
          <cell r="AH8" t="str">
            <v>hydrolox1976</v>
          </cell>
          <cell r="AI8" t="str">
            <v>hydrolox1976</v>
          </cell>
          <cell r="AJ8" t="str">
            <v>hydrolox1976</v>
          </cell>
          <cell r="AK8" t="str">
            <v>hydrolox1981</v>
          </cell>
          <cell r="AL8" t="str">
            <v>hydrolox1981</v>
          </cell>
          <cell r="AM8" t="str">
            <v>hydrolox1981</v>
          </cell>
          <cell r="AN8" t="str">
            <v>hydrolox1981</v>
          </cell>
          <cell r="AO8" t="str">
            <v>hydrolox1981</v>
          </cell>
          <cell r="AP8" t="str">
            <v>hydrolox1986</v>
          </cell>
          <cell r="AQ8" t="str">
            <v>hydrolox1986</v>
          </cell>
          <cell r="AR8" t="str">
            <v>hydrolox1986</v>
          </cell>
          <cell r="AS8" t="str">
            <v>hydrolox1986</v>
          </cell>
          <cell r="AT8" t="str">
            <v>hydrolox1986</v>
          </cell>
          <cell r="AU8" t="str">
            <v>hydrolox1986</v>
          </cell>
          <cell r="AV8" t="str">
            <v>hydrolox1992</v>
          </cell>
          <cell r="AW8" t="str">
            <v>hydrolox1992</v>
          </cell>
          <cell r="AX8" t="str">
            <v>hydrolox1992</v>
          </cell>
          <cell r="AY8" t="str">
            <v>hydrolox1992</v>
          </cell>
          <cell r="AZ8" t="str">
            <v>hydrolox1992</v>
          </cell>
          <cell r="BA8" t="str">
            <v>hydrolox1992</v>
          </cell>
          <cell r="BB8" t="str">
            <v>hydrolox1998</v>
          </cell>
          <cell r="BC8" t="str">
            <v>hydrolox1998</v>
          </cell>
          <cell r="BD8" t="str">
            <v>hydrolox1998</v>
          </cell>
          <cell r="BE8" t="str">
            <v>hydrolox1998</v>
          </cell>
          <cell r="BF8" t="str">
            <v>hydrolox1998</v>
          </cell>
          <cell r="BG8" t="str">
            <v>hydrolox1998</v>
          </cell>
          <cell r="BH8" t="str">
            <v>hydrolox1998</v>
          </cell>
          <cell r="BI8" t="str">
            <v>hydrolox1998</v>
          </cell>
          <cell r="BJ8" t="str">
            <v>hydrolox1998</v>
          </cell>
          <cell r="BK8" t="str">
            <v>hydrolox1998</v>
          </cell>
          <cell r="BL8" t="str">
            <v>hydrolox1998</v>
          </cell>
          <cell r="BM8" t="str">
            <v>hydrolox2009</v>
          </cell>
          <cell r="BN8" t="str">
            <v>hydrolox2009</v>
          </cell>
          <cell r="BO8" t="str">
            <v>hydrolox2009</v>
          </cell>
          <cell r="BP8" t="str">
            <v>hydrolox2009</v>
          </cell>
          <cell r="BQ8" t="str">
            <v>hydrolox2009</v>
          </cell>
          <cell r="BR8" t="str">
            <v>hydrolox2009</v>
          </cell>
          <cell r="BS8" t="str">
            <v>hydrolox2009</v>
          </cell>
          <cell r="BT8" t="str">
            <v>hydrolox2009</v>
          </cell>
          <cell r="BU8" t="str">
            <v>hydrolox2009</v>
          </cell>
          <cell r="BV8" t="str">
            <v>hydrolox2009</v>
          </cell>
          <cell r="BW8" t="str">
            <v>hydroloxNF</v>
          </cell>
          <cell r="BX8" t="str">
            <v>hydroloxNF</v>
          </cell>
          <cell r="BY8" t="str">
            <v>hydroloxNF</v>
          </cell>
          <cell r="BZ8" t="str">
            <v>hydroloxNF</v>
          </cell>
          <cell r="CA8" t="str">
            <v>hydroloxNF</v>
          </cell>
          <cell r="CB8" t="str">
            <v>hydroloxNF</v>
          </cell>
          <cell r="CC8" t="str">
            <v>hydroloxNF</v>
          </cell>
          <cell r="CD8" t="str">
            <v>hydroloxNF</v>
          </cell>
          <cell r="CE8" t="str">
            <v>hydroloxNF</v>
          </cell>
          <cell r="CF8" t="str">
            <v>hydroloxNF</v>
          </cell>
          <cell r="CG8" t="str">
            <v>hydroloxNF</v>
          </cell>
          <cell r="CH8" t="str">
            <v>hydroloxNF</v>
          </cell>
          <cell r="CI8" t="str">
            <v>hydroloxNF</v>
          </cell>
          <cell r="CJ8" t="str">
            <v>hydroloxNF</v>
          </cell>
          <cell r="CK8" t="str">
            <v>hydroloxNF</v>
          </cell>
          <cell r="CL8" t="str">
            <v>hydroloxNF</v>
          </cell>
          <cell r="CM8" t="str">
            <v>hydroloxNF</v>
          </cell>
          <cell r="CN8" t="str">
            <v>hydroloxNF</v>
          </cell>
          <cell r="CO8" t="str">
            <v>hydroloxNF</v>
          </cell>
          <cell r="CP8" t="str">
            <v>hydroloxNF</v>
          </cell>
          <cell r="CQ8" t="str">
            <v>hydroloxNF</v>
          </cell>
          <cell r="CR8" t="str">
            <v>hydroloxNF</v>
          </cell>
          <cell r="CS8" t="str">
            <v>hydroloxNF</v>
          </cell>
          <cell r="CT8" t="str">
            <v>hydroloxNF</v>
          </cell>
          <cell r="CU8" t="str">
            <v>hydroloxNF</v>
          </cell>
          <cell r="CV8" t="str">
            <v>hydroloxNF</v>
          </cell>
          <cell r="CW8" t="str">
            <v>hydroloxNF</v>
          </cell>
          <cell r="CX8" t="str">
            <v>hydroloxNF</v>
          </cell>
          <cell r="CY8" t="str">
            <v>hydroloxNF</v>
          </cell>
          <cell r="CZ8" t="str">
            <v>hydroloxNF</v>
          </cell>
          <cell r="DA8" t="str">
            <v>hydroloxNF</v>
          </cell>
          <cell r="DB8" t="str">
            <v>hydroloxNF</v>
          </cell>
          <cell r="DC8" t="str">
            <v>colonization2051Hydrolox</v>
          </cell>
          <cell r="DD8" t="str">
            <v>colonization2100Hydrolox</v>
          </cell>
          <cell r="DE8" t="str">
            <v>colonization2150Hydrolox</v>
          </cell>
        </row>
        <row r="9">
          <cell r="C9" t="str">
            <v>Orbital</v>
          </cell>
          <cell r="D9" t="str">
            <v>unlockParts</v>
          </cell>
          <cell r="E9" t="str">
            <v>rocketryTesting</v>
          </cell>
          <cell r="F9" t="str">
            <v>earlyRocketry</v>
          </cell>
          <cell r="G9" t="str">
            <v>earlyRocketry</v>
          </cell>
          <cell r="H9" t="str">
            <v>basicRocketryRP0</v>
          </cell>
          <cell r="I9" t="str">
            <v>basicRocketryRP0</v>
          </cell>
          <cell r="J9" t="str">
            <v>basicRocketryRP0</v>
          </cell>
          <cell r="K9" t="str">
            <v>basicRocketryRP0</v>
          </cell>
          <cell r="L9" t="str">
            <v>orbitalRocketry1956</v>
          </cell>
          <cell r="M9" t="str">
            <v>orbitalRocketry1956</v>
          </cell>
          <cell r="N9" t="str">
            <v>orbitalRocketry1958</v>
          </cell>
          <cell r="O9" t="str">
            <v>orbitalRocketry1959</v>
          </cell>
          <cell r="P9" t="str">
            <v>orbitalRocketry1960</v>
          </cell>
          <cell r="Q9" t="str">
            <v>orbitalRocketry1961</v>
          </cell>
          <cell r="R9" t="str">
            <v>orbitalRocketry1962</v>
          </cell>
          <cell r="S9" t="str">
            <v>orbitalRocketry1963</v>
          </cell>
          <cell r="T9" t="str">
            <v>orbitalRocketry1964</v>
          </cell>
          <cell r="U9" t="str">
            <v>orbitalRocketry1965</v>
          </cell>
          <cell r="V9" t="str">
            <v>orbitalRocketry1966</v>
          </cell>
          <cell r="W9" t="str">
            <v>orbitalRocketry1967</v>
          </cell>
          <cell r="X9" t="str">
            <v>orbitalRocketry1967</v>
          </cell>
          <cell r="Y9" t="str">
            <v>orbitalRocketry1967</v>
          </cell>
          <cell r="Z9" t="str">
            <v>orbitalRocketry1970</v>
          </cell>
          <cell r="AA9" t="str">
            <v>orbitalRocketry1970</v>
          </cell>
          <cell r="AB9" t="str">
            <v>orbitalRocketry1972</v>
          </cell>
          <cell r="AC9" t="str">
            <v>orbitalRocketry1972</v>
          </cell>
          <cell r="AD9" t="str">
            <v>orbitalRocketry1972</v>
          </cell>
          <cell r="AE9" t="str">
            <v>orbitalRocketry1972</v>
          </cell>
          <cell r="AF9" t="str">
            <v>orbitalRocketry1976</v>
          </cell>
          <cell r="AG9" t="str">
            <v>orbitalRocketry1976</v>
          </cell>
          <cell r="AH9" t="str">
            <v>orbitalRocketry1976</v>
          </cell>
          <cell r="AI9" t="str">
            <v>orbitalRocketry1976</v>
          </cell>
          <cell r="AJ9" t="str">
            <v>orbitalRocketry1976</v>
          </cell>
          <cell r="AK9" t="str">
            <v>orbitalRocketry1981</v>
          </cell>
          <cell r="AL9" t="str">
            <v>orbitalRocketry1981</v>
          </cell>
          <cell r="AM9" t="str">
            <v>orbitalRocketry1981</v>
          </cell>
          <cell r="AN9" t="str">
            <v>orbitalRocketry1981</v>
          </cell>
          <cell r="AO9" t="str">
            <v>orbitalRocketry1981</v>
          </cell>
          <cell r="AP9" t="str">
            <v>orbitalRocketry1986</v>
          </cell>
          <cell r="AQ9" t="str">
            <v>orbitalRocketry1986</v>
          </cell>
          <cell r="AR9" t="str">
            <v>orbitalRocketry1986</v>
          </cell>
          <cell r="AS9" t="str">
            <v>orbitalRocketry1986</v>
          </cell>
          <cell r="AT9" t="str">
            <v>orbitalRocketry1986</v>
          </cell>
          <cell r="AU9" t="str">
            <v>orbitalRocketry1986</v>
          </cell>
          <cell r="AV9" t="str">
            <v>orbitalRocketry1992</v>
          </cell>
          <cell r="AW9" t="str">
            <v>orbitalRocketry1992</v>
          </cell>
          <cell r="AX9" t="str">
            <v>orbitalRocketry1992</v>
          </cell>
          <cell r="AY9" t="str">
            <v>orbitalRocketry1992</v>
          </cell>
          <cell r="AZ9" t="str">
            <v>orbitalRocketry1992</v>
          </cell>
          <cell r="BA9" t="str">
            <v>orbitalRocketry1992</v>
          </cell>
          <cell r="BB9" t="str">
            <v>orbitalRocketry1998</v>
          </cell>
          <cell r="BC9" t="str">
            <v>orbitalRocketry1998</v>
          </cell>
          <cell r="BD9" t="str">
            <v>orbitalRocketry1998</v>
          </cell>
          <cell r="BE9" t="str">
            <v>orbitalRocketry1998</v>
          </cell>
          <cell r="BF9" t="str">
            <v>orbitalRocketry1998</v>
          </cell>
          <cell r="BG9" t="str">
            <v>orbitalRocketry1998</v>
          </cell>
          <cell r="BH9" t="str">
            <v>orbitalRocketry2004</v>
          </cell>
          <cell r="BI9" t="str">
            <v>orbitalRocketry2004</v>
          </cell>
          <cell r="BJ9" t="str">
            <v>orbitalRocketry2004</v>
          </cell>
          <cell r="BK9" t="str">
            <v>orbitalRocketry2004</v>
          </cell>
          <cell r="BL9" t="str">
            <v>orbitalRocketry2004</v>
          </cell>
          <cell r="BM9" t="str">
            <v>orbitalRocketry2009</v>
          </cell>
          <cell r="BN9" t="str">
            <v>orbitalRocketry2009</v>
          </cell>
          <cell r="BO9" t="str">
            <v>orbitalRocketry2009</v>
          </cell>
          <cell r="BP9" t="str">
            <v>orbitalRocketry2009</v>
          </cell>
          <cell r="BQ9" t="str">
            <v>orbitalRocketry2009</v>
          </cell>
          <cell r="BR9" t="str">
            <v>orbitalRocketry2014</v>
          </cell>
          <cell r="BS9" t="str">
            <v>orbitalRocketry2014</v>
          </cell>
          <cell r="BT9" t="str">
            <v>orbitalRocketry2014</v>
          </cell>
          <cell r="BU9" t="str">
            <v>orbitalRocketry2014</v>
          </cell>
          <cell r="BV9" t="str">
            <v>orbitalRocketry2014</v>
          </cell>
          <cell r="BW9" t="str">
            <v>orbitalRocketryNF</v>
          </cell>
          <cell r="BX9" t="str">
            <v>orbitalRocketryNF</v>
          </cell>
          <cell r="BY9" t="str">
            <v>orbitalRocketryNF</v>
          </cell>
          <cell r="BZ9" t="str">
            <v>orbitalRocketryNF</v>
          </cell>
          <cell r="CA9" t="str">
            <v>orbitalRocketryNF</v>
          </cell>
          <cell r="CB9" t="str">
            <v>orbitalRocketryNF</v>
          </cell>
          <cell r="CC9" t="str">
            <v>orbitalRocketryNF</v>
          </cell>
          <cell r="CD9" t="str">
            <v>orbitalRocketryNF</v>
          </cell>
          <cell r="CE9" t="str">
            <v>orbitalRocketryNF</v>
          </cell>
          <cell r="CF9" t="str">
            <v>orbitalRocketryNF</v>
          </cell>
          <cell r="CG9" t="str">
            <v>orbitalRocketryNF</v>
          </cell>
          <cell r="CH9" t="str">
            <v>orbitalRocketryNF</v>
          </cell>
          <cell r="CI9" t="str">
            <v>orbitalRocketryNF</v>
          </cell>
          <cell r="CJ9" t="str">
            <v>orbitalRocketryNF</v>
          </cell>
          <cell r="CK9" t="str">
            <v>orbitalRocketryNF</v>
          </cell>
          <cell r="CL9" t="str">
            <v>orbitalRocketryNF</v>
          </cell>
          <cell r="CM9" t="str">
            <v>orbitalRocketryNF</v>
          </cell>
          <cell r="CN9" t="str">
            <v>orbitalRocketryNF</v>
          </cell>
          <cell r="CO9" t="str">
            <v>orbitalRocketryNF</v>
          </cell>
          <cell r="CP9" t="str">
            <v>orbitalRocketryNF</v>
          </cell>
          <cell r="CQ9" t="str">
            <v>orbitalRocketryNF</v>
          </cell>
          <cell r="CR9" t="str">
            <v>orbitalRocketryNF</v>
          </cell>
          <cell r="CS9" t="str">
            <v>orbitalRocketryNF</v>
          </cell>
          <cell r="CT9" t="str">
            <v>orbitalRocketryNF</v>
          </cell>
          <cell r="CU9" t="str">
            <v>orbitalRocketryNF</v>
          </cell>
          <cell r="CV9" t="str">
            <v>orbitalRocketryNF</v>
          </cell>
          <cell r="CW9" t="str">
            <v>orbitalRocketryNF</v>
          </cell>
          <cell r="CX9" t="str">
            <v>orbitalRocketryNF</v>
          </cell>
          <cell r="CY9" t="str">
            <v>orbitalRocketryNF</v>
          </cell>
          <cell r="CZ9" t="str">
            <v>orbitalRocketryNF</v>
          </cell>
          <cell r="DA9" t="str">
            <v>orbitalRocketryNF</v>
          </cell>
          <cell r="DB9" t="str">
            <v>orbitalRocketryNF</v>
          </cell>
          <cell r="DC9" t="str">
            <v>colonization2051Orbital</v>
          </cell>
          <cell r="DD9" t="str">
            <v>colonization2100Orbital</v>
          </cell>
          <cell r="DE9" t="str">
            <v>colonization2150Orbital</v>
          </cell>
        </row>
        <row r="10">
          <cell r="C10" t="str">
            <v>Staged</v>
          </cell>
          <cell r="D10" t="str">
            <v>unlockParts</v>
          </cell>
          <cell r="P10" t="str">
            <v>firstStagedCombustion</v>
          </cell>
          <cell r="Q10" t="str">
            <v>firstStagedCombustion</v>
          </cell>
          <cell r="R10" t="str">
            <v>firstStagedCombustion</v>
          </cell>
          <cell r="S10" t="str">
            <v>firstStagedCombustion</v>
          </cell>
          <cell r="T10" t="str">
            <v>stagedCombustion1964</v>
          </cell>
          <cell r="U10" t="str">
            <v>stagedCombustion1964</v>
          </cell>
          <cell r="V10" t="str">
            <v>stagedCombustion1966</v>
          </cell>
          <cell r="W10" t="str">
            <v>stagedCombustion1967</v>
          </cell>
          <cell r="X10" t="str">
            <v>stagedCombustion1967</v>
          </cell>
          <cell r="Y10" t="str">
            <v>stagedCombustion1969</v>
          </cell>
          <cell r="Z10" t="str">
            <v>stagedCombustion1970</v>
          </cell>
          <cell r="AA10" t="str">
            <v>stagedCombustion1970</v>
          </cell>
          <cell r="AB10" t="str">
            <v>stagedCombustion1972</v>
          </cell>
          <cell r="AC10" t="str">
            <v>stagedCombustion1972</v>
          </cell>
          <cell r="AD10" t="str">
            <v>stagedCombustion1972</v>
          </cell>
          <cell r="AE10" t="str">
            <v>stagedCombustion1972</v>
          </cell>
          <cell r="AF10" t="str">
            <v>stagedCombustion1972</v>
          </cell>
          <cell r="AG10" t="str">
            <v>stagedCombustion1972</v>
          </cell>
          <cell r="AH10" t="str">
            <v>stagedCombustion1972</v>
          </cell>
          <cell r="AI10" t="str">
            <v>stagedCombustion1972</v>
          </cell>
          <cell r="AJ10" t="str">
            <v>stagedCombustion1972</v>
          </cell>
          <cell r="AK10" t="str">
            <v>stagedCombustion1981</v>
          </cell>
          <cell r="AL10" t="str">
            <v>stagedCombustion1981</v>
          </cell>
          <cell r="AM10" t="str">
            <v>stagedCombustion1981</v>
          </cell>
          <cell r="AN10" t="str">
            <v>stagedCombustion1981</v>
          </cell>
          <cell r="AO10" t="str">
            <v>stagedCombustion1981</v>
          </cell>
          <cell r="AP10" t="str">
            <v>stagedCombustion1986</v>
          </cell>
          <cell r="AQ10" t="str">
            <v>stagedCombustion1986</v>
          </cell>
          <cell r="AR10" t="str">
            <v>stagedCombustion1986</v>
          </cell>
          <cell r="AS10" t="str">
            <v>stagedCombustion1986</v>
          </cell>
          <cell r="AT10" t="str">
            <v>stagedCombustion1986</v>
          </cell>
          <cell r="AU10" t="str">
            <v>stagedCombustion1986</v>
          </cell>
          <cell r="AV10" t="str">
            <v>stagedCombustion1992</v>
          </cell>
          <cell r="AW10" t="str">
            <v>stagedCombustion1992</v>
          </cell>
          <cell r="AX10" t="str">
            <v>stagedCombustion1992</v>
          </cell>
          <cell r="AY10" t="str">
            <v>stagedCombustion1992</v>
          </cell>
          <cell r="AZ10" t="str">
            <v>stagedCombustion1992</v>
          </cell>
          <cell r="BA10" t="str">
            <v>stagedCombustion1992</v>
          </cell>
          <cell r="BB10" t="str">
            <v>stagedCombustion1998</v>
          </cell>
          <cell r="BC10" t="str">
            <v>stagedCombustion1998</v>
          </cell>
          <cell r="BD10" t="str">
            <v>stagedCombustion1998</v>
          </cell>
          <cell r="BE10" t="str">
            <v>stagedCombustion1998</v>
          </cell>
          <cell r="BF10" t="str">
            <v>stagedCombustion1998</v>
          </cell>
          <cell r="BG10" t="str">
            <v>stagedCombustion1998</v>
          </cell>
          <cell r="BH10" t="str">
            <v>stagedCombustion2004</v>
          </cell>
          <cell r="BI10" t="str">
            <v>stagedCombustion2004</v>
          </cell>
          <cell r="BJ10" t="str">
            <v>stagedCombustion2004</v>
          </cell>
          <cell r="BK10" t="str">
            <v>stagedCombustion2004</v>
          </cell>
          <cell r="BL10" t="str">
            <v>stagedCombustion2004</v>
          </cell>
          <cell r="BM10" t="str">
            <v>stagedCombustion2009</v>
          </cell>
          <cell r="BN10" t="str">
            <v>stagedCombustion2009</v>
          </cell>
          <cell r="BO10" t="str">
            <v>stagedCombustion2009</v>
          </cell>
          <cell r="BP10" t="str">
            <v>stagedCombustion2009</v>
          </cell>
          <cell r="BQ10" t="str">
            <v>stagedCombustion2009</v>
          </cell>
          <cell r="BR10" t="str">
            <v>stagedCombustion2014</v>
          </cell>
          <cell r="BS10" t="str">
            <v>stagedCombustion2014</v>
          </cell>
          <cell r="BT10" t="str">
            <v>stagedCombustion2014</v>
          </cell>
          <cell r="BU10" t="str">
            <v>stagedCombustion2014</v>
          </cell>
          <cell r="BV10" t="str">
            <v>stagedCombustion2014</v>
          </cell>
          <cell r="BW10" t="str">
            <v>stagedCombustionNF</v>
          </cell>
          <cell r="BX10" t="str">
            <v>stagedCombustionNF</v>
          </cell>
          <cell r="BY10" t="str">
            <v>stagedCombustionNF</v>
          </cell>
          <cell r="BZ10" t="str">
            <v>stagedCombustionNF</v>
          </cell>
          <cell r="CA10" t="str">
            <v>stagedCombustionNF</v>
          </cell>
          <cell r="CB10" t="str">
            <v>stagedCombustionNF</v>
          </cell>
          <cell r="CC10" t="str">
            <v>stagedCombustionNF</v>
          </cell>
          <cell r="CD10" t="str">
            <v>stagedCombustionNF</v>
          </cell>
          <cell r="CE10" t="str">
            <v>stagedCombustionNF</v>
          </cell>
          <cell r="CF10" t="str">
            <v>stagedCombustionNF</v>
          </cell>
          <cell r="CG10" t="str">
            <v>stagedCombustionNF</v>
          </cell>
          <cell r="CH10" t="str">
            <v>stagedCombustionNF</v>
          </cell>
          <cell r="CI10" t="str">
            <v>stagedCombustionNF</v>
          </cell>
          <cell r="CJ10" t="str">
            <v>stagedCombustionNF</v>
          </cell>
          <cell r="CK10" t="str">
            <v>stagedCombustionNF</v>
          </cell>
          <cell r="CL10" t="str">
            <v>stagedCombustionNF</v>
          </cell>
          <cell r="CM10" t="str">
            <v>stagedCombustionNF</v>
          </cell>
          <cell r="CN10" t="str">
            <v>stagedCombustionNF</v>
          </cell>
          <cell r="CO10" t="str">
            <v>stagedCombustionNF</v>
          </cell>
          <cell r="CP10" t="str">
            <v>stagedCombustionNF</v>
          </cell>
          <cell r="CQ10" t="str">
            <v>stagedCombustionNF</v>
          </cell>
          <cell r="CR10" t="str">
            <v>stagedCombustionNF</v>
          </cell>
          <cell r="CS10" t="str">
            <v>stagedCombustionNF</v>
          </cell>
          <cell r="CT10" t="str">
            <v>stagedCombustionNF</v>
          </cell>
          <cell r="CU10" t="str">
            <v>stagedCombustionNF</v>
          </cell>
          <cell r="CV10" t="str">
            <v>stagedCombustionNF</v>
          </cell>
          <cell r="CW10" t="str">
            <v>stagedCombustionNF</v>
          </cell>
          <cell r="CX10" t="str">
            <v>stagedCombustionNF</v>
          </cell>
          <cell r="CY10" t="str">
            <v>stagedCombustionNF</v>
          </cell>
          <cell r="CZ10" t="str">
            <v>stagedCombustionNF</v>
          </cell>
          <cell r="DA10" t="str">
            <v>stagedCombustionNF</v>
          </cell>
          <cell r="DB10" t="str">
            <v>stagedCombustionNF</v>
          </cell>
          <cell r="DC10" t="str">
            <v>colonization2051Staged</v>
          </cell>
          <cell r="DD10" t="str">
            <v>colonization2100Staged</v>
          </cell>
          <cell r="DE10" t="str">
            <v>colonization2150Staged</v>
          </cell>
        </row>
        <row r="11">
          <cell r="C11" t="str">
            <v>Solid</v>
          </cell>
          <cell r="D11" t="str">
            <v>unlockParts</v>
          </cell>
          <cell r="E11" t="str">
            <v>rocketryTesting</v>
          </cell>
          <cell r="F11" t="str">
            <v>earlySolids</v>
          </cell>
          <cell r="G11" t="str">
            <v>earlySolids</v>
          </cell>
          <cell r="H11" t="str">
            <v>earlySolids</v>
          </cell>
          <cell r="I11" t="str">
            <v>earlySolids</v>
          </cell>
          <cell r="J11" t="str">
            <v>earlySolids</v>
          </cell>
          <cell r="K11" t="str">
            <v>earlySolids</v>
          </cell>
          <cell r="L11" t="str">
            <v>solids1956</v>
          </cell>
          <cell r="M11" t="str">
            <v>solids1956</v>
          </cell>
          <cell r="N11" t="str">
            <v>solids1958</v>
          </cell>
          <cell r="O11" t="str">
            <v>solids1959</v>
          </cell>
          <cell r="P11" t="str">
            <v>solids1959</v>
          </cell>
          <cell r="Q11" t="str">
            <v>solids1959</v>
          </cell>
          <cell r="R11" t="str">
            <v>solids1962</v>
          </cell>
          <cell r="S11" t="str">
            <v>solids1962</v>
          </cell>
          <cell r="T11" t="str">
            <v>solids1964</v>
          </cell>
          <cell r="U11" t="str">
            <v>solids1964</v>
          </cell>
          <cell r="V11" t="str">
            <v>solids1966</v>
          </cell>
          <cell r="W11" t="str">
            <v>solids1967</v>
          </cell>
          <cell r="X11" t="str">
            <v>solids1967</v>
          </cell>
          <cell r="Y11" t="str">
            <v>solids1969</v>
          </cell>
          <cell r="Z11" t="str">
            <v>solids1969</v>
          </cell>
          <cell r="AA11" t="str">
            <v>solids1969</v>
          </cell>
          <cell r="AB11" t="str">
            <v>solids1972</v>
          </cell>
          <cell r="AC11" t="str">
            <v>solids1972</v>
          </cell>
          <cell r="AD11" t="str">
            <v>solids1972</v>
          </cell>
          <cell r="AE11" t="str">
            <v>solids1972</v>
          </cell>
          <cell r="AF11" t="str">
            <v>solids1976</v>
          </cell>
          <cell r="AG11" t="str">
            <v>solids1976</v>
          </cell>
          <cell r="AH11" t="str">
            <v>solids1976</v>
          </cell>
          <cell r="AI11" t="str">
            <v>solids1976</v>
          </cell>
          <cell r="AJ11" t="str">
            <v>solids1976</v>
          </cell>
          <cell r="AK11" t="str">
            <v>solids1981</v>
          </cell>
          <cell r="AL11" t="str">
            <v>solids1981</v>
          </cell>
          <cell r="AM11" t="str">
            <v>solids1981</v>
          </cell>
          <cell r="AN11" t="str">
            <v>solids1981</v>
          </cell>
          <cell r="AO11" t="str">
            <v>solids1981</v>
          </cell>
          <cell r="AP11" t="str">
            <v>solids1986</v>
          </cell>
          <cell r="AQ11" t="str">
            <v>solids1986</v>
          </cell>
          <cell r="AR11" t="str">
            <v>solids1986</v>
          </cell>
          <cell r="AS11" t="str">
            <v>solids1986</v>
          </cell>
          <cell r="AT11" t="str">
            <v>solids1986</v>
          </cell>
          <cell r="AU11" t="str">
            <v>solids1986</v>
          </cell>
          <cell r="AV11" t="str">
            <v>solids1992</v>
          </cell>
          <cell r="AW11" t="str">
            <v>solids1992</v>
          </cell>
          <cell r="AX11" t="str">
            <v>solids1992</v>
          </cell>
          <cell r="AY11" t="str">
            <v>solids1992</v>
          </cell>
          <cell r="AZ11" t="str">
            <v>solids1992</v>
          </cell>
          <cell r="BA11" t="str">
            <v>solids1992</v>
          </cell>
          <cell r="BB11" t="str">
            <v>solids1998</v>
          </cell>
          <cell r="BC11" t="str">
            <v>solids1998</v>
          </cell>
          <cell r="BD11" t="str">
            <v>solids1998</v>
          </cell>
          <cell r="BE11" t="str">
            <v>solids1998</v>
          </cell>
          <cell r="BF11" t="str">
            <v>solids1998</v>
          </cell>
          <cell r="BG11" t="str">
            <v>solids1998</v>
          </cell>
          <cell r="BH11" t="str">
            <v>solids1998</v>
          </cell>
          <cell r="BI11" t="str">
            <v>solids1998</v>
          </cell>
          <cell r="BJ11" t="str">
            <v>solids1998</v>
          </cell>
          <cell r="BK11" t="str">
            <v>solids1998</v>
          </cell>
          <cell r="BL11" t="str">
            <v>solids1998</v>
          </cell>
          <cell r="BM11" t="str">
            <v>solids2009</v>
          </cell>
          <cell r="BN11" t="str">
            <v>solids2009</v>
          </cell>
          <cell r="BO11" t="str">
            <v>solids2009</v>
          </cell>
          <cell r="BP11" t="str">
            <v>solids2009</v>
          </cell>
          <cell r="BQ11" t="str">
            <v>solids2009</v>
          </cell>
          <cell r="BR11" t="str">
            <v>solids2009</v>
          </cell>
          <cell r="BS11" t="str">
            <v>solids2009</v>
          </cell>
          <cell r="BT11" t="str">
            <v>solids2009</v>
          </cell>
          <cell r="BU11" t="str">
            <v>solids2009</v>
          </cell>
          <cell r="BV11" t="str">
            <v>solids2009</v>
          </cell>
          <cell r="BW11" t="str">
            <v>solidsNF</v>
          </cell>
          <cell r="BX11" t="str">
            <v>solidsNF</v>
          </cell>
          <cell r="BY11" t="str">
            <v>solidsNF</v>
          </cell>
          <cell r="BZ11" t="str">
            <v>solidsNF</v>
          </cell>
          <cell r="CA11" t="str">
            <v>solidsNF</v>
          </cell>
          <cell r="CB11" t="str">
            <v>solidsNF</v>
          </cell>
          <cell r="CC11" t="str">
            <v>solidsNF</v>
          </cell>
          <cell r="CD11" t="str">
            <v>solidsNF</v>
          </cell>
          <cell r="CE11" t="str">
            <v>solidsNF</v>
          </cell>
          <cell r="CF11" t="str">
            <v>solidsNF</v>
          </cell>
          <cell r="CG11" t="str">
            <v>solidsNF</v>
          </cell>
          <cell r="CH11" t="str">
            <v>solidsNF</v>
          </cell>
          <cell r="CI11" t="str">
            <v>solidsNF</v>
          </cell>
          <cell r="CJ11" t="str">
            <v>solidsNF</v>
          </cell>
          <cell r="CK11" t="str">
            <v>solidsNF</v>
          </cell>
          <cell r="CL11" t="str">
            <v>solidsNF</v>
          </cell>
          <cell r="CM11" t="str">
            <v>solidsNF</v>
          </cell>
          <cell r="CN11" t="str">
            <v>solidsNF</v>
          </cell>
          <cell r="CO11" t="str">
            <v>solidsNF</v>
          </cell>
          <cell r="CP11" t="str">
            <v>solidsNF</v>
          </cell>
          <cell r="CQ11" t="str">
            <v>solidsNF</v>
          </cell>
          <cell r="CR11" t="str">
            <v>solidsNF</v>
          </cell>
          <cell r="CS11" t="str">
            <v>solidsNF</v>
          </cell>
          <cell r="CT11" t="str">
            <v>solidsNF</v>
          </cell>
          <cell r="CU11" t="str">
            <v>solidsNF</v>
          </cell>
          <cell r="CV11" t="str">
            <v>solidsNF</v>
          </cell>
          <cell r="CW11" t="str">
            <v>solidsNF</v>
          </cell>
          <cell r="CX11" t="str">
            <v>solidsNF</v>
          </cell>
          <cell r="CY11" t="str">
            <v>solidsNF</v>
          </cell>
          <cell r="CZ11" t="str">
            <v>solidsNF</v>
          </cell>
          <cell r="DA11" t="str">
            <v>solidsNF</v>
          </cell>
          <cell r="DB11" t="str">
            <v>solidsNF</v>
          </cell>
          <cell r="DC11" t="str">
            <v>colonization2051Solid</v>
          </cell>
          <cell r="DD11" t="str">
            <v>colonization2100Solid</v>
          </cell>
          <cell r="DE11" t="str">
            <v>colonization2150Solid</v>
          </cell>
        </row>
        <row r="12">
          <cell r="C12" t="str">
            <v>Ion</v>
          </cell>
          <cell r="D12" t="str">
            <v>unlockParts</v>
          </cell>
          <cell r="BB12" t="str">
            <v>earlyElecPropulsion</v>
          </cell>
          <cell r="BC12" t="str">
            <v>earlyElecPropulsion</v>
          </cell>
          <cell r="BD12" t="str">
            <v>earlyElecPropulsion</v>
          </cell>
          <cell r="BE12" t="str">
            <v>earlyElecPropulsion</v>
          </cell>
          <cell r="BF12" t="str">
            <v>earlyElecPropulsion</v>
          </cell>
          <cell r="BG12" t="str">
            <v>earlyElecPropulsion</v>
          </cell>
          <cell r="BH12" t="str">
            <v>earlyElecPropulsion</v>
          </cell>
          <cell r="BI12" t="str">
            <v>earlyElecPropulsion</v>
          </cell>
          <cell r="BJ12" t="str">
            <v>earlyElecPropulsion</v>
          </cell>
          <cell r="BK12" t="str">
            <v>earlyElecPropulsion</v>
          </cell>
          <cell r="BL12" t="str">
            <v>earlyElecPropulsion</v>
          </cell>
          <cell r="BM12" t="str">
            <v>basicElecPropulsion</v>
          </cell>
          <cell r="BN12" t="str">
            <v>basicElecPropulsion</v>
          </cell>
          <cell r="BO12" t="str">
            <v>basicElecPropulsion</v>
          </cell>
          <cell r="BP12" t="str">
            <v>basicElecPropulsion</v>
          </cell>
          <cell r="BQ12" t="str">
            <v>basicElecPropulsion</v>
          </cell>
          <cell r="BR12" t="str">
            <v>basicElecPropulsion</v>
          </cell>
          <cell r="BS12" t="str">
            <v>basicElecPropulsion</v>
          </cell>
          <cell r="BT12" t="str">
            <v>basicElecPropulsion</v>
          </cell>
          <cell r="BU12" t="str">
            <v>basicElecPropulsion</v>
          </cell>
          <cell r="BV12" t="str">
            <v>basicElecPropulsion</v>
          </cell>
          <cell r="BW12" t="str">
            <v>improvedElecPropulsion</v>
          </cell>
          <cell r="BX12" t="str">
            <v>improvedElecPropulsion</v>
          </cell>
          <cell r="BY12" t="str">
            <v>improvedElecPropulsion</v>
          </cell>
          <cell r="BZ12" t="str">
            <v>improvedElecPropulsion</v>
          </cell>
          <cell r="CA12" t="str">
            <v>improvedElecPropulsion</v>
          </cell>
          <cell r="CB12" t="str">
            <v>improvedElecPropulsion</v>
          </cell>
          <cell r="CC12" t="str">
            <v>improvedElecPropulsion</v>
          </cell>
          <cell r="CD12" t="str">
            <v>improvedElecPropulsion</v>
          </cell>
          <cell r="CE12" t="str">
            <v>improvedElecPropulsion</v>
          </cell>
          <cell r="CF12" t="str">
            <v>improvedElecPropulsion</v>
          </cell>
          <cell r="CG12" t="str">
            <v>improvedElecPropulsion</v>
          </cell>
          <cell r="CH12" t="str">
            <v>improvedElecPropulsion</v>
          </cell>
          <cell r="CI12" t="str">
            <v>improvedElecPropulsion</v>
          </cell>
          <cell r="CJ12" t="str">
            <v>improvedElecPropulsion</v>
          </cell>
          <cell r="CK12" t="str">
            <v>improvedElecPropulsion</v>
          </cell>
          <cell r="CL12" t="str">
            <v>improvedElecPropulsion</v>
          </cell>
          <cell r="CM12" t="str">
            <v>advancedElecPropulsion</v>
          </cell>
          <cell r="CN12" t="str">
            <v>advancedElecPropulsion</v>
          </cell>
          <cell r="CO12" t="str">
            <v>advancedElecPropulsion</v>
          </cell>
          <cell r="CP12" t="str">
            <v>advancedElecPropulsion</v>
          </cell>
          <cell r="CQ12" t="str">
            <v>advancedElecPropulsion</v>
          </cell>
          <cell r="CR12" t="str">
            <v>advancedElecPropulsion</v>
          </cell>
          <cell r="CS12" t="str">
            <v>advancedElecPropulsion</v>
          </cell>
          <cell r="CT12" t="str">
            <v>advancedElecPropulsion</v>
          </cell>
          <cell r="CU12" t="str">
            <v>advancedElecPropulsion</v>
          </cell>
          <cell r="CV12" t="str">
            <v>advancedElecPropulsion</v>
          </cell>
          <cell r="CW12" t="str">
            <v>advancedElecPropulsion</v>
          </cell>
          <cell r="CX12" t="str">
            <v>advancedElecPropulsion</v>
          </cell>
          <cell r="CY12" t="str">
            <v>advancedElecPropulsion</v>
          </cell>
          <cell r="CZ12" t="str">
            <v>advancedElecPropulsion</v>
          </cell>
          <cell r="DA12" t="str">
            <v>advancedElecPropulsion</v>
          </cell>
          <cell r="DB12" t="str">
            <v>advancedElecPropulsion</v>
          </cell>
          <cell r="DC12" t="str">
            <v>colonization2051ElecProp</v>
          </cell>
          <cell r="DD12" t="str">
            <v>colonization2100ElecProp</v>
          </cell>
          <cell r="DE12" t="str">
            <v>colonization2150ElecProp</v>
          </cell>
        </row>
        <row r="13">
          <cell r="C13" t="str">
            <v>NTR</v>
          </cell>
          <cell r="D13" t="str">
            <v>unlockParts</v>
          </cell>
          <cell r="W13" t="str">
            <v>prototypeNuclearPropulsion</v>
          </cell>
          <cell r="X13" t="str">
            <v>prototypeNuclearPropulsion</v>
          </cell>
          <cell r="Y13" t="str">
            <v>prototypeNuclearPropulsion</v>
          </cell>
          <cell r="Z13" t="str">
            <v>prototypeNuclearPropulsion</v>
          </cell>
          <cell r="AA13" t="str">
            <v>prototypeNuclearPropulsion</v>
          </cell>
          <cell r="AB13" t="str">
            <v>earlyNuclearPropulsion</v>
          </cell>
          <cell r="AC13" t="str">
            <v>earlyNuclearPropulsion</v>
          </cell>
          <cell r="AD13" t="str">
            <v>earlyNuclearPropulsion</v>
          </cell>
          <cell r="AE13" t="str">
            <v>earlyNuclearPropulsion</v>
          </cell>
          <cell r="AF13" t="str">
            <v>earlyNuclearPropulsion</v>
          </cell>
          <cell r="AG13" t="str">
            <v>earlyNuclearPropulsion</v>
          </cell>
          <cell r="AH13" t="str">
            <v>earlyNuclearPropulsion</v>
          </cell>
          <cell r="AI13" t="str">
            <v>earlyNuclearPropulsion</v>
          </cell>
          <cell r="AJ13" t="str">
            <v>earlyNuclearPropulsion</v>
          </cell>
          <cell r="AK13" t="str">
            <v>basicNuclearPropulsion</v>
          </cell>
          <cell r="AL13" t="str">
            <v>basicNuclearPropulsion</v>
          </cell>
          <cell r="AM13" t="str">
            <v>basicNuclearPropulsion</v>
          </cell>
          <cell r="AN13" t="str">
            <v>basicNuclearPropulsion</v>
          </cell>
          <cell r="AO13" t="str">
            <v>basicNuclearPropulsion</v>
          </cell>
          <cell r="AP13" t="str">
            <v>improvedNuclearPropulsion</v>
          </cell>
          <cell r="AQ13" t="str">
            <v>improvedNuclearPropulsion</v>
          </cell>
          <cell r="AR13" t="str">
            <v>improvedNuclearPropulsion</v>
          </cell>
          <cell r="AS13" t="str">
            <v>improvedNuclearPropulsion</v>
          </cell>
          <cell r="AT13" t="str">
            <v>improvedNuclearPropulsion</v>
          </cell>
          <cell r="AU13" t="str">
            <v>improvedNuclearPropulsion</v>
          </cell>
          <cell r="AV13" t="str">
            <v>improvedNuclearPropulsion</v>
          </cell>
          <cell r="AW13" t="str">
            <v>improvedNuclearPropulsion</v>
          </cell>
          <cell r="AX13" t="str">
            <v>improvedNuclearPropulsion</v>
          </cell>
          <cell r="AY13" t="str">
            <v>improvedNuclearPropulsion</v>
          </cell>
          <cell r="AZ13" t="str">
            <v>improvedNuclearPropulsion</v>
          </cell>
          <cell r="BA13" t="str">
            <v>improvedNuclearPropulsion</v>
          </cell>
          <cell r="BB13" t="str">
            <v>advancedNuclearPropulsion</v>
          </cell>
          <cell r="BC13" t="str">
            <v>advancedNuclearPropulsion</v>
          </cell>
          <cell r="BD13" t="str">
            <v>advancedNuclearPropulsion</v>
          </cell>
          <cell r="BE13" t="str">
            <v>advancedNuclearPropulsion</v>
          </cell>
          <cell r="BF13" t="str">
            <v>advancedNuclearPropulsion</v>
          </cell>
          <cell r="BG13" t="str">
            <v>advancedNuclearPropulsion</v>
          </cell>
          <cell r="BH13" t="str">
            <v>advancedNuclearPropulsion</v>
          </cell>
          <cell r="BI13" t="str">
            <v>advancedNuclearPropulsion</v>
          </cell>
          <cell r="BJ13" t="str">
            <v>advancedNuclearPropulsion</v>
          </cell>
          <cell r="BK13" t="str">
            <v>advancedNuclearPropulsion</v>
          </cell>
          <cell r="BL13" t="str">
            <v>advancedNuclearPropulsion</v>
          </cell>
          <cell r="BM13" t="str">
            <v>efficientNuclearPropulsion</v>
          </cell>
          <cell r="BN13" t="str">
            <v>efficientNuclearPropulsion</v>
          </cell>
          <cell r="BO13" t="str">
            <v>efficientNuclearPropulsion</v>
          </cell>
          <cell r="BP13" t="str">
            <v>efficientNuclearPropulsion</v>
          </cell>
          <cell r="BQ13" t="str">
            <v>efficientNuclearPropulsion</v>
          </cell>
          <cell r="BR13" t="str">
            <v>efficientNuclearPropulsion</v>
          </cell>
          <cell r="BS13" t="str">
            <v>efficientNuclearPropulsion</v>
          </cell>
          <cell r="BT13" t="str">
            <v>efficientNuclearPropulsion</v>
          </cell>
          <cell r="BU13" t="str">
            <v>efficientNuclearPropulsion</v>
          </cell>
          <cell r="BV13" t="str">
            <v>efficientNuclearPropulsion</v>
          </cell>
          <cell r="BW13" t="str">
            <v>nuclearPropulsionNF</v>
          </cell>
          <cell r="BX13" t="str">
            <v>nuclearPropulsionNF</v>
          </cell>
          <cell r="BY13" t="str">
            <v>nuclearPropulsionNF</v>
          </cell>
          <cell r="BZ13" t="str">
            <v>nuclearPropulsionNF</v>
          </cell>
          <cell r="CA13" t="str">
            <v>nuclearPropulsionNF</v>
          </cell>
          <cell r="CB13" t="str">
            <v>nuclearPropulsionNF</v>
          </cell>
          <cell r="CC13" t="str">
            <v>nuclearPropulsionNF</v>
          </cell>
          <cell r="CD13" t="str">
            <v>nuclearPropulsionNF</v>
          </cell>
          <cell r="CE13" t="str">
            <v>nuclearPropulsionNF</v>
          </cell>
          <cell r="CF13" t="str">
            <v>nuclearPropulsionNF</v>
          </cell>
          <cell r="CG13" t="str">
            <v>nuclearPropulsionNF</v>
          </cell>
          <cell r="CH13" t="str">
            <v>nuclearPropulsionNF</v>
          </cell>
          <cell r="CI13" t="str">
            <v>nuclearPropulsionNF</v>
          </cell>
          <cell r="CJ13" t="str">
            <v>nuclearPropulsionNF</v>
          </cell>
          <cell r="CK13" t="str">
            <v>nuclearPropulsionNF</v>
          </cell>
          <cell r="CL13" t="str">
            <v>nuclearPropulsionNF</v>
          </cell>
          <cell r="CM13" t="str">
            <v>nuclearPropulsionNF2</v>
          </cell>
          <cell r="CN13" t="str">
            <v>nuclearPropulsionNF2</v>
          </cell>
          <cell r="CO13" t="str">
            <v>nuclearPropulsionNF2</v>
          </cell>
          <cell r="CP13" t="str">
            <v>nuclearPropulsionNF2</v>
          </cell>
          <cell r="CQ13" t="str">
            <v>nuclearPropulsionNF2</v>
          </cell>
          <cell r="CR13" t="str">
            <v>nuclearPropulsionNF2</v>
          </cell>
          <cell r="CS13" t="str">
            <v>nuclearPropulsionNF2</v>
          </cell>
          <cell r="CT13" t="str">
            <v>nuclearPropulsionNF2</v>
          </cell>
          <cell r="CU13" t="str">
            <v>nuclearPropulsionNF2</v>
          </cell>
          <cell r="CV13" t="str">
            <v>nuclearPropulsionNF2</v>
          </cell>
          <cell r="CW13" t="str">
            <v>nuclearPropulsionNF2</v>
          </cell>
          <cell r="CX13" t="str">
            <v>nuclearPropulsionNF2</v>
          </cell>
          <cell r="CY13" t="str">
            <v>nuclearPropulsionNF2</v>
          </cell>
          <cell r="CZ13" t="str">
            <v>nuclearPropulsionNF2</v>
          </cell>
          <cell r="DA13" t="str">
            <v>nuclearPropulsionNF2</v>
          </cell>
          <cell r="DB13" t="str">
            <v>nuclearPropulsionNF2</v>
          </cell>
          <cell r="DC13" t="str">
            <v>colonization2051NuclearProp</v>
          </cell>
          <cell r="DD13" t="str">
            <v>colonization2100NuclearProp</v>
          </cell>
          <cell r="DE13" t="str">
            <v>colonization2150NuclearProp</v>
          </cell>
        </row>
        <row r="14">
          <cell r="C14" t="str">
            <v>LS</v>
          </cell>
          <cell r="D14" t="str">
            <v>unlockParts</v>
          </cell>
          <cell r="P14" t="str">
            <v>crewSurvivability</v>
          </cell>
          <cell r="Q14" t="str">
            <v>crewSurvivability</v>
          </cell>
          <cell r="R14" t="str">
            <v>crewSurvivability</v>
          </cell>
          <cell r="S14" t="str">
            <v>crewSurvivability</v>
          </cell>
          <cell r="T14" t="str">
            <v>earlyLifeSupport</v>
          </cell>
          <cell r="U14" t="str">
            <v>earlyLifeSupport</v>
          </cell>
          <cell r="V14" t="str">
            <v>earlyLifeSupport</v>
          </cell>
          <cell r="W14" t="str">
            <v>lifeSupportISRU</v>
          </cell>
          <cell r="X14" t="str">
            <v>lifeSupportISRU</v>
          </cell>
          <cell r="Y14" t="str">
            <v>lifeSupportISRU</v>
          </cell>
          <cell r="Z14" t="str">
            <v>lifeSupportISRU</v>
          </cell>
          <cell r="AA14" t="str">
            <v>lifeSupportISRU</v>
          </cell>
          <cell r="AB14" t="str">
            <v>basicLifeSupport</v>
          </cell>
          <cell r="AC14" t="str">
            <v>basicLifeSupport</v>
          </cell>
          <cell r="AD14" t="str">
            <v>basicLifeSupport</v>
          </cell>
          <cell r="AE14" t="str">
            <v>basicLifeSupport</v>
          </cell>
          <cell r="AF14" t="str">
            <v>basicLifeSupport</v>
          </cell>
          <cell r="AG14" t="str">
            <v>basicLifeSupport</v>
          </cell>
          <cell r="AH14" t="str">
            <v>basicLifeSupport</v>
          </cell>
          <cell r="AI14" t="str">
            <v>basicLifeSupport</v>
          </cell>
          <cell r="AJ14" t="str">
            <v>basicLifeSupport</v>
          </cell>
          <cell r="AK14" t="str">
            <v>improvedLifeSupport</v>
          </cell>
          <cell r="AL14" t="str">
            <v>improvedLifeSupport</v>
          </cell>
          <cell r="AM14" t="str">
            <v>improvedLifeSupport</v>
          </cell>
          <cell r="AN14" t="str">
            <v>improvedLifeSupport</v>
          </cell>
          <cell r="AO14" t="str">
            <v>improvedLifeSupport</v>
          </cell>
          <cell r="AP14" t="str">
            <v>longTermLifeSupport</v>
          </cell>
          <cell r="AQ14" t="str">
            <v>longTermLifeSupport</v>
          </cell>
          <cell r="AR14" t="str">
            <v>longTermLifeSupport</v>
          </cell>
          <cell r="AS14" t="str">
            <v>longTermLifeSupport</v>
          </cell>
          <cell r="AT14" t="str">
            <v>longTermLifeSupport</v>
          </cell>
          <cell r="AU14" t="str">
            <v>longTermLifeSupport</v>
          </cell>
          <cell r="AV14" t="str">
            <v>longTermLifeSupport</v>
          </cell>
          <cell r="AW14" t="str">
            <v>longTermLifeSupport</v>
          </cell>
          <cell r="AX14" t="str">
            <v>longTermLifeSupport</v>
          </cell>
          <cell r="AY14" t="str">
            <v>longTermLifeSupport</v>
          </cell>
          <cell r="AZ14" t="str">
            <v>longTermLifeSupport</v>
          </cell>
          <cell r="BA14" t="str">
            <v>longTermLifeSupport</v>
          </cell>
          <cell r="BB14" t="str">
            <v>advancedLifeSupport</v>
          </cell>
          <cell r="BC14" t="str">
            <v>advancedLifeSupport</v>
          </cell>
          <cell r="BD14" t="str">
            <v>advancedLifeSupport</v>
          </cell>
          <cell r="BE14" t="str">
            <v>advancedLifeSupport</v>
          </cell>
          <cell r="BF14" t="str">
            <v>advancedLifeSupport</v>
          </cell>
          <cell r="BG14" t="str">
            <v>advancedLifeSupport</v>
          </cell>
          <cell r="BH14" t="str">
            <v>advancedLifeSupport</v>
          </cell>
          <cell r="BI14" t="str">
            <v>advancedLifeSupport</v>
          </cell>
          <cell r="BJ14" t="str">
            <v>advancedLifeSupport</v>
          </cell>
          <cell r="BK14" t="str">
            <v>advancedLifeSupport</v>
          </cell>
          <cell r="BL14" t="str">
            <v>advancedLifeSupport</v>
          </cell>
          <cell r="BM14" t="str">
            <v>efficientLifeSupport</v>
          </cell>
          <cell r="BN14" t="str">
            <v>efficientLifeSupport</v>
          </cell>
          <cell r="BO14" t="str">
            <v>efficientLifeSupport</v>
          </cell>
          <cell r="BP14" t="str">
            <v>efficientLifeSupport</v>
          </cell>
          <cell r="BQ14" t="str">
            <v>efficientLifeSupport</v>
          </cell>
          <cell r="BR14" t="str">
            <v>efficientLifeSupport</v>
          </cell>
          <cell r="BS14" t="str">
            <v>efficientLifeSupport</v>
          </cell>
          <cell r="BT14" t="str">
            <v>efficientLifeSupport</v>
          </cell>
          <cell r="BU14" t="str">
            <v>efficientLifeSupport</v>
          </cell>
          <cell r="BV14" t="str">
            <v>efficientLifeSupport</v>
          </cell>
          <cell r="BW14" t="str">
            <v>lifeSupportNF</v>
          </cell>
          <cell r="BX14" t="str">
            <v>lifeSupportNF</v>
          </cell>
          <cell r="BY14" t="str">
            <v>lifeSupportNF</v>
          </cell>
          <cell r="BZ14" t="str">
            <v>lifeSupportNF</v>
          </cell>
          <cell r="CA14" t="str">
            <v>lifeSupportNF</v>
          </cell>
          <cell r="CB14" t="str">
            <v>lifeSupportNF</v>
          </cell>
          <cell r="CC14" t="str">
            <v>lifeSupportNF</v>
          </cell>
          <cell r="CD14" t="str">
            <v>lifeSupportNF</v>
          </cell>
          <cell r="CE14" t="str">
            <v>lifeSupportNF</v>
          </cell>
          <cell r="CF14" t="str">
            <v>lifeSupportNF</v>
          </cell>
          <cell r="CG14" t="str">
            <v>lifeSupportNF</v>
          </cell>
          <cell r="CH14" t="str">
            <v>lifeSupportNF</v>
          </cell>
          <cell r="CI14" t="str">
            <v>lifeSupportNF</v>
          </cell>
          <cell r="CJ14" t="str">
            <v>lifeSupportNF</v>
          </cell>
          <cell r="CK14" t="str">
            <v>lifeSupportNF</v>
          </cell>
          <cell r="CL14" t="str">
            <v>lifeSupportNF</v>
          </cell>
          <cell r="CM14" t="str">
            <v>lifeSupportNF</v>
          </cell>
          <cell r="CN14" t="str">
            <v>lifeSupportNF</v>
          </cell>
          <cell r="CO14" t="str">
            <v>lifeSupportNF</v>
          </cell>
          <cell r="CP14" t="str">
            <v>lifeSupportNF</v>
          </cell>
          <cell r="CQ14" t="str">
            <v>lifeSupportNF</v>
          </cell>
          <cell r="CR14" t="str">
            <v>lifeSupportNF</v>
          </cell>
          <cell r="CS14" t="str">
            <v>lifeSupportNF</v>
          </cell>
          <cell r="CT14" t="str">
            <v>lifeSupportNF</v>
          </cell>
          <cell r="CU14" t="str">
            <v>lifeSupportNF</v>
          </cell>
          <cell r="CV14" t="str">
            <v>lifeSupportNF</v>
          </cell>
          <cell r="CW14" t="str">
            <v>lifeSupportNF</v>
          </cell>
          <cell r="CX14" t="str">
            <v>lifeSupportNF</v>
          </cell>
          <cell r="CY14" t="str">
            <v>lifeSupportNF</v>
          </cell>
          <cell r="CZ14" t="str">
            <v>lifeSupportNF</v>
          </cell>
          <cell r="DA14" t="str">
            <v>lifeSupportNF</v>
          </cell>
          <cell r="DB14" t="str">
            <v>lifeSupportNF</v>
          </cell>
          <cell r="DC14" t="str">
            <v>colonization2051LifeSupport</v>
          </cell>
          <cell r="DD14" t="str">
            <v>colonization2100LifeSupport</v>
          </cell>
          <cell r="DE14" t="str">
            <v>colonization2150LifeSupport</v>
          </cell>
        </row>
        <row r="15">
          <cell r="C15" t="str">
            <v>Materials</v>
          </cell>
          <cell r="D15" t="str">
            <v>unlockParts</v>
          </cell>
          <cell r="E15" t="str">
            <v>postWarMaterialsScience</v>
          </cell>
          <cell r="F15" t="str">
            <v>postWarMaterialsScience</v>
          </cell>
          <cell r="G15" t="str">
            <v>postWarMaterialsScience</v>
          </cell>
          <cell r="H15" t="str">
            <v>earlyMaterialsScience</v>
          </cell>
          <cell r="I15" t="str">
            <v>earlyMaterialsScience</v>
          </cell>
          <cell r="J15" t="str">
            <v>earlyMaterialsScience</v>
          </cell>
          <cell r="K15" t="str">
            <v>earlyMaterialsScience</v>
          </cell>
          <cell r="L15" t="str">
            <v>materialsScienceSatellite</v>
          </cell>
          <cell r="M15" t="str">
            <v>materialsScienceSatellite</v>
          </cell>
          <cell r="N15" t="str">
            <v>materialsScienceSatellite</v>
          </cell>
          <cell r="O15" t="str">
            <v>materialsScienceSatellite</v>
          </cell>
          <cell r="P15" t="str">
            <v>materialsScienceSatellite</v>
          </cell>
          <cell r="Q15" t="str">
            <v>materialsScienceHuman</v>
          </cell>
          <cell r="R15" t="str">
            <v>materialsScienceHuman</v>
          </cell>
          <cell r="S15" t="str">
            <v>materialsScienceHuman</v>
          </cell>
          <cell r="T15" t="str">
            <v>materialsScienceAdvCapsules</v>
          </cell>
          <cell r="U15" t="str">
            <v>materialsScienceAdvCapsules</v>
          </cell>
          <cell r="V15" t="str">
            <v>materialsScienceAdvCapsules</v>
          </cell>
          <cell r="W15" t="str">
            <v>materialsScienceLunar</v>
          </cell>
          <cell r="X15" t="str">
            <v>materialsScienceLunar</v>
          </cell>
          <cell r="Y15" t="str">
            <v>materialsScienceLunar</v>
          </cell>
          <cell r="Z15" t="str">
            <v>materialsScienceLunar</v>
          </cell>
          <cell r="AA15" t="str">
            <v>materialsScienceLunar</v>
          </cell>
          <cell r="AB15" t="str">
            <v>materialsScienceSpaceStation</v>
          </cell>
          <cell r="AC15" t="str">
            <v>materialsScienceSpaceStation</v>
          </cell>
          <cell r="AD15" t="str">
            <v>materialsScienceSpaceStation</v>
          </cell>
          <cell r="AE15" t="str">
            <v>materialsScienceSpaceStation</v>
          </cell>
          <cell r="AF15" t="str">
            <v>materialsScienceSpaceStation</v>
          </cell>
          <cell r="AG15" t="str">
            <v>materialsScienceSpaceStation</v>
          </cell>
          <cell r="AH15" t="str">
            <v>materialsScienceSpaceStation</v>
          </cell>
          <cell r="AI15" t="str">
            <v>materialsScienceSpaceStation</v>
          </cell>
          <cell r="AJ15" t="str">
            <v>materialsScienceSpaceStation</v>
          </cell>
          <cell r="AK15" t="str">
            <v>materialsScienceSpaceplanes</v>
          </cell>
          <cell r="AL15" t="str">
            <v>materialsScienceSpaceplanes</v>
          </cell>
          <cell r="AM15" t="str">
            <v>materialsScienceSpaceplanes</v>
          </cell>
          <cell r="AN15" t="str">
            <v>materialsScienceSpaceplanes</v>
          </cell>
          <cell r="AO15" t="str">
            <v>materialsScienceSpaceplanes</v>
          </cell>
          <cell r="AP15" t="str">
            <v>materialsScienceLongTerm</v>
          </cell>
          <cell r="AQ15" t="str">
            <v>materialsScienceLongTerm</v>
          </cell>
          <cell r="AR15" t="str">
            <v>materialsScienceLongTerm</v>
          </cell>
          <cell r="AS15" t="str">
            <v>materialsScienceLongTerm</v>
          </cell>
          <cell r="AT15" t="str">
            <v>materialsScienceLongTerm</v>
          </cell>
          <cell r="AU15" t="str">
            <v>materialsScienceLongTerm</v>
          </cell>
          <cell r="AV15" t="str">
            <v>materialsScienceLongTerm</v>
          </cell>
          <cell r="AW15" t="str">
            <v>materialsScienceLongTerm</v>
          </cell>
          <cell r="AX15" t="str">
            <v>materialsScienceLongTerm</v>
          </cell>
          <cell r="AY15" t="str">
            <v>materialsScienceLongTerm</v>
          </cell>
          <cell r="AZ15" t="str">
            <v>materialsScienceLongTerm</v>
          </cell>
          <cell r="BA15" t="str">
            <v>materialsScienceLongTerm</v>
          </cell>
          <cell r="BB15" t="str">
            <v>materialsScienceInternational</v>
          </cell>
          <cell r="BC15" t="str">
            <v>materialsScienceInternational</v>
          </cell>
          <cell r="BD15" t="str">
            <v>materialsScienceInternational</v>
          </cell>
          <cell r="BE15" t="str">
            <v>materialsScienceInternational</v>
          </cell>
          <cell r="BF15" t="str">
            <v>materialsScienceInternational</v>
          </cell>
          <cell r="BG15" t="str">
            <v>materialsScienceInternational</v>
          </cell>
          <cell r="BH15" t="str">
            <v>materialsScienceInternational</v>
          </cell>
          <cell r="BI15" t="str">
            <v>materialsScienceInternational</v>
          </cell>
          <cell r="BJ15" t="str">
            <v>materialsScienceInternational</v>
          </cell>
          <cell r="BK15" t="str">
            <v>materialsScienceInternational</v>
          </cell>
          <cell r="BL15" t="str">
            <v>materialsScienceInternational</v>
          </cell>
          <cell r="BM15" t="str">
            <v>materialsScienceCommercial</v>
          </cell>
          <cell r="BN15" t="str">
            <v>materialsScienceCommercial</v>
          </cell>
          <cell r="BO15" t="str">
            <v>materialsScienceCommercial</v>
          </cell>
          <cell r="BP15" t="str">
            <v>materialsScienceCommercial</v>
          </cell>
          <cell r="BQ15" t="str">
            <v>materialsScienceCommercial</v>
          </cell>
          <cell r="BR15" t="str">
            <v>materialsScienceCommercial</v>
          </cell>
          <cell r="BS15" t="str">
            <v>materialsScienceCommercial</v>
          </cell>
          <cell r="BT15" t="str">
            <v>materialsScienceCommercial</v>
          </cell>
          <cell r="BU15" t="str">
            <v>materialsScienceCommercial</v>
          </cell>
          <cell r="BV15" t="str">
            <v>materialsScienceCommercial</v>
          </cell>
          <cell r="BW15" t="str">
            <v>materialsScienceNF</v>
          </cell>
          <cell r="BX15" t="str">
            <v>materialsScienceNF</v>
          </cell>
          <cell r="BY15" t="str">
            <v>materialsScienceNF</v>
          </cell>
          <cell r="BZ15" t="str">
            <v>materialsScienceNF</v>
          </cell>
          <cell r="CA15" t="str">
            <v>materialsScienceNF</v>
          </cell>
          <cell r="CB15" t="str">
            <v>materialsScienceNF</v>
          </cell>
          <cell r="CC15" t="str">
            <v>materialsScienceNF</v>
          </cell>
          <cell r="CD15" t="str">
            <v>materialsScienceNF</v>
          </cell>
          <cell r="CE15" t="str">
            <v>materialsScienceNF</v>
          </cell>
          <cell r="CF15" t="str">
            <v>materialsScienceNF</v>
          </cell>
          <cell r="CG15" t="str">
            <v>materialsScienceNF</v>
          </cell>
          <cell r="CH15" t="str">
            <v>materialsScienceNF</v>
          </cell>
          <cell r="CI15" t="str">
            <v>materialsScienceNF</v>
          </cell>
          <cell r="CJ15" t="str">
            <v>materialsScienceNF</v>
          </cell>
          <cell r="CK15" t="str">
            <v>materialsScienceNF</v>
          </cell>
          <cell r="CL15" t="str">
            <v>materialsScienceNF</v>
          </cell>
          <cell r="CM15" t="str">
            <v>materialsScienceNF</v>
          </cell>
          <cell r="CN15" t="str">
            <v>materialsScienceNF</v>
          </cell>
          <cell r="CO15" t="str">
            <v>materialsScienceNF</v>
          </cell>
          <cell r="CP15" t="str">
            <v>materialsScienceNF</v>
          </cell>
          <cell r="CQ15" t="str">
            <v>materialsScienceNF</v>
          </cell>
          <cell r="CR15" t="str">
            <v>materialsScienceNF</v>
          </cell>
          <cell r="CS15" t="str">
            <v>materialsScienceNF</v>
          </cell>
          <cell r="CT15" t="str">
            <v>materialsScienceNF</v>
          </cell>
          <cell r="CU15" t="str">
            <v>materialsScienceNF</v>
          </cell>
          <cell r="CV15" t="str">
            <v>materialsScienceNF</v>
          </cell>
          <cell r="CW15" t="str">
            <v>materialsScienceNF</v>
          </cell>
          <cell r="CX15" t="str">
            <v>materialsScienceNF</v>
          </cell>
          <cell r="CY15" t="str">
            <v>materialsScienceNF</v>
          </cell>
          <cell r="CZ15" t="str">
            <v>materialsScienceNF</v>
          </cell>
          <cell r="DA15" t="str">
            <v>materialsScienceNF</v>
          </cell>
          <cell r="DB15" t="str">
            <v>materialsScienceNF</v>
          </cell>
          <cell r="DC15" t="str">
            <v>materialsScienceColonization</v>
          </cell>
          <cell r="DD15" t="str">
            <v>materialsScienceColonization</v>
          </cell>
          <cell r="DE15" t="str">
            <v>materialsScienceColonization</v>
          </cell>
        </row>
        <row r="16">
          <cell r="C16" t="str">
            <v>Electronics</v>
          </cell>
          <cell r="D16" t="str">
            <v>unlockParts</v>
          </cell>
          <cell r="L16" t="str">
            <v>electronicsSatellite</v>
          </cell>
          <cell r="M16" t="str">
            <v>electronicsSatellite</v>
          </cell>
          <cell r="N16" t="str">
            <v>electronicsSatellite</v>
          </cell>
          <cell r="O16" t="str">
            <v>electronicsSatellite</v>
          </cell>
          <cell r="P16" t="str">
            <v>electronicsSatellite</v>
          </cell>
          <cell r="Q16" t="str">
            <v>electronicsHuman</v>
          </cell>
          <cell r="R16" t="str">
            <v>electronicsHuman</v>
          </cell>
          <cell r="S16" t="str">
            <v>electronicsHuman</v>
          </cell>
          <cell r="T16" t="str">
            <v>electronicsAdvCapsules</v>
          </cell>
          <cell r="U16" t="str">
            <v>electronicsAdvCapsules</v>
          </cell>
          <cell r="V16" t="str">
            <v>electronicsAdvCapsules</v>
          </cell>
          <cell r="W16" t="str">
            <v>electronicsLunar</v>
          </cell>
          <cell r="X16" t="str">
            <v>electronicsLunar</v>
          </cell>
          <cell r="Y16" t="str">
            <v>electronicsLunar</v>
          </cell>
          <cell r="Z16" t="str">
            <v>electronicsLunar</v>
          </cell>
          <cell r="AA16" t="str">
            <v>electronicsLunar</v>
          </cell>
          <cell r="AB16" t="str">
            <v>electronicsSpaceStation</v>
          </cell>
          <cell r="AC16" t="str">
            <v>electronicsSpaceStation</v>
          </cell>
          <cell r="AD16" t="str">
            <v>electronicsSpaceStation</v>
          </cell>
          <cell r="AE16" t="str">
            <v>electronicsSpaceStation</v>
          </cell>
          <cell r="AF16" t="str">
            <v>electronicsSpaceStation</v>
          </cell>
          <cell r="AG16" t="str">
            <v>electronicsSpaceStation</v>
          </cell>
          <cell r="AH16" t="str">
            <v>electronicsSpaceStation</v>
          </cell>
          <cell r="AI16" t="str">
            <v>electronicsSpaceStation</v>
          </cell>
          <cell r="AJ16" t="str">
            <v>electronicsSpaceStation</v>
          </cell>
          <cell r="AK16" t="str">
            <v>electronicsSpaceplanes</v>
          </cell>
          <cell r="AL16" t="str">
            <v>electronicsSpaceplanes</v>
          </cell>
          <cell r="AM16" t="str">
            <v>electronicsSpaceplanes</v>
          </cell>
          <cell r="AN16" t="str">
            <v>electronicsSpaceplanes</v>
          </cell>
          <cell r="AO16" t="str">
            <v>electronicsSpaceplanes</v>
          </cell>
          <cell r="AP16" t="str">
            <v>electronicsLongTerm</v>
          </cell>
          <cell r="AQ16" t="str">
            <v>electronicsLongTerm</v>
          </cell>
          <cell r="AR16" t="str">
            <v>electronicsLongTerm</v>
          </cell>
          <cell r="AS16" t="str">
            <v>electronicsLongTerm</v>
          </cell>
          <cell r="AT16" t="str">
            <v>electronicsLongTerm</v>
          </cell>
          <cell r="AU16" t="str">
            <v>electronicsLongTerm</v>
          </cell>
          <cell r="AV16" t="str">
            <v>electronicsLongTerm</v>
          </cell>
          <cell r="AW16" t="str">
            <v>electronicsLongTerm</v>
          </cell>
          <cell r="AX16" t="str">
            <v>electronicsLongTerm</v>
          </cell>
          <cell r="AY16" t="str">
            <v>electronicsLongTerm</v>
          </cell>
          <cell r="AZ16" t="str">
            <v>electronicsLongTerm</v>
          </cell>
          <cell r="BA16" t="str">
            <v>electronicsLongTerm</v>
          </cell>
          <cell r="BB16" t="str">
            <v>electronicsInternational</v>
          </cell>
          <cell r="BC16" t="str">
            <v>electronicsInternational</v>
          </cell>
          <cell r="BD16" t="str">
            <v>electronicsInternational</v>
          </cell>
          <cell r="BE16" t="str">
            <v>electronicsInternational</v>
          </cell>
          <cell r="BF16" t="str">
            <v>electronicsInternational</v>
          </cell>
          <cell r="BG16" t="str">
            <v>electronicsInternational</v>
          </cell>
          <cell r="BH16" t="str">
            <v>electronicsInternational</v>
          </cell>
          <cell r="BI16" t="str">
            <v>electronicsInternational</v>
          </cell>
          <cell r="BJ16" t="str">
            <v>electronicsInternational</v>
          </cell>
          <cell r="BK16" t="str">
            <v>electronicsInternational</v>
          </cell>
          <cell r="BL16" t="str">
            <v>electronicsInternational</v>
          </cell>
          <cell r="BM16" t="str">
            <v>electronicsCommercial</v>
          </cell>
          <cell r="BN16" t="str">
            <v>electronicsCommercial</v>
          </cell>
          <cell r="BO16" t="str">
            <v>electronicsCommercial</v>
          </cell>
          <cell r="BP16" t="str">
            <v>electronicsCommercial</v>
          </cell>
          <cell r="BQ16" t="str">
            <v>electronicsCommercial</v>
          </cell>
          <cell r="BR16" t="str">
            <v>electronicsCommercial</v>
          </cell>
          <cell r="BS16" t="str">
            <v>electronicsCommercial</v>
          </cell>
          <cell r="BT16" t="str">
            <v>electronicsCommercial</v>
          </cell>
          <cell r="BU16" t="str">
            <v>electronicsCommercial</v>
          </cell>
          <cell r="BV16" t="str">
            <v>electronicsCommercial</v>
          </cell>
          <cell r="BW16" t="str">
            <v>electronicsNF</v>
          </cell>
          <cell r="BX16" t="str">
            <v>electronicsNF</v>
          </cell>
          <cell r="BY16" t="str">
            <v>electronicsNF</v>
          </cell>
          <cell r="BZ16" t="str">
            <v>electronicsNF</v>
          </cell>
          <cell r="CA16" t="str">
            <v>electronicsNF</v>
          </cell>
          <cell r="CB16" t="str">
            <v>electronicsNF</v>
          </cell>
          <cell r="CC16" t="str">
            <v>electronicsNF</v>
          </cell>
          <cell r="CD16" t="str">
            <v>electronicsNF</v>
          </cell>
          <cell r="CE16" t="str">
            <v>electronicsNF</v>
          </cell>
          <cell r="CF16" t="str">
            <v>electronicsNF</v>
          </cell>
          <cell r="CG16" t="str">
            <v>electronicsNF</v>
          </cell>
          <cell r="CH16" t="str">
            <v>electronicsNF</v>
          </cell>
          <cell r="CI16" t="str">
            <v>electronicsNF</v>
          </cell>
          <cell r="CJ16" t="str">
            <v>electronicsNF</v>
          </cell>
          <cell r="CK16" t="str">
            <v>electronicsNF</v>
          </cell>
          <cell r="CL16" t="str">
            <v>electronicsNF</v>
          </cell>
          <cell r="CM16" t="str">
            <v>electronicsNF</v>
          </cell>
          <cell r="CN16" t="str">
            <v>electronicsNF</v>
          </cell>
          <cell r="CO16" t="str">
            <v>electronicsNF</v>
          </cell>
          <cell r="CP16" t="str">
            <v>electronicsNF</v>
          </cell>
          <cell r="CQ16" t="str">
            <v>electronicsNF</v>
          </cell>
          <cell r="CR16" t="str">
            <v>electronicsNF</v>
          </cell>
          <cell r="CS16" t="str">
            <v>electronicsNF</v>
          </cell>
          <cell r="CT16" t="str">
            <v>electronicsNF</v>
          </cell>
          <cell r="CU16" t="str">
            <v>electronicsNF</v>
          </cell>
          <cell r="CV16" t="str">
            <v>electronicsNF</v>
          </cell>
          <cell r="CW16" t="str">
            <v>electronicsNF</v>
          </cell>
          <cell r="CX16" t="str">
            <v>electronicsNF</v>
          </cell>
          <cell r="CY16" t="str">
            <v>electronicsNF</v>
          </cell>
          <cell r="CZ16" t="str">
            <v>electronicsNF</v>
          </cell>
          <cell r="DA16" t="str">
            <v>electronicsNF</v>
          </cell>
          <cell r="DB16" t="str">
            <v>electronicsNF</v>
          </cell>
          <cell r="DC16" t="str">
            <v>electronicsColonization</v>
          </cell>
          <cell r="DD16" t="str">
            <v>electronicsColonization</v>
          </cell>
          <cell r="DE16" t="str">
            <v>electronicsColonization</v>
          </cell>
        </row>
        <row r="17">
          <cell r="C17" t="str">
            <v>Nuclear</v>
          </cell>
          <cell r="D17" t="str">
            <v>unlockParts</v>
          </cell>
          <cell r="Q17" t="str">
            <v>firstRTG</v>
          </cell>
          <cell r="R17" t="str">
            <v>firstRTG</v>
          </cell>
          <cell r="S17" t="str">
            <v>earlyRTG</v>
          </cell>
          <cell r="T17" t="str">
            <v>earlyRTG</v>
          </cell>
          <cell r="U17" t="str">
            <v>nuclearFissionReactors</v>
          </cell>
          <cell r="V17" t="str">
            <v>nuclearFissionReactors</v>
          </cell>
          <cell r="W17" t="str">
            <v>improvedRTG</v>
          </cell>
          <cell r="X17" t="str">
            <v>improvedRTG</v>
          </cell>
          <cell r="Y17" t="str">
            <v>improvedRTG</v>
          </cell>
          <cell r="Z17" t="str">
            <v>improvedRTG</v>
          </cell>
          <cell r="AA17" t="str">
            <v>improvedRTG</v>
          </cell>
          <cell r="AB17" t="str">
            <v>improvedRTG</v>
          </cell>
          <cell r="AC17" t="str">
            <v>improvedRTG</v>
          </cell>
          <cell r="AD17" t="str">
            <v>improvedRTG</v>
          </cell>
          <cell r="AE17" t="str">
            <v>improvedRTG</v>
          </cell>
          <cell r="AF17" t="str">
            <v>multihundredWattRTG</v>
          </cell>
          <cell r="AG17" t="str">
            <v>multihundredWattRTG</v>
          </cell>
          <cell r="AH17" t="str">
            <v>multihundredWattRTG</v>
          </cell>
          <cell r="AI17" t="str">
            <v>multihundredWattRTG</v>
          </cell>
          <cell r="AJ17" t="str">
            <v>multihundredWattRTG</v>
          </cell>
          <cell r="AK17" t="str">
            <v>gphsRTG</v>
          </cell>
          <cell r="AL17" t="str">
            <v>gphsRTG</v>
          </cell>
          <cell r="AM17" t="str">
            <v>gphsRTG</v>
          </cell>
          <cell r="AN17" t="str">
            <v>gphsRTG</v>
          </cell>
          <cell r="AO17" t="str">
            <v>gphsRTG</v>
          </cell>
          <cell r="AP17" t="str">
            <v>improvedNuclearPower</v>
          </cell>
          <cell r="AQ17" t="str">
            <v>improvedNuclearPower</v>
          </cell>
          <cell r="AR17" t="str">
            <v>improvedNuclearPower</v>
          </cell>
          <cell r="AS17" t="str">
            <v>improvedNuclearPower</v>
          </cell>
          <cell r="AT17" t="str">
            <v>improvedNuclearPower</v>
          </cell>
          <cell r="AU17" t="str">
            <v>improvedNuclearPower</v>
          </cell>
          <cell r="AV17" t="str">
            <v>improvedNuclearPower</v>
          </cell>
          <cell r="AW17" t="str">
            <v>improvedNuclearPower</v>
          </cell>
          <cell r="AX17" t="str">
            <v>improvedNuclearPower</v>
          </cell>
          <cell r="AY17" t="str">
            <v>improvedNuclearPower</v>
          </cell>
          <cell r="AZ17" t="str">
            <v>improvedNuclearPower</v>
          </cell>
          <cell r="BA17" t="str">
            <v>improvedNuclearPower</v>
          </cell>
          <cell r="BB17" t="str">
            <v>advancedNuclearPower</v>
          </cell>
          <cell r="BC17" t="str">
            <v>advancedNuclearPower</v>
          </cell>
          <cell r="BD17" t="str">
            <v>advancedNuclearPower</v>
          </cell>
          <cell r="BE17" t="str">
            <v>advancedNuclearPower</v>
          </cell>
          <cell r="BF17" t="str">
            <v>advancedNuclearPower</v>
          </cell>
          <cell r="BG17" t="str">
            <v>advancedNuclearPower</v>
          </cell>
          <cell r="BH17" t="str">
            <v>advancedNuclearPower</v>
          </cell>
          <cell r="BI17" t="str">
            <v>advancedNuclearPower</v>
          </cell>
          <cell r="BJ17" t="str">
            <v>advancedNuclearPower</v>
          </cell>
          <cell r="BK17" t="str">
            <v>advancedNuclearPower</v>
          </cell>
          <cell r="BL17" t="str">
            <v>advancedNuclearPower</v>
          </cell>
          <cell r="BM17" t="str">
            <v>modernNuclearPower</v>
          </cell>
          <cell r="BN17" t="str">
            <v>modernNuclearPower</v>
          </cell>
          <cell r="BO17" t="str">
            <v>modernNuclearPower</v>
          </cell>
          <cell r="BP17" t="str">
            <v>modernNuclearPower</v>
          </cell>
          <cell r="BQ17" t="str">
            <v>modernNuclearPower</v>
          </cell>
          <cell r="BR17" t="str">
            <v>modernNuclearPower</v>
          </cell>
          <cell r="BS17" t="str">
            <v>modernNuclearPower</v>
          </cell>
          <cell r="BT17" t="str">
            <v>modernNuclearPower</v>
          </cell>
          <cell r="BU17" t="str">
            <v>modernNuclearPower</v>
          </cell>
          <cell r="BV17" t="str">
            <v>modernNuclearPower</v>
          </cell>
          <cell r="BW17" t="str">
            <v>nuclearPowerNF</v>
          </cell>
          <cell r="BX17" t="str">
            <v>nuclearPowerNF</v>
          </cell>
          <cell r="BY17" t="str">
            <v>nuclearPowerNF</v>
          </cell>
          <cell r="BZ17" t="str">
            <v>nuclearPowerNF</v>
          </cell>
          <cell r="CA17" t="str">
            <v>nuclearPowerNF</v>
          </cell>
          <cell r="CB17" t="str">
            <v>nuclearPowerNF</v>
          </cell>
          <cell r="CC17" t="str">
            <v>nuclearPowerNF</v>
          </cell>
          <cell r="CD17" t="str">
            <v>nuclearPowerNF</v>
          </cell>
          <cell r="CE17" t="str">
            <v>nuclearPowerNF</v>
          </cell>
          <cell r="CF17" t="str">
            <v>nuclearPowerNF</v>
          </cell>
          <cell r="CG17" t="str">
            <v>nuclearPowerNF</v>
          </cell>
          <cell r="CH17" t="str">
            <v>nuclearPowerNF</v>
          </cell>
          <cell r="CI17" t="str">
            <v>nuclearPowerNF</v>
          </cell>
          <cell r="CJ17" t="str">
            <v>nuclearPowerNF</v>
          </cell>
          <cell r="CK17" t="str">
            <v>nuclearPowerNF</v>
          </cell>
          <cell r="CL17" t="str">
            <v>nuclearPowerNF</v>
          </cell>
          <cell r="CM17" t="str">
            <v>nuclearPowerNF</v>
          </cell>
          <cell r="CN17" t="str">
            <v>nuclearPowerNF</v>
          </cell>
          <cell r="CO17" t="str">
            <v>nuclearPowerNF</v>
          </cell>
          <cell r="CP17" t="str">
            <v>nuclearPowerNF</v>
          </cell>
          <cell r="CQ17" t="str">
            <v>nuclearPowerNF</v>
          </cell>
          <cell r="CR17" t="str">
            <v>nuclearPowerNF</v>
          </cell>
          <cell r="CS17" t="str">
            <v>nuclearPowerNF</v>
          </cell>
          <cell r="CT17" t="str">
            <v>nuclearPowerNF</v>
          </cell>
          <cell r="CU17" t="str">
            <v>nuclearPowerNF</v>
          </cell>
          <cell r="CV17" t="str">
            <v>nuclearPowerNF</v>
          </cell>
          <cell r="CW17" t="str">
            <v>nuclearPowerNF</v>
          </cell>
          <cell r="CX17" t="str">
            <v>nuclearPowerNF</v>
          </cell>
          <cell r="CY17" t="str">
            <v>nuclearPowerNF</v>
          </cell>
          <cell r="CZ17" t="str">
            <v>nuclearPowerNF</v>
          </cell>
          <cell r="DA17" t="str">
            <v>nuclearPowerNF</v>
          </cell>
          <cell r="DB17" t="str">
            <v>nuclearPowerNF</v>
          </cell>
          <cell r="DC17" t="str">
            <v>colonization2051NuclearPower</v>
          </cell>
          <cell r="DD17" t="str">
            <v>colonization2100NuclearPower</v>
          </cell>
          <cell r="DE17" t="str">
            <v>colonization2150NuclearPower</v>
          </cell>
        </row>
        <row r="18">
          <cell r="C18" t="str">
            <v>Power</v>
          </cell>
          <cell r="D18" t="str">
            <v>unlockParts</v>
          </cell>
          <cell r="E18" t="str">
            <v>postWarAvionics</v>
          </cell>
          <cell r="F18" t="str">
            <v>postWarAvionics</v>
          </cell>
          <cell r="G18" t="str">
            <v>postWarAvionics</v>
          </cell>
          <cell r="H18" t="str">
            <v>avionicsPrototypes</v>
          </cell>
          <cell r="I18" t="str">
            <v>avionicsPrototypes</v>
          </cell>
          <cell r="J18" t="str">
            <v>avionicsPrototypes</v>
          </cell>
          <cell r="K18" t="str">
            <v>avionicsPrototypes</v>
          </cell>
          <cell r="L18" t="str">
            <v>electronicsSatellite</v>
          </cell>
          <cell r="M18" t="str">
            <v>electronicsSatellite</v>
          </cell>
          <cell r="N18" t="str">
            <v>primitiveSolarPanels</v>
          </cell>
          <cell r="O18" t="str">
            <v>primitiveSolarPanels</v>
          </cell>
          <cell r="P18" t="str">
            <v>primitiveSolarPanels</v>
          </cell>
          <cell r="Q18" t="str">
            <v>earlyPower</v>
          </cell>
          <cell r="R18" t="str">
            <v>earlyPower</v>
          </cell>
          <cell r="S18" t="str">
            <v>basicPower</v>
          </cell>
          <cell r="T18" t="str">
            <v>improvedPower</v>
          </cell>
          <cell r="U18" t="str">
            <v>improvedPower</v>
          </cell>
          <cell r="V18" t="str">
            <v>improvedPower</v>
          </cell>
          <cell r="W18" t="str">
            <v>lunarRatedPower</v>
          </cell>
          <cell r="X18" t="str">
            <v>lunarRatedPower</v>
          </cell>
          <cell r="Y18" t="str">
            <v>lunarRatedPower</v>
          </cell>
          <cell r="Z18" t="str">
            <v>lunarRatedPower</v>
          </cell>
          <cell r="AA18" t="str">
            <v>lunarRatedPower</v>
          </cell>
          <cell r="AB18" t="str">
            <v>spaceStationSolarPanels</v>
          </cell>
          <cell r="AC18" t="str">
            <v>spaceStationSolarPanels</v>
          </cell>
          <cell r="AD18" t="str">
            <v>spaceStationSolarPanels</v>
          </cell>
          <cell r="AE18" t="str">
            <v>spaceStationSolarPanels</v>
          </cell>
          <cell r="AF18" t="str">
            <v>spaceStationSolarPanels</v>
          </cell>
          <cell r="AG18" t="str">
            <v>spaceStationSolarPanels</v>
          </cell>
          <cell r="AH18" t="str">
            <v>spaceStationSolarPanels</v>
          </cell>
          <cell r="AI18" t="str">
            <v>spaceStationSolarPanels</v>
          </cell>
          <cell r="AJ18" t="str">
            <v>spaceStationSolarPanels</v>
          </cell>
          <cell r="AK18" t="str">
            <v>maturePower</v>
          </cell>
          <cell r="AL18" t="str">
            <v>maturePower</v>
          </cell>
          <cell r="AM18" t="str">
            <v>maturePower</v>
          </cell>
          <cell r="AN18" t="str">
            <v>maturePower</v>
          </cell>
          <cell r="AO18" t="str">
            <v>maturePower</v>
          </cell>
          <cell r="AP18" t="str">
            <v>largeScaleSolarArrays</v>
          </cell>
          <cell r="AQ18" t="str">
            <v>largeScaleSolarArrays</v>
          </cell>
          <cell r="AR18" t="str">
            <v>largeScaleSolarArrays</v>
          </cell>
          <cell r="AS18" t="str">
            <v>largeScaleSolarArrays</v>
          </cell>
          <cell r="AT18" t="str">
            <v>largeScaleSolarArrays</v>
          </cell>
          <cell r="AU18" t="str">
            <v>largeScaleSolarArrays</v>
          </cell>
          <cell r="AV18" t="str">
            <v>largeScaleSolarArrays</v>
          </cell>
          <cell r="AW18" t="str">
            <v>largeScaleSolarArrays</v>
          </cell>
          <cell r="AX18" t="str">
            <v>largeScaleSolarArrays</v>
          </cell>
          <cell r="AY18" t="str">
            <v>largeScaleSolarArrays</v>
          </cell>
          <cell r="AZ18" t="str">
            <v>largeScaleSolarArrays</v>
          </cell>
          <cell r="BA18" t="str">
            <v>largeScaleSolarArrays</v>
          </cell>
          <cell r="BB18" t="str">
            <v>advancedPower</v>
          </cell>
          <cell r="BC18" t="str">
            <v>advancedPower</v>
          </cell>
          <cell r="BD18" t="str">
            <v>advancedPower</v>
          </cell>
          <cell r="BE18" t="str">
            <v>advancedPower</v>
          </cell>
          <cell r="BF18" t="str">
            <v>advancedPower</v>
          </cell>
          <cell r="BG18" t="str">
            <v>advancedPower</v>
          </cell>
          <cell r="BH18" t="str">
            <v>advancedPower</v>
          </cell>
          <cell r="BI18" t="str">
            <v>advancedPower</v>
          </cell>
          <cell r="BJ18" t="str">
            <v>advancedPower</v>
          </cell>
          <cell r="BK18" t="str">
            <v>advancedPower</v>
          </cell>
          <cell r="BL18" t="str">
            <v>advancedPower</v>
          </cell>
          <cell r="BM18" t="str">
            <v>modernPower</v>
          </cell>
          <cell r="BN18" t="str">
            <v>modernPower</v>
          </cell>
          <cell r="BO18" t="str">
            <v>modernPower</v>
          </cell>
          <cell r="BP18" t="str">
            <v>modernPower</v>
          </cell>
          <cell r="BQ18" t="str">
            <v>modernPower</v>
          </cell>
          <cell r="BR18" t="str">
            <v>modernPower</v>
          </cell>
          <cell r="BS18" t="str">
            <v>modernPower</v>
          </cell>
          <cell r="BT18" t="str">
            <v>modernPower</v>
          </cell>
          <cell r="BU18" t="str">
            <v>modernPower</v>
          </cell>
          <cell r="BV18" t="str">
            <v>modernPower</v>
          </cell>
          <cell r="BW18" t="str">
            <v>powerNF</v>
          </cell>
          <cell r="BX18" t="str">
            <v>powerNF</v>
          </cell>
          <cell r="BY18" t="str">
            <v>powerNF</v>
          </cell>
          <cell r="BZ18" t="str">
            <v>powerNF</v>
          </cell>
          <cell r="CA18" t="str">
            <v>powerNF</v>
          </cell>
          <cell r="CB18" t="str">
            <v>powerNF</v>
          </cell>
          <cell r="CC18" t="str">
            <v>powerNF</v>
          </cell>
          <cell r="CD18" t="str">
            <v>powerNF</v>
          </cell>
          <cell r="CE18" t="str">
            <v>powerNF</v>
          </cell>
          <cell r="CF18" t="str">
            <v>powerNF</v>
          </cell>
          <cell r="CG18" t="str">
            <v>powerNF</v>
          </cell>
          <cell r="CH18" t="str">
            <v>powerNF</v>
          </cell>
          <cell r="CI18" t="str">
            <v>powerNF</v>
          </cell>
          <cell r="CJ18" t="str">
            <v>powerNF</v>
          </cell>
          <cell r="CK18" t="str">
            <v>powerNF</v>
          </cell>
          <cell r="CL18" t="str">
            <v>powerNF</v>
          </cell>
          <cell r="CM18" t="str">
            <v>powerNF</v>
          </cell>
          <cell r="CN18" t="str">
            <v>powerNF</v>
          </cell>
          <cell r="CO18" t="str">
            <v>powerNF</v>
          </cell>
          <cell r="CP18" t="str">
            <v>powerNF</v>
          </cell>
          <cell r="CQ18" t="str">
            <v>powerNF</v>
          </cell>
          <cell r="CR18" t="str">
            <v>powerNF</v>
          </cell>
          <cell r="CS18" t="str">
            <v>powerNF</v>
          </cell>
          <cell r="CT18" t="str">
            <v>powerNF</v>
          </cell>
          <cell r="CU18" t="str">
            <v>powerNF</v>
          </cell>
          <cell r="CV18" t="str">
            <v>powerNF</v>
          </cell>
          <cell r="CW18" t="str">
            <v>powerNF</v>
          </cell>
          <cell r="CX18" t="str">
            <v>powerNF</v>
          </cell>
          <cell r="CY18" t="str">
            <v>powerNF</v>
          </cell>
          <cell r="CZ18" t="str">
            <v>powerNF</v>
          </cell>
          <cell r="DA18" t="str">
            <v>powerNF</v>
          </cell>
          <cell r="DB18" t="str">
            <v>powerNF</v>
          </cell>
          <cell r="DC18" t="str">
            <v>colonization2051Power</v>
          </cell>
          <cell r="DD18" t="str">
            <v>colonization2100Power</v>
          </cell>
          <cell r="DE18" t="str">
            <v>colonization2150Power</v>
          </cell>
        </row>
        <row r="19">
          <cell r="C19" t="str">
            <v>Comms</v>
          </cell>
          <cell r="D19" t="str">
            <v>unlockParts</v>
          </cell>
          <cell r="L19" t="str">
            <v>earlyAvionics</v>
          </cell>
          <cell r="M19" t="str">
            <v>earlyAvionics</v>
          </cell>
          <cell r="N19" t="str">
            <v>lunarRangeComms</v>
          </cell>
          <cell r="O19" t="str">
            <v>lunarRangeComms</v>
          </cell>
          <cell r="P19" t="str">
            <v>lunarRangeComms</v>
          </cell>
          <cell r="Q19" t="str">
            <v>interplanetaryComms</v>
          </cell>
          <cell r="R19" t="str">
            <v>interplanetaryComms</v>
          </cell>
          <cell r="S19" t="str">
            <v>interplanetaryComms</v>
          </cell>
          <cell r="T19" t="str">
            <v>improvedComms</v>
          </cell>
          <cell r="U19" t="str">
            <v>improvedComms</v>
          </cell>
          <cell r="V19" t="str">
            <v>improvedComms</v>
          </cell>
          <cell r="W19" t="str">
            <v>advancedComms</v>
          </cell>
          <cell r="X19" t="str">
            <v>advancedComms</v>
          </cell>
          <cell r="Y19" t="str">
            <v>advancedComms</v>
          </cell>
          <cell r="Z19" t="str">
            <v>advancedComms</v>
          </cell>
          <cell r="AA19" t="str">
            <v>advancedComms</v>
          </cell>
          <cell r="AB19" t="str">
            <v>deepSpaceComms</v>
          </cell>
          <cell r="AC19" t="str">
            <v>deepSpaceComms</v>
          </cell>
          <cell r="AD19" t="str">
            <v>deepSpaceComms</v>
          </cell>
          <cell r="AE19" t="str">
            <v>deepSpaceComms</v>
          </cell>
          <cell r="AF19" t="str">
            <v>deepSpaceComms</v>
          </cell>
          <cell r="AG19" t="str">
            <v>deepSpaceComms</v>
          </cell>
          <cell r="AH19" t="str">
            <v>deepSpaceComms</v>
          </cell>
          <cell r="AI19" t="str">
            <v>deepSpaceComms</v>
          </cell>
          <cell r="AJ19" t="str">
            <v>deepSpaceComms</v>
          </cell>
          <cell r="AK19" t="str">
            <v>largeScaleComms</v>
          </cell>
          <cell r="AL19" t="str">
            <v>largeScaleComms</v>
          </cell>
          <cell r="AM19" t="str">
            <v>largeScaleComms</v>
          </cell>
          <cell r="AN19" t="str">
            <v>largeScaleComms</v>
          </cell>
          <cell r="AO19" t="str">
            <v>largeScaleComms</v>
          </cell>
          <cell r="AP19" t="str">
            <v>massiveScaleComms</v>
          </cell>
          <cell r="AQ19" t="str">
            <v>massiveScaleComms</v>
          </cell>
          <cell r="AR19" t="str">
            <v>massiveScaleComms</v>
          </cell>
          <cell r="AS19" t="str">
            <v>massiveScaleComms</v>
          </cell>
          <cell r="AT19" t="str">
            <v>massiveScaleComms</v>
          </cell>
          <cell r="AU19" t="str">
            <v>massiveScaleComms</v>
          </cell>
          <cell r="AV19" t="str">
            <v>massiveScaleComms</v>
          </cell>
          <cell r="AW19" t="str">
            <v>massiveScaleComms</v>
          </cell>
          <cell r="AX19" t="str">
            <v>massiveScaleComms</v>
          </cell>
          <cell r="AY19" t="str">
            <v>massiveScaleComms</v>
          </cell>
          <cell r="AZ19" t="str">
            <v>massiveScaleComms</v>
          </cell>
          <cell r="BA19" t="str">
            <v>massiveScaleComms</v>
          </cell>
          <cell r="BB19" t="str">
            <v>efficientComms</v>
          </cell>
          <cell r="BC19" t="str">
            <v>efficientComms</v>
          </cell>
          <cell r="BD19" t="str">
            <v>efficientComms</v>
          </cell>
          <cell r="BE19" t="str">
            <v>efficientComms</v>
          </cell>
          <cell r="BF19" t="str">
            <v>efficientComms</v>
          </cell>
          <cell r="BG19" t="str">
            <v>efficientComms</v>
          </cell>
          <cell r="BH19" t="str">
            <v>efficientComms</v>
          </cell>
          <cell r="BI19" t="str">
            <v>efficientComms</v>
          </cell>
          <cell r="BJ19" t="str">
            <v>efficientComms</v>
          </cell>
          <cell r="BK19" t="str">
            <v>efficientComms</v>
          </cell>
          <cell r="BL19" t="str">
            <v>efficientComms</v>
          </cell>
          <cell r="BM19" t="str">
            <v>modernComms</v>
          </cell>
          <cell r="BN19" t="str">
            <v>modernComms</v>
          </cell>
          <cell r="BO19" t="str">
            <v>modernComms</v>
          </cell>
          <cell r="BP19" t="str">
            <v>modernComms</v>
          </cell>
          <cell r="BQ19" t="str">
            <v>modernComms</v>
          </cell>
          <cell r="BR19" t="str">
            <v>modernComms</v>
          </cell>
          <cell r="BS19" t="str">
            <v>modernComms</v>
          </cell>
          <cell r="BT19" t="str">
            <v>modernComms</v>
          </cell>
          <cell r="BU19" t="str">
            <v>modernComms</v>
          </cell>
          <cell r="BV19" t="str">
            <v>modernComms</v>
          </cell>
          <cell r="BW19" t="str">
            <v>commsNF</v>
          </cell>
          <cell r="BX19" t="str">
            <v>commsNF</v>
          </cell>
          <cell r="BY19" t="str">
            <v>commsNF</v>
          </cell>
          <cell r="BZ19" t="str">
            <v>commsNF</v>
          </cell>
          <cell r="CA19" t="str">
            <v>commsNF</v>
          </cell>
          <cell r="CB19" t="str">
            <v>commsNF</v>
          </cell>
          <cell r="CC19" t="str">
            <v>commsNF</v>
          </cell>
          <cell r="CD19" t="str">
            <v>commsNF</v>
          </cell>
          <cell r="CE19" t="str">
            <v>commsNF</v>
          </cell>
          <cell r="CF19" t="str">
            <v>commsNF</v>
          </cell>
          <cell r="CG19" t="str">
            <v>commsNF</v>
          </cell>
          <cell r="CH19" t="str">
            <v>commsNF</v>
          </cell>
          <cell r="CI19" t="str">
            <v>commsNF</v>
          </cell>
          <cell r="CJ19" t="str">
            <v>commsNF</v>
          </cell>
          <cell r="CK19" t="str">
            <v>commsNF</v>
          </cell>
          <cell r="CL19" t="str">
            <v>commsNF</v>
          </cell>
          <cell r="CM19" t="str">
            <v>commsNF</v>
          </cell>
          <cell r="CN19" t="str">
            <v>commsNF</v>
          </cell>
          <cell r="CO19" t="str">
            <v>commsNF</v>
          </cell>
          <cell r="CP19" t="str">
            <v>commsNF</v>
          </cell>
          <cell r="CQ19" t="str">
            <v>commsNF</v>
          </cell>
          <cell r="CR19" t="str">
            <v>commsNF</v>
          </cell>
          <cell r="CS19" t="str">
            <v>commsNF</v>
          </cell>
          <cell r="CT19" t="str">
            <v>commsNF</v>
          </cell>
          <cell r="CU19" t="str">
            <v>commsNF</v>
          </cell>
          <cell r="CV19" t="str">
            <v>commsNF</v>
          </cell>
          <cell r="CW19" t="str">
            <v>commsNF</v>
          </cell>
          <cell r="CX19" t="str">
            <v>commsNF</v>
          </cell>
          <cell r="CY19" t="str">
            <v>commsNF</v>
          </cell>
          <cell r="CZ19" t="str">
            <v>commsNF</v>
          </cell>
          <cell r="DA19" t="str">
            <v>commsNF</v>
          </cell>
          <cell r="DB19" t="str">
            <v>commsNF</v>
          </cell>
          <cell r="DC19" t="str">
            <v>colonization2051Comms</v>
          </cell>
          <cell r="DD19" t="str">
            <v>colonization2100Comms</v>
          </cell>
          <cell r="DE19" t="str">
            <v>colonization2150Comms</v>
          </cell>
        </row>
        <row r="20">
          <cell r="C20" t="str">
            <v>Avionics</v>
          </cell>
          <cell r="D20" t="str">
            <v>unlockParts</v>
          </cell>
          <cell r="E20" t="str">
            <v>postWarAvionics</v>
          </cell>
          <cell r="F20" t="str">
            <v>postWarAvionics</v>
          </cell>
          <cell r="G20" t="str">
            <v>postWarAvionics</v>
          </cell>
          <cell r="H20" t="str">
            <v>avionicsPrototypes</v>
          </cell>
          <cell r="I20" t="str">
            <v>avionicsPrototypes</v>
          </cell>
          <cell r="J20" t="str">
            <v>avionicsPrototypes</v>
          </cell>
          <cell r="K20" t="str">
            <v>avionicsPrototypes</v>
          </cell>
          <cell r="L20" t="str">
            <v>earlyAvionics</v>
          </cell>
          <cell r="M20" t="str">
            <v>earlyAvionics</v>
          </cell>
          <cell r="N20" t="str">
            <v>earlyAvionics</v>
          </cell>
          <cell r="O20" t="str">
            <v>basicAvionics</v>
          </cell>
          <cell r="P20" t="str">
            <v>basicAvionics</v>
          </cell>
          <cell r="Q20" t="str">
            <v>interplanetaryProbes</v>
          </cell>
          <cell r="R20" t="str">
            <v>improvedAvionics</v>
          </cell>
          <cell r="S20" t="str">
            <v>improvedAvionics</v>
          </cell>
          <cell r="T20" t="str">
            <v>matureAvionics</v>
          </cell>
          <cell r="U20" t="str">
            <v>matureAvionics</v>
          </cell>
          <cell r="V20" t="str">
            <v>matureAvionics</v>
          </cell>
          <cell r="W20" t="str">
            <v>largeScaleAvionics</v>
          </cell>
          <cell r="X20" t="str">
            <v>largeScaleAvionics</v>
          </cell>
          <cell r="Y20" t="str">
            <v>largeScaleAvionics</v>
          </cell>
          <cell r="Z20" t="str">
            <v>largeScaleAvionics</v>
          </cell>
          <cell r="AA20" t="str">
            <v>largeScaleAvionics</v>
          </cell>
          <cell r="AB20" t="str">
            <v>advancedAvionics</v>
          </cell>
          <cell r="AC20" t="str">
            <v>advancedAvionics</v>
          </cell>
          <cell r="AD20" t="str">
            <v>advancedAvionics</v>
          </cell>
          <cell r="AE20" t="str">
            <v>advancedAvionics</v>
          </cell>
          <cell r="AF20" t="str">
            <v>advancedAvionics</v>
          </cell>
          <cell r="AG20" t="str">
            <v>advancedAvionics</v>
          </cell>
          <cell r="AH20" t="str">
            <v>advancedAvionics</v>
          </cell>
          <cell r="AI20" t="str">
            <v>advancedAvionics</v>
          </cell>
          <cell r="AJ20" t="str">
            <v>advancedAvionics</v>
          </cell>
          <cell r="AK20" t="str">
            <v>nextGenAvionics</v>
          </cell>
          <cell r="AL20" t="str">
            <v>nextGenAvionics</v>
          </cell>
          <cell r="AM20" t="str">
            <v>nextGenAvionics</v>
          </cell>
          <cell r="AN20" t="str">
            <v>nextGenAvionics</v>
          </cell>
          <cell r="AO20" t="str">
            <v>nextGenAvionics</v>
          </cell>
          <cell r="AP20" t="str">
            <v>longTermAvionics</v>
          </cell>
          <cell r="AQ20" t="str">
            <v>longTermAvionics</v>
          </cell>
          <cell r="AR20" t="str">
            <v>longTermAvionics</v>
          </cell>
          <cell r="AS20" t="str">
            <v>longTermAvionics</v>
          </cell>
          <cell r="AT20" t="str">
            <v>longTermAvionics</v>
          </cell>
          <cell r="AU20" t="str">
            <v>longTermAvionics</v>
          </cell>
          <cell r="AV20" t="str">
            <v>longTermAvionics</v>
          </cell>
          <cell r="AW20" t="str">
            <v>longTermAvionics</v>
          </cell>
          <cell r="AX20" t="str">
            <v>longTermAvionics</v>
          </cell>
          <cell r="AY20" t="str">
            <v>longTermAvionics</v>
          </cell>
          <cell r="AZ20" t="str">
            <v>longTermAvionics</v>
          </cell>
          <cell r="BA20" t="str">
            <v>longTermAvionics</v>
          </cell>
          <cell r="BB20" t="str">
            <v>internationalAvionics</v>
          </cell>
          <cell r="BC20" t="str">
            <v>internationalAvionics</v>
          </cell>
          <cell r="BD20" t="str">
            <v>internationalAvionics</v>
          </cell>
          <cell r="BE20" t="str">
            <v>internationalAvionics</v>
          </cell>
          <cell r="BF20" t="str">
            <v>internationalAvionics</v>
          </cell>
          <cell r="BG20" t="str">
            <v>internationalAvionics</v>
          </cell>
          <cell r="BH20" t="str">
            <v>internationalAvionics</v>
          </cell>
          <cell r="BI20" t="str">
            <v>internationalAvionics</v>
          </cell>
          <cell r="BJ20" t="str">
            <v>internationalAvionics</v>
          </cell>
          <cell r="BK20" t="str">
            <v>internationalAvionics</v>
          </cell>
          <cell r="BL20" t="str">
            <v>internationalAvionics</v>
          </cell>
          <cell r="BM20" t="str">
            <v>modernAvionics</v>
          </cell>
          <cell r="BN20" t="str">
            <v>modernAvionics</v>
          </cell>
          <cell r="BO20" t="str">
            <v>modernAvionics</v>
          </cell>
          <cell r="BP20" t="str">
            <v>modernAvionics</v>
          </cell>
          <cell r="BQ20" t="str">
            <v>modernAvionics</v>
          </cell>
          <cell r="BR20" t="str">
            <v>modernAvionics</v>
          </cell>
          <cell r="BS20" t="str">
            <v>modernAvionics</v>
          </cell>
          <cell r="BT20" t="str">
            <v>modernAvionics</v>
          </cell>
          <cell r="BU20" t="str">
            <v>modernAvionics</v>
          </cell>
          <cell r="BV20" t="str">
            <v>modernAvionics</v>
          </cell>
          <cell r="BW20" t="str">
            <v>avionicsNF</v>
          </cell>
          <cell r="BX20" t="str">
            <v>avionicsNF</v>
          </cell>
          <cell r="BY20" t="str">
            <v>avionicsNF</v>
          </cell>
          <cell r="BZ20" t="str">
            <v>avionicsNF</v>
          </cell>
          <cell r="CA20" t="str">
            <v>avionicsNF</v>
          </cell>
          <cell r="CB20" t="str">
            <v>avionicsNF</v>
          </cell>
          <cell r="CC20" t="str">
            <v>avionicsNF</v>
          </cell>
          <cell r="CD20" t="str">
            <v>avionicsNF</v>
          </cell>
          <cell r="CE20" t="str">
            <v>avionicsNF</v>
          </cell>
          <cell r="CF20" t="str">
            <v>avionicsNF</v>
          </cell>
          <cell r="CG20" t="str">
            <v>avionicsNF</v>
          </cell>
          <cell r="CH20" t="str">
            <v>avionicsNF</v>
          </cell>
          <cell r="CI20" t="str">
            <v>avionicsNF</v>
          </cell>
          <cell r="CJ20" t="str">
            <v>avionicsNF</v>
          </cell>
          <cell r="CK20" t="str">
            <v>avionicsNF</v>
          </cell>
          <cell r="CL20" t="str">
            <v>avionicsNF</v>
          </cell>
          <cell r="CM20" t="str">
            <v>avionicsNF</v>
          </cell>
          <cell r="CN20" t="str">
            <v>avionicsNF</v>
          </cell>
          <cell r="CO20" t="str">
            <v>avionicsNF</v>
          </cell>
          <cell r="CP20" t="str">
            <v>avionicsNF</v>
          </cell>
          <cell r="CQ20" t="str">
            <v>avionicsNF</v>
          </cell>
          <cell r="CR20" t="str">
            <v>avionicsNF</v>
          </cell>
          <cell r="CS20" t="str">
            <v>avionicsNF</v>
          </cell>
          <cell r="CT20" t="str">
            <v>avionicsNF</v>
          </cell>
          <cell r="CU20" t="str">
            <v>avionicsNF</v>
          </cell>
          <cell r="CV20" t="str">
            <v>avionicsNF</v>
          </cell>
          <cell r="CW20" t="str">
            <v>avionicsNF</v>
          </cell>
          <cell r="CX20" t="str">
            <v>avionicsNF</v>
          </cell>
          <cell r="CY20" t="str">
            <v>avionicsNF</v>
          </cell>
          <cell r="CZ20" t="str">
            <v>avionicsNF</v>
          </cell>
          <cell r="DA20" t="str">
            <v>avionicsNF</v>
          </cell>
          <cell r="DB20" t="str">
            <v>avionicsNF</v>
          </cell>
          <cell r="DC20" t="str">
            <v>colonization2051Avionics</v>
          </cell>
          <cell r="DD20" t="str">
            <v>colonization2100Avionics</v>
          </cell>
          <cell r="DE20" t="str">
            <v>colonization2150Avionics</v>
          </cell>
        </row>
        <row r="21">
          <cell r="C21" t="str">
            <v>Science</v>
          </cell>
          <cell r="D21" t="str">
            <v>unlockParts</v>
          </cell>
          <cell r="E21" t="str">
            <v>postWarAvionics</v>
          </cell>
          <cell r="F21" t="str">
            <v>postWarAvionics</v>
          </cell>
          <cell r="G21" t="str">
            <v>postWarAvionics</v>
          </cell>
          <cell r="H21" t="str">
            <v>earlyScience</v>
          </cell>
          <cell r="I21" t="str">
            <v>earlyScience</v>
          </cell>
          <cell r="J21" t="str">
            <v>earlyScience</v>
          </cell>
          <cell r="K21" t="str">
            <v>earlyScience</v>
          </cell>
          <cell r="L21" t="str">
            <v>scienceSatellite</v>
          </cell>
          <cell r="M21" t="str">
            <v>scienceSatellite</v>
          </cell>
          <cell r="N21" t="str">
            <v>scienceSatellite</v>
          </cell>
          <cell r="O21" t="str">
            <v>scienceSatellite</v>
          </cell>
          <cell r="P21" t="str">
            <v>scienceSatellite</v>
          </cell>
          <cell r="Q21" t="str">
            <v>scienceHuman</v>
          </cell>
          <cell r="R21" t="str">
            <v>scienceHuman</v>
          </cell>
          <cell r="S21" t="str">
            <v>scienceHuman</v>
          </cell>
          <cell r="T21" t="str">
            <v>scienceAdvCapsules</v>
          </cell>
          <cell r="U21" t="str">
            <v>scienceAdvCapsules</v>
          </cell>
          <cell r="V21" t="str">
            <v>scienceAdvCapsules</v>
          </cell>
          <cell r="W21" t="str">
            <v>scienceLunar</v>
          </cell>
          <cell r="X21" t="str">
            <v>scienceLunar</v>
          </cell>
          <cell r="Y21" t="str">
            <v>surfaceScience</v>
          </cell>
          <cell r="Z21" t="str">
            <v>surfaceScience</v>
          </cell>
          <cell r="AA21" t="str">
            <v>surfaceScience</v>
          </cell>
          <cell r="AB21" t="str">
            <v>deepSpaceScience</v>
          </cell>
          <cell r="AC21" t="str">
            <v>deepSpaceScience</v>
          </cell>
          <cell r="AD21" t="str">
            <v>deepSpaceScience</v>
          </cell>
          <cell r="AE21" t="str">
            <v>deepSpaceScience</v>
          </cell>
          <cell r="AF21" t="str">
            <v>deepSpaceScience</v>
          </cell>
          <cell r="AG21" t="str">
            <v>deepSpaceScience</v>
          </cell>
          <cell r="AH21" t="str">
            <v>deepSpaceScience</v>
          </cell>
          <cell r="AI21" t="str">
            <v>deepSpaceScience</v>
          </cell>
          <cell r="AJ21" t="str">
            <v>deepSpaceScience</v>
          </cell>
          <cell r="AK21" t="str">
            <v>scienceExploration</v>
          </cell>
          <cell r="AL21" t="str">
            <v>scienceExploration</v>
          </cell>
          <cell r="AM21" t="str">
            <v>scienceExploration</v>
          </cell>
          <cell r="AN21" t="str">
            <v>scienceExploration</v>
          </cell>
          <cell r="AO21" t="str">
            <v>scienceExploration</v>
          </cell>
          <cell r="AP21" t="str">
            <v>sampleReturnScience</v>
          </cell>
          <cell r="AQ21" t="str">
            <v>sampleReturnScience</v>
          </cell>
          <cell r="AR21" t="str">
            <v>sampleReturnScience</v>
          </cell>
          <cell r="AS21" t="str">
            <v>sampleReturnScience</v>
          </cell>
          <cell r="AT21" t="str">
            <v>sampleReturnScience</v>
          </cell>
          <cell r="AU21" t="str">
            <v>sampleReturnScience</v>
          </cell>
          <cell r="AV21" t="str">
            <v>sampleReturnScience</v>
          </cell>
          <cell r="AW21" t="str">
            <v>sampleReturnScience</v>
          </cell>
          <cell r="AX21" t="str">
            <v>sampleReturnScience</v>
          </cell>
          <cell r="AY21" t="str">
            <v>sampleReturnScience</v>
          </cell>
          <cell r="AZ21" t="str">
            <v>sampleReturnScience</v>
          </cell>
          <cell r="BA21" t="str">
            <v>sampleReturnScience</v>
          </cell>
          <cell r="BB21" t="str">
            <v>advancedScience</v>
          </cell>
          <cell r="BC21" t="str">
            <v>advancedScience</v>
          </cell>
          <cell r="BD21" t="str">
            <v>advancedScience</v>
          </cell>
          <cell r="BE21" t="str">
            <v>advancedScience</v>
          </cell>
          <cell r="BF21" t="str">
            <v>advancedScience</v>
          </cell>
          <cell r="BG21" t="str">
            <v>advancedScience</v>
          </cell>
          <cell r="BH21" t="str">
            <v>advancedScience</v>
          </cell>
          <cell r="BI21" t="str">
            <v>advancedScience</v>
          </cell>
          <cell r="BJ21" t="str">
            <v>advancedScience</v>
          </cell>
          <cell r="BK21" t="str">
            <v>advancedScience</v>
          </cell>
          <cell r="BL21" t="str">
            <v>advancedScience</v>
          </cell>
          <cell r="BM21" t="str">
            <v>advancedSurfaceScience</v>
          </cell>
          <cell r="BN21" t="str">
            <v>advancedSurfaceScience</v>
          </cell>
          <cell r="BO21" t="str">
            <v>advancedSurfaceScience</v>
          </cell>
          <cell r="BP21" t="str">
            <v>advancedSurfaceScience</v>
          </cell>
          <cell r="BQ21" t="str">
            <v>advancedSurfaceScience</v>
          </cell>
          <cell r="BR21" t="str">
            <v>advancedSurfaceScience</v>
          </cell>
          <cell r="BS21" t="str">
            <v>advancedSurfaceScience</v>
          </cell>
          <cell r="BT21" t="str">
            <v>advancedSurfaceScience</v>
          </cell>
          <cell r="BU21" t="str">
            <v>advancedSurfaceScience</v>
          </cell>
          <cell r="BV21" t="str">
            <v>advancedSurfaceScience</v>
          </cell>
          <cell r="BW21" t="str">
            <v>scienceNF</v>
          </cell>
          <cell r="BX21" t="str">
            <v>scienceNF</v>
          </cell>
          <cell r="BY21" t="str">
            <v>scienceNF</v>
          </cell>
          <cell r="BZ21" t="str">
            <v>scienceNF</v>
          </cell>
          <cell r="CA21" t="str">
            <v>scienceNF</v>
          </cell>
          <cell r="CB21" t="str">
            <v>scienceNF</v>
          </cell>
          <cell r="CC21" t="str">
            <v>scienceNF</v>
          </cell>
          <cell r="CD21" t="str">
            <v>scienceNF</v>
          </cell>
          <cell r="CE21" t="str">
            <v>scienceNF</v>
          </cell>
          <cell r="CF21" t="str">
            <v>scienceNF</v>
          </cell>
          <cell r="CG21" t="str">
            <v>scienceNF</v>
          </cell>
          <cell r="CH21" t="str">
            <v>scienceNF</v>
          </cell>
          <cell r="CI21" t="str">
            <v>scienceNF</v>
          </cell>
          <cell r="CJ21" t="str">
            <v>scienceNF</v>
          </cell>
          <cell r="CK21" t="str">
            <v>scienceNF</v>
          </cell>
          <cell r="CL21" t="str">
            <v>scienceNF</v>
          </cell>
          <cell r="CM21" t="str">
            <v>scienceNF</v>
          </cell>
          <cell r="CN21" t="str">
            <v>scienceNF</v>
          </cell>
          <cell r="CO21" t="str">
            <v>scienceNF</v>
          </cell>
          <cell r="CP21" t="str">
            <v>scienceNF</v>
          </cell>
          <cell r="CQ21" t="str">
            <v>scienceNF</v>
          </cell>
          <cell r="CR21" t="str">
            <v>scienceNF</v>
          </cell>
          <cell r="CS21" t="str">
            <v>scienceNF</v>
          </cell>
          <cell r="CT21" t="str">
            <v>scienceNF</v>
          </cell>
          <cell r="CU21" t="str">
            <v>scienceNF</v>
          </cell>
          <cell r="CV21" t="str">
            <v>scienceNF</v>
          </cell>
          <cell r="CW21" t="str">
            <v>scienceNF</v>
          </cell>
          <cell r="CX21" t="str">
            <v>scienceNF</v>
          </cell>
          <cell r="CY21" t="str">
            <v>scienceNF</v>
          </cell>
          <cell r="CZ21" t="str">
            <v>scienceNF</v>
          </cell>
          <cell r="DA21" t="str">
            <v>scienceNF</v>
          </cell>
          <cell r="DB21" t="str">
            <v>scienceNF</v>
          </cell>
          <cell r="DC21" t="str">
            <v>colonization2051Science</v>
          </cell>
          <cell r="DD21" t="str">
            <v>colonization2100Science</v>
          </cell>
          <cell r="DE21" t="str">
            <v>colonization2150Science</v>
          </cell>
        </row>
        <row r="22">
          <cell r="C22" t="str">
            <v>ERA</v>
          </cell>
          <cell r="D22" t="str">
            <v>00-START</v>
          </cell>
          <cell r="E22" t="str">
            <v>01-PW</v>
          </cell>
          <cell r="F22" t="str">
            <v>01-PW</v>
          </cell>
          <cell r="G22" t="str">
            <v>01-PW</v>
          </cell>
          <cell r="H22" t="str">
            <v>01-PW</v>
          </cell>
          <cell r="I22" t="str">
            <v>01-PW</v>
          </cell>
          <cell r="J22" t="str">
            <v>01-PW</v>
          </cell>
          <cell r="K22" t="str">
            <v>01-PW</v>
          </cell>
          <cell r="L22" t="str">
            <v>02-SAT</v>
          </cell>
          <cell r="M22" t="str">
            <v>02-SAT</v>
          </cell>
          <cell r="N22" t="str">
            <v>02-SAT</v>
          </cell>
          <cell r="O22" t="str">
            <v>02-SAT</v>
          </cell>
          <cell r="P22" t="str">
            <v>02-SAT</v>
          </cell>
          <cell r="Q22" t="str">
            <v>03-HUMAN</v>
          </cell>
          <cell r="R22" t="str">
            <v>03-HUMAN</v>
          </cell>
          <cell r="S22" t="str">
            <v>03-HUMAN</v>
          </cell>
          <cell r="T22" t="str">
            <v>04-ADV</v>
          </cell>
          <cell r="U22" t="str">
            <v>04-ADV</v>
          </cell>
          <cell r="V22" t="str">
            <v>04-ADV</v>
          </cell>
          <cell r="W22" t="str">
            <v>05-LUNAR</v>
          </cell>
          <cell r="X22" t="str">
            <v>05-LUNAR</v>
          </cell>
          <cell r="Y22" t="str">
            <v>05-LUNAR</v>
          </cell>
          <cell r="Z22" t="str">
            <v>05-LUNAR</v>
          </cell>
          <cell r="AA22" t="str">
            <v>05-LUNAR</v>
          </cell>
          <cell r="AB22" t="str">
            <v>06-STATION</v>
          </cell>
          <cell r="AC22" t="str">
            <v>06-STATION</v>
          </cell>
          <cell r="AD22" t="str">
            <v>06-STATION</v>
          </cell>
          <cell r="AE22" t="str">
            <v>06-STATION</v>
          </cell>
          <cell r="AF22" t="str">
            <v>06-STATION</v>
          </cell>
          <cell r="AG22" t="str">
            <v>06-STATION</v>
          </cell>
          <cell r="AH22" t="str">
            <v>06-STATION</v>
          </cell>
          <cell r="AI22" t="str">
            <v>06-STATION</v>
          </cell>
          <cell r="AJ22" t="str">
            <v>06-STATION</v>
          </cell>
          <cell r="AK22" t="str">
            <v>07-SPCPLANES</v>
          </cell>
          <cell r="AL22" t="str">
            <v>07-SPCPLANES</v>
          </cell>
          <cell r="AM22" t="str">
            <v>07-SPCPLANES</v>
          </cell>
          <cell r="AN22" t="str">
            <v>07-SPCPLANES</v>
          </cell>
          <cell r="AO22" t="str">
            <v>07-SPCPLANES</v>
          </cell>
          <cell r="AP22" t="str">
            <v>08-LONGTERM</v>
          </cell>
          <cell r="AQ22" t="str">
            <v>08-LONGTERM</v>
          </cell>
          <cell r="AR22" t="str">
            <v>08-LONGTERM</v>
          </cell>
          <cell r="AS22" t="str">
            <v>08-LONGTERM</v>
          </cell>
          <cell r="AT22" t="str">
            <v>08-LONGTERM</v>
          </cell>
          <cell r="AU22" t="str">
            <v>08-LONGTERM</v>
          </cell>
          <cell r="AV22" t="str">
            <v>08-LONGTERM</v>
          </cell>
          <cell r="AW22" t="str">
            <v>08-LONGTERM</v>
          </cell>
          <cell r="AX22" t="str">
            <v>08-LONGTERM</v>
          </cell>
          <cell r="AY22" t="str">
            <v>08-LONGTERM</v>
          </cell>
          <cell r="AZ22" t="str">
            <v>08-LONGTERM</v>
          </cell>
          <cell r="BA22" t="str">
            <v>08-LONGTERM</v>
          </cell>
          <cell r="BB22" t="str">
            <v>09-INTL</v>
          </cell>
          <cell r="BC22" t="str">
            <v>09-INTL</v>
          </cell>
          <cell r="BD22" t="str">
            <v>09-INTL</v>
          </cell>
          <cell r="BE22" t="str">
            <v>09-INTL</v>
          </cell>
          <cell r="BF22" t="str">
            <v>09-INTL</v>
          </cell>
          <cell r="BG22" t="str">
            <v>09-INTL</v>
          </cell>
          <cell r="BH22" t="str">
            <v>09-INTL</v>
          </cell>
          <cell r="BI22" t="str">
            <v>09-INTL</v>
          </cell>
          <cell r="BJ22" t="str">
            <v>09-INTL</v>
          </cell>
          <cell r="BK22" t="str">
            <v>09-INTL</v>
          </cell>
          <cell r="BL22" t="str">
            <v>09-INTL</v>
          </cell>
          <cell r="BM22" t="str">
            <v>10-COMM</v>
          </cell>
          <cell r="BN22" t="str">
            <v>10-COMM</v>
          </cell>
          <cell r="BO22" t="str">
            <v>10-COMM</v>
          </cell>
          <cell r="BP22" t="str">
            <v>10-COMM</v>
          </cell>
          <cell r="BQ22" t="str">
            <v>10-COMM</v>
          </cell>
          <cell r="BR22" t="str">
            <v>10-COMM</v>
          </cell>
          <cell r="BS22" t="str">
            <v>10-COMM</v>
          </cell>
          <cell r="BT22" t="str">
            <v>10-COMM</v>
          </cell>
          <cell r="BU22" t="str">
            <v>10-COMM</v>
          </cell>
          <cell r="BV22" t="str">
            <v>10-COMM</v>
          </cell>
          <cell r="BW22" t="str">
            <v>11-NF</v>
          </cell>
          <cell r="BX22" t="str">
            <v>11-NF</v>
          </cell>
          <cell r="BY22" t="str">
            <v>11-NF</v>
          </cell>
          <cell r="BZ22" t="str">
            <v>11-NF</v>
          </cell>
          <cell r="CA22" t="str">
            <v>11-NF</v>
          </cell>
          <cell r="CB22" t="str">
            <v>11-NF</v>
          </cell>
          <cell r="CC22" t="str">
            <v>11-NF</v>
          </cell>
          <cell r="CD22" t="str">
            <v>11-NF</v>
          </cell>
          <cell r="CE22" t="str">
            <v>11-NF</v>
          </cell>
          <cell r="CF22" t="str">
            <v>11-NF</v>
          </cell>
          <cell r="CG22" t="str">
            <v>11-NF</v>
          </cell>
          <cell r="CH22" t="str">
            <v>11-NF</v>
          </cell>
          <cell r="CI22" t="str">
            <v>11-NF</v>
          </cell>
          <cell r="CJ22" t="str">
            <v>11-NF</v>
          </cell>
          <cell r="CK22" t="str">
            <v>11-NF</v>
          </cell>
          <cell r="CL22" t="str">
            <v>11-NF</v>
          </cell>
          <cell r="CM22" t="str">
            <v>11-NF</v>
          </cell>
          <cell r="CN22" t="str">
            <v>11-NF</v>
          </cell>
          <cell r="CO22" t="str">
            <v>11-NF</v>
          </cell>
          <cell r="CP22" t="str">
            <v>11-NF</v>
          </cell>
          <cell r="CQ22" t="str">
            <v>11-NF</v>
          </cell>
          <cell r="CR22" t="str">
            <v>11-NF</v>
          </cell>
          <cell r="CS22" t="str">
            <v>11-NF</v>
          </cell>
          <cell r="CT22" t="str">
            <v>11-NF</v>
          </cell>
          <cell r="CU22" t="str">
            <v>11-NF</v>
          </cell>
          <cell r="CV22" t="str">
            <v>11-NF</v>
          </cell>
          <cell r="CW22" t="str">
            <v>11-NF</v>
          </cell>
          <cell r="CX22" t="str">
            <v>11-NF</v>
          </cell>
          <cell r="CY22" t="str">
            <v>11-NF</v>
          </cell>
          <cell r="CZ22" t="str">
            <v>11-NF</v>
          </cell>
          <cell r="DA22" t="str">
            <v>11-NF</v>
          </cell>
          <cell r="DB22" t="str">
            <v>11-NF</v>
          </cell>
          <cell r="DC22" t="str">
            <v>12-COL</v>
          </cell>
          <cell r="DD22" t="str">
            <v>12-COL</v>
          </cell>
          <cell r="DE22" t="str">
            <v>12-COL</v>
          </cell>
        </row>
      </sheetData>
      <sheetData sheetId="5"/>
      <sheetData sheetId="6"/>
    </sheetDataSet>
  </externalBook>
</externalLink>
</file>

<file path=xl/tables/table1.xml><?xml version="1.0" encoding="utf-8"?>
<table xmlns="http://schemas.openxmlformats.org/spreadsheetml/2006/main" id="1" name="Table1" displayName="Table1" ref="A1:AS4847" totalsRowShown="0" headerRowDxfId="46" dataDxfId="45">
  <autoFilter ref="A1:AS4847"/>
  <tableColumns count="45">
    <tableColumn id="1" name="Name" dataDxfId="44"/>
    <tableColumn id="2" name="Title" dataDxfId="43"/>
    <tableColumn id="3" name="Cost" dataDxfId="42"/>
    <tableColumn id="4" name="EntryCost" dataDxfId="41"/>
    <tableColumn id="5" name="Description" dataDxfId="40"/>
    <tableColumn id="6" name="MOD" dataDxfId="39"/>
    <tableColumn id="7" name="RO" dataDxfId="38"/>
    <tableColumn id="8" name="RP-0" dataDxfId="37"/>
    <tableColumn id="9" name="CATEGORY" dataDxfId="36"/>
    <tableColumn id="10" name="INFO" dataDxfId="35"/>
    <tableColumn id="11" name="TECHNOLOGY" dataDxfId="34"/>
    <tableColumn id="12" name="YEAR" dataDxfId="33"/>
    <tableColumn id="13" name="ERA" dataDxfId="32"/>
    <tableColumn id="14" name="ORPHAN" dataDxfId="31"/>
    <tableColumn id="15" name="RP0conf" dataDxfId="30"/>
    <tableColumn id="16" name="SPACECRAFT" dataDxfId="29"/>
    <tableColumn id="17" name="ENGINE CONFIG" dataDxfId="28"/>
    <tableColumn id="18" name="UPGRADE" dataDxfId="27"/>
    <tableColumn id="19" name="SAME" dataDxfId="26"/>
    <tableColumn id="20" name="PLACEMENT NOTES" dataDxfId="25"/>
    <tableColumn id="21" name="COST NOTES" dataDxfId="24"/>
    <tableColumn id="22" name="DATE ADDED" dataDxfId="23"/>
    <tableColumn id="23" name="ECM'S" dataDxfId="22"/>
    <tableColumn id="24" name="IDENTICAL" dataDxfId="21"/>
    <tableColumn id="25" name="Avion" dataDxfId="20"/>
    <tableColumn id="26" name="DecA" dataDxfId="19"/>
    <tableColumn id="27" name="DecB" dataDxfId="18"/>
    <tableColumn id="28" name="EngLqdPF" dataDxfId="17"/>
    <tableColumn id="29" name="EngLqdTurb" dataDxfId="16"/>
    <tableColumn id="30" name="EngSolid" dataDxfId="15"/>
    <tableColumn id="31" name="Haibt" dataDxfId="14"/>
    <tableColumn id="32" name="Human" dataDxfId="13"/>
    <tableColumn id="33" name="Instrum" dataDxfId="12"/>
    <tableColumn id="34" name="Nuke" dataDxfId="11"/>
    <tableColumn id="35" name="Reentry" dataDxfId="10"/>
    <tableColumn id="36" name="Toxic" dataDxfId="9"/>
    <tableColumn id="37" name="Decoup" dataDxfId="8"/>
    <tableColumn id="38" name="Hydro" dataDxfId="7"/>
    <tableColumn id="39" name="Balloon" dataDxfId="6"/>
    <tableColumn id="40" name="SM" dataDxfId="5"/>
    <tableColumn id="41" name="NonReentry" dataDxfId="4"/>
    <tableColumn id="42" name="Unpress" dataDxfId="3"/>
    <tableColumn id="43" name="Tank Type" dataDxfId="2"/>
    <tableColumn id="44" name="Diameter" dataDxfId="1"/>
    <tableColumn id="45" name="Length"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S5846"/>
  <sheetViews>
    <sheetView tabSelected="1" workbookViewId="0">
      <pane ySplit="1" topLeftCell="A2" activePane="bottomLeft" state="frozen"/>
      <selection pane="bottomLeft" activeCell="A4" sqref="A4"/>
    </sheetView>
  </sheetViews>
  <sheetFormatPr defaultColWidth="14.42578125" defaultRowHeight="15" customHeight="1"/>
  <cols>
    <col min="1" max="1" width="27.42578125" style="1" customWidth="1"/>
    <col min="2" max="2" width="35" style="1" customWidth="1"/>
    <col min="3" max="3" width="8.7109375" style="1" customWidth="1"/>
    <col min="4" max="4" width="11.5703125" style="1" customWidth="1"/>
    <col min="5" max="5" width="76.85546875" style="1" customWidth="1"/>
    <col min="6" max="6" width="26.42578125" style="1" customWidth="1"/>
    <col min="7" max="7" width="9.5703125" style="1" customWidth="1"/>
    <col min="8" max="8" width="7.85546875" style="1" customWidth="1"/>
    <col min="9" max="10" width="15.85546875" style="1" customWidth="1"/>
    <col min="11" max="11" width="28.140625" style="1" customWidth="1"/>
    <col min="12" max="12" width="7.85546875" style="1" customWidth="1"/>
    <col min="13" max="13" width="11.28515625" style="1" customWidth="1"/>
    <col min="14" max="15" width="11" style="1" customWidth="1"/>
    <col min="16" max="16" width="14.28515625" style="1" customWidth="1"/>
    <col min="17" max="17" width="18.140625" style="1" customWidth="1"/>
    <col min="18" max="18" width="11.85546875" style="1" customWidth="1"/>
    <col min="19" max="19" width="7.85546875" style="1" hidden="1" customWidth="1"/>
    <col min="20" max="20" width="20.140625" style="1" customWidth="1"/>
    <col min="21" max="21" width="18" style="1" customWidth="1"/>
    <col min="22" max="22" width="15" style="1" customWidth="1"/>
    <col min="23" max="23" width="24.7109375" style="1" customWidth="1"/>
    <col min="24" max="24" width="12.42578125" style="1" customWidth="1"/>
    <col min="25" max="25" width="8.28515625" style="1" customWidth="1"/>
    <col min="26" max="26" width="7.7109375" style="1" customWidth="1"/>
    <col min="27" max="27" width="7.5703125" style="1" customWidth="1"/>
    <col min="28" max="28" width="11.5703125" style="1" customWidth="1"/>
    <col min="29" max="29" width="13.42578125" style="1" customWidth="1"/>
    <col min="30" max="30" width="10.7109375" style="1" customWidth="1"/>
    <col min="31" max="31" width="7.85546875" style="1" customWidth="1"/>
    <col min="32" max="32" width="9.42578125" style="1" customWidth="1"/>
    <col min="33" max="33" width="10" style="1" customWidth="1"/>
    <col min="34" max="34" width="7.85546875" style="1" customWidth="1"/>
    <col min="35" max="35" width="10.140625" style="1" customWidth="1"/>
    <col min="36" max="36" width="7.7109375" style="1" customWidth="1"/>
    <col min="37" max="37" width="10.42578125" style="1" customWidth="1"/>
    <col min="38" max="38" width="8.42578125" style="1" customWidth="1"/>
    <col min="39" max="39" width="9.85546875" style="1" customWidth="1"/>
    <col min="40" max="40" width="6" style="1" customWidth="1"/>
    <col min="41" max="41" width="13.85546875" style="1" customWidth="1"/>
    <col min="42" max="42" width="10.42578125" style="1" customWidth="1"/>
    <col min="43" max="43" width="15.28515625" style="1" customWidth="1"/>
    <col min="44" max="44" width="11.42578125" style="1" customWidth="1"/>
    <col min="45" max="45" width="9.140625" style="1" customWidth="1"/>
    <col min="46" max="16384" width="14.42578125" style="1"/>
  </cols>
  <sheetData>
    <row r="1" spans="1:45">
      <c r="A1" s="1" t="s">
        <v>0</v>
      </c>
      <c r="B1" s="2" t="s">
        <v>1</v>
      </c>
      <c r="C1" s="1" t="s">
        <v>2</v>
      </c>
      <c r="D1" s="1" t="s">
        <v>3</v>
      </c>
      <c r="E1" s="2" t="s">
        <v>4</v>
      </c>
      <c r="F1" s="3" t="s">
        <v>5</v>
      </c>
      <c r="G1" s="1" t="s">
        <v>6</v>
      </c>
      <c r="H1" s="1" t="s">
        <v>7</v>
      </c>
      <c r="I1" s="3" t="s">
        <v>8</v>
      </c>
      <c r="J1" s="1" t="s">
        <v>9</v>
      </c>
      <c r="K1" s="1" t="s">
        <v>10</v>
      </c>
      <c r="L1" s="1" t="s">
        <v>11</v>
      </c>
      <c r="M1" s="1" t="s">
        <v>12</v>
      </c>
      <c r="N1" s="1" t="s">
        <v>13</v>
      </c>
      <c r="O1" s="4"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5" t="s">
        <v>42</v>
      </c>
      <c r="AR1" s="5" t="s">
        <v>43</v>
      </c>
      <c r="AS1" s="5" t="s">
        <v>44</v>
      </c>
    </row>
    <row r="2" spans="1:45">
      <c r="A2" s="6" t="s">
        <v>45</v>
      </c>
      <c r="B2" s="7" t="s">
        <v>46</v>
      </c>
      <c r="C2" s="1">
        <v>1500</v>
      </c>
      <c r="D2" s="1">
        <v>2500</v>
      </c>
      <c r="E2" s="2" t="s">
        <v>47</v>
      </c>
      <c r="F2" s="1" t="s">
        <v>48</v>
      </c>
      <c r="G2" s="1" t="s">
        <v>49</v>
      </c>
      <c r="H2" s="1" t="s">
        <v>49</v>
      </c>
      <c r="I2" s="8"/>
      <c r="J2" s="8"/>
      <c r="K2" s="1" t="e">
        <f t="array" aca="1" ref="K2" ca="1">INDEX([1]TreeLookup!$C$1:$DE$21,MATCH(INDIRECT(ADDRESS(ROW(),MATCH("CATEGORY",$A$1:$BE$1,0))),[1]TreeLookup!$C$1:$C$21,0),MATCH(INDIRECT(ADDRESS(ROW(),MATCH("YEAR",$A$1:$BE$1,0))),[1]TreeLookup!$C$1:$DE$1,0))</f>
        <v>#N/A</v>
      </c>
      <c r="M2" s="1" t="str">
        <f t="array" aca="1" ref="M2" ca="1">INDEX([1]TreeLookup!$C$1:$DE$22,MATCH("ERA",[1]TreeLookup!$C$1:$C$22,0),MATCH(INDIRECT(ADDRESS(ROW(),MATCH("YEAR",$A$1:$BE$1,0))),[1]TreeLookup!$C$1:$DE$1,0))</f>
        <v>00-START</v>
      </c>
      <c r="N2" s="1" t="s">
        <v>50</v>
      </c>
      <c r="O2" s="4"/>
    </row>
    <row r="3" spans="1:45">
      <c r="A3" s="6" t="s">
        <v>51</v>
      </c>
      <c r="B3" s="7" t="s">
        <v>52</v>
      </c>
      <c r="E3" s="2"/>
      <c r="F3" s="1" t="s">
        <v>53</v>
      </c>
      <c r="I3" s="8" t="s">
        <v>54</v>
      </c>
      <c r="J3" s="8"/>
      <c r="K3" s="1" t="str">
        <f t="array" aca="1" ref="K3" ca="1">INDEX([1]TreeLookup!$C$1:$DE$21,MATCH(INDIRECT(ADDRESS(ROW(),MATCH("CATEGORY",$A$1:$BE$1,0))),[1]TreeLookup!$C$1:$C$21,0),MATCH(INDIRECT(ADDRESS(ROW(),MATCH("YEAR",$A$1:$BE$1,0))),[1]TreeLookup!$C$1:$DE$1,0))</f>
        <v>earlyElecPropulsion</v>
      </c>
      <c r="L3" s="1">
        <v>2000</v>
      </c>
      <c r="M3" s="1" t="str">
        <f t="array" aca="1" ref="M3" ca="1">INDEX([1]TreeLookup!$C$1:$DE$22,MATCH("ERA",[1]TreeLookup!$C$1:$C$22,0),MATCH(INDIRECT(ADDRESS(ROW(),MATCH("YEAR",$A$1:$BE$1,0))),[1]TreeLookup!$C$1:$DE$1,0))</f>
        <v>09-INTL</v>
      </c>
      <c r="N3" s="1" t="s">
        <v>50</v>
      </c>
      <c r="O3" s="4"/>
      <c r="P3" s="2" t="s">
        <v>55</v>
      </c>
    </row>
    <row r="4" spans="1:45">
      <c r="A4" s="6" t="s">
        <v>56</v>
      </c>
      <c r="B4" s="7" t="s">
        <v>52</v>
      </c>
      <c r="E4" s="2"/>
      <c r="F4" s="1" t="s">
        <v>53</v>
      </c>
      <c r="I4" s="8" t="s">
        <v>54</v>
      </c>
      <c r="J4" s="8"/>
      <c r="K4" s="1" t="str">
        <f t="array" aca="1" ref="K4" ca="1">INDEX([1]TreeLookup!$C$1:$DE$21,MATCH(INDIRECT(ADDRESS(ROW(),MATCH("CATEGORY",$A$1:$BE$1,0))),[1]TreeLookup!$C$1:$C$21,0),MATCH(INDIRECT(ADDRESS(ROW(),MATCH("YEAR",$A$1:$BE$1,0))),[1]TreeLookup!$C$1:$DE$1,0))</f>
        <v>basicElecPropulsion</v>
      </c>
      <c r="L4" s="1">
        <v>2010</v>
      </c>
      <c r="M4" s="1" t="str">
        <f t="array" aca="1" ref="M4" ca="1">INDEX([1]TreeLookup!$C$1:$DE$22,MATCH("ERA",[1]TreeLookup!$C$1:$C$22,0),MATCH(INDIRECT(ADDRESS(ROW(),MATCH("YEAR",$A$1:$BE$1,0))),[1]TreeLookup!$C$1:$DE$1,0))</f>
        <v>10-COMM</v>
      </c>
      <c r="N4" s="1" t="s">
        <v>50</v>
      </c>
      <c r="O4" s="4"/>
      <c r="P4" s="2" t="s">
        <v>57</v>
      </c>
      <c r="T4" s="1" t="s">
        <v>58</v>
      </c>
    </row>
    <row r="5" spans="1:45">
      <c r="A5" s="6" t="s">
        <v>59</v>
      </c>
      <c r="B5" s="7" t="s">
        <v>52</v>
      </c>
      <c r="E5" s="2"/>
      <c r="F5" s="1" t="s">
        <v>53</v>
      </c>
      <c r="I5" s="8" t="s">
        <v>54</v>
      </c>
      <c r="J5" s="8"/>
      <c r="K5" s="1" t="str">
        <f t="array" aca="1" ref="K5" ca="1">INDEX([1]TreeLookup!$C$1:$DE$21,MATCH(INDIRECT(ADDRESS(ROW(),MATCH("CATEGORY",$A$1:$BE$1,0))),[1]TreeLookup!$C$1:$C$21,0),MATCH(INDIRECT(ADDRESS(ROW(),MATCH("YEAR",$A$1:$BE$1,0))),[1]TreeLookup!$C$1:$DE$1,0))</f>
        <v>basicElecPropulsion</v>
      </c>
      <c r="L5" s="1">
        <v>2014</v>
      </c>
      <c r="M5" s="1" t="str">
        <f t="array" aca="1" ref="M5" ca="1">INDEX([1]TreeLookup!$C$1:$DE$22,MATCH("ERA",[1]TreeLookup!$C$1:$C$22,0),MATCH(INDIRECT(ADDRESS(ROW(),MATCH("YEAR",$A$1:$BE$1,0))),[1]TreeLookup!$C$1:$DE$1,0))</f>
        <v>10-COMM</v>
      </c>
      <c r="N5" s="1" t="s">
        <v>50</v>
      </c>
      <c r="O5" s="4"/>
      <c r="P5" s="2" t="s">
        <v>55</v>
      </c>
      <c r="T5" s="1" t="s">
        <v>60</v>
      </c>
    </row>
    <row r="6" spans="1:45">
      <c r="A6" s="6" t="s">
        <v>61</v>
      </c>
      <c r="B6" s="7" t="s">
        <v>52</v>
      </c>
      <c r="E6" s="2"/>
      <c r="F6" s="1" t="s">
        <v>53</v>
      </c>
      <c r="I6" s="8" t="s">
        <v>54</v>
      </c>
      <c r="J6" s="8"/>
      <c r="K6" s="1" t="str">
        <f t="array" aca="1" ref="K6" ca="1">INDEX([1]TreeLookup!$C$1:$DE$21,MATCH(INDIRECT(ADDRESS(ROW(),MATCH("CATEGORY",$A$1:$BE$1,0))),[1]TreeLookup!$C$1:$C$21,0),MATCH(INDIRECT(ADDRESS(ROW(),MATCH("YEAR",$A$1:$BE$1,0))),[1]TreeLookup!$C$1:$DE$1,0))</f>
        <v>improvedElecPropulsion</v>
      </c>
      <c r="L6" s="1">
        <v>2019</v>
      </c>
      <c r="M6" s="1" t="str">
        <f t="array" aca="1" ref="M6" ca="1">INDEX([1]TreeLookup!$C$1:$DE$22,MATCH("ERA",[1]TreeLookup!$C$1:$C$22,0),MATCH(INDIRECT(ADDRESS(ROW(),MATCH("YEAR",$A$1:$BE$1,0))),[1]TreeLookup!$C$1:$DE$1,0))</f>
        <v>11-NF</v>
      </c>
      <c r="N6" s="1" t="s">
        <v>50</v>
      </c>
      <c r="O6" s="4"/>
      <c r="P6" s="2" t="s">
        <v>57</v>
      </c>
      <c r="T6" s="1" t="s">
        <v>60</v>
      </c>
    </row>
    <row r="7" spans="1:45">
      <c r="A7" s="6" t="s">
        <v>62</v>
      </c>
      <c r="B7" s="7" t="s">
        <v>52</v>
      </c>
      <c r="E7" s="2"/>
      <c r="F7" s="1" t="s">
        <v>53</v>
      </c>
      <c r="I7" s="8" t="s">
        <v>54</v>
      </c>
      <c r="J7" s="8"/>
      <c r="K7" s="1" t="str">
        <f t="array" aca="1" ref="K7" ca="1">INDEX([1]TreeLookup!$C$1:$DE$21,MATCH(INDIRECT(ADDRESS(ROW(),MATCH("CATEGORY",$A$1:$BE$1,0))),[1]TreeLookup!$C$1:$C$21,0),MATCH(INDIRECT(ADDRESS(ROW(),MATCH("YEAR",$A$1:$BE$1,0))),[1]TreeLookup!$C$1:$DE$1,0))</f>
        <v>basicElecPropulsion</v>
      </c>
      <c r="L7" s="1">
        <v>2014</v>
      </c>
      <c r="M7" s="1" t="str">
        <f t="array" aca="1" ref="M7" ca="1">INDEX([1]TreeLookup!$C$1:$DE$22,MATCH("ERA",[1]TreeLookup!$C$1:$C$22,0),MATCH(INDIRECT(ADDRESS(ROW(),MATCH("YEAR",$A$1:$BE$1,0))),[1]TreeLookup!$C$1:$DE$1,0))</f>
        <v>10-COMM</v>
      </c>
      <c r="N7" s="1" t="s">
        <v>50</v>
      </c>
      <c r="O7" s="4"/>
      <c r="P7" s="2" t="s">
        <v>63</v>
      </c>
      <c r="T7" s="1" t="s">
        <v>64</v>
      </c>
    </row>
    <row r="8" spans="1:45">
      <c r="A8" s="6" t="s">
        <v>65</v>
      </c>
      <c r="B8" s="7" t="s">
        <v>52</v>
      </c>
      <c r="E8" s="2"/>
      <c r="F8" s="1" t="s">
        <v>53</v>
      </c>
      <c r="I8" s="8" t="s">
        <v>54</v>
      </c>
      <c r="J8" s="8"/>
      <c r="K8" s="1" t="str">
        <f t="array" aca="1" ref="K8" ca="1">INDEX([1]TreeLookup!$C$1:$DE$21,MATCH(INDIRECT(ADDRESS(ROW(),MATCH("CATEGORY",$A$1:$BE$1,0))),[1]TreeLookup!$C$1:$C$21,0),MATCH(INDIRECT(ADDRESS(ROW(),MATCH("YEAR",$A$1:$BE$1,0))),[1]TreeLookup!$C$1:$DE$1,0))</f>
        <v>improvedElecPropulsion</v>
      </c>
      <c r="L8" s="1">
        <v>2019</v>
      </c>
      <c r="M8" s="1" t="str">
        <f t="array" aca="1" ref="M8" ca="1">INDEX([1]TreeLookup!$C$1:$DE$22,MATCH("ERA",[1]TreeLookup!$C$1:$C$22,0),MATCH(INDIRECT(ADDRESS(ROW(),MATCH("YEAR",$A$1:$BE$1,0))),[1]TreeLookup!$C$1:$DE$1,0))</f>
        <v>11-NF</v>
      </c>
      <c r="N8" s="1" t="s">
        <v>50</v>
      </c>
      <c r="O8" s="4"/>
      <c r="P8" s="2" t="s">
        <v>63</v>
      </c>
      <c r="T8" s="1" t="s">
        <v>60</v>
      </c>
    </row>
    <row r="9" spans="1:45">
      <c r="A9" s="6" t="s">
        <v>66</v>
      </c>
      <c r="B9" s="7" t="s">
        <v>67</v>
      </c>
      <c r="C9" s="1">
        <v>1000</v>
      </c>
      <c r="D9" s="1">
        <v>3000</v>
      </c>
      <c r="E9" s="2" t="s">
        <v>68</v>
      </c>
      <c r="F9" s="1" t="s">
        <v>69</v>
      </c>
      <c r="G9" s="1" t="s">
        <v>49</v>
      </c>
      <c r="H9" s="1" t="s">
        <v>49</v>
      </c>
      <c r="I9" s="8"/>
      <c r="J9" s="8"/>
      <c r="K9" s="1" t="e">
        <f t="array" aca="1" ref="K9" ca="1">INDEX([1]TreeLookup!$C$1:$DE$21,MATCH(INDIRECT(ADDRESS(ROW(),MATCH("CATEGORY",$A$1:$BE$1,0))),[1]TreeLookup!$C$1:$C$21,0),MATCH(INDIRECT(ADDRESS(ROW(),MATCH("YEAR",$A$1:$BE$1,0))),[1]TreeLookup!$C$1:$DE$1,0))</f>
        <v>#N/A</v>
      </c>
      <c r="M9" s="1" t="str">
        <f t="array" aca="1" ref="M9" ca="1">INDEX([1]TreeLookup!$C$1:$DE$22,MATCH("ERA",[1]TreeLookup!$C$1:$C$22,0),MATCH(INDIRECT(ADDRESS(ROW(),MATCH("YEAR",$A$1:$BE$1,0))),[1]TreeLookup!$C$1:$DE$1,0))</f>
        <v>00-START</v>
      </c>
      <c r="N9" s="1" t="s">
        <v>50</v>
      </c>
      <c r="O9" s="4"/>
      <c r="P9" s="2"/>
    </row>
    <row r="10" spans="1:45">
      <c r="A10" s="6" t="s">
        <v>70</v>
      </c>
      <c r="B10" s="7" t="s">
        <v>71</v>
      </c>
      <c r="C10" s="1">
        <v>800</v>
      </c>
      <c r="D10" s="1">
        <v>1800</v>
      </c>
      <c r="E10" s="2" t="s">
        <v>72</v>
      </c>
      <c r="F10" s="1" t="s">
        <v>69</v>
      </c>
      <c r="G10" s="1" t="s">
        <v>49</v>
      </c>
      <c r="H10" s="1" t="s">
        <v>49</v>
      </c>
      <c r="I10" s="8"/>
      <c r="J10" s="8"/>
      <c r="K10" s="1" t="e">
        <f t="array" aca="1" ref="K10" ca="1">INDEX([1]TreeLookup!$C$1:$DE$21,MATCH(INDIRECT(ADDRESS(ROW(),MATCH("CATEGORY",$A$1:$BE$1,0))),[1]TreeLookup!$C$1:$C$21,0),MATCH(INDIRECT(ADDRESS(ROW(),MATCH("YEAR",$A$1:$BE$1,0))),[1]TreeLookup!$C$1:$DE$1,0))</f>
        <v>#N/A</v>
      </c>
      <c r="M10" s="1" t="str">
        <f t="array" aca="1" ref="M10" ca="1">INDEX([1]TreeLookup!$C$1:$DE$22,MATCH("ERA",[1]TreeLookup!$C$1:$C$22,0),MATCH(INDIRECT(ADDRESS(ROW(),MATCH("YEAR",$A$1:$BE$1,0))),[1]TreeLookup!$C$1:$DE$1,0))</f>
        <v>00-START</v>
      </c>
      <c r="N10" s="1" t="s">
        <v>50</v>
      </c>
      <c r="O10" s="4"/>
      <c r="P10" s="2"/>
    </row>
    <row r="11" spans="1:45">
      <c r="A11" s="6" t="s">
        <v>73</v>
      </c>
      <c r="B11" s="7" t="s">
        <v>74</v>
      </c>
      <c r="C11" s="1">
        <v>1000</v>
      </c>
      <c r="D11" s="1">
        <v>2000</v>
      </c>
      <c r="E11" s="2" t="s">
        <v>75</v>
      </c>
      <c r="F11" s="1" t="s">
        <v>69</v>
      </c>
      <c r="G11" s="1" t="s">
        <v>49</v>
      </c>
      <c r="H11" s="1" t="s">
        <v>49</v>
      </c>
      <c r="I11" s="8"/>
      <c r="J11" s="8"/>
      <c r="K11" s="1" t="e">
        <f t="array" aca="1" ref="K11" ca="1">INDEX([1]TreeLookup!$C$1:$DE$21,MATCH(INDIRECT(ADDRESS(ROW(),MATCH("CATEGORY",$A$1:$BE$1,0))),[1]TreeLookup!$C$1:$C$21,0),MATCH(INDIRECT(ADDRESS(ROW(),MATCH("YEAR",$A$1:$BE$1,0))),[1]TreeLookup!$C$1:$DE$1,0))</f>
        <v>#N/A</v>
      </c>
      <c r="M11" s="1" t="str">
        <f t="array" aca="1" ref="M11" ca="1">INDEX([1]TreeLookup!$C$1:$DE$22,MATCH("ERA",[1]TreeLookup!$C$1:$C$22,0),MATCH(INDIRECT(ADDRESS(ROW(),MATCH("YEAR",$A$1:$BE$1,0))),[1]TreeLookup!$C$1:$DE$1,0))</f>
        <v>00-START</v>
      </c>
      <c r="N11" s="1" t="s">
        <v>50</v>
      </c>
      <c r="O11" s="4"/>
      <c r="P11" s="2"/>
    </row>
    <row r="12" spans="1:45">
      <c r="A12" s="6" t="s">
        <v>76</v>
      </c>
      <c r="B12" s="7" t="s">
        <v>77</v>
      </c>
      <c r="C12" s="1">
        <v>1</v>
      </c>
      <c r="D12" s="1">
        <v>3000</v>
      </c>
      <c r="E12" s="2" t="s">
        <v>78</v>
      </c>
      <c r="F12" s="1" t="s">
        <v>69</v>
      </c>
      <c r="G12" s="1" t="s">
        <v>49</v>
      </c>
      <c r="H12" s="1" t="s">
        <v>49</v>
      </c>
      <c r="I12" s="8"/>
      <c r="J12" s="8"/>
      <c r="K12" s="1" t="e">
        <f t="array" aca="1" ref="K12" ca="1">INDEX([1]TreeLookup!$C$1:$DE$21,MATCH(INDIRECT(ADDRESS(ROW(),MATCH("CATEGORY",$A$1:$BE$1,0))),[1]TreeLookup!$C$1:$C$21,0),MATCH(INDIRECT(ADDRESS(ROW(),MATCH("YEAR",$A$1:$BE$1,0))),[1]TreeLookup!$C$1:$DE$1,0))</f>
        <v>#N/A</v>
      </c>
      <c r="M12" s="1" t="str">
        <f t="array" aca="1" ref="M12" ca="1">INDEX([1]TreeLookup!$C$1:$DE$22,MATCH("ERA",[1]TreeLookup!$C$1:$C$22,0),MATCH(INDIRECT(ADDRESS(ROW(),MATCH("YEAR",$A$1:$BE$1,0))),[1]TreeLookup!$C$1:$DE$1,0))</f>
        <v>00-START</v>
      </c>
      <c r="N12" s="1" t="s">
        <v>50</v>
      </c>
      <c r="O12" s="4"/>
      <c r="P12" s="2"/>
    </row>
    <row r="13" spans="1:45">
      <c r="A13" s="6" t="s">
        <v>79</v>
      </c>
      <c r="B13" s="7" t="s">
        <v>80</v>
      </c>
      <c r="C13" s="1">
        <v>450</v>
      </c>
      <c r="D13" s="1">
        <v>1000</v>
      </c>
      <c r="E13" s="2" t="s">
        <v>81</v>
      </c>
      <c r="F13" s="1" t="s">
        <v>69</v>
      </c>
      <c r="G13" s="1" t="s">
        <v>49</v>
      </c>
      <c r="H13" s="1" t="s">
        <v>49</v>
      </c>
      <c r="I13" s="8"/>
      <c r="J13" s="8"/>
      <c r="K13" s="1" t="e">
        <f t="array" aca="1" ref="K13" ca="1">INDEX([1]TreeLookup!$C$1:$DE$21,MATCH(INDIRECT(ADDRESS(ROW(),MATCH("CATEGORY",$A$1:$BE$1,0))),[1]TreeLookup!$C$1:$C$21,0),MATCH(INDIRECT(ADDRESS(ROW(),MATCH("YEAR",$A$1:$BE$1,0))),[1]TreeLookup!$C$1:$DE$1,0))</f>
        <v>#N/A</v>
      </c>
      <c r="M13" s="1" t="str">
        <f t="array" aca="1" ref="M13" ca="1">INDEX([1]TreeLookup!$C$1:$DE$22,MATCH("ERA",[1]TreeLookup!$C$1:$C$22,0),MATCH(INDIRECT(ADDRESS(ROW(),MATCH("YEAR",$A$1:$BE$1,0))),[1]TreeLookup!$C$1:$DE$1,0))</f>
        <v>00-START</v>
      </c>
      <c r="N13" s="1" t="s">
        <v>50</v>
      </c>
      <c r="O13" s="4"/>
      <c r="P13" s="2"/>
    </row>
    <row r="14" spans="1:45">
      <c r="A14" s="6" t="s">
        <v>82</v>
      </c>
      <c r="B14" s="7" t="s">
        <v>83</v>
      </c>
      <c r="C14" s="1">
        <v>1000</v>
      </c>
      <c r="D14" s="1">
        <v>2000</v>
      </c>
      <c r="E14" s="2" t="s">
        <v>84</v>
      </c>
      <c r="F14" s="1" t="s">
        <v>69</v>
      </c>
      <c r="G14" s="1" t="s">
        <v>49</v>
      </c>
      <c r="H14" s="1" t="s">
        <v>49</v>
      </c>
      <c r="I14" s="8"/>
      <c r="J14" s="8"/>
      <c r="K14" s="1" t="e">
        <f t="array" aca="1" ref="K14" ca="1">INDEX([1]TreeLookup!$C$1:$DE$21,MATCH(INDIRECT(ADDRESS(ROW(),MATCH("CATEGORY",$A$1:$BE$1,0))),[1]TreeLookup!$C$1:$C$21,0),MATCH(INDIRECT(ADDRESS(ROW(),MATCH("YEAR",$A$1:$BE$1,0))),[1]TreeLookup!$C$1:$DE$1,0))</f>
        <v>#N/A</v>
      </c>
      <c r="M14" s="1" t="str">
        <f t="array" aca="1" ref="M14" ca="1">INDEX([1]TreeLookup!$C$1:$DE$22,MATCH("ERA",[1]TreeLookup!$C$1:$C$22,0),MATCH(INDIRECT(ADDRESS(ROW(),MATCH("YEAR",$A$1:$BE$1,0))),[1]TreeLookup!$C$1:$DE$1,0))</f>
        <v>00-START</v>
      </c>
      <c r="N14" s="1" t="s">
        <v>50</v>
      </c>
      <c r="O14" s="4"/>
      <c r="P14" s="2"/>
    </row>
    <row r="15" spans="1:45">
      <c r="A15" s="6" t="s">
        <v>85</v>
      </c>
      <c r="B15" s="7" t="s">
        <v>86</v>
      </c>
      <c r="C15" s="1">
        <v>450</v>
      </c>
      <c r="D15" s="1">
        <v>1000</v>
      </c>
      <c r="E15" s="2" t="s">
        <v>87</v>
      </c>
      <c r="F15" s="1" t="s">
        <v>69</v>
      </c>
      <c r="G15" s="1" t="s">
        <v>49</v>
      </c>
      <c r="H15" s="1" t="s">
        <v>49</v>
      </c>
      <c r="I15" s="8"/>
      <c r="J15" s="8"/>
      <c r="K15" s="1" t="e">
        <f t="array" aca="1" ref="K15" ca="1">INDEX([1]TreeLookup!$C$1:$DE$21,MATCH(INDIRECT(ADDRESS(ROW(),MATCH("CATEGORY",$A$1:$BE$1,0))),[1]TreeLookup!$C$1:$C$21,0),MATCH(INDIRECT(ADDRESS(ROW(),MATCH("YEAR",$A$1:$BE$1,0))),[1]TreeLookup!$C$1:$DE$1,0))</f>
        <v>#N/A</v>
      </c>
      <c r="M15" s="1" t="str">
        <f t="array" aca="1" ref="M15" ca="1">INDEX([1]TreeLookup!$C$1:$DE$22,MATCH("ERA",[1]TreeLookup!$C$1:$C$22,0),MATCH(INDIRECT(ADDRESS(ROW(),MATCH("YEAR",$A$1:$BE$1,0))),[1]TreeLookup!$C$1:$DE$1,0))</f>
        <v>00-START</v>
      </c>
      <c r="N15" s="1" t="s">
        <v>50</v>
      </c>
      <c r="O15" s="4"/>
      <c r="P15" s="2"/>
    </row>
    <row r="16" spans="1:45">
      <c r="A16" s="6" t="s">
        <v>88</v>
      </c>
      <c r="B16" s="7" t="s">
        <v>89</v>
      </c>
      <c r="C16" s="1">
        <v>1000</v>
      </c>
      <c r="D16" s="1">
        <v>3000</v>
      </c>
      <c r="E16" s="2" t="s">
        <v>90</v>
      </c>
      <c r="F16" s="1" t="s">
        <v>69</v>
      </c>
      <c r="G16" s="1" t="s">
        <v>49</v>
      </c>
      <c r="H16" s="1" t="s">
        <v>49</v>
      </c>
      <c r="I16" s="8"/>
      <c r="J16" s="8"/>
      <c r="K16" s="1" t="e">
        <f t="array" aca="1" ref="K16" ca="1">INDEX([1]TreeLookup!$C$1:$DE$21,MATCH(INDIRECT(ADDRESS(ROW(),MATCH("CATEGORY",$A$1:$BE$1,0))),[1]TreeLookup!$C$1:$C$21,0),MATCH(INDIRECT(ADDRESS(ROW(),MATCH("YEAR",$A$1:$BE$1,0))),[1]TreeLookup!$C$1:$DE$1,0))</f>
        <v>#N/A</v>
      </c>
      <c r="M16" s="1" t="str">
        <f t="array" aca="1" ref="M16" ca="1">INDEX([1]TreeLookup!$C$1:$DE$22,MATCH("ERA",[1]TreeLookup!$C$1:$C$22,0),MATCH(INDIRECT(ADDRESS(ROW(),MATCH("YEAR",$A$1:$BE$1,0))),[1]TreeLookup!$C$1:$DE$1,0))</f>
        <v>00-START</v>
      </c>
      <c r="N16" s="1" t="s">
        <v>50</v>
      </c>
      <c r="O16" s="4"/>
      <c r="P16" s="2"/>
    </row>
    <row r="17" spans="1:45">
      <c r="A17" s="6" t="s">
        <v>91</v>
      </c>
      <c r="B17" s="7" t="s">
        <v>92</v>
      </c>
      <c r="C17" s="1">
        <v>1000</v>
      </c>
      <c r="D17" s="1">
        <v>2000</v>
      </c>
      <c r="E17" s="2" t="s">
        <v>93</v>
      </c>
      <c r="F17" s="1" t="s">
        <v>69</v>
      </c>
      <c r="G17" s="1" t="s">
        <v>49</v>
      </c>
      <c r="H17" s="1" t="s">
        <v>49</v>
      </c>
      <c r="I17" s="8"/>
      <c r="J17" s="8"/>
      <c r="K17" s="1" t="e">
        <f t="array" aca="1" ref="K17" ca="1">INDEX([1]TreeLookup!$C$1:$DE$21,MATCH(INDIRECT(ADDRESS(ROW(),MATCH("CATEGORY",$A$1:$BE$1,0))),[1]TreeLookup!$C$1:$C$21,0),MATCH(INDIRECT(ADDRESS(ROW(),MATCH("YEAR",$A$1:$BE$1,0))),[1]TreeLookup!$C$1:$DE$1,0))</f>
        <v>#N/A</v>
      </c>
      <c r="M17" s="1" t="str">
        <f t="array" aca="1" ref="M17" ca="1">INDEX([1]TreeLookup!$C$1:$DE$22,MATCH("ERA",[1]TreeLookup!$C$1:$C$22,0),MATCH(INDIRECT(ADDRESS(ROW(),MATCH("YEAR",$A$1:$BE$1,0))),[1]TreeLookup!$C$1:$DE$1,0))</f>
        <v>00-START</v>
      </c>
      <c r="N17" s="1" t="s">
        <v>50</v>
      </c>
      <c r="O17" s="4"/>
      <c r="P17" s="2"/>
    </row>
    <row r="18" spans="1:45">
      <c r="A18" s="6" t="s">
        <v>94</v>
      </c>
      <c r="B18" s="7" t="s">
        <v>95</v>
      </c>
      <c r="C18" s="1">
        <v>1000</v>
      </c>
      <c r="D18" s="1">
        <v>2000</v>
      </c>
      <c r="E18" s="2" t="s">
        <v>96</v>
      </c>
      <c r="F18" s="1" t="s">
        <v>69</v>
      </c>
      <c r="G18" s="1" t="s">
        <v>49</v>
      </c>
      <c r="H18" s="1" t="s">
        <v>49</v>
      </c>
      <c r="I18" s="8"/>
      <c r="J18" s="8"/>
      <c r="K18" s="1" t="e">
        <f t="array" aca="1" ref="K18" ca="1">INDEX([1]TreeLookup!$C$1:$DE$21,MATCH(INDIRECT(ADDRESS(ROW(),MATCH("CATEGORY",$A$1:$BE$1,0))),[1]TreeLookup!$C$1:$C$21,0),MATCH(INDIRECT(ADDRESS(ROW(),MATCH("YEAR",$A$1:$BE$1,0))),[1]TreeLookup!$C$1:$DE$1,0))</f>
        <v>#N/A</v>
      </c>
      <c r="M18" s="1" t="str">
        <f t="array" aca="1" ref="M18" ca="1">INDEX([1]TreeLookup!$C$1:$DE$22,MATCH("ERA",[1]TreeLookup!$C$1:$C$22,0),MATCH(INDIRECT(ADDRESS(ROW(),MATCH("YEAR",$A$1:$BE$1,0))),[1]TreeLookup!$C$1:$DE$1,0))</f>
        <v>00-START</v>
      </c>
      <c r="N18" s="1" t="s">
        <v>50</v>
      </c>
      <c r="O18" s="4"/>
      <c r="P18" s="2"/>
    </row>
    <row r="19" spans="1:45">
      <c r="A19" s="6" t="s">
        <v>97</v>
      </c>
      <c r="B19" s="7" t="s">
        <v>98</v>
      </c>
      <c r="C19" s="1">
        <v>1000</v>
      </c>
      <c r="D19" s="1">
        <v>2000</v>
      </c>
      <c r="E19" s="2" t="s">
        <v>99</v>
      </c>
      <c r="F19" s="1" t="s">
        <v>69</v>
      </c>
      <c r="G19" s="1" t="s">
        <v>49</v>
      </c>
      <c r="H19" s="1" t="s">
        <v>49</v>
      </c>
      <c r="I19" s="8"/>
      <c r="J19" s="8"/>
      <c r="K19" s="1" t="e">
        <f t="array" aca="1" ref="K19" ca="1">INDEX([1]TreeLookup!$C$1:$DE$21,MATCH(INDIRECT(ADDRESS(ROW(),MATCH("CATEGORY",$A$1:$BE$1,0))),[1]TreeLookup!$C$1:$C$21,0),MATCH(INDIRECT(ADDRESS(ROW(),MATCH("YEAR",$A$1:$BE$1,0))),[1]TreeLookup!$C$1:$DE$1,0))</f>
        <v>#N/A</v>
      </c>
      <c r="M19" s="1" t="str">
        <f t="array" aca="1" ref="M19" ca="1">INDEX([1]TreeLookup!$C$1:$DE$22,MATCH("ERA",[1]TreeLookup!$C$1:$C$22,0),MATCH(INDIRECT(ADDRESS(ROW(),MATCH("YEAR",$A$1:$BE$1,0))),[1]TreeLookup!$C$1:$DE$1,0))</f>
        <v>00-START</v>
      </c>
      <c r="N19" s="1" t="s">
        <v>50</v>
      </c>
      <c r="O19" s="4"/>
      <c r="P19" s="2"/>
    </row>
    <row r="20" spans="1:45">
      <c r="A20" s="6" t="s">
        <v>100</v>
      </c>
      <c r="B20" s="7" t="s">
        <v>101</v>
      </c>
      <c r="C20" s="1">
        <v>1000</v>
      </c>
      <c r="D20" s="1">
        <v>3000</v>
      </c>
      <c r="E20" s="2" t="s">
        <v>102</v>
      </c>
      <c r="F20" s="1" t="s">
        <v>69</v>
      </c>
      <c r="G20" s="1" t="s">
        <v>49</v>
      </c>
      <c r="H20" s="1" t="s">
        <v>49</v>
      </c>
      <c r="I20" s="8"/>
      <c r="J20" s="8"/>
      <c r="K20" s="1" t="e">
        <f t="array" aca="1" ref="K20" ca="1">INDEX([1]TreeLookup!$C$1:$DE$21,MATCH(INDIRECT(ADDRESS(ROW(),MATCH("CATEGORY",$A$1:$BE$1,0))),[1]TreeLookup!$C$1:$C$21,0),MATCH(INDIRECT(ADDRESS(ROW(),MATCH("YEAR",$A$1:$BE$1,0))),[1]TreeLookup!$C$1:$DE$1,0))</f>
        <v>#N/A</v>
      </c>
      <c r="M20" s="1" t="str">
        <f t="array" aca="1" ref="M20" ca="1">INDEX([1]TreeLookup!$C$1:$DE$22,MATCH("ERA",[1]TreeLookup!$C$1:$C$22,0),MATCH(INDIRECT(ADDRESS(ROW(),MATCH("YEAR",$A$1:$BE$1,0))),[1]TreeLookup!$C$1:$DE$1,0))</f>
        <v>00-START</v>
      </c>
      <c r="N20" s="1" t="s">
        <v>50</v>
      </c>
      <c r="O20" s="4"/>
      <c r="P20" s="2"/>
    </row>
    <row r="21" spans="1:45">
      <c r="A21" s="6" t="s">
        <v>103</v>
      </c>
      <c r="B21" s="7" t="s">
        <v>104</v>
      </c>
      <c r="C21" s="1">
        <v>1</v>
      </c>
      <c r="D21" s="1">
        <v>1</v>
      </c>
      <c r="E21" s="2" t="s">
        <v>105</v>
      </c>
      <c r="F21" s="1" t="s">
        <v>106</v>
      </c>
      <c r="G21" s="1" t="s">
        <v>50</v>
      </c>
      <c r="H21" s="1" t="s">
        <v>50</v>
      </c>
      <c r="I21" s="8" t="s">
        <v>107</v>
      </c>
      <c r="J21" s="8" t="s">
        <v>104</v>
      </c>
      <c r="K21" s="1" t="s">
        <v>108</v>
      </c>
      <c r="L21" s="1">
        <v>0</v>
      </c>
      <c r="M21" s="1" t="str">
        <f t="array" aca="1" ref="M21" ca="1">INDEX([1]TreeLookup!$C$1:$DE$22,MATCH("ERA",[1]TreeLookup!$C$1:$C$22,0),MATCH(INDIRECT(ADDRESS(ROW(),MATCH("YEAR",$A$1:$BE$1,0))),[1]TreeLookup!$C$1:$DE$1,0))</f>
        <v>00-START</v>
      </c>
      <c r="O21" s="4" t="s">
        <v>109</v>
      </c>
      <c r="V21" s="9"/>
      <c r="X21" s="1" t="s">
        <v>110</v>
      </c>
      <c r="AG21" s="1" t="s">
        <v>111</v>
      </c>
    </row>
    <row r="22" spans="1:45">
      <c r="A22" s="6" t="s">
        <v>112</v>
      </c>
      <c r="B22" s="7" t="s">
        <v>112</v>
      </c>
      <c r="C22" s="1">
        <v>0</v>
      </c>
      <c r="D22" s="1">
        <v>1</v>
      </c>
      <c r="E22" s="2"/>
      <c r="F22" s="1" t="s">
        <v>113</v>
      </c>
      <c r="G22" s="1" t="s">
        <v>50</v>
      </c>
      <c r="I22" s="8" t="s">
        <v>114</v>
      </c>
      <c r="J22" s="8"/>
      <c r="K22" s="1" t="s">
        <v>108</v>
      </c>
      <c r="L22" s="1">
        <v>0</v>
      </c>
      <c r="M22" s="1" t="str">
        <f t="array" aca="1" ref="M22" ca="1">INDEX([1]TreeLookup!$C$1:$DE$22,MATCH("ERA",[1]TreeLookup!$C$1:$C$22,0),MATCH(INDIRECT(ADDRESS(ROW(),MATCH("YEAR",$A$1:$BE$1,0))),[1]TreeLookup!$C$1:$DE$1,0))</f>
        <v>00-START</v>
      </c>
      <c r="O22" s="4"/>
      <c r="P22" s="1" t="s">
        <v>115</v>
      </c>
      <c r="Q22" s="1" t="s">
        <v>112</v>
      </c>
    </row>
    <row r="23" spans="1:45">
      <c r="A23" s="6" t="s">
        <v>116</v>
      </c>
      <c r="B23" s="7" t="s">
        <v>112</v>
      </c>
      <c r="C23" s="1">
        <v>150</v>
      </c>
      <c r="D23" s="1">
        <v>1</v>
      </c>
      <c r="E23" s="2" t="s">
        <v>117</v>
      </c>
      <c r="F23" s="1" t="s">
        <v>118</v>
      </c>
      <c r="G23" s="1" t="s">
        <v>50</v>
      </c>
      <c r="H23" s="1" t="s">
        <v>50</v>
      </c>
      <c r="I23" s="8" t="s">
        <v>114</v>
      </c>
      <c r="J23" s="8" t="s">
        <v>119</v>
      </c>
      <c r="K23" s="1" t="str">
        <f t="array" aca="1" ref="K23" ca="1">INDEX([1]TreeLookup!$C$1:$DE$21,MATCH(INDIRECT(ADDRESS(ROW(),MATCH("CATEGORY",$A$1:$BE$1,0))),[1]TreeLookup!$C$1:$C$21,0),MATCH(INDIRECT(ADDRESS(ROW(),MATCH("YEAR",$A$1:$BE$1,0))),[1]TreeLookup!$C$1:$DE$1,0))</f>
        <v>unlockParts</v>
      </c>
      <c r="L23" s="1">
        <v>0</v>
      </c>
      <c r="M23" s="1" t="str">
        <f t="array" aca="1" ref="M23" ca="1">INDEX([1]TreeLookup!$C$1:$DE$22,MATCH("ERA",[1]TreeLookup!$C$1:$C$22,0),MATCH(INDIRECT(ADDRESS(ROW(),MATCH("YEAR",$A$1:$BE$1,0))),[1]TreeLookup!$C$1:$DE$1,0))</f>
        <v>00-START</v>
      </c>
      <c r="O23" s="4" t="s">
        <v>109</v>
      </c>
      <c r="Q23" s="1" t="s">
        <v>112</v>
      </c>
      <c r="V23" s="9"/>
      <c r="W23" s="1" t="s">
        <v>112</v>
      </c>
      <c r="X23" s="1" t="s">
        <v>120</v>
      </c>
      <c r="AC23" s="1" t="s">
        <v>111</v>
      </c>
    </row>
    <row r="24" spans="1:45">
      <c r="A24" s="6" t="s">
        <v>121</v>
      </c>
      <c r="B24" s="7" t="s">
        <v>112</v>
      </c>
      <c r="C24" s="1">
        <v>150</v>
      </c>
      <c r="D24" s="1">
        <v>1</v>
      </c>
      <c r="E24" s="2" t="s">
        <v>117</v>
      </c>
      <c r="F24" s="1" t="s">
        <v>118</v>
      </c>
      <c r="G24" s="1" t="s">
        <v>50</v>
      </c>
      <c r="H24" s="1" t="s">
        <v>50</v>
      </c>
      <c r="I24" s="8" t="s">
        <v>114</v>
      </c>
      <c r="J24" s="8" t="s">
        <v>119</v>
      </c>
      <c r="K24" s="1" t="str">
        <f t="array" aca="1" ref="K24" ca="1">INDEX([1]TreeLookup!$C$1:$DE$21,MATCH(INDIRECT(ADDRESS(ROW(),MATCH("CATEGORY",$A$1:$BE$1,0))),[1]TreeLookup!$C$1:$C$21,0),MATCH(INDIRECT(ADDRESS(ROW(),MATCH("YEAR",$A$1:$BE$1,0))),[1]TreeLookup!$C$1:$DE$1,0))</f>
        <v>unlockParts</v>
      </c>
      <c r="L24" s="1">
        <v>0</v>
      </c>
      <c r="M24" s="1" t="str">
        <f t="array" aca="1" ref="M24" ca="1">INDEX([1]TreeLookup!$C$1:$DE$22,MATCH("ERA",[1]TreeLookup!$C$1:$C$22,0),MATCH(INDIRECT(ADDRESS(ROW(),MATCH("YEAR",$A$1:$BE$1,0))),[1]TreeLookup!$C$1:$DE$1,0))</f>
        <v>00-START</v>
      </c>
      <c r="O24" s="4" t="s">
        <v>109</v>
      </c>
      <c r="Q24" s="1" t="s">
        <v>112</v>
      </c>
      <c r="V24" s="9"/>
      <c r="W24" s="1" t="s">
        <v>112</v>
      </c>
      <c r="X24" s="1" t="s">
        <v>120</v>
      </c>
      <c r="AC24" s="1" t="s">
        <v>111</v>
      </c>
    </row>
    <row r="25" spans="1:45">
      <c r="A25" s="6" t="s">
        <v>122</v>
      </c>
      <c r="B25" s="7" t="s">
        <v>123</v>
      </c>
      <c r="C25" s="1">
        <v>5</v>
      </c>
      <c r="D25" s="1">
        <v>1</v>
      </c>
      <c r="E25" s="2" t="s">
        <v>124</v>
      </c>
      <c r="F25" s="1" t="s">
        <v>118</v>
      </c>
      <c r="G25" s="1" t="s">
        <v>50</v>
      </c>
      <c r="H25" s="1" t="s">
        <v>50</v>
      </c>
      <c r="I25" s="8" t="s">
        <v>125</v>
      </c>
      <c r="J25" s="8" t="s">
        <v>126</v>
      </c>
      <c r="K25" s="1" t="str">
        <f t="array" aca="1" ref="K25" ca="1">INDEX([1]TreeLookup!$C$1:$DE$21,MATCH(INDIRECT(ADDRESS(ROW(),MATCH("CATEGORY",$A$1:$BE$1,0))),[1]TreeLookup!$C$1:$C$21,0),MATCH(INDIRECT(ADDRESS(ROW(),MATCH("YEAR",$A$1:$BE$1,0))),[1]TreeLookup!$C$1:$DE$1,0))</f>
        <v>unlockParts</v>
      </c>
      <c r="L25" s="1">
        <v>0</v>
      </c>
      <c r="M25" s="1" t="str">
        <f t="array" aca="1" ref="M25" ca="1">INDEX([1]TreeLookup!$C$1:$DE$22,MATCH("ERA",[1]TreeLookup!$C$1:$C$22,0),MATCH(INDIRECT(ADDRESS(ROW(),MATCH("YEAR",$A$1:$BE$1,0))),[1]TreeLookup!$C$1:$DE$1,0))</f>
        <v>00-START</v>
      </c>
      <c r="O25" s="4" t="s">
        <v>109</v>
      </c>
      <c r="V25" s="9"/>
      <c r="W25" s="1">
        <v>1</v>
      </c>
    </row>
    <row r="26" spans="1:45">
      <c r="A26" s="6" t="s">
        <v>127</v>
      </c>
      <c r="B26" s="7" t="s">
        <v>128</v>
      </c>
      <c r="C26" s="1">
        <v>300</v>
      </c>
      <c r="D26" s="1">
        <v>1</v>
      </c>
      <c r="E26" s="2" t="s">
        <v>129</v>
      </c>
      <c r="F26" s="1" t="s">
        <v>118</v>
      </c>
      <c r="G26" s="1" t="s">
        <v>50</v>
      </c>
      <c r="H26" s="1" t="s">
        <v>50</v>
      </c>
      <c r="I26" s="8" t="s">
        <v>130</v>
      </c>
      <c r="J26" s="8" t="s">
        <v>131</v>
      </c>
      <c r="K26" s="1" t="str">
        <f t="array" aca="1" ref="K26" ca="1">INDEX([1]TreeLookup!$C$1:$DE$21,MATCH(INDIRECT(ADDRESS(ROW(),MATCH("CATEGORY",$A$1:$BE$1,0))),[1]TreeLookup!$C$1:$C$21,0),MATCH(INDIRECT(ADDRESS(ROW(),MATCH("YEAR",$A$1:$BE$1,0))),[1]TreeLookup!$C$1:$DE$1,0))</f>
        <v>unlockParts</v>
      </c>
      <c r="L26" s="1">
        <v>0</v>
      </c>
      <c r="M26" s="1" t="str">
        <f t="array" aca="1" ref="M26" ca="1">INDEX([1]TreeLookup!$C$1:$DE$22,MATCH("ERA",[1]TreeLookup!$C$1:$C$22,0),MATCH(INDIRECT(ADDRESS(ROW(),MATCH("YEAR",$A$1:$BE$1,0))),[1]TreeLookup!$C$1:$DE$1,0))</f>
        <v>00-START</v>
      </c>
      <c r="O26" s="4" t="s">
        <v>109</v>
      </c>
      <c r="V26" s="9"/>
      <c r="W26" s="1">
        <v>1</v>
      </c>
      <c r="Y26" s="1" t="s">
        <v>111</v>
      </c>
    </row>
    <row r="27" spans="1:45">
      <c r="A27" s="6" t="s">
        <v>132</v>
      </c>
      <c r="B27" s="7" t="s">
        <v>133</v>
      </c>
      <c r="C27" s="1">
        <v>30</v>
      </c>
      <c r="D27" s="1">
        <v>1</v>
      </c>
      <c r="E27" s="2" t="s">
        <v>134</v>
      </c>
      <c r="F27" s="1" t="s">
        <v>118</v>
      </c>
      <c r="G27" s="1" t="s">
        <v>50</v>
      </c>
      <c r="H27" s="1" t="s">
        <v>50</v>
      </c>
      <c r="I27" s="8" t="s">
        <v>135</v>
      </c>
      <c r="J27" s="8" t="s">
        <v>136</v>
      </c>
      <c r="K27" s="1" t="str">
        <f t="array" aca="1" ref="K27" ca="1">INDEX([1]TreeLookup!$C$1:$DE$21,MATCH(INDIRECT(ADDRESS(ROW(),MATCH("CATEGORY",$A$1:$BE$1,0))),[1]TreeLookup!$C$1:$C$21,0),MATCH(INDIRECT(ADDRESS(ROW(),MATCH("YEAR",$A$1:$BE$1,0))),[1]TreeLookup!$C$1:$DE$1,0))</f>
        <v>unlockParts</v>
      </c>
      <c r="L27" s="1">
        <v>0</v>
      </c>
      <c r="M27" s="1" t="str">
        <f t="array" aca="1" ref="M27" ca="1">INDEX([1]TreeLookup!$C$1:$DE$22,MATCH("ERA",[1]TreeLookup!$C$1:$C$22,0),MATCH(INDIRECT(ADDRESS(ROW(),MATCH("YEAR",$A$1:$BE$1,0))),[1]TreeLookup!$C$1:$DE$1,0))</f>
        <v>00-START</v>
      </c>
      <c r="O27" s="4" t="s">
        <v>109</v>
      </c>
      <c r="P27" s="1" t="s">
        <v>115</v>
      </c>
      <c r="V27" s="9"/>
      <c r="W27" s="1">
        <v>1</v>
      </c>
      <c r="AQ27" s="1" t="s">
        <v>137</v>
      </c>
      <c r="AR27" s="1">
        <v>1.65</v>
      </c>
      <c r="AS27" s="1">
        <v>2.9</v>
      </c>
    </row>
    <row r="28" spans="1:45">
      <c r="A28" s="6" t="s">
        <v>138</v>
      </c>
      <c r="B28" s="7" t="s">
        <v>139</v>
      </c>
      <c r="C28" s="1">
        <v>30</v>
      </c>
      <c r="D28" s="1">
        <v>1</v>
      </c>
      <c r="E28" s="2" t="s">
        <v>140</v>
      </c>
      <c r="F28" s="1" t="s">
        <v>118</v>
      </c>
      <c r="G28" s="1" t="s">
        <v>50</v>
      </c>
      <c r="H28" s="1" t="s">
        <v>50</v>
      </c>
      <c r="I28" s="8" t="s">
        <v>135</v>
      </c>
      <c r="J28" s="8" t="s">
        <v>136</v>
      </c>
      <c r="K28" s="1" t="str">
        <f t="array" aca="1" ref="K28" ca="1">INDEX([1]TreeLookup!$C$1:$DE$21,MATCH(INDIRECT(ADDRESS(ROW(),MATCH("CATEGORY",$A$1:$BE$1,0))),[1]TreeLookup!$C$1:$C$21,0),MATCH(INDIRECT(ADDRESS(ROW(),MATCH("YEAR",$A$1:$BE$1,0))),[1]TreeLookup!$C$1:$DE$1,0))</f>
        <v>unlockParts</v>
      </c>
      <c r="L28" s="1">
        <v>0</v>
      </c>
      <c r="M28" s="1" t="str">
        <f t="array" aca="1" ref="M28" ca="1">INDEX([1]TreeLookup!$C$1:$DE$22,MATCH("ERA",[1]TreeLookup!$C$1:$C$22,0),MATCH(INDIRECT(ADDRESS(ROW(),MATCH("YEAR",$A$1:$BE$1,0))),[1]TreeLookup!$C$1:$DE$1,0))</f>
        <v>00-START</v>
      </c>
      <c r="O28" s="4" t="s">
        <v>109</v>
      </c>
      <c r="P28" s="1" t="s">
        <v>115</v>
      </c>
      <c r="V28" s="9"/>
      <c r="W28" s="1">
        <v>1</v>
      </c>
      <c r="AQ28" s="1" t="s">
        <v>141</v>
      </c>
      <c r="AR28" s="1">
        <v>1.65</v>
      </c>
      <c r="AS28" s="1">
        <v>6.2</v>
      </c>
    </row>
    <row r="29" spans="1:45">
      <c r="A29" s="6" t="s">
        <v>142</v>
      </c>
      <c r="B29" s="7" t="s">
        <v>143</v>
      </c>
      <c r="C29" s="1">
        <v>10</v>
      </c>
      <c r="D29" s="1">
        <v>1</v>
      </c>
      <c r="E29" s="2" t="s">
        <v>144</v>
      </c>
      <c r="F29" s="1" t="s">
        <v>106</v>
      </c>
      <c r="G29" s="1" t="s">
        <v>50</v>
      </c>
      <c r="H29" s="1" t="s">
        <v>50</v>
      </c>
      <c r="I29" s="8" t="s">
        <v>135</v>
      </c>
      <c r="J29" s="8" t="s">
        <v>145</v>
      </c>
      <c r="K29" s="1" t="str">
        <f t="array" aca="1" ref="K29" ca="1">INDEX([1]TreeLookup!$C$1:$DE$21,MATCH(INDIRECT(ADDRESS(ROW(),MATCH("CATEGORY",$A$1:$BE$1,0))),[1]TreeLookup!$C$1:$C$21,0),MATCH(INDIRECT(ADDRESS(ROW(),MATCH("YEAR",$A$1:$BE$1,0))),[1]TreeLookup!$C$1:$DE$1,0))</f>
        <v>unlockParts</v>
      </c>
      <c r="L29" s="1">
        <v>0</v>
      </c>
      <c r="M29" s="1" t="str">
        <f t="array" aca="1" ref="M29" ca="1">INDEX([1]TreeLookup!$C$1:$DE$22,MATCH("ERA",[1]TreeLookup!$C$1:$C$22,0),MATCH(INDIRECT(ADDRESS(ROW(),MATCH("YEAR",$A$1:$BE$1,0))),[1]TreeLookup!$C$1:$DE$1,0))</f>
        <v>00-START</v>
      </c>
      <c r="O29" s="4" t="s">
        <v>109</v>
      </c>
      <c r="V29" s="9"/>
      <c r="W29" s="1">
        <v>1</v>
      </c>
      <c r="AQ29" s="1" t="s">
        <v>146</v>
      </c>
      <c r="AR29" s="1">
        <v>1.25</v>
      </c>
      <c r="AS29" s="1">
        <v>1.5</v>
      </c>
    </row>
    <row r="30" spans="1:45">
      <c r="A30" s="6" t="s">
        <v>147</v>
      </c>
      <c r="B30" s="7" t="s">
        <v>148</v>
      </c>
      <c r="C30" s="1">
        <v>10</v>
      </c>
      <c r="D30" s="1">
        <v>1</v>
      </c>
      <c r="E30" s="2" t="s">
        <v>149</v>
      </c>
      <c r="F30" s="1" t="s">
        <v>106</v>
      </c>
      <c r="G30" s="1" t="s">
        <v>50</v>
      </c>
      <c r="H30" s="1" t="s">
        <v>50</v>
      </c>
      <c r="I30" s="8" t="s">
        <v>135</v>
      </c>
      <c r="J30" s="8" t="s">
        <v>145</v>
      </c>
      <c r="K30" s="1" t="str">
        <f t="array" aca="1" ref="K30" ca="1">INDEX([1]TreeLookup!$C$1:$DE$21,MATCH(INDIRECT(ADDRESS(ROW(),MATCH("CATEGORY",$A$1:$BE$1,0))),[1]TreeLookup!$C$1:$C$21,0),MATCH(INDIRECT(ADDRESS(ROW(),MATCH("YEAR",$A$1:$BE$1,0))),[1]TreeLookup!$C$1:$DE$1,0))</f>
        <v>unlockParts</v>
      </c>
      <c r="L30" s="1">
        <v>0</v>
      </c>
      <c r="M30" s="1" t="str">
        <f t="array" aca="1" ref="M30" ca="1">INDEX([1]TreeLookup!$C$1:$DE$22,MATCH("ERA",[1]TreeLookup!$C$1:$C$22,0),MATCH(INDIRECT(ADDRESS(ROW(),MATCH("YEAR",$A$1:$BE$1,0))),[1]TreeLookup!$C$1:$DE$1,0))</f>
        <v>00-START</v>
      </c>
      <c r="O30" s="4" t="s">
        <v>109</v>
      </c>
      <c r="V30" s="9"/>
      <c r="W30" s="1">
        <v>1</v>
      </c>
      <c r="AQ30" s="1" t="s">
        <v>146</v>
      </c>
      <c r="AR30" s="1">
        <v>1.25</v>
      </c>
      <c r="AS30" s="1">
        <v>1.5</v>
      </c>
    </row>
    <row r="31" spans="1:45">
      <c r="A31" s="6" t="s">
        <v>150</v>
      </c>
      <c r="B31" s="7" t="s">
        <v>151</v>
      </c>
      <c r="C31" s="1">
        <v>30</v>
      </c>
      <c r="D31" s="1">
        <v>1</v>
      </c>
      <c r="E31" s="2" t="s">
        <v>152</v>
      </c>
      <c r="F31" s="1" t="s">
        <v>106</v>
      </c>
      <c r="G31" s="1" t="s">
        <v>50</v>
      </c>
      <c r="H31" s="1" t="s">
        <v>50</v>
      </c>
      <c r="I31" s="8" t="s">
        <v>114</v>
      </c>
      <c r="J31" s="8" t="s">
        <v>119</v>
      </c>
      <c r="K31" s="1" t="str">
        <f t="array" aca="1" ref="K31" ca="1">INDEX([1]TreeLookup!$C$1:$DE$21,MATCH(INDIRECT(ADDRESS(ROW(),MATCH("CATEGORY",$A$1:$BE$1,0))),[1]TreeLookup!$C$1:$C$21,0),MATCH(INDIRECT(ADDRESS(ROW(),MATCH("YEAR",$A$1:$BE$1,0))),[1]TreeLookup!$C$1:$DE$1,0))</f>
        <v>unlockParts</v>
      </c>
      <c r="L31" s="1">
        <v>0</v>
      </c>
      <c r="M31" s="1" t="str">
        <f t="array" aca="1" ref="M31" ca="1">INDEX([1]TreeLookup!$C$1:$DE$22,MATCH("ERA",[1]TreeLookup!$C$1:$C$22,0),MATCH(INDIRECT(ADDRESS(ROW(),MATCH("YEAR",$A$1:$BE$1,0))),[1]TreeLookup!$C$1:$DE$1,0))</f>
        <v>00-START</v>
      </c>
      <c r="O31" s="4" t="s">
        <v>109</v>
      </c>
      <c r="Q31" s="1" t="s">
        <v>151</v>
      </c>
      <c r="V31" s="9"/>
      <c r="W31" s="1" t="s">
        <v>153</v>
      </c>
      <c r="X31" s="1" t="s">
        <v>154</v>
      </c>
      <c r="AB31" s="1" t="s">
        <v>111</v>
      </c>
    </row>
    <row r="32" spans="1:45">
      <c r="A32" s="6" t="s">
        <v>155</v>
      </c>
      <c r="B32" s="7" t="s">
        <v>151</v>
      </c>
      <c r="C32" s="1">
        <v>30</v>
      </c>
      <c r="D32" s="1">
        <v>1</v>
      </c>
      <c r="E32" s="2" t="s">
        <v>152</v>
      </c>
      <c r="F32" s="1" t="s">
        <v>118</v>
      </c>
      <c r="G32" s="1" t="s">
        <v>50</v>
      </c>
      <c r="H32" s="1" t="s">
        <v>50</v>
      </c>
      <c r="I32" s="8" t="s">
        <v>114</v>
      </c>
      <c r="J32" s="8" t="s">
        <v>119</v>
      </c>
      <c r="K32" s="1" t="str">
        <f t="array" aca="1" ref="K32" ca="1">INDEX([1]TreeLookup!$C$1:$DE$21,MATCH(INDIRECT(ADDRESS(ROW(),MATCH("CATEGORY",$A$1:$BE$1,0))),[1]TreeLookup!$C$1:$C$21,0),MATCH(INDIRECT(ADDRESS(ROW(),MATCH("YEAR",$A$1:$BE$1,0))),[1]TreeLookup!$C$1:$DE$1,0))</f>
        <v>unlockParts</v>
      </c>
      <c r="L32" s="1">
        <v>0</v>
      </c>
      <c r="M32" s="1" t="str">
        <f t="array" aca="1" ref="M32" ca="1">INDEX([1]TreeLookup!$C$1:$DE$22,MATCH("ERA",[1]TreeLookup!$C$1:$C$22,0),MATCH(INDIRECT(ADDRESS(ROW(),MATCH("YEAR",$A$1:$BE$1,0))),[1]TreeLookup!$C$1:$DE$1,0))</f>
        <v>00-START</v>
      </c>
      <c r="O32" s="4" t="s">
        <v>109</v>
      </c>
      <c r="Q32" s="1" t="s">
        <v>151</v>
      </c>
      <c r="U32" s="1" t="s">
        <v>156</v>
      </c>
      <c r="V32" s="9">
        <v>42874</v>
      </c>
      <c r="W32" s="1" t="s">
        <v>153</v>
      </c>
      <c r="X32" s="1" t="s">
        <v>154</v>
      </c>
      <c r="AB32" s="1" t="s">
        <v>111</v>
      </c>
    </row>
    <row r="33" spans="1:45">
      <c r="A33" s="6" t="s">
        <v>157</v>
      </c>
      <c r="B33" s="7" t="s">
        <v>158</v>
      </c>
      <c r="C33" s="1">
        <v>1</v>
      </c>
      <c r="D33" s="1">
        <v>1</v>
      </c>
      <c r="E33" s="2" t="s">
        <v>159</v>
      </c>
      <c r="F33" s="1" t="s">
        <v>118</v>
      </c>
      <c r="G33" s="1" t="s">
        <v>50</v>
      </c>
      <c r="H33" s="1" t="s">
        <v>50</v>
      </c>
      <c r="I33" s="8" t="s">
        <v>135</v>
      </c>
      <c r="J33" s="8" t="s">
        <v>131</v>
      </c>
      <c r="K33" s="1" t="str">
        <f t="array" aca="1" ref="K33" ca="1">INDEX([1]TreeLookup!$C$1:$DE$21,MATCH(INDIRECT(ADDRESS(ROW(),MATCH("CATEGORY",$A$1:$BE$1,0))),[1]TreeLookup!$C$1:$C$21,0),MATCH(INDIRECT(ADDRESS(ROW(),MATCH("YEAR",$A$1:$BE$1,0))),[1]TreeLookup!$C$1:$DE$1,0))</f>
        <v>unlockParts</v>
      </c>
      <c r="L33" s="1">
        <v>0</v>
      </c>
      <c r="M33" s="1" t="str">
        <f t="array" aca="1" ref="M33" ca="1">INDEX([1]TreeLookup!$C$1:$DE$22,MATCH("ERA",[1]TreeLookup!$C$1:$C$22,0),MATCH(INDIRECT(ADDRESS(ROW(),MATCH("YEAR",$A$1:$BE$1,0))),[1]TreeLookup!$C$1:$DE$1,0))</f>
        <v>00-START</v>
      </c>
      <c r="O33" s="4" t="s">
        <v>109</v>
      </c>
      <c r="V33" s="9"/>
      <c r="W33" s="1">
        <v>1</v>
      </c>
      <c r="Y33" s="1" t="s">
        <v>111</v>
      </c>
    </row>
    <row r="34" spans="1:45">
      <c r="A34" s="6" t="s">
        <v>160</v>
      </c>
      <c r="B34" s="7" t="s">
        <v>161</v>
      </c>
      <c r="C34" s="1">
        <v>30</v>
      </c>
      <c r="D34" s="1">
        <v>1</v>
      </c>
      <c r="E34" s="2" t="s">
        <v>162</v>
      </c>
      <c r="F34" s="1" t="s">
        <v>118</v>
      </c>
      <c r="G34" s="1" t="s">
        <v>50</v>
      </c>
      <c r="H34" s="1" t="s">
        <v>50</v>
      </c>
      <c r="I34" s="8" t="s">
        <v>135</v>
      </c>
      <c r="J34" s="8" t="s">
        <v>136</v>
      </c>
      <c r="K34" s="1" t="str">
        <f t="array" aca="1" ref="K34" ca="1">INDEX([1]TreeLookup!$C$1:$DE$21,MATCH(INDIRECT(ADDRESS(ROW(),MATCH("CATEGORY",$A$1:$BE$1,0))),[1]TreeLookup!$C$1:$C$21,0),MATCH(INDIRECT(ADDRESS(ROW(),MATCH("YEAR",$A$1:$BE$1,0))),[1]TreeLookup!$C$1:$DE$1,0))</f>
        <v>unlockParts</v>
      </c>
      <c r="L34" s="1">
        <v>0</v>
      </c>
      <c r="M34" s="1" t="str">
        <f t="array" aca="1" ref="M34" ca="1">INDEX([1]TreeLookup!$C$1:$DE$22,MATCH("ERA",[1]TreeLookup!$C$1:$C$22,0),MATCH(INDIRECT(ADDRESS(ROW(),MATCH("YEAR",$A$1:$BE$1,0))),[1]TreeLookup!$C$1:$DE$1,0))</f>
        <v>00-START</v>
      </c>
      <c r="O34" s="4" t="s">
        <v>109</v>
      </c>
      <c r="P34" s="1" t="s">
        <v>151</v>
      </c>
      <c r="V34" s="9"/>
      <c r="W34" s="1">
        <v>1</v>
      </c>
      <c r="AQ34" s="1" t="s">
        <v>163</v>
      </c>
      <c r="AR34" s="1">
        <v>0.38</v>
      </c>
      <c r="AS34" s="1">
        <v>2.88</v>
      </c>
    </row>
    <row r="35" spans="1:45">
      <c r="A35" s="6" t="s">
        <v>164</v>
      </c>
      <c r="B35" s="7" t="s">
        <v>165</v>
      </c>
      <c r="C35" s="1">
        <v>20</v>
      </c>
      <c r="D35" s="1">
        <v>1</v>
      </c>
      <c r="E35" s="2" t="s">
        <v>166</v>
      </c>
      <c r="F35" s="1" t="s">
        <v>118</v>
      </c>
      <c r="G35" s="1" t="s">
        <v>50</v>
      </c>
      <c r="H35" s="1" t="s">
        <v>50</v>
      </c>
      <c r="I35" s="8" t="s">
        <v>135</v>
      </c>
      <c r="J35" s="8" t="s">
        <v>145</v>
      </c>
      <c r="K35" s="1" t="str">
        <f t="array" aca="1" ref="K35" ca="1">INDEX([1]TreeLookup!$C$1:$DE$21,MATCH(INDIRECT(ADDRESS(ROW(),MATCH("CATEGORY",$A$1:$BE$1,0))),[1]TreeLookup!$C$1:$C$21,0),MATCH(INDIRECT(ADDRESS(ROW(),MATCH("YEAR",$A$1:$BE$1,0))),[1]TreeLookup!$C$1:$DE$1,0))</f>
        <v>unlockParts</v>
      </c>
      <c r="L35" s="1">
        <v>0</v>
      </c>
      <c r="M35" s="1" t="str">
        <f t="array" aca="1" ref="M35" ca="1">INDEX([1]TreeLookup!$C$1:$DE$22,MATCH("ERA",[1]TreeLookup!$C$1:$C$22,0),MATCH(INDIRECT(ADDRESS(ROW(),MATCH("YEAR",$A$1:$BE$1,0))),[1]TreeLookup!$C$1:$DE$1,0))</f>
        <v>00-START</v>
      </c>
      <c r="O35" s="4" t="s">
        <v>109</v>
      </c>
      <c r="P35" s="1" t="s">
        <v>151</v>
      </c>
      <c r="V35" s="9"/>
      <c r="W35" s="1">
        <v>1</v>
      </c>
      <c r="AQ35" s="1" t="s">
        <v>146</v>
      </c>
      <c r="AR35" s="1">
        <v>0.38</v>
      </c>
      <c r="AS35" s="1">
        <v>1.7</v>
      </c>
    </row>
    <row r="36" spans="1:45">
      <c r="A36" s="6" t="s">
        <v>167</v>
      </c>
      <c r="B36" s="7" t="s">
        <v>168</v>
      </c>
      <c r="C36" s="1">
        <v>250</v>
      </c>
      <c r="D36" s="1">
        <v>1</v>
      </c>
      <c r="E36" s="2" t="s">
        <v>169</v>
      </c>
      <c r="F36" s="1" t="s">
        <v>118</v>
      </c>
      <c r="G36" s="1" t="s">
        <v>50</v>
      </c>
      <c r="H36" s="1" t="s">
        <v>50</v>
      </c>
      <c r="I36" s="8" t="s">
        <v>135</v>
      </c>
      <c r="J36" s="8" t="s">
        <v>170</v>
      </c>
      <c r="K36" s="1" t="str">
        <f t="array" aca="1" ref="K36" ca="1">INDEX([1]TreeLookup!$C$1:$DE$21,MATCH(INDIRECT(ADDRESS(ROW(),MATCH("CATEGORY",$A$1:$BE$1,0))),[1]TreeLookup!$C$1:$C$21,0),MATCH(INDIRECT(ADDRESS(ROW(),MATCH("YEAR",$A$1:$BE$1,0))),[1]TreeLookup!$C$1:$DE$1,0))</f>
        <v>unlockParts</v>
      </c>
      <c r="L36" s="1">
        <v>0</v>
      </c>
      <c r="M36" s="1" t="str">
        <f t="array" aca="1" ref="M36" ca="1">INDEX([1]TreeLookup!$C$1:$DE$22,MATCH("ERA",[1]TreeLookup!$C$1:$C$22,0),MATCH(INDIRECT(ADDRESS(ROW(),MATCH("YEAR",$A$1:$BE$1,0))),[1]TreeLookup!$C$1:$DE$1,0))</f>
        <v>00-START</v>
      </c>
      <c r="O36" s="4" t="s">
        <v>109</v>
      </c>
      <c r="P36" s="1" t="s">
        <v>151</v>
      </c>
      <c r="V36" s="9"/>
      <c r="W36" s="1">
        <v>1</v>
      </c>
    </row>
    <row r="37" spans="1:45">
      <c r="A37" s="6" t="s">
        <v>171</v>
      </c>
      <c r="B37" s="7" t="s">
        <v>172</v>
      </c>
      <c r="C37" s="1">
        <v>30</v>
      </c>
      <c r="D37" s="1">
        <v>1</v>
      </c>
      <c r="E37" s="2" t="s">
        <v>173</v>
      </c>
      <c r="F37" s="1" t="s">
        <v>118</v>
      </c>
      <c r="G37" s="1" t="s">
        <v>50</v>
      </c>
      <c r="H37" s="1" t="s">
        <v>50</v>
      </c>
      <c r="I37" s="8" t="s">
        <v>135</v>
      </c>
      <c r="J37" s="8" t="s">
        <v>174</v>
      </c>
      <c r="K37" s="1" t="str">
        <f t="array" aca="1" ref="K37" ca="1">INDEX([1]TreeLookup!$C$1:$DE$21,MATCH(INDIRECT(ADDRESS(ROW(),MATCH("CATEGORY",$A$1:$BE$1,0))),[1]TreeLookup!$C$1:$C$21,0),MATCH(INDIRECT(ADDRESS(ROW(),MATCH("YEAR",$A$1:$BE$1,0))),[1]TreeLookup!$C$1:$DE$1,0))</f>
        <v>unlockParts</v>
      </c>
      <c r="L37" s="1">
        <v>0</v>
      </c>
      <c r="M37" s="1" t="str">
        <f t="array" aca="1" ref="M37" ca="1">INDEX([1]TreeLookup!$C$1:$DE$22,MATCH("ERA",[1]TreeLookup!$C$1:$C$22,0),MATCH(INDIRECT(ADDRESS(ROW(),MATCH("YEAR",$A$1:$BE$1,0))),[1]TreeLookup!$C$1:$DE$1,0))</f>
        <v>00-START</v>
      </c>
      <c r="O37" s="4" t="s">
        <v>109</v>
      </c>
      <c r="P37" s="1" t="s">
        <v>151</v>
      </c>
      <c r="V37" s="9"/>
      <c r="W37" s="1">
        <v>1</v>
      </c>
      <c r="AK37" s="1" t="s">
        <v>111</v>
      </c>
      <c r="AQ37" s="1" t="s">
        <v>174</v>
      </c>
      <c r="AR37" s="1">
        <v>0.38</v>
      </c>
    </row>
    <row r="38" spans="1:45">
      <c r="A38" s="6" t="s">
        <v>175</v>
      </c>
      <c r="B38" s="7" t="s">
        <v>176</v>
      </c>
      <c r="C38" s="1">
        <v>2</v>
      </c>
      <c r="D38" s="1">
        <v>1</v>
      </c>
      <c r="E38" s="2" t="s">
        <v>177</v>
      </c>
      <c r="F38" s="1" t="s">
        <v>118</v>
      </c>
      <c r="G38" s="1" t="s">
        <v>50</v>
      </c>
      <c r="H38" s="1" t="s">
        <v>50</v>
      </c>
      <c r="I38" s="8" t="s">
        <v>135</v>
      </c>
      <c r="J38" s="8" t="s">
        <v>104</v>
      </c>
      <c r="K38" s="1" t="str">
        <f t="array" aca="1" ref="K38" ca="1">INDEX([1]TreeLookup!$C$1:$DE$21,MATCH(INDIRECT(ADDRESS(ROW(),MATCH("CATEGORY",$A$1:$BE$1,0))),[1]TreeLookup!$C$1:$C$21,0),MATCH(INDIRECT(ADDRESS(ROW(),MATCH("YEAR",$A$1:$BE$1,0))),[1]TreeLookup!$C$1:$DE$1,0))</f>
        <v>unlockParts</v>
      </c>
      <c r="L38" s="1">
        <v>0</v>
      </c>
      <c r="M38" s="1" t="str">
        <f t="array" aca="1" ref="M38" ca="1">INDEX([1]TreeLookup!$C$1:$DE$22,MATCH("ERA",[1]TreeLookup!$C$1:$C$22,0),MATCH(INDIRECT(ADDRESS(ROW(),MATCH("YEAR",$A$1:$BE$1,0))),[1]TreeLookup!$C$1:$DE$1,0))</f>
        <v>00-START</v>
      </c>
      <c r="O38" s="4" t="s">
        <v>109</v>
      </c>
      <c r="V38" s="9"/>
      <c r="W38" s="1">
        <v>1</v>
      </c>
      <c r="AG38" s="1" t="s">
        <v>111</v>
      </c>
    </row>
    <row r="39" spans="1:45">
      <c r="A39" s="6" t="s">
        <v>178</v>
      </c>
      <c r="B39" s="7" t="s">
        <v>179</v>
      </c>
      <c r="C39" s="1">
        <v>15</v>
      </c>
      <c r="D39" s="1">
        <v>1</v>
      </c>
      <c r="E39" s="2" t="s">
        <v>180</v>
      </c>
      <c r="F39" s="1" t="s">
        <v>118</v>
      </c>
      <c r="G39" s="1" t="s">
        <v>50</v>
      </c>
      <c r="H39" s="1" t="s">
        <v>50</v>
      </c>
      <c r="I39" s="8" t="s">
        <v>135</v>
      </c>
      <c r="J39" s="8" t="s">
        <v>126</v>
      </c>
      <c r="K39" s="1" t="str">
        <f t="array" aca="1" ref="K39" ca="1">INDEX([1]TreeLookup!$C$1:$DE$21,MATCH(INDIRECT(ADDRESS(ROW(),MATCH("CATEGORY",$A$1:$BE$1,0))),[1]TreeLookup!$C$1:$C$21,0),MATCH(INDIRECT(ADDRESS(ROW(),MATCH("YEAR",$A$1:$BE$1,0))),[1]TreeLookup!$C$1:$DE$1,0))</f>
        <v>unlockParts</v>
      </c>
      <c r="L39" s="1">
        <v>0</v>
      </c>
      <c r="M39" s="1" t="str">
        <f t="array" aca="1" ref="M39" ca="1">INDEX([1]TreeLookup!$C$1:$DE$22,MATCH("ERA",[1]TreeLookup!$C$1:$C$22,0),MATCH(INDIRECT(ADDRESS(ROW(),MATCH("YEAR",$A$1:$BE$1,0))),[1]TreeLookup!$C$1:$DE$1,0))</f>
        <v>00-START</v>
      </c>
      <c r="O39" s="4" t="s">
        <v>109</v>
      </c>
      <c r="V39" s="9"/>
      <c r="W39" s="1">
        <v>1</v>
      </c>
    </row>
    <row r="40" spans="1:45">
      <c r="A40" s="6" t="s">
        <v>181</v>
      </c>
      <c r="B40" s="7" t="s">
        <v>182</v>
      </c>
      <c r="C40" s="1">
        <v>15</v>
      </c>
      <c r="D40" s="1">
        <v>1</v>
      </c>
      <c r="E40" s="2" t="s">
        <v>183</v>
      </c>
      <c r="F40" s="1" t="s">
        <v>118</v>
      </c>
      <c r="G40" s="1" t="s">
        <v>50</v>
      </c>
      <c r="H40" s="1" t="s">
        <v>50</v>
      </c>
      <c r="I40" s="8" t="s">
        <v>135</v>
      </c>
      <c r="J40" s="8" t="s">
        <v>126</v>
      </c>
      <c r="K40" s="1" t="str">
        <f t="array" aca="1" ref="K40" ca="1">INDEX([1]TreeLookup!$C$1:$DE$21,MATCH(INDIRECT(ADDRESS(ROW(),MATCH("CATEGORY",$A$1:$BE$1,0))),[1]TreeLookup!$C$1:$C$21,0),MATCH(INDIRECT(ADDRESS(ROW(),MATCH("YEAR",$A$1:$BE$1,0))),[1]TreeLookup!$C$1:$DE$1,0))</f>
        <v>unlockParts</v>
      </c>
      <c r="L40" s="1">
        <v>0</v>
      </c>
      <c r="M40" s="1" t="str">
        <f t="array" aca="1" ref="M40" ca="1">INDEX([1]TreeLookup!$C$1:$DE$22,MATCH("ERA",[1]TreeLookup!$C$1:$C$22,0),MATCH(INDIRECT(ADDRESS(ROW(),MATCH("YEAR",$A$1:$BE$1,0))),[1]TreeLookup!$C$1:$DE$1,0))</f>
        <v>00-START</v>
      </c>
      <c r="O40" s="4" t="s">
        <v>109</v>
      </c>
      <c r="V40" s="9"/>
      <c r="W40" s="1">
        <v>1</v>
      </c>
    </row>
    <row r="41" spans="1:45">
      <c r="A41" s="6" t="s">
        <v>184</v>
      </c>
      <c r="B41" s="7" t="s">
        <v>185</v>
      </c>
      <c r="C41" s="1">
        <v>10</v>
      </c>
      <c r="D41" s="1">
        <v>1</v>
      </c>
      <c r="E41" s="2" t="s">
        <v>186</v>
      </c>
      <c r="F41" s="1" t="s">
        <v>106</v>
      </c>
      <c r="G41" s="1" t="s">
        <v>50</v>
      </c>
      <c r="H41" s="1" t="s">
        <v>50</v>
      </c>
      <c r="I41" s="8" t="s">
        <v>135</v>
      </c>
      <c r="J41" s="8" t="s">
        <v>145</v>
      </c>
      <c r="K41" s="1" t="str">
        <f t="array" aca="1" ref="K41" ca="1">INDEX([1]TreeLookup!$C$1:$DE$21,MATCH(INDIRECT(ADDRESS(ROW(),MATCH("CATEGORY",$A$1:$BE$1,0))),[1]TreeLookup!$C$1:$C$21,0),MATCH(INDIRECT(ADDRESS(ROW(),MATCH("YEAR",$A$1:$BE$1,0))),[1]TreeLookup!$C$1:$DE$1,0))</f>
        <v>unlockParts</v>
      </c>
      <c r="L41" s="1">
        <v>0</v>
      </c>
      <c r="M41" s="1" t="str">
        <f t="array" aca="1" ref="M41" ca="1">INDEX([1]TreeLookup!$C$1:$DE$22,MATCH("ERA",[1]TreeLookup!$C$1:$C$22,0),MATCH(INDIRECT(ADDRESS(ROW(),MATCH("YEAR",$A$1:$BE$1,0))),[1]TreeLookup!$C$1:$DE$1,0))</f>
        <v>00-START</v>
      </c>
      <c r="O41" s="4" t="s">
        <v>109</v>
      </c>
      <c r="V41" s="9"/>
      <c r="W41" s="1">
        <v>1</v>
      </c>
      <c r="AQ41" s="1" t="s">
        <v>146</v>
      </c>
      <c r="AR41" s="1">
        <v>1.25</v>
      </c>
      <c r="AS41" s="1">
        <v>0.55000000000000004</v>
      </c>
    </row>
    <row r="42" spans="1:45">
      <c r="A42" s="6" t="s">
        <v>187</v>
      </c>
      <c r="B42" s="7" t="s">
        <v>188</v>
      </c>
      <c r="C42" s="1">
        <v>10</v>
      </c>
      <c r="D42" s="1">
        <v>1</v>
      </c>
      <c r="E42" s="2" t="s">
        <v>189</v>
      </c>
      <c r="F42" s="1" t="s">
        <v>190</v>
      </c>
      <c r="G42" s="1" t="s">
        <v>50</v>
      </c>
      <c r="H42" s="1" t="s">
        <v>50</v>
      </c>
      <c r="I42" s="8" t="s">
        <v>191</v>
      </c>
      <c r="J42" s="8" t="s">
        <v>192</v>
      </c>
      <c r="K42" s="1" t="str">
        <f t="array" aca="1" ref="K42" ca="1">INDEX([1]TreeLookup!$C$1:$DE$21,MATCH(INDIRECT(ADDRESS(ROW(),MATCH("CATEGORY",$A$1:$BE$1,0))),[1]TreeLookup!$C$1:$C$21,0),MATCH(INDIRECT(ADDRESS(ROW(),MATCH("YEAR",$A$1:$BE$1,0))),[1]TreeLookup!$C$1:$DE$1,0))</f>
        <v>unlockParts</v>
      </c>
      <c r="L42" s="1">
        <v>0</v>
      </c>
      <c r="M42" s="1" t="str">
        <f t="array" aca="1" ref="M42" ca="1">INDEX([1]TreeLookup!$C$1:$DE$22,MATCH("ERA",[1]TreeLookup!$C$1:$C$22,0),MATCH(INDIRECT(ADDRESS(ROW(),MATCH("YEAR",$A$1:$BE$1,0))),[1]TreeLookup!$C$1:$DE$1,0))</f>
        <v>00-START</v>
      </c>
      <c r="O42" s="4" t="s">
        <v>109</v>
      </c>
      <c r="V42" s="9"/>
      <c r="W42" s="1" t="s">
        <v>193</v>
      </c>
    </row>
    <row r="43" spans="1:45">
      <c r="A43" s="6" t="s">
        <v>194</v>
      </c>
      <c r="B43" s="7" t="s">
        <v>195</v>
      </c>
      <c r="C43" s="1">
        <v>20</v>
      </c>
      <c r="D43" s="1">
        <v>1</v>
      </c>
      <c r="E43" s="2" t="s">
        <v>196</v>
      </c>
      <c r="F43" s="1" t="s">
        <v>190</v>
      </c>
      <c r="G43" s="1" t="s">
        <v>50</v>
      </c>
      <c r="H43" s="1" t="s">
        <v>50</v>
      </c>
      <c r="I43" s="8" t="s">
        <v>135</v>
      </c>
      <c r="J43" s="8" t="s">
        <v>174</v>
      </c>
      <c r="K43" s="1" t="str">
        <f t="array" aca="1" ref="K43" ca="1">INDEX([1]TreeLookup!$C$1:$DE$21,MATCH(INDIRECT(ADDRESS(ROW(),MATCH("CATEGORY",$A$1:$BE$1,0))),[1]TreeLookup!$C$1:$C$21,0),MATCH(INDIRECT(ADDRESS(ROW(),MATCH("YEAR",$A$1:$BE$1,0))),[1]TreeLookup!$C$1:$DE$1,0))</f>
        <v>unlockParts</v>
      </c>
      <c r="L43" s="1">
        <v>0</v>
      </c>
      <c r="M43" s="1" t="str">
        <f t="array" aca="1" ref="M43" ca="1">INDEX([1]TreeLookup!$C$1:$DE$22,MATCH("ERA",[1]TreeLookup!$C$1:$C$22,0),MATCH(INDIRECT(ADDRESS(ROW(),MATCH("YEAR",$A$1:$BE$1,0))),[1]TreeLookup!$C$1:$DE$1,0))</f>
        <v>00-START</v>
      </c>
      <c r="O43" s="4" t="s">
        <v>109</v>
      </c>
      <c r="V43" s="9"/>
      <c r="W43" s="1">
        <v>1</v>
      </c>
    </row>
    <row r="44" spans="1:45">
      <c r="A44" s="6" t="s">
        <v>197</v>
      </c>
      <c r="B44" s="7" t="s">
        <v>198</v>
      </c>
      <c r="C44" s="1">
        <v>1</v>
      </c>
      <c r="D44" s="1">
        <v>1</v>
      </c>
      <c r="E44" s="2" t="s">
        <v>199</v>
      </c>
      <c r="F44" s="1" t="s">
        <v>190</v>
      </c>
      <c r="G44" s="1" t="s">
        <v>50</v>
      </c>
      <c r="H44" s="1" t="s">
        <v>50</v>
      </c>
      <c r="I44" s="8" t="s">
        <v>107</v>
      </c>
      <c r="J44" s="8" t="s">
        <v>104</v>
      </c>
      <c r="K44" s="1" t="str">
        <f t="array" aca="1" ref="K44" ca="1">INDEX([1]TreeLookup!$C$1:$DE$21,MATCH(INDIRECT(ADDRESS(ROW(),MATCH("CATEGORY",$A$1:$BE$1,0))),[1]TreeLookup!$C$1:$C$21,0),MATCH(INDIRECT(ADDRESS(ROW(),MATCH("YEAR",$A$1:$BE$1,0))),[1]TreeLookup!$C$1:$DE$1,0))</f>
        <v>unlockParts</v>
      </c>
      <c r="L44" s="1">
        <v>0</v>
      </c>
      <c r="M44" s="1" t="str">
        <f t="array" aca="1" ref="M44" ca="1">INDEX([1]TreeLookup!$C$1:$DE$22,MATCH("ERA",[1]TreeLookup!$C$1:$C$22,0),MATCH(INDIRECT(ADDRESS(ROW(),MATCH("YEAR",$A$1:$BE$1,0))),[1]TreeLookup!$C$1:$DE$1,0))</f>
        <v>00-START</v>
      </c>
      <c r="O44" s="4" t="s">
        <v>109</v>
      </c>
      <c r="V44" s="9"/>
      <c r="W44" s="1">
        <v>1</v>
      </c>
      <c r="X44" s="1" t="s">
        <v>110</v>
      </c>
      <c r="AG44" s="1" t="s">
        <v>111</v>
      </c>
    </row>
    <row r="45" spans="1:45">
      <c r="A45" s="6" t="s">
        <v>200</v>
      </c>
      <c r="B45" s="7" t="s">
        <v>201</v>
      </c>
      <c r="C45" s="1">
        <v>2100</v>
      </c>
      <c r="D45" s="1">
        <v>1</v>
      </c>
      <c r="E45" s="2" t="s">
        <v>202</v>
      </c>
      <c r="F45" s="1" t="s">
        <v>203</v>
      </c>
      <c r="G45" s="1" t="s">
        <v>49</v>
      </c>
      <c r="H45" s="1" t="s">
        <v>49</v>
      </c>
      <c r="I45" s="8"/>
      <c r="J45" s="8"/>
      <c r="K45" s="1" t="e">
        <f t="array" aca="1" ref="K45" ca="1">INDEX([1]TreeLookup!$C$1:$DE$21,MATCH(INDIRECT(ADDRESS(ROW(),MATCH("CATEGORY",$A$1:$BE$1,0))),[1]TreeLookup!$C$1:$C$21,0),MATCH(INDIRECT(ADDRESS(ROW(),MATCH("YEAR",$A$1:$BE$1,0))),[1]TreeLookup!$C$1:$DE$1,0))</f>
        <v>#N/A</v>
      </c>
      <c r="M45" s="1" t="str">
        <f t="array" aca="1" ref="M45" ca="1">INDEX([1]TreeLookup!$C$1:$DE$22,MATCH("ERA",[1]TreeLookup!$C$1:$C$22,0),MATCH(INDIRECT(ADDRESS(ROW(),MATCH("YEAR",$A$1:$BE$1,0))),[1]TreeLookup!$C$1:$DE$1,0))</f>
        <v>00-START</v>
      </c>
      <c r="N45" s="1" t="s">
        <v>50</v>
      </c>
      <c r="O45" s="4"/>
      <c r="P45" s="2"/>
    </row>
    <row r="46" spans="1:45">
      <c r="A46" s="6" t="s">
        <v>204</v>
      </c>
      <c r="B46" s="7" t="s">
        <v>205</v>
      </c>
      <c r="C46" s="1">
        <v>1</v>
      </c>
      <c r="D46" s="1">
        <v>1</v>
      </c>
      <c r="E46" s="2" t="s">
        <v>206</v>
      </c>
      <c r="F46" s="1" t="s">
        <v>190</v>
      </c>
      <c r="G46" s="1" t="s">
        <v>50</v>
      </c>
      <c r="H46" s="1" t="s">
        <v>50</v>
      </c>
      <c r="I46" s="8" t="s">
        <v>207</v>
      </c>
      <c r="J46" s="8" t="s">
        <v>208</v>
      </c>
      <c r="K46" s="1" t="str">
        <f t="array" aca="1" ref="K46" ca="1">INDEX([1]TreeLookup!$C$1:$DE$21,MATCH(INDIRECT(ADDRESS(ROW(),MATCH("CATEGORY",$A$1:$BE$1,0))),[1]TreeLookup!$C$1:$C$21,0),MATCH(INDIRECT(ADDRESS(ROW(),MATCH("YEAR",$A$1:$BE$1,0))),[1]TreeLookup!$C$1:$DE$1,0))</f>
        <v>unlockParts</v>
      </c>
      <c r="L46" s="1">
        <v>0</v>
      </c>
      <c r="M46" s="1" t="str">
        <f t="array" aca="1" ref="M46" ca="1">INDEX([1]TreeLookup!$C$1:$DE$22,MATCH("ERA",[1]TreeLookup!$C$1:$C$22,0),MATCH(INDIRECT(ADDRESS(ROW(),MATCH("YEAR",$A$1:$BE$1,0))),[1]TreeLookup!$C$1:$DE$1,0))</f>
        <v>00-START</v>
      </c>
      <c r="O46" s="4" t="s">
        <v>109</v>
      </c>
      <c r="V46" s="9"/>
      <c r="W46" s="1">
        <v>1</v>
      </c>
    </row>
    <row r="47" spans="1:45">
      <c r="A47" s="6" t="s">
        <v>209</v>
      </c>
      <c r="B47" s="7" t="s">
        <v>210</v>
      </c>
      <c r="C47" s="1">
        <v>6000</v>
      </c>
      <c r="D47" s="1">
        <v>1</v>
      </c>
      <c r="E47" s="2" t="s">
        <v>211</v>
      </c>
      <c r="F47" s="1" t="s">
        <v>203</v>
      </c>
      <c r="G47" s="1" t="s">
        <v>49</v>
      </c>
      <c r="H47" s="1" t="s">
        <v>49</v>
      </c>
      <c r="I47" s="8"/>
      <c r="J47" s="8"/>
      <c r="K47" s="1" t="e">
        <f t="array" aca="1" ref="K47" ca="1">INDEX([1]TreeLookup!$C$1:$DE$21,MATCH(INDIRECT(ADDRESS(ROW(),MATCH("CATEGORY",$A$1:$BE$1,0))),[1]TreeLookup!$C$1:$C$21,0),MATCH(INDIRECT(ADDRESS(ROW(),MATCH("YEAR",$A$1:$BE$1,0))),[1]TreeLookup!$C$1:$DE$1,0))</f>
        <v>#N/A</v>
      </c>
      <c r="M47" s="1" t="str">
        <f t="array" aca="1" ref="M47" ca="1">INDEX([1]TreeLookup!$C$1:$DE$22,MATCH("ERA",[1]TreeLookup!$C$1:$C$22,0),MATCH(INDIRECT(ADDRESS(ROW(),MATCH("YEAR",$A$1:$BE$1,0))),[1]TreeLookup!$C$1:$DE$1,0))</f>
        <v>00-START</v>
      </c>
      <c r="N47" s="1" t="s">
        <v>50</v>
      </c>
      <c r="O47" s="4"/>
    </row>
    <row r="48" spans="1:45">
      <c r="A48" s="6" t="s">
        <v>212</v>
      </c>
      <c r="B48" s="7" t="s">
        <v>213</v>
      </c>
      <c r="C48" s="1">
        <v>1</v>
      </c>
      <c r="D48" s="1">
        <v>1</v>
      </c>
      <c r="E48" s="2" t="s">
        <v>214</v>
      </c>
      <c r="F48" s="1" t="s">
        <v>190</v>
      </c>
      <c r="G48" s="1" t="s">
        <v>50</v>
      </c>
      <c r="H48" s="1" t="s">
        <v>50</v>
      </c>
      <c r="I48" s="8" t="s">
        <v>107</v>
      </c>
      <c r="J48" s="8" t="s">
        <v>215</v>
      </c>
      <c r="K48" s="1" t="str">
        <f t="array" aca="1" ref="K48" ca="1">INDEX([1]TreeLookup!$C$1:$DE$21,MATCH(INDIRECT(ADDRESS(ROW(),MATCH("CATEGORY",$A$1:$BE$1,0))),[1]TreeLookup!$C$1:$C$21,0),MATCH(INDIRECT(ADDRESS(ROW(),MATCH("YEAR",$A$1:$BE$1,0))),[1]TreeLookup!$C$1:$DE$1,0))</f>
        <v>unlockParts</v>
      </c>
      <c r="L48" s="1">
        <v>0</v>
      </c>
      <c r="M48" s="1" t="str">
        <f t="array" aca="1" ref="M48" ca="1">INDEX([1]TreeLookup!$C$1:$DE$22,MATCH("ERA",[1]TreeLookup!$C$1:$C$22,0),MATCH(INDIRECT(ADDRESS(ROW(),MATCH("YEAR",$A$1:$BE$1,0))),[1]TreeLookup!$C$1:$DE$1,0))</f>
        <v>00-START</v>
      </c>
      <c r="O48" s="4" t="s">
        <v>109</v>
      </c>
      <c r="V48" s="9"/>
      <c r="W48" s="1">
        <v>1</v>
      </c>
      <c r="X48" s="1" t="s">
        <v>216</v>
      </c>
      <c r="AG48" s="1" t="s">
        <v>111</v>
      </c>
    </row>
    <row r="49" spans="1:28">
      <c r="A49" s="6" t="s">
        <v>217</v>
      </c>
      <c r="B49" s="7" t="s">
        <v>218</v>
      </c>
      <c r="C49" s="1">
        <v>1.5</v>
      </c>
      <c r="D49" s="1">
        <v>1</v>
      </c>
      <c r="E49" s="2" t="s">
        <v>219</v>
      </c>
      <c r="F49" s="1" t="s">
        <v>190</v>
      </c>
      <c r="G49" s="1" t="s">
        <v>50</v>
      </c>
      <c r="H49" s="1" t="s">
        <v>50</v>
      </c>
      <c r="I49" s="8" t="s">
        <v>135</v>
      </c>
      <c r="J49" s="8" t="s">
        <v>220</v>
      </c>
      <c r="K49" s="1" t="str">
        <f t="array" aca="1" ref="K49" ca="1">INDEX([1]TreeLookup!$C$1:$DE$21,MATCH(INDIRECT(ADDRESS(ROW(),MATCH("CATEGORY",$A$1:$BE$1,0))),[1]TreeLookup!$C$1:$C$21,0),MATCH(INDIRECT(ADDRESS(ROW(),MATCH("YEAR",$A$1:$BE$1,0))),[1]TreeLookup!$C$1:$DE$1,0))</f>
        <v>unlockParts</v>
      </c>
      <c r="L49" s="1">
        <v>0</v>
      </c>
      <c r="M49" s="1" t="str">
        <f t="array" aca="1" ref="M49" ca="1">INDEX([1]TreeLookup!$C$1:$DE$22,MATCH("ERA",[1]TreeLookup!$C$1:$C$22,0),MATCH(INDIRECT(ADDRESS(ROW(),MATCH("YEAR",$A$1:$BE$1,0))),[1]TreeLookup!$C$1:$DE$1,0))</f>
        <v>00-START</v>
      </c>
      <c r="O49" s="4" t="s">
        <v>109</v>
      </c>
      <c r="V49" s="9"/>
      <c r="W49" s="1">
        <v>1</v>
      </c>
    </row>
    <row r="50" spans="1:28">
      <c r="A50" s="6" t="s">
        <v>221</v>
      </c>
      <c r="B50" s="7" t="s">
        <v>222</v>
      </c>
      <c r="C50" s="1">
        <v>175</v>
      </c>
      <c r="D50" s="1">
        <v>1000</v>
      </c>
      <c r="E50" s="2" t="s">
        <v>223</v>
      </c>
      <c r="F50" s="1" t="s">
        <v>224</v>
      </c>
      <c r="G50" s="1" t="s">
        <v>49</v>
      </c>
      <c r="H50" s="1" t="s">
        <v>49</v>
      </c>
      <c r="I50" s="8"/>
      <c r="J50" s="8"/>
      <c r="K50" s="1" t="e">
        <f t="array" aca="1" ref="K50" ca="1">INDEX([1]TreeLookup!$C$1:$DE$21,MATCH(INDIRECT(ADDRESS(ROW(),MATCH("CATEGORY",$A$1:$BE$1,0))),[1]TreeLookup!$C$1:$C$21,0),MATCH(INDIRECT(ADDRESS(ROW(),MATCH("YEAR",$A$1:$BE$1,0))),[1]TreeLookup!$C$1:$DE$1,0))</f>
        <v>#N/A</v>
      </c>
      <c r="M50" s="1" t="str">
        <f t="array" aca="1" ref="M50" ca="1">INDEX([1]TreeLookup!$C$1:$DE$22,MATCH("ERA",[1]TreeLookup!$C$1:$C$22,0),MATCH(INDIRECT(ADDRESS(ROW(),MATCH("YEAR",$A$1:$BE$1,0))),[1]TreeLookup!$C$1:$DE$1,0))</f>
        <v>00-START</v>
      </c>
      <c r="N50" s="1" t="s">
        <v>50</v>
      </c>
      <c r="O50" s="4"/>
    </row>
    <row r="51" spans="1:28">
      <c r="A51" s="6" t="s">
        <v>225</v>
      </c>
      <c r="B51" s="7" t="s">
        <v>226</v>
      </c>
      <c r="C51" s="1">
        <v>0.3</v>
      </c>
      <c r="D51" s="1">
        <v>1</v>
      </c>
      <c r="E51" s="2" t="s">
        <v>227</v>
      </c>
      <c r="F51" s="1" t="s">
        <v>190</v>
      </c>
      <c r="G51" s="1" t="s">
        <v>50</v>
      </c>
      <c r="H51" s="1" t="s">
        <v>50</v>
      </c>
      <c r="I51" s="8" t="s">
        <v>135</v>
      </c>
      <c r="J51" s="8" t="s">
        <v>220</v>
      </c>
      <c r="K51" s="1" t="str">
        <f t="array" aca="1" ref="K51" ca="1">INDEX([1]TreeLookup!$C$1:$DE$21,MATCH(INDIRECT(ADDRESS(ROW(),MATCH("CATEGORY",$A$1:$BE$1,0))),[1]TreeLookup!$C$1:$C$21,0),MATCH(INDIRECT(ADDRESS(ROW(),MATCH("YEAR",$A$1:$BE$1,0))),[1]TreeLookup!$C$1:$DE$1,0))</f>
        <v>unlockParts</v>
      </c>
      <c r="L51" s="1">
        <v>0</v>
      </c>
      <c r="M51" s="1" t="str">
        <f t="array" aca="1" ref="M51" ca="1">INDEX([1]TreeLookup!$C$1:$DE$22,MATCH("ERA",[1]TreeLookup!$C$1:$C$22,0),MATCH(INDIRECT(ADDRESS(ROW(),MATCH("YEAR",$A$1:$BE$1,0))),[1]TreeLookup!$C$1:$DE$1,0))</f>
        <v>00-START</v>
      </c>
      <c r="O51" s="4" t="s">
        <v>109</v>
      </c>
      <c r="V51" s="9"/>
      <c r="W51" s="1">
        <v>1</v>
      </c>
    </row>
    <row r="52" spans="1:28">
      <c r="A52" s="6" t="s">
        <v>228</v>
      </c>
      <c r="B52" s="7" t="s">
        <v>229</v>
      </c>
      <c r="C52" s="1">
        <v>2</v>
      </c>
      <c r="D52" s="1">
        <v>1</v>
      </c>
      <c r="E52" s="2" t="s">
        <v>230</v>
      </c>
      <c r="F52" s="1" t="s">
        <v>190</v>
      </c>
      <c r="G52" s="1" t="s">
        <v>50</v>
      </c>
      <c r="H52" s="1" t="s">
        <v>50</v>
      </c>
      <c r="I52" s="8" t="s">
        <v>135</v>
      </c>
      <c r="J52" s="8" t="s">
        <v>231</v>
      </c>
      <c r="K52" s="1" t="str">
        <f t="array" aca="1" ref="K52" ca="1">INDEX([1]TreeLookup!$C$1:$DE$21,MATCH(INDIRECT(ADDRESS(ROW(),MATCH("CATEGORY",$A$1:$BE$1,0))),[1]TreeLookup!$C$1:$C$21,0),MATCH(INDIRECT(ADDRESS(ROW(),MATCH("YEAR",$A$1:$BE$1,0))),[1]TreeLookup!$C$1:$DE$1,0))</f>
        <v>unlockParts</v>
      </c>
      <c r="L52" s="1">
        <v>0</v>
      </c>
      <c r="M52" s="1" t="str">
        <f t="array" aca="1" ref="M52" ca="1">INDEX([1]TreeLookup!$C$1:$DE$22,MATCH("ERA",[1]TreeLookup!$C$1:$C$22,0),MATCH(INDIRECT(ADDRESS(ROW(),MATCH("YEAR",$A$1:$BE$1,0))),[1]TreeLookup!$C$1:$DE$1,0))</f>
        <v>00-START</v>
      </c>
      <c r="O52" s="4" t="s">
        <v>109</v>
      </c>
      <c r="V52" s="9"/>
      <c r="W52" s="1">
        <v>1</v>
      </c>
    </row>
    <row r="53" spans="1:28">
      <c r="A53" s="10" t="s">
        <v>232</v>
      </c>
      <c r="B53" s="7" t="s">
        <v>233</v>
      </c>
      <c r="C53" s="1">
        <v>100</v>
      </c>
      <c r="D53" s="1">
        <v>500</v>
      </c>
      <c r="E53" s="2" t="s">
        <v>234</v>
      </c>
      <c r="F53" s="1" t="s">
        <v>235</v>
      </c>
      <c r="G53" s="1" t="s">
        <v>50</v>
      </c>
      <c r="H53" s="1" t="s">
        <v>50</v>
      </c>
      <c r="I53" s="8" t="s">
        <v>135</v>
      </c>
      <c r="J53" s="8" t="s">
        <v>136</v>
      </c>
      <c r="K53" s="1" t="str">
        <f t="array" aca="1" ref="K53" ca="1">INDEX([1]TreeLookup!$C$1:$DE$21,MATCH(INDIRECT(ADDRESS(ROW(),MATCH("CATEGORY",$A$1:$BE$1,0))),[1]TreeLookup!$C$1:$C$21,0),MATCH(INDIRECT(ADDRESS(ROW(),MATCH("YEAR",$A$1:$BE$1,0))),[1]TreeLookup!$C$1:$DE$1,0))</f>
        <v>materialsScienceSpaceStation</v>
      </c>
      <c r="L53" s="1">
        <v>1975</v>
      </c>
      <c r="M53" s="1" t="str">
        <f t="array" aca="1" ref="M53" ca="1">INDEX([1]TreeLookup!$C$1:$DE$22,MATCH("ERA",[1]TreeLookup!$C$1:$C$22,0),MATCH(INDIRECT(ADDRESS(ROW(),MATCH("YEAR",$A$1:$BE$1,0))),[1]TreeLookup!$C$1:$DE$1,0))</f>
        <v>06-STATION</v>
      </c>
      <c r="O53" s="4" t="s">
        <v>109</v>
      </c>
      <c r="P53" s="1" t="s">
        <v>236</v>
      </c>
    </row>
    <row r="54" spans="1:28">
      <c r="A54" s="6" t="s">
        <v>237</v>
      </c>
      <c r="B54" s="7" t="s">
        <v>238</v>
      </c>
      <c r="C54" s="1">
        <v>1</v>
      </c>
      <c r="D54" s="1">
        <v>1</v>
      </c>
      <c r="E54" s="2" t="s">
        <v>239</v>
      </c>
      <c r="F54" s="1" t="s">
        <v>203</v>
      </c>
      <c r="G54" s="1" t="s">
        <v>50</v>
      </c>
      <c r="H54" s="1" t="s">
        <v>50</v>
      </c>
      <c r="I54" s="8" t="s">
        <v>240</v>
      </c>
      <c r="J54" s="8"/>
      <c r="K54" s="1" t="str">
        <f t="array" aca="1" ref="K54" ca="1">INDEX([1]TreeLookup!$C$1:$DE$21,MATCH(INDIRECT(ADDRESS(ROW(),MATCH("CATEGORY",$A$1:$BE$1,0))),[1]TreeLookup!$C$1:$C$21,0),MATCH(INDIRECT(ADDRESS(ROW(),MATCH("YEAR",$A$1:$BE$1,0))),[1]TreeLookup!$C$1:$DE$1,0))</f>
        <v>unlockParts</v>
      </c>
      <c r="L54" s="1">
        <v>0</v>
      </c>
      <c r="M54" s="1" t="str">
        <f t="array" aca="1" ref="M54" ca="1">INDEX([1]TreeLookup!$C$1:$DE$22,MATCH("ERA",[1]TreeLookup!$C$1:$C$22,0),MATCH(INDIRECT(ADDRESS(ROW(),MATCH("YEAR",$A$1:$BE$1,0))),[1]TreeLookup!$C$1:$DE$1,0))</f>
        <v>00-START</v>
      </c>
      <c r="O54" s="4" t="s">
        <v>109</v>
      </c>
      <c r="V54" s="9"/>
      <c r="W54" s="1">
        <v>1</v>
      </c>
    </row>
    <row r="55" spans="1:28">
      <c r="A55" s="6" t="s">
        <v>241</v>
      </c>
      <c r="B55" s="7" t="s">
        <v>242</v>
      </c>
      <c r="C55" s="1">
        <v>12</v>
      </c>
      <c r="D55" s="1">
        <v>1</v>
      </c>
      <c r="E55" s="2" t="s">
        <v>243</v>
      </c>
      <c r="F55" s="1" t="s">
        <v>244</v>
      </c>
      <c r="G55" s="1" t="s">
        <v>50</v>
      </c>
      <c r="H55" s="1" t="s">
        <v>50</v>
      </c>
      <c r="I55" s="8" t="s">
        <v>125</v>
      </c>
      <c r="J55" s="8" t="s">
        <v>125</v>
      </c>
      <c r="K55" s="1" t="str">
        <f t="array" aca="1" ref="K55" ca="1">INDEX([1]TreeLookup!$C$1:$DE$21,MATCH(INDIRECT(ADDRESS(ROW(),MATCH("CATEGORY",$A$1:$BE$1,0))),[1]TreeLookup!$C$1:$C$21,0),MATCH(INDIRECT(ADDRESS(ROW(),MATCH("YEAR",$A$1:$BE$1,0))),[1]TreeLookup!$C$1:$DE$1,0))</f>
        <v>unlockParts</v>
      </c>
      <c r="L55" s="1">
        <v>0</v>
      </c>
      <c r="M55" s="1" t="str">
        <f t="array" aca="1" ref="M55" ca="1">INDEX([1]TreeLookup!$C$1:$DE$22,MATCH("ERA",[1]TreeLookup!$C$1:$C$22,0),MATCH(INDIRECT(ADDRESS(ROW(),MATCH("YEAR",$A$1:$BE$1,0))),[1]TreeLookup!$C$1:$DE$1,0))</f>
        <v>00-START</v>
      </c>
      <c r="O55" s="4" t="s">
        <v>109</v>
      </c>
      <c r="V55" s="9"/>
      <c r="W55" s="1">
        <v>1</v>
      </c>
      <c r="AB55" s="1" t="s">
        <v>111</v>
      </c>
    </row>
    <row r="56" spans="1:28">
      <c r="A56" s="10" t="s">
        <v>245</v>
      </c>
      <c r="B56" s="7" t="s">
        <v>246</v>
      </c>
      <c r="C56" s="1">
        <v>850</v>
      </c>
      <c r="D56" s="1">
        <v>1</v>
      </c>
      <c r="E56" s="2" t="s">
        <v>247</v>
      </c>
      <c r="F56" s="1" t="s">
        <v>203</v>
      </c>
      <c r="G56" s="1" t="s">
        <v>49</v>
      </c>
      <c r="H56" s="1" t="s">
        <v>49</v>
      </c>
      <c r="I56" s="8"/>
      <c r="J56" s="8"/>
      <c r="K56" s="1" t="e">
        <f t="array" aca="1" ref="K56" ca="1">INDEX([1]TreeLookup!$C$1:$DE$21,MATCH(INDIRECT(ADDRESS(ROW(),MATCH("CATEGORY",$A$1:$BE$1,0))),[1]TreeLookup!$C$1:$C$21,0),MATCH(INDIRECT(ADDRESS(ROW(),MATCH("YEAR",$A$1:$BE$1,0))),[1]TreeLookup!$C$1:$DE$1,0))</f>
        <v>#N/A</v>
      </c>
      <c r="M56" s="1" t="str">
        <f t="array" aca="1" ref="M56" ca="1">INDEX([1]TreeLookup!$C$1:$DE$22,MATCH("ERA",[1]TreeLookup!$C$1:$C$22,0),MATCH(INDIRECT(ADDRESS(ROW(),MATCH("YEAR",$A$1:$BE$1,0))),[1]TreeLookup!$C$1:$DE$1,0))</f>
        <v>00-START</v>
      </c>
      <c r="N56" s="1" t="s">
        <v>50</v>
      </c>
      <c r="O56" s="4"/>
    </row>
    <row r="57" spans="1:28">
      <c r="A57" s="6" t="s">
        <v>248</v>
      </c>
      <c r="B57" s="7" t="s">
        <v>249</v>
      </c>
      <c r="C57" s="1">
        <v>4</v>
      </c>
      <c r="D57" s="1">
        <v>1</v>
      </c>
      <c r="E57" s="2" t="s">
        <v>250</v>
      </c>
      <c r="F57" s="1" t="s">
        <v>244</v>
      </c>
      <c r="G57" s="1" t="s">
        <v>50</v>
      </c>
      <c r="H57" s="1" t="s">
        <v>50</v>
      </c>
      <c r="I57" s="8" t="s">
        <v>125</v>
      </c>
      <c r="J57" s="8" t="s">
        <v>125</v>
      </c>
      <c r="K57" s="1" t="str">
        <f t="array" aca="1" ref="K57" ca="1">INDEX([1]TreeLookup!$C$1:$DE$21,MATCH(INDIRECT(ADDRESS(ROW(),MATCH("CATEGORY",$A$1:$BE$1,0))),[1]TreeLookup!$C$1:$C$21,0),MATCH(INDIRECT(ADDRESS(ROW(),MATCH("YEAR",$A$1:$BE$1,0))),[1]TreeLookup!$C$1:$DE$1,0))</f>
        <v>unlockParts</v>
      </c>
      <c r="L57" s="1">
        <v>0</v>
      </c>
      <c r="M57" s="1" t="str">
        <f t="array" aca="1" ref="M57" ca="1">INDEX([1]TreeLookup!$C$1:$DE$22,MATCH("ERA",[1]TreeLookup!$C$1:$C$22,0),MATCH(INDIRECT(ADDRESS(ROW(),MATCH("YEAR",$A$1:$BE$1,0))),[1]TreeLookup!$C$1:$DE$1,0))</f>
        <v>00-START</v>
      </c>
      <c r="O57" s="4" t="s">
        <v>109</v>
      </c>
      <c r="V57" s="9"/>
      <c r="W57" s="1">
        <v>1</v>
      </c>
      <c r="AB57" s="1" t="s">
        <v>111</v>
      </c>
    </row>
    <row r="58" spans="1:28">
      <c r="A58" s="6" t="s">
        <v>251</v>
      </c>
      <c r="B58" s="7" t="s">
        <v>252</v>
      </c>
      <c r="C58" s="1">
        <v>6</v>
      </c>
      <c r="D58" s="1">
        <v>1</v>
      </c>
      <c r="E58" s="2" t="s">
        <v>253</v>
      </c>
      <c r="F58" s="1" t="s">
        <v>244</v>
      </c>
      <c r="G58" s="1" t="s">
        <v>50</v>
      </c>
      <c r="H58" s="1" t="s">
        <v>50</v>
      </c>
      <c r="I58" s="8" t="s">
        <v>125</v>
      </c>
      <c r="J58" s="8" t="s">
        <v>125</v>
      </c>
      <c r="K58" s="1" t="str">
        <f t="array" aca="1" ref="K58" ca="1">INDEX([1]TreeLookup!$C$1:$DE$21,MATCH(INDIRECT(ADDRESS(ROW(),MATCH("CATEGORY",$A$1:$BE$1,0))),[1]TreeLookup!$C$1:$C$21,0),MATCH(INDIRECT(ADDRESS(ROW(),MATCH("YEAR",$A$1:$BE$1,0))),[1]TreeLookup!$C$1:$DE$1,0))</f>
        <v>unlockParts</v>
      </c>
      <c r="L58" s="1">
        <v>0</v>
      </c>
      <c r="M58" s="1" t="str">
        <f t="array" aca="1" ref="M58" ca="1">INDEX([1]TreeLookup!$C$1:$DE$22,MATCH("ERA",[1]TreeLookup!$C$1:$C$22,0),MATCH(INDIRECT(ADDRESS(ROW(),MATCH("YEAR",$A$1:$BE$1,0))),[1]TreeLookup!$C$1:$DE$1,0))</f>
        <v>00-START</v>
      </c>
      <c r="O58" s="4" t="s">
        <v>109</v>
      </c>
      <c r="V58" s="9"/>
      <c r="W58" s="1">
        <v>1</v>
      </c>
      <c r="AB58" s="1" t="s">
        <v>111</v>
      </c>
    </row>
    <row r="59" spans="1:28">
      <c r="A59" s="6" t="s">
        <v>254</v>
      </c>
      <c r="B59" s="7" t="s">
        <v>255</v>
      </c>
      <c r="C59" s="1">
        <v>20</v>
      </c>
      <c r="D59" s="1">
        <v>1</v>
      </c>
      <c r="E59" s="2" t="s">
        <v>256</v>
      </c>
      <c r="F59" s="1" t="s">
        <v>106</v>
      </c>
      <c r="G59" s="1" t="s">
        <v>50</v>
      </c>
      <c r="H59" s="1" t="s">
        <v>50</v>
      </c>
      <c r="I59" s="8" t="s">
        <v>125</v>
      </c>
      <c r="J59" s="8" t="s">
        <v>126</v>
      </c>
      <c r="K59" s="1" t="str">
        <f t="array" aca="1" ref="K59" ca="1">INDEX([1]TreeLookup!$C$1:$DE$21,MATCH(INDIRECT(ADDRESS(ROW(),MATCH("CATEGORY",$A$1:$BE$1,0))),[1]TreeLookup!$C$1:$C$21,0),MATCH(INDIRECT(ADDRESS(ROW(),MATCH("YEAR",$A$1:$BE$1,0))),[1]TreeLookup!$C$1:$DE$1,0))</f>
        <v>unlockParts</v>
      </c>
      <c r="L59" s="1">
        <v>0</v>
      </c>
      <c r="M59" s="1" t="str">
        <f t="array" aca="1" ref="M59" ca="1">INDEX([1]TreeLookup!$C$1:$DE$22,MATCH("ERA",[1]TreeLookup!$C$1:$C$22,0),MATCH(INDIRECT(ADDRESS(ROW(),MATCH("YEAR",$A$1:$BE$1,0))),[1]TreeLookup!$C$1:$DE$1,0))</f>
        <v>00-START</v>
      </c>
      <c r="O59" s="4" t="s">
        <v>109</v>
      </c>
      <c r="V59" s="9"/>
      <c r="W59" s="1">
        <v>1</v>
      </c>
    </row>
    <row r="60" spans="1:28">
      <c r="A60" s="6" t="s">
        <v>257</v>
      </c>
      <c r="B60" s="7" t="s">
        <v>258</v>
      </c>
      <c r="C60" s="1">
        <v>850</v>
      </c>
      <c r="D60" s="1">
        <v>1</v>
      </c>
      <c r="E60" s="2" t="s">
        <v>259</v>
      </c>
      <c r="F60" s="1" t="s">
        <v>203</v>
      </c>
      <c r="G60" s="1" t="s">
        <v>49</v>
      </c>
      <c r="H60" s="1" t="s">
        <v>49</v>
      </c>
      <c r="I60" s="8"/>
      <c r="J60" s="8"/>
      <c r="K60" s="1" t="e">
        <f t="array" aca="1" ref="K60" ca="1">INDEX([1]TreeLookup!$C$1:$DE$21,MATCH(INDIRECT(ADDRESS(ROW(),MATCH("CATEGORY",$A$1:$BE$1,0))),[1]TreeLookup!$C$1:$C$21,0),MATCH(INDIRECT(ADDRESS(ROW(),MATCH("YEAR",$A$1:$BE$1,0))),[1]TreeLookup!$C$1:$DE$1,0))</f>
        <v>#N/A</v>
      </c>
      <c r="M60" s="1" t="str">
        <f t="array" aca="1" ref="M60" ca="1">INDEX([1]TreeLookup!$C$1:$DE$22,MATCH("ERA",[1]TreeLookup!$C$1:$C$22,0),MATCH(INDIRECT(ADDRESS(ROW(),MATCH("YEAR",$A$1:$BE$1,0))),[1]TreeLookup!$C$1:$DE$1,0))</f>
        <v>00-START</v>
      </c>
      <c r="N60" s="1" t="s">
        <v>50</v>
      </c>
      <c r="O60" s="4"/>
    </row>
    <row r="61" spans="1:28">
      <c r="A61" s="6" t="s">
        <v>260</v>
      </c>
      <c r="B61" s="7" t="s">
        <v>261</v>
      </c>
      <c r="C61" s="1">
        <v>0</v>
      </c>
      <c r="D61" s="1">
        <v>0</v>
      </c>
      <c r="E61" s="2" t="s">
        <v>262</v>
      </c>
      <c r="F61" s="1" t="s">
        <v>106</v>
      </c>
      <c r="G61" s="1" t="s">
        <v>49</v>
      </c>
      <c r="H61" s="1" t="s">
        <v>49</v>
      </c>
      <c r="I61" s="8"/>
      <c r="J61" s="8"/>
      <c r="K61" s="1" t="e">
        <f t="array" aca="1" ref="K61" ca="1">INDEX([1]TreeLookup!$C$1:$DE$21,MATCH(INDIRECT(ADDRESS(ROW(),MATCH("CATEGORY",$A$1:$BE$1,0))),[1]TreeLookup!$C$1:$C$21,0),MATCH(INDIRECT(ADDRESS(ROW(),MATCH("YEAR",$A$1:$BE$1,0))),[1]TreeLookup!$C$1:$DE$1,0))</f>
        <v>#N/A</v>
      </c>
      <c r="M61" s="1" t="str">
        <f t="array" aca="1" ref="M61" ca="1">INDEX([1]TreeLookup!$C$1:$DE$22,MATCH("ERA",[1]TreeLookup!$C$1:$C$22,0),MATCH(INDIRECT(ADDRESS(ROW(),MATCH("YEAR",$A$1:$BE$1,0))),[1]TreeLookup!$C$1:$DE$1,0))</f>
        <v>00-START</v>
      </c>
      <c r="N61" s="1" t="s">
        <v>50</v>
      </c>
      <c r="O61" s="4"/>
    </row>
    <row r="62" spans="1:28">
      <c r="A62" s="6" t="s">
        <v>263</v>
      </c>
      <c r="B62" s="7" t="s">
        <v>264</v>
      </c>
      <c r="C62" s="1">
        <v>15</v>
      </c>
      <c r="D62" s="1">
        <v>1</v>
      </c>
      <c r="E62" s="2" t="s">
        <v>265</v>
      </c>
      <c r="F62" s="1" t="s">
        <v>106</v>
      </c>
      <c r="G62" s="1" t="s">
        <v>50</v>
      </c>
      <c r="H62" s="1" t="s">
        <v>50</v>
      </c>
      <c r="I62" s="8" t="s">
        <v>125</v>
      </c>
      <c r="J62" s="8" t="s">
        <v>126</v>
      </c>
      <c r="K62" s="1" t="str">
        <f t="array" aca="1" ref="K62" ca="1">INDEX([1]TreeLookup!$C$1:$DE$21,MATCH(INDIRECT(ADDRESS(ROW(),MATCH("CATEGORY",$A$1:$BE$1,0))),[1]TreeLookup!$C$1:$C$21,0),MATCH(INDIRECT(ADDRESS(ROW(),MATCH("YEAR",$A$1:$BE$1,0))),[1]TreeLookup!$C$1:$DE$1,0))</f>
        <v>unlockParts</v>
      </c>
      <c r="L62" s="1">
        <v>0</v>
      </c>
      <c r="M62" s="1" t="str">
        <f t="array" aca="1" ref="M62" ca="1">INDEX([1]TreeLookup!$C$1:$DE$22,MATCH("ERA",[1]TreeLookup!$C$1:$C$22,0),MATCH(INDIRECT(ADDRESS(ROW(),MATCH("YEAR",$A$1:$BE$1,0))),[1]TreeLookup!$C$1:$DE$1,0))</f>
        <v>00-START</v>
      </c>
      <c r="O62" s="4" t="s">
        <v>109</v>
      </c>
      <c r="V62" s="9"/>
      <c r="W62" s="1">
        <v>1</v>
      </c>
    </row>
    <row r="63" spans="1:28">
      <c r="A63" s="6" t="s">
        <v>266</v>
      </c>
      <c r="B63" s="7" t="s">
        <v>267</v>
      </c>
      <c r="C63" s="1">
        <v>1</v>
      </c>
      <c r="D63" s="1">
        <v>3200</v>
      </c>
      <c r="E63" s="2" t="s">
        <v>268</v>
      </c>
      <c r="F63" s="1" t="s">
        <v>53</v>
      </c>
      <c r="G63" s="1" t="s">
        <v>49</v>
      </c>
      <c r="H63" s="1" t="s">
        <v>49</v>
      </c>
      <c r="I63" s="8"/>
      <c r="J63" s="8"/>
      <c r="K63" s="1" t="e">
        <f t="array" aca="1" ref="K63" ca="1">INDEX([1]TreeLookup!$C$1:$DE$21,MATCH(INDIRECT(ADDRESS(ROW(),MATCH("CATEGORY",$A$1:$BE$1,0))),[1]TreeLookup!$C$1:$C$21,0),MATCH(INDIRECT(ADDRESS(ROW(),MATCH("YEAR",$A$1:$BE$1,0))),[1]TreeLookup!$C$1:$DE$1,0))</f>
        <v>#N/A</v>
      </c>
      <c r="M63" s="1" t="str">
        <f t="array" aca="1" ref="M63" ca="1">INDEX([1]TreeLookup!$C$1:$DE$22,MATCH("ERA",[1]TreeLookup!$C$1:$C$22,0),MATCH(INDIRECT(ADDRESS(ROW(),MATCH("YEAR",$A$1:$BE$1,0))),[1]TreeLookup!$C$1:$DE$1,0))</f>
        <v>00-START</v>
      </c>
      <c r="N63" s="1" t="s">
        <v>50</v>
      </c>
      <c r="O63" s="4"/>
    </row>
    <row r="64" spans="1:28">
      <c r="A64" s="6" t="s">
        <v>269</v>
      </c>
      <c r="B64" s="7" t="s">
        <v>270</v>
      </c>
      <c r="C64" s="1">
        <v>1</v>
      </c>
      <c r="D64" s="1">
        <v>3200</v>
      </c>
      <c r="E64" s="2" t="s">
        <v>271</v>
      </c>
      <c r="F64" s="1" t="s">
        <v>53</v>
      </c>
      <c r="G64" s="1" t="s">
        <v>49</v>
      </c>
      <c r="H64" s="1" t="s">
        <v>49</v>
      </c>
      <c r="I64" s="8"/>
      <c r="J64" s="8"/>
      <c r="K64" s="1" t="e">
        <f t="array" aca="1" ref="K64" ca="1">INDEX([1]TreeLookup!$C$1:$DE$21,MATCH(INDIRECT(ADDRESS(ROW(),MATCH("CATEGORY",$A$1:$BE$1,0))),[1]TreeLookup!$C$1:$C$21,0),MATCH(INDIRECT(ADDRESS(ROW(),MATCH("YEAR",$A$1:$BE$1,0))),[1]TreeLookup!$C$1:$DE$1,0))</f>
        <v>#N/A</v>
      </c>
      <c r="M64" s="1" t="str">
        <f t="array" aca="1" ref="M64" ca="1">INDEX([1]TreeLookup!$C$1:$DE$22,MATCH("ERA",[1]TreeLookup!$C$1:$C$22,0),MATCH(INDIRECT(ADDRESS(ROW(),MATCH("YEAR",$A$1:$BE$1,0))),[1]TreeLookup!$C$1:$DE$1,0))</f>
        <v>00-START</v>
      </c>
      <c r="N64" s="1" t="s">
        <v>50</v>
      </c>
      <c r="O64" s="4"/>
    </row>
    <row r="65" spans="1:42">
      <c r="A65" s="6" t="s">
        <v>272</v>
      </c>
      <c r="B65" s="7" t="s">
        <v>273</v>
      </c>
      <c r="C65" s="1">
        <v>0.1</v>
      </c>
      <c r="D65" s="1">
        <v>1</v>
      </c>
      <c r="E65" s="2" t="s">
        <v>274</v>
      </c>
      <c r="F65" s="1" t="s">
        <v>275</v>
      </c>
      <c r="G65" s="1" t="s">
        <v>50</v>
      </c>
      <c r="H65" s="1" t="s">
        <v>50</v>
      </c>
      <c r="I65" s="8" t="s">
        <v>130</v>
      </c>
      <c r="J65" s="8" t="s">
        <v>131</v>
      </c>
      <c r="K65" s="1" t="str">
        <f t="array" aca="1" ref="K65" ca="1">INDEX([1]TreeLookup!$C$1:$DE$21,MATCH(INDIRECT(ADDRESS(ROW(),MATCH("CATEGORY",$A$1:$BE$1,0))),[1]TreeLookup!$C$1:$C$21,0),MATCH(INDIRECT(ADDRESS(ROW(),MATCH("YEAR",$A$1:$BE$1,0))),[1]TreeLookup!$C$1:$DE$1,0))</f>
        <v>unlockParts</v>
      </c>
      <c r="L65" s="1">
        <v>0</v>
      </c>
      <c r="M65" s="1" t="str">
        <f t="array" aca="1" ref="M65" ca="1">INDEX([1]TreeLookup!$C$1:$DE$22,MATCH("ERA",[1]TreeLookup!$C$1:$C$22,0),MATCH(INDIRECT(ADDRESS(ROW(),MATCH("YEAR",$A$1:$BE$1,0))),[1]TreeLookup!$C$1:$DE$1,0))</f>
        <v>00-START</v>
      </c>
      <c r="O65" s="4" t="s">
        <v>109</v>
      </c>
      <c r="V65" s="9"/>
      <c r="W65" s="1">
        <v>1</v>
      </c>
      <c r="Y65" s="1" t="s">
        <v>111</v>
      </c>
    </row>
    <row r="66" spans="1:42">
      <c r="A66" s="6" t="s">
        <v>276</v>
      </c>
      <c r="B66" s="7" t="s">
        <v>277</v>
      </c>
      <c r="C66" s="1">
        <v>0.1</v>
      </c>
      <c r="D66" s="1">
        <v>1</v>
      </c>
      <c r="E66" s="2" t="s">
        <v>278</v>
      </c>
      <c r="F66" s="1" t="s">
        <v>279</v>
      </c>
      <c r="G66" s="1" t="s">
        <v>50</v>
      </c>
      <c r="H66" s="1" t="s">
        <v>50</v>
      </c>
      <c r="I66" s="8" t="s">
        <v>240</v>
      </c>
      <c r="J66" s="8"/>
      <c r="K66" s="1" t="str">
        <f t="array" aca="1" ref="K66" ca="1">INDEX([1]TreeLookup!$C$1:$DE$21,MATCH(INDIRECT(ADDRESS(ROW(),MATCH("CATEGORY",$A$1:$BE$1,0))),[1]TreeLookup!$C$1:$C$21,0),MATCH(INDIRECT(ADDRESS(ROW(),MATCH("YEAR",$A$1:$BE$1,0))),[1]TreeLookup!$C$1:$DE$1,0))</f>
        <v>unlockParts</v>
      </c>
      <c r="L66" s="1">
        <v>0</v>
      </c>
      <c r="M66" s="1" t="str">
        <f t="array" aca="1" ref="M66" ca="1">INDEX([1]TreeLookup!$C$1:$DE$22,MATCH("ERA",[1]TreeLookup!$C$1:$C$22,0),MATCH(INDIRECT(ADDRESS(ROW(),MATCH("YEAR",$A$1:$BE$1,0))),[1]TreeLookup!$C$1:$DE$1,0))</f>
        <v>00-START</v>
      </c>
      <c r="O66" s="4" t="s">
        <v>109</v>
      </c>
      <c r="V66" s="9"/>
      <c r="W66" s="1">
        <v>1</v>
      </c>
    </row>
    <row r="67" spans="1:42">
      <c r="A67" s="10" t="s">
        <v>280</v>
      </c>
      <c r="B67" s="7" t="s">
        <v>281</v>
      </c>
      <c r="C67" s="1">
        <v>0.1</v>
      </c>
      <c r="D67" s="1">
        <v>1</v>
      </c>
      <c r="E67" s="2" t="s">
        <v>278</v>
      </c>
      <c r="F67" s="1" t="s">
        <v>279</v>
      </c>
      <c r="G67" s="1" t="s">
        <v>50</v>
      </c>
      <c r="H67" s="1" t="s">
        <v>50</v>
      </c>
      <c r="I67" s="8" t="s">
        <v>240</v>
      </c>
      <c r="J67" s="8"/>
      <c r="K67" s="1" t="str">
        <f t="array" aca="1" ref="K67" ca="1">INDEX([1]TreeLookup!$C$1:$DE$21,MATCH(INDIRECT(ADDRESS(ROW(),MATCH("CATEGORY",$A$1:$BE$1,0))),[1]TreeLookup!$C$1:$C$21,0),MATCH(INDIRECT(ADDRESS(ROW(),MATCH("YEAR",$A$1:$BE$1,0))),[1]TreeLookup!$C$1:$DE$1,0))</f>
        <v>unlockParts</v>
      </c>
      <c r="L67" s="1">
        <v>0</v>
      </c>
      <c r="M67" s="1" t="str">
        <f t="array" aca="1" ref="M67" ca="1">INDEX([1]TreeLookup!$C$1:$DE$22,MATCH("ERA",[1]TreeLookup!$C$1:$C$22,0),MATCH(INDIRECT(ADDRESS(ROW(),MATCH("YEAR",$A$1:$BE$1,0))),[1]TreeLookup!$C$1:$DE$1,0))</f>
        <v>00-START</v>
      </c>
      <c r="O67" s="4" t="s">
        <v>109</v>
      </c>
      <c r="V67" s="9"/>
      <c r="W67" s="1">
        <v>1</v>
      </c>
    </row>
    <row r="68" spans="1:42">
      <c r="A68" s="6" t="s">
        <v>282</v>
      </c>
      <c r="B68" s="7" t="s">
        <v>283</v>
      </c>
      <c r="C68" s="1">
        <v>0.1</v>
      </c>
      <c r="D68" s="1">
        <v>1</v>
      </c>
      <c r="E68" s="2" t="s">
        <v>278</v>
      </c>
      <c r="F68" s="1" t="s">
        <v>279</v>
      </c>
      <c r="G68" s="1" t="s">
        <v>50</v>
      </c>
      <c r="H68" s="1" t="s">
        <v>50</v>
      </c>
      <c r="I68" s="8" t="s">
        <v>240</v>
      </c>
      <c r="J68" s="8"/>
      <c r="K68" s="1" t="str">
        <f t="array" aca="1" ref="K68" ca="1">INDEX([1]TreeLookup!$C$1:$DE$21,MATCH(INDIRECT(ADDRESS(ROW(),MATCH("CATEGORY",$A$1:$BE$1,0))),[1]TreeLookup!$C$1:$C$21,0),MATCH(INDIRECT(ADDRESS(ROW(),MATCH("YEAR",$A$1:$BE$1,0))),[1]TreeLookup!$C$1:$DE$1,0))</f>
        <v>unlockParts</v>
      </c>
      <c r="L68" s="1">
        <v>0</v>
      </c>
      <c r="M68" s="1" t="str">
        <f t="array" aca="1" ref="M68" ca="1">INDEX([1]TreeLookup!$C$1:$DE$22,MATCH("ERA",[1]TreeLookup!$C$1:$C$22,0),MATCH(INDIRECT(ADDRESS(ROW(),MATCH("YEAR",$A$1:$BE$1,0))),[1]TreeLookup!$C$1:$DE$1,0))</f>
        <v>00-START</v>
      </c>
      <c r="O68" s="4" t="s">
        <v>109</v>
      </c>
      <c r="V68" s="9"/>
      <c r="W68" s="1">
        <v>1</v>
      </c>
    </row>
    <row r="69" spans="1:42">
      <c r="A69" s="6" t="s">
        <v>284</v>
      </c>
      <c r="B69" s="7" t="s">
        <v>285</v>
      </c>
      <c r="C69" s="1">
        <v>10</v>
      </c>
      <c r="D69" s="1">
        <v>1</v>
      </c>
      <c r="E69" s="2" t="s">
        <v>286</v>
      </c>
      <c r="F69" s="1" t="s">
        <v>106</v>
      </c>
      <c r="G69" s="1" t="s">
        <v>50</v>
      </c>
      <c r="H69" s="1" t="s">
        <v>50</v>
      </c>
      <c r="I69" s="8" t="s">
        <v>125</v>
      </c>
      <c r="J69" s="8" t="s">
        <v>126</v>
      </c>
      <c r="K69" s="1" t="str">
        <f t="array" aca="1" ref="K69" ca="1">INDEX([1]TreeLookup!$C$1:$DE$21,MATCH(INDIRECT(ADDRESS(ROW(),MATCH("CATEGORY",$A$1:$BE$1,0))),[1]TreeLookup!$C$1:$C$21,0),MATCH(INDIRECT(ADDRESS(ROW(),MATCH("YEAR",$A$1:$BE$1,0))),[1]TreeLookup!$C$1:$DE$1,0))</f>
        <v>unlockParts</v>
      </c>
      <c r="L69" s="1">
        <v>0</v>
      </c>
      <c r="M69" s="1" t="str">
        <f t="array" aca="1" ref="M69" ca="1">INDEX([1]TreeLookup!$C$1:$DE$22,MATCH("ERA",[1]TreeLookup!$C$1:$C$22,0),MATCH(INDIRECT(ADDRESS(ROW(),MATCH("YEAR",$A$1:$BE$1,0))),[1]TreeLookup!$C$1:$DE$1,0))</f>
        <v>00-START</v>
      </c>
      <c r="O69" s="4" t="s">
        <v>109</v>
      </c>
      <c r="V69" s="9"/>
      <c r="W69" s="1">
        <v>1</v>
      </c>
    </row>
    <row r="70" spans="1:42">
      <c r="A70" s="6" t="s">
        <v>287</v>
      </c>
      <c r="B70" s="7" t="s">
        <v>288</v>
      </c>
      <c r="C70" s="1">
        <v>100</v>
      </c>
      <c r="D70" s="1">
        <v>2000</v>
      </c>
      <c r="E70" s="2" t="s">
        <v>289</v>
      </c>
      <c r="F70" s="1" t="s">
        <v>290</v>
      </c>
      <c r="G70" s="1" t="s">
        <v>50</v>
      </c>
      <c r="H70" s="1" t="s">
        <v>50</v>
      </c>
      <c r="I70" s="8" t="s">
        <v>107</v>
      </c>
      <c r="J70" s="8" t="s">
        <v>291</v>
      </c>
      <c r="K70" s="1" t="s">
        <v>108</v>
      </c>
      <c r="L70" s="1">
        <v>0</v>
      </c>
      <c r="M70" s="1" t="str">
        <f t="array" aca="1" ref="M70" ca="1">INDEX([1]TreeLookup!$C$1:$DE$22,MATCH("ERA",[1]TreeLookup!$C$1:$C$22,0),MATCH(INDIRECT(ADDRESS(ROW(),MATCH("YEAR",$A$1:$BE$1,0))),[1]TreeLookup!$C$1:$DE$1,0))</f>
        <v>00-START</v>
      </c>
      <c r="N70" s="1" t="s">
        <v>50</v>
      </c>
      <c r="O70" s="4" t="s">
        <v>109</v>
      </c>
      <c r="V70" s="9"/>
      <c r="X70" s="1" t="s">
        <v>292</v>
      </c>
      <c r="AG70" s="1" t="s">
        <v>111</v>
      </c>
    </row>
    <row r="71" spans="1:42">
      <c r="A71" s="6" t="s">
        <v>293</v>
      </c>
      <c r="B71" s="7" t="s">
        <v>288</v>
      </c>
      <c r="C71" s="1">
        <v>250</v>
      </c>
      <c r="D71" s="1">
        <v>1</v>
      </c>
      <c r="E71" s="2" t="s">
        <v>289</v>
      </c>
      <c r="F71" s="1" t="s">
        <v>106</v>
      </c>
      <c r="G71" s="1" t="s">
        <v>50</v>
      </c>
      <c r="H71" s="1" t="s">
        <v>50</v>
      </c>
      <c r="I71" s="8" t="s">
        <v>107</v>
      </c>
      <c r="J71" s="8" t="s">
        <v>291</v>
      </c>
      <c r="K71" s="1" t="s">
        <v>108</v>
      </c>
      <c r="L71" s="1">
        <v>0</v>
      </c>
      <c r="M71" s="1" t="str">
        <f t="array" aca="1" ref="M71" ca="1">INDEX([1]TreeLookup!$C$1:$DE$22,MATCH("ERA",[1]TreeLookup!$C$1:$C$22,0),MATCH(INDIRECT(ADDRESS(ROW(),MATCH("YEAR",$A$1:$BE$1,0))),[1]TreeLookup!$C$1:$DE$1,0))</f>
        <v>00-START</v>
      </c>
      <c r="O71" s="4" t="s">
        <v>109</v>
      </c>
      <c r="V71" s="9"/>
      <c r="X71" s="1" t="s">
        <v>292</v>
      </c>
      <c r="AG71" s="1" t="s">
        <v>111</v>
      </c>
    </row>
    <row r="72" spans="1:42">
      <c r="A72" s="6" t="s">
        <v>294</v>
      </c>
      <c r="B72" s="7" t="s">
        <v>288</v>
      </c>
      <c r="C72" s="1">
        <v>250</v>
      </c>
      <c r="D72" s="1">
        <v>1</v>
      </c>
      <c r="E72" s="2" t="s">
        <v>289</v>
      </c>
      <c r="F72" s="1" t="s">
        <v>203</v>
      </c>
      <c r="G72" s="1" t="s">
        <v>50</v>
      </c>
      <c r="H72" s="1" t="s">
        <v>50</v>
      </c>
      <c r="I72" s="8" t="s">
        <v>107</v>
      </c>
      <c r="J72" s="8" t="s">
        <v>291</v>
      </c>
      <c r="K72" s="1" t="s">
        <v>108</v>
      </c>
      <c r="L72" s="1">
        <v>0</v>
      </c>
      <c r="M72" s="1" t="str">
        <f t="array" aca="1" ref="M72" ca="1">INDEX([1]TreeLookup!$C$1:$DE$22,MATCH("ERA",[1]TreeLookup!$C$1:$C$22,0),MATCH(INDIRECT(ADDRESS(ROW(),MATCH("YEAR",$A$1:$BE$1,0))),[1]TreeLookup!$C$1:$DE$1,0))</f>
        <v>00-START</v>
      </c>
      <c r="O72" s="4" t="s">
        <v>109</v>
      </c>
      <c r="V72" s="9"/>
      <c r="X72" s="1" t="s">
        <v>292</v>
      </c>
      <c r="AG72" s="1" t="s">
        <v>111</v>
      </c>
    </row>
    <row r="73" spans="1:42">
      <c r="A73" s="6" t="s">
        <v>295</v>
      </c>
      <c r="B73" s="7" t="s">
        <v>296</v>
      </c>
      <c r="C73" s="1">
        <v>950</v>
      </c>
      <c r="D73" s="1">
        <v>1</v>
      </c>
      <c r="E73" s="2" t="s">
        <v>297</v>
      </c>
      <c r="F73" s="1" t="s">
        <v>69</v>
      </c>
      <c r="G73" s="1" t="s">
        <v>50</v>
      </c>
      <c r="H73" s="1" t="s">
        <v>49</v>
      </c>
      <c r="I73" s="8" t="s">
        <v>240</v>
      </c>
      <c r="J73" s="8" t="s">
        <v>298</v>
      </c>
      <c r="K73" s="1" t="str">
        <f t="array" aca="1" ref="K73" ca="1">INDEX([1]TreeLookup!$C$1:$DE$21,MATCH(INDIRECT(ADDRESS(ROW(),MATCH("CATEGORY",$A$1:$BE$1,0))),[1]TreeLookup!$C$1:$C$21,0),MATCH(INDIRECT(ADDRESS(ROW(),MATCH("YEAR",$A$1:$BE$1,0))),[1]TreeLookup!$C$1:$DE$1,0))</f>
        <v>unlockParts</v>
      </c>
      <c r="L73" s="1">
        <v>0</v>
      </c>
      <c r="M73" s="1" t="str">
        <f t="array" aca="1" ref="M73" ca="1">INDEX([1]TreeLookup!$C$1:$DE$22,MATCH("ERA",[1]TreeLookup!$C$1:$C$22,0),MATCH(INDIRECT(ADDRESS(ROW(),MATCH("YEAR",$A$1:$BE$1,0))),[1]TreeLookup!$C$1:$DE$1,0))</f>
        <v>00-START</v>
      </c>
      <c r="O73" s="4" t="s">
        <v>299</v>
      </c>
      <c r="P73" s="2" t="s">
        <v>300</v>
      </c>
      <c r="V73" s="9"/>
      <c r="W73" s="1">
        <v>1</v>
      </c>
    </row>
    <row r="74" spans="1:42">
      <c r="A74" s="10" t="s">
        <v>301</v>
      </c>
      <c r="B74" s="7" t="s">
        <v>302</v>
      </c>
      <c r="C74" s="1">
        <v>12</v>
      </c>
      <c r="D74" s="1">
        <v>1</v>
      </c>
      <c r="E74" s="2" t="s">
        <v>303</v>
      </c>
      <c r="F74" s="1" t="s">
        <v>203</v>
      </c>
      <c r="G74" s="1" t="s">
        <v>50</v>
      </c>
      <c r="H74" s="1" t="s">
        <v>50</v>
      </c>
      <c r="I74" s="8" t="s">
        <v>240</v>
      </c>
      <c r="J74" s="8"/>
      <c r="K74" s="1" t="str">
        <f t="array" aca="1" ref="K74" ca="1">INDEX([1]TreeLookup!$C$1:$DE$21,MATCH(INDIRECT(ADDRESS(ROW(),MATCH("CATEGORY",$A$1:$BE$1,0))),[1]TreeLookup!$C$1:$C$21,0),MATCH(INDIRECT(ADDRESS(ROW(),MATCH("YEAR",$A$1:$BE$1,0))),[1]TreeLookup!$C$1:$DE$1,0))</f>
        <v>unlockParts</v>
      </c>
      <c r="L74" s="1">
        <v>0</v>
      </c>
      <c r="M74" s="1" t="str">
        <f t="array" aca="1" ref="M74" ca="1">INDEX([1]TreeLookup!$C$1:$DE$22,MATCH("ERA",[1]TreeLookup!$C$1:$C$22,0),MATCH(INDIRECT(ADDRESS(ROW(),MATCH("YEAR",$A$1:$BE$1,0))),[1]TreeLookup!$C$1:$DE$1,0))</f>
        <v>00-START</v>
      </c>
      <c r="O74" s="4" t="s">
        <v>109</v>
      </c>
      <c r="V74" s="9"/>
      <c r="W74" s="1">
        <v>1</v>
      </c>
      <c r="AE74" s="1" t="s">
        <v>111</v>
      </c>
      <c r="AP74" s="1" t="s">
        <v>111</v>
      </c>
    </row>
    <row r="75" spans="1:42">
      <c r="A75" s="6" t="s">
        <v>304</v>
      </c>
      <c r="B75" s="7" t="s">
        <v>305</v>
      </c>
      <c r="C75" s="1">
        <v>1</v>
      </c>
      <c r="D75" s="1">
        <v>1</v>
      </c>
      <c r="E75" s="2" t="s">
        <v>306</v>
      </c>
      <c r="F75" s="1" t="s">
        <v>203</v>
      </c>
      <c r="G75" s="1" t="s">
        <v>50</v>
      </c>
      <c r="H75" s="1" t="s">
        <v>50</v>
      </c>
      <c r="I75" s="8" t="s">
        <v>240</v>
      </c>
      <c r="J75" s="8"/>
      <c r="K75" s="1" t="str">
        <f t="array" aca="1" ref="K75" ca="1">INDEX([1]TreeLookup!$C$1:$DE$21,MATCH(INDIRECT(ADDRESS(ROW(),MATCH("CATEGORY",$A$1:$BE$1,0))),[1]TreeLookup!$C$1:$C$21,0),MATCH(INDIRECT(ADDRESS(ROW(),MATCH("YEAR",$A$1:$BE$1,0))),[1]TreeLookup!$C$1:$DE$1,0))</f>
        <v>unlockParts</v>
      </c>
      <c r="L75" s="1">
        <v>0</v>
      </c>
      <c r="M75" s="1" t="str">
        <f t="array" aca="1" ref="M75" ca="1">INDEX([1]TreeLookup!$C$1:$DE$22,MATCH("ERA",[1]TreeLookup!$C$1:$C$22,0),MATCH(INDIRECT(ADDRESS(ROW(),MATCH("YEAR",$A$1:$BE$1,0))),[1]TreeLookup!$C$1:$DE$1,0))</f>
        <v>00-START</v>
      </c>
      <c r="O75" s="4" t="s">
        <v>109</v>
      </c>
      <c r="V75" s="9"/>
      <c r="W75" s="1">
        <v>1</v>
      </c>
    </row>
    <row r="76" spans="1:42">
      <c r="A76" s="6" t="s">
        <v>307</v>
      </c>
      <c r="B76" s="7" t="s">
        <v>308</v>
      </c>
      <c r="C76" s="1">
        <v>1</v>
      </c>
      <c r="D76" s="1">
        <v>1</v>
      </c>
      <c r="E76" s="2" t="s">
        <v>309</v>
      </c>
      <c r="F76" s="1" t="s">
        <v>235</v>
      </c>
      <c r="G76" s="1" t="s">
        <v>50</v>
      </c>
      <c r="H76" s="1" t="s">
        <v>50</v>
      </c>
      <c r="I76" s="8" t="s">
        <v>107</v>
      </c>
      <c r="J76" s="8" t="s">
        <v>215</v>
      </c>
      <c r="K76" s="1" t="str">
        <f t="array" aca="1" ref="K76" ca="1">INDEX([1]TreeLookup!$C$1:$DE$21,MATCH(INDIRECT(ADDRESS(ROW(),MATCH("CATEGORY",$A$1:$BE$1,0))),[1]TreeLookup!$C$1:$C$21,0),MATCH(INDIRECT(ADDRESS(ROW(),MATCH("YEAR",$A$1:$BE$1,0))),[1]TreeLookup!$C$1:$DE$1,0))</f>
        <v>unlockParts</v>
      </c>
      <c r="L76" s="1">
        <v>0</v>
      </c>
      <c r="M76" s="1" t="str">
        <f t="array" aca="1" ref="M76" ca="1">INDEX([1]TreeLookup!$C$1:$DE$22,MATCH("ERA",[1]TreeLookup!$C$1:$C$22,0),MATCH(INDIRECT(ADDRESS(ROW(),MATCH("YEAR",$A$1:$BE$1,0))),[1]TreeLookup!$C$1:$DE$1,0))</f>
        <v>00-START</v>
      </c>
      <c r="N76" s="1" t="s">
        <v>50</v>
      </c>
      <c r="O76" s="4" t="s">
        <v>109</v>
      </c>
      <c r="V76" s="9"/>
      <c r="W76" s="1">
        <v>1</v>
      </c>
      <c r="X76" s="1" t="s">
        <v>216</v>
      </c>
      <c r="AG76" s="1" t="s">
        <v>111</v>
      </c>
    </row>
    <row r="77" spans="1:42">
      <c r="A77" s="10" t="s">
        <v>310</v>
      </c>
      <c r="B77" s="7" t="s">
        <v>311</v>
      </c>
      <c r="C77" s="1">
        <v>200</v>
      </c>
      <c r="D77" s="1">
        <v>4000</v>
      </c>
      <c r="E77" s="2" t="s">
        <v>312</v>
      </c>
      <c r="F77" s="1" t="s">
        <v>203</v>
      </c>
      <c r="G77" s="1" t="s">
        <v>49</v>
      </c>
      <c r="H77" s="1" t="s">
        <v>49</v>
      </c>
      <c r="I77" s="8"/>
      <c r="J77" s="8"/>
      <c r="K77" s="1" t="e">
        <f t="array" aca="1" ref="K77" ca="1">INDEX([1]TreeLookup!$C$1:$DE$21,MATCH(INDIRECT(ADDRESS(ROW(),MATCH("CATEGORY",$A$1:$BE$1,0))),[1]TreeLookup!$C$1:$C$21,0),MATCH(INDIRECT(ADDRESS(ROW(),MATCH("YEAR",$A$1:$BE$1,0))),[1]TreeLookup!$C$1:$DE$1,0))</f>
        <v>#N/A</v>
      </c>
      <c r="M77" s="1" t="str">
        <f t="array" aca="1" ref="M77" ca="1">INDEX([1]TreeLookup!$C$1:$DE$22,MATCH("ERA",[1]TreeLookup!$C$1:$C$22,0),MATCH(INDIRECT(ADDRESS(ROW(),MATCH("YEAR",$A$1:$BE$1,0))),[1]TreeLookup!$C$1:$DE$1,0))</f>
        <v>00-START</v>
      </c>
      <c r="N77" s="1" t="s">
        <v>50</v>
      </c>
      <c r="O77" s="4"/>
      <c r="P77" s="2"/>
    </row>
    <row r="78" spans="1:42">
      <c r="A78" s="6" t="s">
        <v>313</v>
      </c>
      <c r="B78" s="7" t="s">
        <v>314</v>
      </c>
      <c r="C78" s="1">
        <v>1000</v>
      </c>
      <c r="D78" s="1">
        <v>20000</v>
      </c>
      <c r="E78" s="2" t="s">
        <v>315</v>
      </c>
      <c r="F78" s="1" t="s">
        <v>203</v>
      </c>
      <c r="G78" s="1" t="s">
        <v>49</v>
      </c>
      <c r="H78" s="1" t="s">
        <v>49</v>
      </c>
      <c r="I78" s="8"/>
      <c r="J78" s="8"/>
      <c r="K78" s="1" t="e">
        <f t="array" aca="1" ref="K78" ca="1">INDEX([1]TreeLookup!$C$1:$DE$21,MATCH(INDIRECT(ADDRESS(ROW(),MATCH("CATEGORY",$A$1:$BE$1,0))),[1]TreeLookup!$C$1:$C$21,0),MATCH(INDIRECT(ADDRESS(ROW(),MATCH("YEAR",$A$1:$BE$1,0))),[1]TreeLookup!$C$1:$DE$1,0))</f>
        <v>#N/A</v>
      </c>
      <c r="M78" s="1" t="str">
        <f t="array" aca="1" ref="M78" ca="1">INDEX([1]TreeLookup!$C$1:$DE$22,MATCH("ERA",[1]TreeLookup!$C$1:$C$22,0),MATCH(INDIRECT(ADDRESS(ROW(),MATCH("YEAR",$A$1:$BE$1,0))),[1]TreeLookup!$C$1:$DE$1,0))</f>
        <v>00-START</v>
      </c>
      <c r="N78" s="1" t="s">
        <v>50</v>
      </c>
      <c r="O78" s="4"/>
      <c r="P78" s="2"/>
    </row>
    <row r="79" spans="1:42">
      <c r="A79" s="6" t="s">
        <v>316</v>
      </c>
      <c r="B79" s="7" t="s">
        <v>317</v>
      </c>
      <c r="C79" s="1">
        <v>500</v>
      </c>
      <c r="D79" s="1">
        <v>10000</v>
      </c>
      <c r="E79" s="2" t="s">
        <v>318</v>
      </c>
      <c r="F79" s="1" t="s">
        <v>203</v>
      </c>
      <c r="G79" s="1" t="s">
        <v>49</v>
      </c>
      <c r="H79" s="1" t="s">
        <v>49</v>
      </c>
      <c r="I79" s="8"/>
      <c r="J79" s="8"/>
      <c r="K79" s="1" t="e">
        <f t="array" aca="1" ref="K79" ca="1">INDEX([1]TreeLookup!$C$1:$DE$21,MATCH(INDIRECT(ADDRESS(ROW(),MATCH("CATEGORY",$A$1:$BE$1,0))),[1]TreeLookup!$C$1:$C$21,0),MATCH(INDIRECT(ADDRESS(ROW(),MATCH("YEAR",$A$1:$BE$1,0))),[1]TreeLookup!$C$1:$DE$1,0))</f>
        <v>#N/A</v>
      </c>
      <c r="M79" s="1" t="str">
        <f t="array" aca="1" ref="M79" ca="1">INDEX([1]TreeLookup!$C$1:$DE$22,MATCH("ERA",[1]TreeLookup!$C$1:$C$22,0),MATCH(INDIRECT(ADDRESS(ROW(),MATCH("YEAR",$A$1:$BE$1,0))),[1]TreeLookup!$C$1:$DE$1,0))</f>
        <v>00-START</v>
      </c>
      <c r="N79" s="1" t="s">
        <v>50</v>
      </c>
      <c r="O79" s="4"/>
      <c r="P79" s="2"/>
    </row>
    <row r="80" spans="1:42">
      <c r="A80" s="6" t="s">
        <v>319</v>
      </c>
      <c r="B80" s="7" t="s">
        <v>320</v>
      </c>
      <c r="C80" s="1">
        <v>20</v>
      </c>
      <c r="D80" s="1">
        <v>1</v>
      </c>
      <c r="E80" s="2" t="s">
        <v>321</v>
      </c>
      <c r="F80" s="1" t="s">
        <v>106</v>
      </c>
      <c r="G80" s="1" t="s">
        <v>50</v>
      </c>
      <c r="H80" s="1" t="s">
        <v>50</v>
      </c>
      <c r="I80" s="8" t="s">
        <v>322</v>
      </c>
      <c r="J80" s="8" t="s">
        <v>323</v>
      </c>
      <c r="K80" s="1" t="str">
        <f t="array" aca="1" ref="K80" ca="1">INDEX([1]TreeLookup!$C$1:$DE$21,MATCH(INDIRECT(ADDRESS(ROW(),MATCH("CATEGORY",$A$1:$BE$1,0))),[1]TreeLookup!$C$1:$C$21,0),MATCH(INDIRECT(ADDRESS(ROW(),MATCH("YEAR",$A$1:$BE$1,0))),[1]TreeLookup!$C$1:$DE$1,0))</f>
        <v>unlockParts</v>
      </c>
      <c r="L80" s="1">
        <v>0</v>
      </c>
      <c r="M80" s="1" t="str">
        <f t="array" aca="1" ref="M80" ca="1">INDEX([1]TreeLookup!$C$1:$DE$22,MATCH("ERA",[1]TreeLookup!$C$1:$C$22,0),MATCH(INDIRECT(ADDRESS(ROW(),MATCH("YEAR",$A$1:$BE$1,0))),[1]TreeLookup!$C$1:$DE$1,0))</f>
        <v>00-START</v>
      </c>
      <c r="O80" s="4" t="s">
        <v>109</v>
      </c>
      <c r="T80" s="1">
        <v>2000000</v>
      </c>
      <c r="V80" s="9"/>
      <c r="W80" s="1">
        <v>1</v>
      </c>
      <c r="AG80" s="1" t="s">
        <v>111</v>
      </c>
    </row>
    <row r="81" spans="1:45">
      <c r="A81" s="6" t="s">
        <v>324</v>
      </c>
      <c r="B81" s="7" t="s">
        <v>325</v>
      </c>
      <c r="C81" s="1">
        <v>10</v>
      </c>
      <c r="D81" s="1">
        <v>1</v>
      </c>
      <c r="E81" s="2" t="s">
        <v>326</v>
      </c>
      <c r="F81" s="1" t="s">
        <v>203</v>
      </c>
      <c r="G81" s="1" t="s">
        <v>50</v>
      </c>
      <c r="H81" s="1" t="s">
        <v>50</v>
      </c>
      <c r="I81" s="8" t="s">
        <v>135</v>
      </c>
      <c r="J81" s="8" t="s">
        <v>145</v>
      </c>
      <c r="K81" s="1" t="str">
        <f t="array" aca="1" ref="K81" ca="1">INDEX([1]TreeLookup!$C$1:$DE$21,MATCH(INDIRECT(ADDRESS(ROW(),MATCH("CATEGORY",$A$1:$BE$1,0))),[1]TreeLookup!$C$1:$C$21,0),MATCH(INDIRECT(ADDRESS(ROW(),MATCH("YEAR",$A$1:$BE$1,0))),[1]TreeLookup!$C$1:$DE$1,0))</f>
        <v>unlockParts</v>
      </c>
      <c r="L81" s="1">
        <v>0</v>
      </c>
      <c r="M81" s="1" t="str">
        <f t="array" aca="1" ref="M81" ca="1">INDEX([1]TreeLookup!$C$1:$DE$22,MATCH("ERA",[1]TreeLookup!$C$1:$C$22,0),MATCH(INDIRECT(ADDRESS(ROW(),MATCH("YEAR",$A$1:$BE$1,0))),[1]TreeLookup!$C$1:$DE$1,0))</f>
        <v>00-START</v>
      </c>
      <c r="O81" s="4" t="s">
        <v>109</v>
      </c>
      <c r="V81" s="9"/>
      <c r="W81" s="1">
        <v>1</v>
      </c>
      <c r="AQ81" s="1" t="s">
        <v>146</v>
      </c>
      <c r="AR81" s="1">
        <v>1.25</v>
      </c>
      <c r="AS81" s="1">
        <v>2.75</v>
      </c>
    </row>
    <row r="82" spans="1:45">
      <c r="A82" s="6" t="s">
        <v>327</v>
      </c>
      <c r="B82" s="7" t="s">
        <v>328</v>
      </c>
      <c r="C82" s="1">
        <v>2</v>
      </c>
      <c r="D82" s="1">
        <v>1</v>
      </c>
      <c r="E82" s="2" t="s">
        <v>329</v>
      </c>
      <c r="F82" s="1" t="s">
        <v>106</v>
      </c>
      <c r="G82" s="1" t="s">
        <v>50</v>
      </c>
      <c r="H82" s="1" t="s">
        <v>50</v>
      </c>
      <c r="I82" s="8" t="s">
        <v>135</v>
      </c>
      <c r="J82" s="8" t="s">
        <v>330</v>
      </c>
      <c r="K82" s="1" t="str">
        <f t="array" aca="1" ref="K82" ca="1">INDEX([1]TreeLookup!$C$1:$DE$21,MATCH(INDIRECT(ADDRESS(ROW(),MATCH("CATEGORY",$A$1:$BE$1,0))),[1]TreeLookup!$C$1:$C$21,0),MATCH(INDIRECT(ADDRESS(ROW(),MATCH("YEAR",$A$1:$BE$1,0))),[1]TreeLookup!$C$1:$DE$1,0))</f>
        <v>unlockParts</v>
      </c>
      <c r="L82" s="1">
        <v>0</v>
      </c>
      <c r="M82" s="1" t="str">
        <f t="array" aca="1" ref="M82" ca="1">INDEX([1]TreeLookup!$C$1:$DE$22,MATCH("ERA",[1]TreeLookup!$C$1:$C$22,0),MATCH(INDIRECT(ADDRESS(ROW(),MATCH("YEAR",$A$1:$BE$1,0))),[1]TreeLookup!$C$1:$DE$1,0))</f>
        <v>00-START</v>
      </c>
      <c r="O82" s="4" t="s">
        <v>109</v>
      </c>
      <c r="V82" s="9"/>
      <c r="W82" s="1">
        <v>1</v>
      </c>
    </row>
    <row r="83" spans="1:45">
      <c r="A83" s="6" t="s">
        <v>331</v>
      </c>
      <c r="B83" s="7" t="s">
        <v>332</v>
      </c>
      <c r="C83" s="1">
        <v>4</v>
      </c>
      <c r="D83" s="1">
        <v>1</v>
      </c>
      <c r="E83" s="2" t="s">
        <v>333</v>
      </c>
      <c r="F83" s="1" t="s">
        <v>106</v>
      </c>
      <c r="G83" s="1" t="s">
        <v>50</v>
      </c>
      <c r="H83" s="1" t="s">
        <v>50</v>
      </c>
      <c r="I83" s="8" t="s">
        <v>135</v>
      </c>
      <c r="J83" s="8" t="s">
        <v>330</v>
      </c>
      <c r="K83" s="1" t="str">
        <f t="array" aca="1" ref="K83" ca="1">INDEX([1]TreeLookup!$C$1:$DE$21,MATCH(INDIRECT(ADDRESS(ROW(),MATCH("CATEGORY",$A$1:$BE$1,0))),[1]TreeLookup!$C$1:$C$21,0),MATCH(INDIRECT(ADDRESS(ROW(),MATCH("YEAR",$A$1:$BE$1,0))),[1]TreeLookup!$C$1:$DE$1,0))</f>
        <v>unlockParts</v>
      </c>
      <c r="L83" s="1">
        <v>0</v>
      </c>
      <c r="M83" s="1" t="str">
        <f t="array" aca="1" ref="M83" ca="1">INDEX([1]TreeLookup!$C$1:$DE$22,MATCH("ERA",[1]TreeLookup!$C$1:$C$22,0),MATCH(INDIRECT(ADDRESS(ROW(),MATCH("YEAR",$A$1:$BE$1,0))),[1]TreeLookup!$C$1:$DE$1,0))</f>
        <v>00-START</v>
      </c>
      <c r="O83" s="4" t="s">
        <v>109</v>
      </c>
      <c r="V83" s="9"/>
      <c r="W83" s="1">
        <v>1</v>
      </c>
    </row>
    <row r="84" spans="1:45">
      <c r="A84" s="6" t="s">
        <v>334</v>
      </c>
      <c r="B84" s="7" t="s">
        <v>335</v>
      </c>
      <c r="C84" s="1">
        <v>8</v>
      </c>
      <c r="D84" s="1">
        <v>1</v>
      </c>
      <c r="E84" s="2" t="s">
        <v>336</v>
      </c>
      <c r="F84" s="1" t="s">
        <v>106</v>
      </c>
      <c r="G84" s="1" t="s">
        <v>50</v>
      </c>
      <c r="H84" s="1" t="s">
        <v>50</v>
      </c>
      <c r="I84" s="8" t="s">
        <v>135</v>
      </c>
      <c r="J84" s="8" t="s">
        <v>330</v>
      </c>
      <c r="K84" s="1" t="str">
        <f t="array" aca="1" ref="K84" ca="1">INDEX([1]TreeLookup!$C$1:$DE$21,MATCH(INDIRECT(ADDRESS(ROW(),MATCH("CATEGORY",$A$1:$BE$1,0))),[1]TreeLookup!$C$1:$C$21,0),MATCH(INDIRECT(ADDRESS(ROW(),MATCH("YEAR",$A$1:$BE$1,0))),[1]TreeLookup!$C$1:$DE$1,0))</f>
        <v>unlockParts</v>
      </c>
      <c r="L84" s="1">
        <v>0</v>
      </c>
      <c r="M84" s="1" t="str">
        <f t="array" aca="1" ref="M84" ca="1">INDEX([1]TreeLookup!$C$1:$DE$22,MATCH("ERA",[1]TreeLookup!$C$1:$C$22,0),MATCH(INDIRECT(ADDRESS(ROW(),MATCH("YEAR",$A$1:$BE$1,0))),[1]TreeLookup!$C$1:$DE$1,0))</f>
        <v>00-START</v>
      </c>
      <c r="O84" s="4" t="s">
        <v>109</v>
      </c>
      <c r="V84" s="9"/>
      <c r="W84" s="1">
        <v>1</v>
      </c>
    </row>
    <row r="85" spans="1:45">
      <c r="A85" s="6" t="s">
        <v>337</v>
      </c>
      <c r="B85" s="7" t="s">
        <v>338</v>
      </c>
      <c r="C85" s="1">
        <v>15</v>
      </c>
      <c r="D85" s="1">
        <v>1</v>
      </c>
      <c r="E85" s="2" t="s">
        <v>339</v>
      </c>
      <c r="F85" s="1" t="s">
        <v>106</v>
      </c>
      <c r="G85" s="1" t="s">
        <v>50</v>
      </c>
      <c r="H85" s="1" t="s">
        <v>50</v>
      </c>
      <c r="I85" s="8" t="s">
        <v>135</v>
      </c>
      <c r="J85" s="8" t="s">
        <v>330</v>
      </c>
      <c r="K85" s="1" t="str">
        <f t="array" aca="1" ref="K85" ca="1">INDEX([1]TreeLookup!$C$1:$DE$21,MATCH(INDIRECT(ADDRESS(ROW(),MATCH("CATEGORY",$A$1:$BE$1,0))),[1]TreeLookup!$C$1:$C$21,0),MATCH(INDIRECT(ADDRESS(ROW(),MATCH("YEAR",$A$1:$BE$1,0))),[1]TreeLookup!$C$1:$DE$1,0))</f>
        <v>unlockParts</v>
      </c>
      <c r="L85" s="1">
        <v>0</v>
      </c>
      <c r="M85" s="1" t="str">
        <f t="array" aca="1" ref="M85" ca="1">INDEX([1]TreeLookup!$C$1:$DE$22,MATCH("ERA",[1]TreeLookup!$C$1:$C$22,0),MATCH(INDIRECT(ADDRESS(ROW(),MATCH("YEAR",$A$1:$BE$1,0))),[1]TreeLookup!$C$1:$DE$1,0))</f>
        <v>00-START</v>
      </c>
      <c r="O85" s="4" t="s">
        <v>109</v>
      </c>
      <c r="V85" s="9"/>
      <c r="W85" s="1">
        <v>1</v>
      </c>
    </row>
    <row r="86" spans="1:45">
      <c r="A86" s="6" t="s">
        <v>340</v>
      </c>
      <c r="B86" s="7" t="s">
        <v>341</v>
      </c>
      <c r="C86" s="1">
        <v>950</v>
      </c>
      <c r="D86" s="1">
        <v>1</v>
      </c>
      <c r="E86" s="2" t="s">
        <v>342</v>
      </c>
      <c r="F86" s="1" t="s">
        <v>69</v>
      </c>
      <c r="G86" s="1" t="s">
        <v>50</v>
      </c>
      <c r="H86" s="1" t="s">
        <v>49</v>
      </c>
      <c r="I86" s="8" t="s">
        <v>240</v>
      </c>
      <c r="J86" s="8" t="s">
        <v>298</v>
      </c>
      <c r="K86" s="1" t="str">
        <f t="array" aca="1" ref="K86" ca="1">INDEX([1]TreeLookup!$C$1:$DE$21,MATCH(INDIRECT(ADDRESS(ROW(),MATCH("CATEGORY",$A$1:$BE$1,0))),[1]TreeLookup!$C$1:$C$21,0),MATCH(INDIRECT(ADDRESS(ROW(),MATCH("YEAR",$A$1:$BE$1,0))),[1]TreeLookup!$C$1:$DE$1,0))</f>
        <v>unlockParts</v>
      </c>
      <c r="L86" s="1">
        <v>0</v>
      </c>
      <c r="M86" s="1" t="str">
        <f t="array" aca="1" ref="M86" ca="1">INDEX([1]TreeLookup!$C$1:$DE$22,MATCH("ERA",[1]TreeLookup!$C$1:$C$22,0),MATCH(INDIRECT(ADDRESS(ROW(),MATCH("YEAR",$A$1:$BE$1,0))),[1]TreeLookup!$C$1:$DE$1,0))</f>
        <v>00-START</v>
      </c>
      <c r="O86" s="4" t="s">
        <v>299</v>
      </c>
      <c r="P86" s="2" t="s">
        <v>343</v>
      </c>
      <c r="V86" s="9"/>
      <c r="W86" s="1">
        <v>1</v>
      </c>
    </row>
    <row r="87" spans="1:45">
      <c r="A87" s="6" t="s">
        <v>344</v>
      </c>
      <c r="B87" s="7" t="s">
        <v>345</v>
      </c>
      <c r="C87" s="1">
        <v>0.1</v>
      </c>
      <c r="D87" s="1">
        <v>1</v>
      </c>
      <c r="E87" s="2" t="s">
        <v>346</v>
      </c>
      <c r="F87" s="1" t="s">
        <v>275</v>
      </c>
      <c r="G87" s="1" t="s">
        <v>50</v>
      </c>
      <c r="H87" s="1" t="s">
        <v>50</v>
      </c>
      <c r="I87" s="8" t="s">
        <v>135</v>
      </c>
      <c r="J87" s="8" t="s">
        <v>174</v>
      </c>
      <c r="K87" s="1" t="str">
        <f t="array" aca="1" ref="K87" ca="1">INDEX([1]TreeLookup!$C$1:$DE$21,MATCH(INDIRECT(ADDRESS(ROW(),MATCH("CATEGORY",$A$1:$BE$1,0))),[1]TreeLookup!$C$1:$C$21,0),MATCH(INDIRECT(ADDRESS(ROW(),MATCH("YEAR",$A$1:$BE$1,0))),[1]TreeLookup!$C$1:$DE$1,0))</f>
        <v>unlockParts</v>
      </c>
      <c r="L87" s="1">
        <v>0</v>
      </c>
      <c r="M87" s="1" t="str">
        <f t="array" aca="1" ref="M87" ca="1">INDEX([1]TreeLookup!$C$1:$DE$22,MATCH("ERA",[1]TreeLookup!$C$1:$C$22,0),MATCH(INDIRECT(ADDRESS(ROW(),MATCH("YEAR",$A$1:$BE$1,0))),[1]TreeLookup!$C$1:$DE$1,0))</f>
        <v>00-START</v>
      </c>
      <c r="O87" s="4" t="s">
        <v>109</v>
      </c>
      <c r="V87" s="9"/>
      <c r="W87" s="1">
        <v>1</v>
      </c>
      <c r="AK87" s="1" t="s">
        <v>111</v>
      </c>
    </row>
    <row r="88" spans="1:45">
      <c r="A88" s="6" t="s">
        <v>347</v>
      </c>
      <c r="B88" s="7" t="s">
        <v>348</v>
      </c>
      <c r="C88" s="1">
        <v>10</v>
      </c>
      <c r="D88" s="1">
        <v>1</v>
      </c>
      <c r="E88" s="2" t="s">
        <v>349</v>
      </c>
      <c r="F88" s="1" t="s">
        <v>350</v>
      </c>
      <c r="G88" s="1" t="s">
        <v>50</v>
      </c>
      <c r="H88" s="1" t="s">
        <v>50</v>
      </c>
      <c r="I88" s="8" t="s">
        <v>135</v>
      </c>
      <c r="J88" s="8" t="s">
        <v>351</v>
      </c>
      <c r="K88" s="1" t="str">
        <f t="array" aca="1" ref="K88" ca="1">INDEX([1]TreeLookup!$C$1:$DE$21,MATCH(INDIRECT(ADDRESS(ROW(),MATCH("CATEGORY",$A$1:$BE$1,0))),[1]TreeLookup!$C$1:$C$21,0),MATCH(INDIRECT(ADDRESS(ROW(),MATCH("YEAR",$A$1:$BE$1,0))),[1]TreeLookup!$C$1:$DE$1,0))</f>
        <v>unlockParts</v>
      </c>
      <c r="L88" s="1">
        <v>0</v>
      </c>
      <c r="M88" s="1" t="str">
        <f t="array" aca="1" ref="M88" ca="1">INDEX([1]TreeLookup!$C$1:$DE$22,MATCH("ERA",[1]TreeLookup!$C$1:$C$22,0),MATCH(INDIRECT(ADDRESS(ROW(),MATCH("YEAR",$A$1:$BE$1,0))),[1]TreeLookup!$C$1:$DE$1,0))</f>
        <v>00-START</v>
      </c>
      <c r="O88" s="4" t="s">
        <v>109</v>
      </c>
      <c r="V88" s="9"/>
      <c r="W88" s="1">
        <v>1</v>
      </c>
    </row>
    <row r="89" spans="1:45">
      <c r="A89" s="6" t="s">
        <v>352</v>
      </c>
      <c r="B89" s="7" t="s">
        <v>353</v>
      </c>
      <c r="C89" s="1">
        <v>10</v>
      </c>
      <c r="D89" s="1">
        <v>1</v>
      </c>
      <c r="E89" s="2" t="s">
        <v>354</v>
      </c>
      <c r="F89" s="1" t="s">
        <v>350</v>
      </c>
      <c r="G89" s="1" t="s">
        <v>50</v>
      </c>
      <c r="H89" s="1" t="s">
        <v>50</v>
      </c>
      <c r="I89" s="8" t="s">
        <v>135</v>
      </c>
      <c r="J89" s="8" t="s">
        <v>351</v>
      </c>
      <c r="K89" s="1" t="str">
        <f t="array" aca="1" ref="K89" ca="1">INDEX([1]TreeLookup!$C$1:$DE$21,MATCH(INDIRECT(ADDRESS(ROW(),MATCH("CATEGORY",$A$1:$BE$1,0))),[1]TreeLookup!$C$1:$C$21,0),MATCH(INDIRECT(ADDRESS(ROW(),MATCH("YEAR",$A$1:$BE$1,0))),[1]TreeLookup!$C$1:$DE$1,0))</f>
        <v>unlockParts</v>
      </c>
      <c r="L89" s="1">
        <v>0</v>
      </c>
      <c r="M89" s="1" t="str">
        <f t="array" aca="1" ref="M89" ca="1">INDEX([1]TreeLookup!$C$1:$DE$22,MATCH("ERA",[1]TreeLookup!$C$1:$C$22,0),MATCH(INDIRECT(ADDRESS(ROW(),MATCH("YEAR",$A$1:$BE$1,0))),[1]TreeLookup!$C$1:$DE$1,0))</f>
        <v>00-START</v>
      </c>
      <c r="O89" s="4" t="s">
        <v>109</v>
      </c>
      <c r="V89" s="9"/>
      <c r="W89" s="1">
        <v>1</v>
      </c>
    </row>
    <row r="90" spans="1:45">
      <c r="A90" s="6" t="s">
        <v>355</v>
      </c>
      <c r="B90" s="7" t="s">
        <v>356</v>
      </c>
      <c r="C90" s="1">
        <v>70</v>
      </c>
      <c r="D90" s="1">
        <v>1</v>
      </c>
      <c r="E90" s="2" t="s">
        <v>357</v>
      </c>
      <c r="F90" s="1" t="s">
        <v>106</v>
      </c>
      <c r="G90" s="1" t="s">
        <v>50</v>
      </c>
      <c r="H90" s="1" t="s">
        <v>50</v>
      </c>
      <c r="I90" s="8" t="s">
        <v>240</v>
      </c>
      <c r="J90" s="8"/>
      <c r="K90" s="1" t="str">
        <f t="array" aca="1" ref="K90" ca="1">INDEX([1]TreeLookup!$C$1:$DE$21,MATCH(INDIRECT(ADDRESS(ROW(),MATCH("CATEGORY",$A$1:$BE$1,0))),[1]TreeLookup!$C$1:$C$21,0),MATCH(INDIRECT(ADDRESS(ROW(),MATCH("YEAR",$A$1:$BE$1,0))),[1]TreeLookup!$C$1:$DE$1,0))</f>
        <v>unlockParts</v>
      </c>
      <c r="L90" s="1">
        <v>0</v>
      </c>
      <c r="M90" s="1" t="str">
        <f t="array" aca="1" ref="M90" ca="1">INDEX([1]TreeLookup!$C$1:$DE$22,MATCH("ERA",[1]TreeLookup!$C$1:$C$22,0),MATCH(INDIRECT(ADDRESS(ROW(),MATCH("YEAR",$A$1:$BE$1,0))),[1]TreeLookup!$C$1:$DE$1,0))</f>
        <v>00-START</v>
      </c>
      <c r="O90" s="4" t="s">
        <v>109</v>
      </c>
      <c r="V90" s="9"/>
      <c r="W90" s="1">
        <v>1</v>
      </c>
    </row>
    <row r="91" spans="1:45">
      <c r="A91" s="6" t="s">
        <v>358</v>
      </c>
      <c r="B91" s="7" t="s">
        <v>359</v>
      </c>
      <c r="C91" s="1">
        <v>40</v>
      </c>
      <c r="D91" s="1">
        <v>1</v>
      </c>
      <c r="E91" s="2" t="s">
        <v>360</v>
      </c>
      <c r="F91" s="1" t="s">
        <v>106</v>
      </c>
      <c r="G91" s="1" t="s">
        <v>50</v>
      </c>
      <c r="H91" s="1" t="s">
        <v>50</v>
      </c>
      <c r="I91" s="8" t="s">
        <v>240</v>
      </c>
      <c r="J91" s="8"/>
      <c r="K91" s="1" t="str">
        <f t="array" aca="1" ref="K91" ca="1">INDEX([1]TreeLookup!$C$1:$DE$21,MATCH(INDIRECT(ADDRESS(ROW(),MATCH("CATEGORY",$A$1:$BE$1,0))),[1]TreeLookup!$C$1:$C$21,0),MATCH(INDIRECT(ADDRESS(ROW(),MATCH("YEAR",$A$1:$BE$1,0))),[1]TreeLookup!$C$1:$DE$1,0))</f>
        <v>unlockParts</v>
      </c>
      <c r="L91" s="1">
        <v>0</v>
      </c>
      <c r="M91" s="1" t="str">
        <f t="array" aca="1" ref="M91" ca="1">INDEX([1]TreeLookup!$C$1:$DE$22,MATCH("ERA",[1]TreeLookup!$C$1:$C$22,0),MATCH(INDIRECT(ADDRESS(ROW(),MATCH("YEAR",$A$1:$BE$1,0))),[1]TreeLookup!$C$1:$DE$1,0))</f>
        <v>00-START</v>
      </c>
      <c r="O91" s="4" t="s">
        <v>109</v>
      </c>
      <c r="V91" s="9"/>
      <c r="W91" s="1">
        <v>1</v>
      </c>
    </row>
    <row r="92" spans="1:45">
      <c r="A92" s="6" t="s">
        <v>361</v>
      </c>
      <c r="B92" s="7" t="s">
        <v>362</v>
      </c>
      <c r="C92" s="1">
        <v>36</v>
      </c>
      <c r="D92" s="1">
        <v>1</v>
      </c>
      <c r="E92" s="2" t="s">
        <v>363</v>
      </c>
      <c r="F92" s="1" t="s">
        <v>203</v>
      </c>
      <c r="G92" s="1" t="s">
        <v>50</v>
      </c>
      <c r="H92" s="1" t="s">
        <v>50</v>
      </c>
      <c r="I92" s="8" t="s">
        <v>240</v>
      </c>
      <c r="J92" s="8" t="s">
        <v>298</v>
      </c>
      <c r="K92" s="1" t="str">
        <f t="array" aca="1" ref="K92" ca="1">INDEX([1]TreeLookup!$C$1:$DE$21,MATCH(INDIRECT(ADDRESS(ROW(),MATCH("CATEGORY",$A$1:$BE$1,0))),[1]TreeLookup!$C$1:$C$21,0),MATCH(INDIRECT(ADDRESS(ROW(),MATCH("YEAR",$A$1:$BE$1,0))),[1]TreeLookup!$C$1:$DE$1,0))</f>
        <v>unlockParts</v>
      </c>
      <c r="L92" s="1">
        <v>0</v>
      </c>
      <c r="M92" s="1" t="str">
        <f t="array" aca="1" ref="M92" ca="1">INDEX([1]TreeLookup!$C$1:$DE$22,MATCH("ERA",[1]TreeLookup!$C$1:$C$22,0),MATCH(INDIRECT(ADDRESS(ROW(),MATCH("YEAR",$A$1:$BE$1,0))),[1]TreeLookup!$C$1:$DE$1,0))</f>
        <v>00-START</v>
      </c>
      <c r="O92" s="4" t="s">
        <v>109</v>
      </c>
      <c r="V92" s="9"/>
      <c r="W92" s="1">
        <v>1</v>
      </c>
    </row>
    <row r="93" spans="1:45">
      <c r="A93" s="6" t="s">
        <v>364</v>
      </c>
      <c r="B93" s="7" t="s">
        <v>365</v>
      </c>
      <c r="C93" s="1">
        <v>5</v>
      </c>
      <c r="D93" s="1">
        <v>1</v>
      </c>
      <c r="E93" s="2" t="s">
        <v>366</v>
      </c>
      <c r="F93" s="1" t="s">
        <v>106</v>
      </c>
      <c r="G93" s="1" t="s">
        <v>50</v>
      </c>
      <c r="H93" s="1" t="s">
        <v>50</v>
      </c>
      <c r="I93" s="8" t="s">
        <v>135</v>
      </c>
      <c r="J93" s="8" t="s">
        <v>330</v>
      </c>
      <c r="K93" s="1" t="str">
        <f t="array" aca="1" ref="K93" ca="1">INDEX([1]TreeLookup!$C$1:$DE$21,MATCH(INDIRECT(ADDRESS(ROW(),MATCH("CATEGORY",$A$1:$BE$1,0))),[1]TreeLookup!$C$1:$C$21,0),MATCH(INDIRECT(ADDRESS(ROW(),MATCH("YEAR",$A$1:$BE$1,0))),[1]TreeLookup!$C$1:$DE$1,0))</f>
        <v>unlockParts</v>
      </c>
      <c r="L93" s="1">
        <v>0</v>
      </c>
      <c r="M93" s="1" t="str">
        <f t="array" aca="1" ref="M93" ca="1">INDEX([1]TreeLookup!$C$1:$DE$22,MATCH("ERA",[1]TreeLookup!$C$1:$C$22,0),MATCH(INDIRECT(ADDRESS(ROW(),MATCH("YEAR",$A$1:$BE$1,0))),[1]TreeLookup!$C$1:$DE$1,0))</f>
        <v>00-START</v>
      </c>
      <c r="O93" s="4" t="s">
        <v>109</v>
      </c>
      <c r="V93" s="9"/>
      <c r="W93" s="1">
        <v>1</v>
      </c>
    </row>
    <row r="94" spans="1:45">
      <c r="A94" s="6" t="s">
        <v>367</v>
      </c>
      <c r="B94" s="7" t="s">
        <v>368</v>
      </c>
      <c r="C94" s="1">
        <v>25</v>
      </c>
      <c r="D94" s="1">
        <v>1</v>
      </c>
      <c r="E94" s="2" t="s">
        <v>369</v>
      </c>
      <c r="F94" s="1" t="s">
        <v>203</v>
      </c>
      <c r="G94" s="1" t="s">
        <v>50</v>
      </c>
      <c r="H94" s="1" t="s">
        <v>50</v>
      </c>
      <c r="I94" s="8" t="s">
        <v>240</v>
      </c>
      <c r="J94" s="8"/>
      <c r="K94" s="1" t="str">
        <f t="array" aca="1" ref="K94" ca="1">INDEX([1]TreeLookup!$C$1:$DE$21,MATCH(INDIRECT(ADDRESS(ROW(),MATCH("CATEGORY",$A$1:$BE$1,0))),[1]TreeLookup!$C$1:$C$21,0),MATCH(INDIRECT(ADDRESS(ROW(),MATCH("YEAR",$A$1:$BE$1,0))),[1]TreeLookup!$C$1:$DE$1,0))</f>
        <v>unlockParts</v>
      </c>
      <c r="L94" s="1">
        <v>0</v>
      </c>
      <c r="M94" s="1" t="str">
        <f t="array" aca="1" ref="M94" ca="1">INDEX([1]TreeLookup!$C$1:$DE$22,MATCH("ERA",[1]TreeLookup!$C$1:$C$22,0),MATCH(INDIRECT(ADDRESS(ROW(),MATCH("YEAR",$A$1:$BE$1,0))),[1]TreeLookup!$C$1:$DE$1,0))</f>
        <v>00-START</v>
      </c>
      <c r="O94" s="4" t="s">
        <v>109</v>
      </c>
      <c r="V94" s="9"/>
      <c r="W94" s="1">
        <v>1</v>
      </c>
    </row>
    <row r="95" spans="1:45">
      <c r="A95" s="6" t="s">
        <v>370</v>
      </c>
      <c r="B95" s="7" t="s">
        <v>371</v>
      </c>
      <c r="C95" s="1">
        <v>900</v>
      </c>
      <c r="D95" s="1">
        <v>5200</v>
      </c>
      <c r="E95" s="2" t="s">
        <v>372</v>
      </c>
      <c r="F95" s="1" t="s">
        <v>203</v>
      </c>
      <c r="G95" s="1" t="s">
        <v>49</v>
      </c>
      <c r="H95" s="1" t="s">
        <v>49</v>
      </c>
      <c r="I95" s="8"/>
      <c r="J95" s="8"/>
      <c r="K95" s="1" t="e">
        <f t="array" aca="1" ref="K95" ca="1">INDEX([1]TreeLookup!$C$1:$DE$21,MATCH(INDIRECT(ADDRESS(ROW(),MATCH("CATEGORY",$A$1:$BE$1,0))),[1]TreeLookup!$C$1:$C$21,0),MATCH(INDIRECT(ADDRESS(ROW(),MATCH("YEAR",$A$1:$BE$1,0))),[1]TreeLookup!$C$1:$DE$1,0))</f>
        <v>#N/A</v>
      </c>
      <c r="M95" s="1" t="str">
        <f t="array" aca="1" ref="M95" ca="1">INDEX([1]TreeLookup!$C$1:$DE$22,MATCH("ERA",[1]TreeLookup!$C$1:$C$22,0),MATCH(INDIRECT(ADDRESS(ROW(),MATCH("YEAR",$A$1:$BE$1,0))),[1]TreeLookup!$C$1:$DE$1,0))</f>
        <v>00-START</v>
      </c>
      <c r="N95" s="1" t="s">
        <v>50</v>
      </c>
      <c r="O95" s="4"/>
    </row>
    <row r="96" spans="1:45">
      <c r="A96" s="6" t="s">
        <v>373</v>
      </c>
      <c r="B96" s="7" t="s">
        <v>374</v>
      </c>
      <c r="C96" s="1">
        <v>900</v>
      </c>
      <c r="D96" s="1">
        <v>9200</v>
      </c>
      <c r="E96" s="2" t="s">
        <v>375</v>
      </c>
      <c r="F96" s="1" t="s">
        <v>203</v>
      </c>
      <c r="G96" s="1" t="s">
        <v>49</v>
      </c>
      <c r="H96" s="1" t="s">
        <v>49</v>
      </c>
      <c r="I96" s="8"/>
      <c r="J96" s="8"/>
      <c r="K96" s="1" t="e">
        <f t="array" aca="1" ref="K96" ca="1">INDEX([1]TreeLookup!$C$1:$DE$21,MATCH(INDIRECT(ADDRESS(ROW(),MATCH("CATEGORY",$A$1:$BE$1,0))),[1]TreeLookup!$C$1:$C$21,0),MATCH(INDIRECT(ADDRESS(ROW(),MATCH("YEAR",$A$1:$BE$1,0))),[1]TreeLookup!$C$1:$DE$1,0))</f>
        <v>#N/A</v>
      </c>
      <c r="M96" s="1" t="str">
        <f t="array" aca="1" ref="M96" ca="1">INDEX([1]TreeLookup!$C$1:$DE$22,MATCH("ERA",[1]TreeLookup!$C$1:$C$22,0),MATCH(INDIRECT(ADDRESS(ROW(),MATCH("YEAR",$A$1:$BE$1,0))),[1]TreeLookup!$C$1:$DE$1,0))</f>
        <v>00-START</v>
      </c>
      <c r="N96" s="1" t="s">
        <v>50</v>
      </c>
      <c r="O96" s="4"/>
    </row>
    <row r="97" spans="1:42">
      <c r="A97" s="6" t="s">
        <v>376</v>
      </c>
      <c r="B97" s="7" t="s">
        <v>377</v>
      </c>
      <c r="C97" s="1">
        <v>1500</v>
      </c>
      <c r="D97" s="1">
        <v>16000</v>
      </c>
      <c r="E97" s="2" t="s">
        <v>378</v>
      </c>
      <c r="F97" s="1" t="s">
        <v>203</v>
      </c>
      <c r="G97" s="1" t="s">
        <v>49</v>
      </c>
      <c r="H97" s="1" t="s">
        <v>49</v>
      </c>
      <c r="I97" s="8"/>
      <c r="J97" s="8"/>
      <c r="K97" s="1" t="e">
        <f t="array" aca="1" ref="K97" ca="1">INDEX([1]TreeLookup!$C$1:$DE$21,MATCH(INDIRECT(ADDRESS(ROW(),MATCH("CATEGORY",$A$1:$BE$1,0))),[1]TreeLookup!$C$1:$C$21,0),MATCH(INDIRECT(ADDRESS(ROW(),MATCH("YEAR",$A$1:$BE$1,0))),[1]TreeLookup!$C$1:$DE$1,0))</f>
        <v>#N/A</v>
      </c>
      <c r="M97" s="1" t="str">
        <f t="array" aca="1" ref="M97" ca="1">INDEX([1]TreeLookup!$C$1:$DE$22,MATCH("ERA",[1]TreeLookup!$C$1:$C$22,0),MATCH(INDIRECT(ADDRESS(ROW(),MATCH("YEAR",$A$1:$BE$1,0))),[1]TreeLookup!$C$1:$DE$1,0))</f>
        <v>00-START</v>
      </c>
      <c r="N97" s="1" t="s">
        <v>50</v>
      </c>
      <c r="O97" s="4"/>
    </row>
    <row r="98" spans="1:42">
      <c r="A98" s="6" t="s">
        <v>379</v>
      </c>
      <c r="B98" s="7" t="s">
        <v>380</v>
      </c>
      <c r="C98" s="1">
        <v>15</v>
      </c>
      <c r="D98" s="1">
        <v>1</v>
      </c>
      <c r="E98" s="2" t="s">
        <v>369</v>
      </c>
      <c r="F98" s="1" t="s">
        <v>203</v>
      </c>
      <c r="G98" s="1" t="s">
        <v>50</v>
      </c>
      <c r="H98" s="1" t="s">
        <v>50</v>
      </c>
      <c r="I98" s="8" t="s">
        <v>240</v>
      </c>
      <c r="J98" s="8"/>
      <c r="K98" s="1" t="str">
        <f t="array" aca="1" ref="K98" ca="1">INDEX([1]TreeLookup!$C$1:$DE$21,MATCH(INDIRECT(ADDRESS(ROW(),MATCH("CATEGORY",$A$1:$BE$1,0))),[1]TreeLookup!$C$1:$C$21,0),MATCH(INDIRECT(ADDRESS(ROW(),MATCH("YEAR",$A$1:$BE$1,0))),[1]TreeLookup!$C$1:$DE$1,0))</f>
        <v>unlockParts</v>
      </c>
      <c r="L98" s="1">
        <v>0</v>
      </c>
      <c r="M98" s="1" t="str">
        <f t="array" aca="1" ref="M98" ca="1">INDEX([1]TreeLookup!$C$1:$DE$22,MATCH("ERA",[1]TreeLookup!$C$1:$C$22,0),MATCH(INDIRECT(ADDRESS(ROW(),MATCH("YEAR",$A$1:$BE$1,0))),[1]TreeLookup!$C$1:$DE$1,0))</f>
        <v>00-START</v>
      </c>
      <c r="O98" s="4" t="s">
        <v>109</v>
      </c>
      <c r="V98" s="9"/>
      <c r="W98" s="1">
        <v>1</v>
      </c>
    </row>
    <row r="99" spans="1:42">
      <c r="A99" s="6" t="s">
        <v>381</v>
      </c>
      <c r="B99" s="7" t="s">
        <v>382</v>
      </c>
      <c r="C99" s="1">
        <v>25</v>
      </c>
      <c r="D99" s="1">
        <v>1</v>
      </c>
      <c r="E99" s="2" t="s">
        <v>383</v>
      </c>
      <c r="F99" s="1" t="s">
        <v>106</v>
      </c>
      <c r="G99" s="1" t="s">
        <v>50</v>
      </c>
      <c r="H99" s="1" t="s">
        <v>50</v>
      </c>
      <c r="I99" s="8" t="s">
        <v>240</v>
      </c>
      <c r="J99" s="8"/>
      <c r="K99" s="1" t="str">
        <f t="array" aca="1" ref="K99" ca="1">INDEX([1]TreeLookup!$C$1:$DE$21,MATCH(INDIRECT(ADDRESS(ROW(),MATCH("CATEGORY",$A$1:$BE$1,0))),[1]TreeLookup!$C$1:$C$21,0),MATCH(INDIRECT(ADDRESS(ROW(),MATCH("YEAR",$A$1:$BE$1,0))),[1]TreeLookup!$C$1:$DE$1,0))</f>
        <v>unlockParts</v>
      </c>
      <c r="L99" s="1">
        <v>0</v>
      </c>
      <c r="M99" s="1" t="str">
        <f t="array" aca="1" ref="M99" ca="1">INDEX([1]TreeLookup!$C$1:$DE$22,MATCH("ERA",[1]TreeLookup!$C$1:$C$22,0),MATCH(INDIRECT(ADDRESS(ROW(),MATCH("YEAR",$A$1:$BE$1,0))),[1]TreeLookup!$C$1:$DE$1,0))</f>
        <v>00-START</v>
      </c>
      <c r="O99" s="4" t="s">
        <v>109</v>
      </c>
      <c r="V99" s="9"/>
      <c r="W99" s="1">
        <v>1</v>
      </c>
    </row>
    <row r="100" spans="1:42">
      <c r="A100" s="6" t="s">
        <v>384</v>
      </c>
      <c r="B100" s="7" t="s">
        <v>385</v>
      </c>
      <c r="C100" s="1">
        <v>35</v>
      </c>
      <c r="D100" s="1">
        <v>1</v>
      </c>
      <c r="E100" s="2" t="s">
        <v>383</v>
      </c>
      <c r="F100" s="1" t="s">
        <v>106</v>
      </c>
      <c r="G100" s="1" t="s">
        <v>50</v>
      </c>
      <c r="H100" s="1" t="s">
        <v>50</v>
      </c>
      <c r="I100" s="8" t="s">
        <v>240</v>
      </c>
      <c r="J100" s="8"/>
      <c r="K100" s="1" t="str">
        <f t="array" aca="1" ref="K100" ca="1">INDEX([1]TreeLookup!$C$1:$DE$21,MATCH(INDIRECT(ADDRESS(ROW(),MATCH("CATEGORY",$A$1:$BE$1,0))),[1]TreeLookup!$C$1:$C$21,0),MATCH(INDIRECT(ADDRESS(ROW(),MATCH("YEAR",$A$1:$BE$1,0))),[1]TreeLookup!$C$1:$DE$1,0))</f>
        <v>unlockParts</v>
      </c>
      <c r="L100" s="1">
        <v>0</v>
      </c>
      <c r="M100" s="1" t="str">
        <f t="array" aca="1" ref="M100" ca="1">INDEX([1]TreeLookup!$C$1:$DE$22,MATCH("ERA",[1]TreeLookup!$C$1:$C$22,0),MATCH(INDIRECT(ADDRESS(ROW(),MATCH("YEAR",$A$1:$BE$1,0))),[1]TreeLookup!$C$1:$DE$1,0))</f>
        <v>00-START</v>
      </c>
      <c r="O100" s="4" t="s">
        <v>109</v>
      </c>
      <c r="V100" s="9"/>
      <c r="W100" s="1">
        <v>1</v>
      </c>
    </row>
    <row r="101" spans="1:42">
      <c r="A101" s="6" t="s">
        <v>386</v>
      </c>
      <c r="B101" s="7" t="s">
        <v>387</v>
      </c>
      <c r="C101" s="1">
        <v>40</v>
      </c>
      <c r="D101" s="1">
        <v>1</v>
      </c>
      <c r="E101" s="2" t="s">
        <v>383</v>
      </c>
      <c r="F101" s="1" t="s">
        <v>106</v>
      </c>
      <c r="G101" s="1" t="s">
        <v>50</v>
      </c>
      <c r="H101" s="1" t="s">
        <v>50</v>
      </c>
      <c r="I101" s="8" t="s">
        <v>240</v>
      </c>
      <c r="J101" s="8"/>
      <c r="K101" s="1" t="str">
        <f t="array" aca="1" ref="K101" ca="1">INDEX([1]TreeLookup!$C$1:$DE$21,MATCH(INDIRECT(ADDRESS(ROW(),MATCH("CATEGORY",$A$1:$BE$1,0))),[1]TreeLookup!$C$1:$C$21,0),MATCH(INDIRECT(ADDRESS(ROW(),MATCH("YEAR",$A$1:$BE$1,0))),[1]TreeLookup!$C$1:$DE$1,0))</f>
        <v>unlockParts</v>
      </c>
      <c r="L101" s="1">
        <v>0</v>
      </c>
      <c r="M101" s="1" t="str">
        <f t="array" aca="1" ref="M101" ca="1">INDEX([1]TreeLookup!$C$1:$DE$22,MATCH("ERA",[1]TreeLookup!$C$1:$C$22,0),MATCH(INDIRECT(ADDRESS(ROW(),MATCH("YEAR",$A$1:$BE$1,0))),[1]TreeLookup!$C$1:$DE$1,0))</f>
        <v>00-START</v>
      </c>
      <c r="O101" s="4" t="s">
        <v>109</v>
      </c>
      <c r="V101" s="9"/>
      <c r="W101" s="1">
        <v>1</v>
      </c>
    </row>
    <row r="102" spans="1:42">
      <c r="A102" s="6" t="s">
        <v>388</v>
      </c>
      <c r="B102" s="7" t="s">
        <v>389</v>
      </c>
      <c r="C102" s="1">
        <v>10</v>
      </c>
      <c r="D102" s="1">
        <v>1</v>
      </c>
      <c r="E102" s="2" t="s">
        <v>390</v>
      </c>
      <c r="F102" s="1" t="s">
        <v>106</v>
      </c>
      <c r="G102" s="1" t="s">
        <v>50</v>
      </c>
      <c r="H102" s="1" t="s">
        <v>50</v>
      </c>
      <c r="I102" s="8" t="s">
        <v>240</v>
      </c>
      <c r="J102" s="8"/>
      <c r="K102" s="1" t="str">
        <f t="array" aca="1" ref="K102" ca="1">INDEX([1]TreeLookup!$C$1:$DE$21,MATCH(INDIRECT(ADDRESS(ROW(),MATCH("CATEGORY",$A$1:$BE$1,0))),[1]TreeLookup!$C$1:$C$21,0),MATCH(INDIRECT(ADDRESS(ROW(),MATCH("YEAR",$A$1:$BE$1,0))),[1]TreeLookup!$C$1:$DE$1,0))</f>
        <v>unlockParts</v>
      </c>
      <c r="L102" s="1">
        <v>0</v>
      </c>
      <c r="M102" s="1" t="str">
        <f t="array" aca="1" ref="M102" ca="1">INDEX([1]TreeLookup!$C$1:$DE$22,MATCH("ERA",[1]TreeLookup!$C$1:$C$22,0),MATCH(INDIRECT(ADDRESS(ROW(),MATCH("YEAR",$A$1:$BE$1,0))),[1]TreeLookup!$C$1:$DE$1,0))</f>
        <v>00-START</v>
      </c>
      <c r="O102" s="4" t="s">
        <v>109</v>
      </c>
      <c r="V102" s="9"/>
      <c r="W102" s="1">
        <v>1</v>
      </c>
    </row>
    <row r="103" spans="1:42">
      <c r="A103" s="6" t="s">
        <v>391</v>
      </c>
      <c r="B103" s="7" t="s">
        <v>392</v>
      </c>
      <c r="C103" s="1">
        <v>50</v>
      </c>
      <c r="D103" s="1">
        <v>1</v>
      </c>
      <c r="E103" s="2" t="s">
        <v>393</v>
      </c>
      <c r="F103" s="1" t="s">
        <v>106</v>
      </c>
      <c r="G103" s="1" t="s">
        <v>50</v>
      </c>
      <c r="H103" s="1" t="s">
        <v>50</v>
      </c>
      <c r="I103" s="8" t="s">
        <v>240</v>
      </c>
      <c r="J103" s="8"/>
      <c r="K103" s="1" t="str">
        <f t="array" aca="1" ref="K103" ca="1">INDEX([1]TreeLookup!$C$1:$DE$21,MATCH(INDIRECT(ADDRESS(ROW(),MATCH("CATEGORY",$A$1:$BE$1,0))),[1]TreeLookup!$C$1:$C$21,0),MATCH(INDIRECT(ADDRESS(ROW(),MATCH("YEAR",$A$1:$BE$1,0))),[1]TreeLookup!$C$1:$DE$1,0))</f>
        <v>unlockParts</v>
      </c>
      <c r="L103" s="1">
        <v>0</v>
      </c>
      <c r="M103" s="1" t="str">
        <f t="array" aca="1" ref="M103" ca="1">INDEX([1]TreeLookup!$C$1:$DE$22,MATCH("ERA",[1]TreeLookup!$C$1:$C$22,0),MATCH(INDIRECT(ADDRESS(ROW(),MATCH("YEAR",$A$1:$BE$1,0))),[1]TreeLookup!$C$1:$DE$1,0))</f>
        <v>00-START</v>
      </c>
      <c r="O103" s="4" t="s">
        <v>109</v>
      </c>
      <c r="V103" s="9"/>
      <c r="W103" s="1">
        <v>1</v>
      </c>
    </row>
    <row r="104" spans="1:42">
      <c r="A104" s="6" t="s">
        <v>394</v>
      </c>
      <c r="B104" s="7" t="s">
        <v>395</v>
      </c>
      <c r="C104" s="1">
        <v>115</v>
      </c>
      <c r="D104" s="1">
        <v>1</v>
      </c>
      <c r="E104" s="2" t="s">
        <v>369</v>
      </c>
      <c r="F104" s="1" t="s">
        <v>203</v>
      </c>
      <c r="G104" s="1" t="s">
        <v>50</v>
      </c>
      <c r="H104" s="1" t="s">
        <v>50</v>
      </c>
      <c r="I104" s="8" t="s">
        <v>240</v>
      </c>
      <c r="J104" s="8"/>
      <c r="K104" s="1" t="str">
        <f t="array" aca="1" ref="K104" ca="1">INDEX([1]TreeLookup!$C$1:$DE$21,MATCH(INDIRECT(ADDRESS(ROW(),MATCH("CATEGORY",$A$1:$BE$1,0))),[1]TreeLookup!$C$1:$C$21,0),MATCH(INDIRECT(ADDRESS(ROW(),MATCH("YEAR",$A$1:$BE$1,0))),[1]TreeLookup!$C$1:$DE$1,0))</f>
        <v>unlockParts</v>
      </c>
      <c r="L104" s="1">
        <v>0</v>
      </c>
      <c r="M104" s="1" t="str">
        <f t="array" aca="1" ref="M104" ca="1">INDEX([1]TreeLookup!$C$1:$DE$22,MATCH("ERA",[1]TreeLookup!$C$1:$C$22,0),MATCH(INDIRECT(ADDRESS(ROW(),MATCH("YEAR",$A$1:$BE$1,0))),[1]TreeLookup!$C$1:$DE$1,0))</f>
        <v>00-START</v>
      </c>
      <c r="O104" s="4" t="s">
        <v>109</v>
      </c>
      <c r="V104" s="9"/>
      <c r="W104" s="1">
        <v>1</v>
      </c>
    </row>
    <row r="105" spans="1:42">
      <c r="A105" s="6" t="s">
        <v>396</v>
      </c>
      <c r="B105" s="7" t="s">
        <v>397</v>
      </c>
      <c r="C105" s="1">
        <v>185</v>
      </c>
      <c r="D105" s="1">
        <v>1</v>
      </c>
      <c r="E105" s="2" t="s">
        <v>369</v>
      </c>
      <c r="F105" s="1" t="s">
        <v>203</v>
      </c>
      <c r="G105" s="1" t="s">
        <v>50</v>
      </c>
      <c r="H105" s="1" t="s">
        <v>50</v>
      </c>
      <c r="I105" s="8" t="s">
        <v>240</v>
      </c>
      <c r="J105" s="8"/>
      <c r="K105" s="1" t="str">
        <f t="array" aca="1" ref="K105" ca="1">INDEX([1]TreeLookup!$C$1:$DE$21,MATCH(INDIRECT(ADDRESS(ROW(),MATCH("CATEGORY",$A$1:$BE$1,0))),[1]TreeLookup!$C$1:$C$21,0),MATCH(INDIRECT(ADDRESS(ROW(),MATCH("YEAR",$A$1:$BE$1,0))),[1]TreeLookup!$C$1:$DE$1,0))</f>
        <v>unlockParts</v>
      </c>
      <c r="L105" s="1">
        <v>0</v>
      </c>
      <c r="M105" s="1" t="str">
        <f t="array" aca="1" ref="M105" ca="1">INDEX([1]TreeLookup!$C$1:$DE$22,MATCH("ERA",[1]TreeLookup!$C$1:$C$22,0),MATCH(INDIRECT(ADDRESS(ROW(),MATCH("YEAR",$A$1:$BE$1,0))),[1]TreeLookup!$C$1:$DE$1,0))</f>
        <v>00-START</v>
      </c>
      <c r="O105" s="4" t="s">
        <v>109</v>
      </c>
      <c r="V105" s="9"/>
      <c r="W105" s="1">
        <v>1</v>
      </c>
    </row>
    <row r="106" spans="1:42">
      <c r="A106" s="6" t="s">
        <v>398</v>
      </c>
      <c r="B106" s="7" t="s">
        <v>399</v>
      </c>
      <c r="C106" s="1">
        <v>1100</v>
      </c>
      <c r="D106" s="1">
        <v>1</v>
      </c>
      <c r="E106" s="2" t="s">
        <v>400</v>
      </c>
      <c r="F106" s="1" t="s">
        <v>401</v>
      </c>
      <c r="G106" s="1" t="s">
        <v>49</v>
      </c>
      <c r="H106" s="1" t="s">
        <v>49</v>
      </c>
      <c r="I106" s="8" t="s">
        <v>240</v>
      </c>
      <c r="J106" s="8" t="s">
        <v>402</v>
      </c>
      <c r="K106" s="1" t="str">
        <f t="array" aca="1" ref="K106" ca="1">INDEX([1]TreeLookup!$C$1:$DE$21,MATCH(INDIRECT(ADDRESS(ROW(),MATCH("CATEGORY",$A$1:$BE$1,0))),[1]TreeLookup!$C$1:$C$21,0),MATCH(INDIRECT(ADDRESS(ROW(),MATCH("YEAR",$A$1:$BE$1,0))),[1]TreeLookup!$C$1:$DE$1,0))</f>
        <v>unlockParts</v>
      </c>
      <c r="L106" s="1">
        <v>0</v>
      </c>
      <c r="M106" s="1" t="str">
        <f t="array" aca="1" ref="M106" ca="1">INDEX([1]TreeLookup!$C$1:$DE$22,MATCH("ERA",[1]TreeLookup!$C$1:$C$22,0),MATCH(INDIRECT(ADDRESS(ROW(),MATCH("YEAR",$A$1:$BE$1,0))),[1]TreeLookup!$C$1:$DE$1,0))</f>
        <v>00-START</v>
      </c>
      <c r="O106" s="4" t="s">
        <v>299</v>
      </c>
      <c r="W106" s="1">
        <v>1</v>
      </c>
      <c r="AO106" s="1" t="s">
        <v>111</v>
      </c>
      <c r="AP106" s="1" t="s">
        <v>111</v>
      </c>
    </row>
    <row r="107" spans="1:42">
      <c r="A107" s="6" t="s">
        <v>403</v>
      </c>
      <c r="B107" s="7" t="s">
        <v>404</v>
      </c>
      <c r="C107" s="1">
        <v>1</v>
      </c>
      <c r="D107" s="1">
        <v>1</v>
      </c>
      <c r="E107" s="2" t="s">
        <v>405</v>
      </c>
      <c r="F107" s="1" t="s">
        <v>406</v>
      </c>
      <c r="G107" s="1" t="s">
        <v>50</v>
      </c>
      <c r="H107" s="1" t="s">
        <v>50</v>
      </c>
      <c r="I107" s="8" t="s">
        <v>135</v>
      </c>
      <c r="J107" s="8" t="s">
        <v>220</v>
      </c>
      <c r="K107" s="1" t="str">
        <f t="array" aca="1" ref="K107" ca="1">INDEX([1]TreeLookup!$C$1:$DE$21,MATCH(INDIRECT(ADDRESS(ROW(),MATCH("CATEGORY",$A$1:$BE$1,0))),[1]TreeLookup!$C$1:$C$21,0),MATCH(INDIRECT(ADDRESS(ROW(),MATCH("YEAR",$A$1:$BE$1,0))),[1]TreeLookup!$C$1:$DE$1,0))</f>
        <v>unlockParts</v>
      </c>
      <c r="L107" s="1">
        <v>0</v>
      </c>
      <c r="M107" s="1" t="str">
        <f t="array" aca="1" ref="M107" ca="1">INDEX([1]TreeLookup!$C$1:$DE$22,MATCH("ERA",[1]TreeLookup!$C$1:$C$22,0),MATCH(INDIRECT(ADDRESS(ROW(),MATCH("YEAR",$A$1:$BE$1,0))),[1]TreeLookup!$C$1:$DE$1,0))</f>
        <v>00-START</v>
      </c>
      <c r="O107" s="4" t="s">
        <v>109</v>
      </c>
      <c r="V107" s="9"/>
      <c r="W107" s="1">
        <v>1</v>
      </c>
    </row>
    <row r="108" spans="1:42">
      <c r="A108" s="6" t="s">
        <v>407</v>
      </c>
      <c r="B108" s="7" t="s">
        <v>408</v>
      </c>
      <c r="C108" s="1">
        <v>10</v>
      </c>
      <c r="D108" s="1">
        <v>1</v>
      </c>
      <c r="E108" s="2" t="s">
        <v>409</v>
      </c>
      <c r="F108" s="1" t="s">
        <v>406</v>
      </c>
      <c r="G108" s="1" t="s">
        <v>50</v>
      </c>
      <c r="H108" s="1" t="s">
        <v>50</v>
      </c>
      <c r="I108" s="8" t="s">
        <v>135</v>
      </c>
      <c r="J108" s="8" t="s">
        <v>351</v>
      </c>
      <c r="K108" s="1" t="str">
        <f t="array" aca="1" ref="K108" ca="1">INDEX([1]TreeLookup!$C$1:$DE$21,MATCH(INDIRECT(ADDRESS(ROW(),MATCH("CATEGORY",$A$1:$BE$1,0))),[1]TreeLookup!$C$1:$C$21,0),MATCH(INDIRECT(ADDRESS(ROW(),MATCH("YEAR",$A$1:$BE$1,0))),[1]TreeLookup!$C$1:$DE$1,0))</f>
        <v>unlockParts</v>
      </c>
      <c r="L108" s="1">
        <v>0</v>
      </c>
      <c r="M108" s="1" t="str">
        <f t="array" aca="1" ref="M108" ca="1">INDEX([1]TreeLookup!$C$1:$DE$22,MATCH("ERA",[1]TreeLookup!$C$1:$C$22,0),MATCH(INDIRECT(ADDRESS(ROW(),MATCH("YEAR",$A$1:$BE$1,0))),[1]TreeLookup!$C$1:$DE$1,0))</f>
        <v>00-START</v>
      </c>
      <c r="O108" s="4" t="s">
        <v>109</v>
      </c>
      <c r="V108" s="9"/>
      <c r="W108" s="1">
        <v>1</v>
      </c>
    </row>
    <row r="109" spans="1:42">
      <c r="A109" s="6" t="s">
        <v>410</v>
      </c>
      <c r="B109" s="7" t="s">
        <v>411</v>
      </c>
      <c r="C109" s="1">
        <v>10</v>
      </c>
      <c r="D109" s="1">
        <v>1</v>
      </c>
      <c r="E109" s="2" t="s">
        <v>412</v>
      </c>
      <c r="F109" s="1" t="s">
        <v>406</v>
      </c>
      <c r="G109" s="1" t="s">
        <v>50</v>
      </c>
      <c r="H109" s="1" t="s">
        <v>50</v>
      </c>
      <c r="I109" s="8" t="s">
        <v>135</v>
      </c>
      <c r="J109" s="8" t="s">
        <v>351</v>
      </c>
      <c r="K109" s="1" t="str">
        <f t="array" aca="1" ref="K109" ca="1">INDEX([1]TreeLookup!$C$1:$DE$21,MATCH(INDIRECT(ADDRESS(ROW(),MATCH("CATEGORY",$A$1:$BE$1,0))),[1]TreeLookup!$C$1:$C$21,0),MATCH(INDIRECT(ADDRESS(ROW(),MATCH("YEAR",$A$1:$BE$1,0))),[1]TreeLookup!$C$1:$DE$1,0))</f>
        <v>unlockParts</v>
      </c>
      <c r="L109" s="1">
        <v>0</v>
      </c>
      <c r="M109" s="1" t="str">
        <f t="array" aca="1" ref="M109" ca="1">INDEX([1]TreeLookup!$C$1:$DE$22,MATCH("ERA",[1]TreeLookup!$C$1:$C$22,0),MATCH(INDIRECT(ADDRESS(ROW(),MATCH("YEAR",$A$1:$BE$1,0))),[1]TreeLookup!$C$1:$DE$1,0))</f>
        <v>00-START</v>
      </c>
      <c r="O109" s="4" t="s">
        <v>109</v>
      </c>
      <c r="V109" s="9"/>
      <c r="W109" s="1">
        <v>1</v>
      </c>
    </row>
    <row r="110" spans="1:42">
      <c r="A110" s="6" t="s">
        <v>413</v>
      </c>
      <c r="B110" s="7" t="s">
        <v>414</v>
      </c>
      <c r="C110" s="1">
        <v>10</v>
      </c>
      <c r="D110" s="1">
        <v>1</v>
      </c>
      <c r="E110" s="2" t="s">
        <v>415</v>
      </c>
      <c r="F110" s="1" t="s">
        <v>406</v>
      </c>
      <c r="G110" s="1" t="s">
        <v>50</v>
      </c>
      <c r="H110" s="1" t="s">
        <v>50</v>
      </c>
      <c r="I110" s="8" t="s">
        <v>135</v>
      </c>
      <c r="J110" s="8" t="s">
        <v>351</v>
      </c>
      <c r="K110" s="1" t="str">
        <f t="array" aca="1" ref="K110" ca="1">INDEX([1]TreeLookup!$C$1:$DE$21,MATCH(INDIRECT(ADDRESS(ROW(),MATCH("CATEGORY",$A$1:$BE$1,0))),[1]TreeLookup!$C$1:$C$21,0),MATCH(INDIRECT(ADDRESS(ROW(),MATCH("YEAR",$A$1:$BE$1,0))),[1]TreeLookup!$C$1:$DE$1,0))</f>
        <v>unlockParts</v>
      </c>
      <c r="L110" s="1">
        <v>0</v>
      </c>
      <c r="M110" s="1" t="str">
        <f t="array" aca="1" ref="M110" ca="1">INDEX([1]TreeLookup!$C$1:$DE$22,MATCH("ERA",[1]TreeLookup!$C$1:$C$22,0),MATCH(INDIRECT(ADDRESS(ROW(),MATCH("YEAR",$A$1:$BE$1,0))),[1]TreeLookup!$C$1:$DE$1,0))</f>
        <v>00-START</v>
      </c>
      <c r="O110" s="4" t="s">
        <v>109</v>
      </c>
      <c r="V110" s="9"/>
      <c r="W110" s="1">
        <v>1</v>
      </c>
    </row>
    <row r="111" spans="1:42">
      <c r="A111" s="6" t="s">
        <v>416</v>
      </c>
      <c r="B111" s="7" t="s">
        <v>417</v>
      </c>
      <c r="C111" s="1">
        <v>1</v>
      </c>
      <c r="D111" s="1">
        <v>1</v>
      </c>
      <c r="E111" s="2" t="s">
        <v>418</v>
      </c>
      <c r="F111" s="1" t="s">
        <v>419</v>
      </c>
      <c r="G111" s="1" t="s">
        <v>50</v>
      </c>
      <c r="H111" s="1" t="s">
        <v>50</v>
      </c>
      <c r="I111" s="8" t="s">
        <v>135</v>
      </c>
      <c r="J111" s="8" t="s">
        <v>231</v>
      </c>
      <c r="K111" s="1" t="str">
        <f t="array" aca="1" ref="K111" ca="1">INDEX([1]TreeLookup!$C$1:$DE$21,MATCH(INDIRECT(ADDRESS(ROW(),MATCH("CATEGORY",$A$1:$BE$1,0))),[1]TreeLookup!$C$1:$C$21,0),MATCH(INDIRECT(ADDRESS(ROW(),MATCH("YEAR",$A$1:$BE$1,0))),[1]TreeLookup!$C$1:$DE$1,0))</f>
        <v>unlockParts</v>
      </c>
      <c r="L111" s="1">
        <v>0</v>
      </c>
      <c r="M111" s="1" t="str">
        <f t="array" aca="1" ref="M111" ca="1">INDEX([1]TreeLookup!$C$1:$DE$22,MATCH("ERA",[1]TreeLookup!$C$1:$C$22,0),MATCH(INDIRECT(ADDRESS(ROW(),MATCH("YEAR",$A$1:$BE$1,0))),[1]TreeLookup!$C$1:$DE$1,0))</f>
        <v>00-START</v>
      </c>
      <c r="O111" s="4" t="s">
        <v>109</v>
      </c>
      <c r="V111" s="9"/>
      <c r="W111" s="1">
        <v>1</v>
      </c>
    </row>
    <row r="112" spans="1:42">
      <c r="A112" s="6" t="s">
        <v>420</v>
      </c>
      <c r="B112" s="7" t="s">
        <v>421</v>
      </c>
      <c r="C112" s="1">
        <v>1</v>
      </c>
      <c r="D112" s="1">
        <v>1</v>
      </c>
      <c r="E112" s="2" t="s">
        <v>422</v>
      </c>
      <c r="F112" s="1" t="s">
        <v>419</v>
      </c>
      <c r="G112" s="1" t="s">
        <v>50</v>
      </c>
      <c r="H112" s="1" t="s">
        <v>50</v>
      </c>
      <c r="I112" s="8" t="s">
        <v>135</v>
      </c>
      <c r="J112" s="8" t="s">
        <v>231</v>
      </c>
      <c r="K112" s="1" t="str">
        <f t="array" aca="1" ref="K112" ca="1">INDEX([1]TreeLookup!$C$1:$DE$21,MATCH(INDIRECT(ADDRESS(ROW(),MATCH("CATEGORY",$A$1:$BE$1,0))),[1]TreeLookup!$C$1:$C$21,0),MATCH(INDIRECT(ADDRESS(ROW(),MATCH("YEAR",$A$1:$BE$1,0))),[1]TreeLookup!$C$1:$DE$1,0))</f>
        <v>unlockParts</v>
      </c>
      <c r="L112" s="1">
        <v>0</v>
      </c>
      <c r="M112" s="1" t="str">
        <f t="array" aca="1" ref="M112" ca="1">INDEX([1]TreeLookup!$C$1:$DE$22,MATCH("ERA",[1]TreeLookup!$C$1:$C$22,0),MATCH(INDIRECT(ADDRESS(ROW(),MATCH("YEAR",$A$1:$BE$1,0))),[1]TreeLookup!$C$1:$DE$1,0))</f>
        <v>00-START</v>
      </c>
      <c r="O112" s="4" t="s">
        <v>109</v>
      </c>
      <c r="V112" s="9"/>
      <c r="W112" s="1">
        <v>1</v>
      </c>
    </row>
    <row r="113" spans="1:37">
      <c r="A113" s="6" t="s">
        <v>423</v>
      </c>
      <c r="B113" s="7" t="s">
        <v>424</v>
      </c>
      <c r="C113" s="1">
        <v>1</v>
      </c>
      <c r="D113" s="1">
        <v>1</v>
      </c>
      <c r="E113" s="2" t="s">
        <v>425</v>
      </c>
      <c r="F113" s="1" t="s">
        <v>419</v>
      </c>
      <c r="G113" s="1" t="s">
        <v>50</v>
      </c>
      <c r="H113" s="1" t="s">
        <v>50</v>
      </c>
      <c r="I113" s="8" t="s">
        <v>135</v>
      </c>
      <c r="J113" s="8" t="s">
        <v>231</v>
      </c>
      <c r="K113" s="1" t="str">
        <f t="array" aca="1" ref="K113" ca="1">INDEX([1]TreeLookup!$C$1:$DE$21,MATCH(INDIRECT(ADDRESS(ROW(),MATCH("CATEGORY",$A$1:$BE$1,0))),[1]TreeLookup!$C$1:$C$21,0),MATCH(INDIRECT(ADDRESS(ROW(),MATCH("YEAR",$A$1:$BE$1,0))),[1]TreeLookup!$C$1:$DE$1,0))</f>
        <v>unlockParts</v>
      </c>
      <c r="L113" s="1">
        <v>0</v>
      </c>
      <c r="M113" s="1" t="str">
        <f t="array" aca="1" ref="M113" ca="1">INDEX([1]TreeLookup!$C$1:$DE$22,MATCH("ERA",[1]TreeLookup!$C$1:$C$22,0),MATCH(INDIRECT(ADDRESS(ROW(),MATCH("YEAR",$A$1:$BE$1,0))),[1]TreeLookup!$C$1:$DE$1,0))</f>
        <v>00-START</v>
      </c>
      <c r="O113" s="4" t="s">
        <v>109</v>
      </c>
      <c r="V113" s="9"/>
      <c r="W113" s="1">
        <v>1</v>
      </c>
    </row>
    <row r="114" spans="1:37">
      <c r="A114" s="6" t="s">
        <v>426</v>
      </c>
      <c r="B114" s="7" t="s">
        <v>427</v>
      </c>
      <c r="C114" s="1">
        <v>1</v>
      </c>
      <c r="D114" s="1">
        <v>1</v>
      </c>
      <c r="E114" s="2" t="s">
        <v>428</v>
      </c>
      <c r="F114" s="1" t="s">
        <v>419</v>
      </c>
      <c r="G114" s="1" t="s">
        <v>50</v>
      </c>
      <c r="H114" s="1" t="s">
        <v>50</v>
      </c>
      <c r="I114" s="8" t="s">
        <v>135</v>
      </c>
      <c r="J114" s="8" t="s">
        <v>231</v>
      </c>
      <c r="K114" s="1" t="str">
        <f t="array" aca="1" ref="K114" ca="1">INDEX([1]TreeLookup!$C$1:$DE$21,MATCH(INDIRECT(ADDRESS(ROW(),MATCH("CATEGORY",$A$1:$BE$1,0))),[1]TreeLookup!$C$1:$C$21,0),MATCH(INDIRECT(ADDRESS(ROW(),MATCH("YEAR",$A$1:$BE$1,0))),[1]TreeLookup!$C$1:$DE$1,0))</f>
        <v>unlockParts</v>
      </c>
      <c r="L114" s="1">
        <v>0</v>
      </c>
      <c r="M114" s="1" t="str">
        <f t="array" aca="1" ref="M114" ca="1">INDEX([1]TreeLookup!$C$1:$DE$22,MATCH("ERA",[1]TreeLookup!$C$1:$C$22,0),MATCH(INDIRECT(ADDRESS(ROW(),MATCH("YEAR",$A$1:$BE$1,0))),[1]TreeLookup!$C$1:$DE$1,0))</f>
        <v>00-START</v>
      </c>
      <c r="O114" s="4" t="s">
        <v>109</v>
      </c>
      <c r="V114" s="9"/>
      <c r="W114" s="1">
        <v>1</v>
      </c>
    </row>
    <row r="115" spans="1:37">
      <c r="A115" s="6" t="s">
        <v>429</v>
      </c>
      <c r="B115" s="7" t="s">
        <v>430</v>
      </c>
      <c r="C115" s="1">
        <v>1</v>
      </c>
      <c r="D115" s="1">
        <v>1</v>
      </c>
      <c r="E115" s="2" t="s">
        <v>431</v>
      </c>
      <c r="F115" s="1" t="s">
        <v>419</v>
      </c>
      <c r="G115" s="1" t="s">
        <v>50</v>
      </c>
      <c r="H115" s="1" t="s">
        <v>50</v>
      </c>
      <c r="I115" s="8" t="s">
        <v>135</v>
      </c>
      <c r="J115" s="8" t="s">
        <v>231</v>
      </c>
      <c r="K115" s="1" t="str">
        <f t="array" aca="1" ref="K115" ca="1">INDEX([1]TreeLookup!$C$1:$DE$21,MATCH(INDIRECT(ADDRESS(ROW(),MATCH("CATEGORY",$A$1:$BE$1,0))),[1]TreeLookup!$C$1:$C$21,0),MATCH(INDIRECT(ADDRESS(ROW(),MATCH("YEAR",$A$1:$BE$1,0))),[1]TreeLookup!$C$1:$DE$1,0))</f>
        <v>unlockParts</v>
      </c>
      <c r="L115" s="1">
        <v>0</v>
      </c>
      <c r="M115" s="1" t="str">
        <f t="array" aca="1" ref="M115" ca="1">INDEX([1]TreeLookup!$C$1:$DE$22,MATCH("ERA",[1]TreeLookup!$C$1:$C$22,0),MATCH(INDIRECT(ADDRESS(ROW(),MATCH("YEAR",$A$1:$BE$1,0))),[1]TreeLookup!$C$1:$DE$1,0))</f>
        <v>00-START</v>
      </c>
      <c r="O115" s="4" t="s">
        <v>109</v>
      </c>
      <c r="V115" s="9"/>
      <c r="W115" s="1">
        <v>1</v>
      </c>
    </row>
    <row r="116" spans="1:37">
      <c r="A116" s="6" t="s">
        <v>432</v>
      </c>
      <c r="B116" s="7" t="s">
        <v>433</v>
      </c>
      <c r="C116" s="1">
        <v>1</v>
      </c>
      <c r="D116" s="1">
        <v>1</v>
      </c>
      <c r="E116" s="2" t="s">
        <v>434</v>
      </c>
      <c r="F116" s="1" t="s">
        <v>419</v>
      </c>
      <c r="G116" s="1" t="s">
        <v>50</v>
      </c>
      <c r="H116" s="1" t="s">
        <v>50</v>
      </c>
      <c r="I116" s="8" t="s">
        <v>135</v>
      </c>
      <c r="J116" s="8" t="s">
        <v>231</v>
      </c>
      <c r="K116" s="1" t="str">
        <f t="array" aca="1" ref="K116" ca="1">INDEX([1]TreeLookup!$C$1:$DE$21,MATCH(INDIRECT(ADDRESS(ROW(),MATCH("CATEGORY",$A$1:$BE$1,0))),[1]TreeLookup!$C$1:$C$21,0),MATCH(INDIRECT(ADDRESS(ROW(),MATCH("YEAR",$A$1:$BE$1,0))),[1]TreeLookup!$C$1:$DE$1,0))</f>
        <v>unlockParts</v>
      </c>
      <c r="L116" s="1">
        <v>0</v>
      </c>
      <c r="M116" s="1" t="str">
        <f t="array" aca="1" ref="M116" ca="1">INDEX([1]TreeLookup!$C$1:$DE$22,MATCH("ERA",[1]TreeLookup!$C$1:$C$22,0),MATCH(INDIRECT(ADDRESS(ROW(),MATCH("YEAR",$A$1:$BE$1,0))),[1]TreeLookup!$C$1:$DE$1,0))</f>
        <v>00-START</v>
      </c>
      <c r="O116" s="4" t="s">
        <v>109</v>
      </c>
      <c r="V116" s="9"/>
      <c r="W116" s="1">
        <v>1</v>
      </c>
    </row>
    <row r="117" spans="1:37">
      <c r="A117" s="6" t="s">
        <v>435</v>
      </c>
      <c r="B117" s="7" t="s">
        <v>436</v>
      </c>
      <c r="C117" s="1">
        <v>1</v>
      </c>
      <c r="D117" s="1">
        <v>1</v>
      </c>
      <c r="E117" s="2" t="s">
        <v>428</v>
      </c>
      <c r="F117" s="1" t="s">
        <v>419</v>
      </c>
      <c r="G117" s="1" t="s">
        <v>50</v>
      </c>
      <c r="H117" s="1" t="s">
        <v>50</v>
      </c>
      <c r="I117" s="8" t="s">
        <v>135</v>
      </c>
      <c r="J117" s="8" t="s">
        <v>231</v>
      </c>
      <c r="K117" s="1" t="str">
        <f t="array" aca="1" ref="K117" ca="1">INDEX([1]TreeLookup!$C$1:$DE$21,MATCH(INDIRECT(ADDRESS(ROW(),MATCH("CATEGORY",$A$1:$BE$1,0))),[1]TreeLookup!$C$1:$C$21,0),MATCH(INDIRECT(ADDRESS(ROW(),MATCH("YEAR",$A$1:$BE$1,0))),[1]TreeLookup!$C$1:$DE$1,0))</f>
        <v>unlockParts</v>
      </c>
      <c r="L117" s="1">
        <v>0</v>
      </c>
      <c r="M117" s="1" t="str">
        <f t="array" aca="1" ref="M117" ca="1">INDEX([1]TreeLookup!$C$1:$DE$22,MATCH("ERA",[1]TreeLookup!$C$1:$C$22,0),MATCH(INDIRECT(ADDRESS(ROW(),MATCH("YEAR",$A$1:$BE$1,0))),[1]TreeLookup!$C$1:$DE$1,0))</f>
        <v>00-START</v>
      </c>
      <c r="O117" s="4" t="s">
        <v>109</v>
      </c>
      <c r="V117" s="9"/>
      <c r="W117" s="1">
        <v>1</v>
      </c>
    </row>
    <row r="118" spans="1:37">
      <c r="A118" s="6" t="s">
        <v>437</v>
      </c>
      <c r="B118" s="7" t="s">
        <v>438</v>
      </c>
      <c r="C118" s="1">
        <v>1</v>
      </c>
      <c r="D118" s="1">
        <v>1</v>
      </c>
      <c r="E118" s="2" t="s">
        <v>439</v>
      </c>
      <c r="F118" s="1" t="s">
        <v>419</v>
      </c>
      <c r="G118" s="1" t="s">
        <v>50</v>
      </c>
      <c r="H118" s="1" t="s">
        <v>50</v>
      </c>
      <c r="I118" s="8" t="s">
        <v>135</v>
      </c>
      <c r="J118" s="8" t="s">
        <v>231</v>
      </c>
      <c r="K118" s="1" t="str">
        <f t="array" aca="1" ref="K118" ca="1">INDEX([1]TreeLookup!$C$1:$DE$21,MATCH(INDIRECT(ADDRESS(ROW(),MATCH("CATEGORY",$A$1:$BE$1,0))),[1]TreeLookup!$C$1:$C$21,0),MATCH(INDIRECT(ADDRESS(ROW(),MATCH("YEAR",$A$1:$BE$1,0))),[1]TreeLookup!$C$1:$DE$1,0))</f>
        <v>unlockParts</v>
      </c>
      <c r="L118" s="1">
        <v>0</v>
      </c>
      <c r="M118" s="1" t="str">
        <f t="array" aca="1" ref="M118" ca="1">INDEX([1]TreeLookup!$C$1:$DE$22,MATCH("ERA",[1]TreeLookup!$C$1:$C$22,0),MATCH(INDIRECT(ADDRESS(ROW(),MATCH("YEAR",$A$1:$BE$1,0))),[1]TreeLookup!$C$1:$DE$1,0))</f>
        <v>00-START</v>
      </c>
      <c r="O118" s="4" t="s">
        <v>109</v>
      </c>
      <c r="V118" s="9"/>
      <c r="W118" s="1">
        <v>1</v>
      </c>
    </row>
    <row r="119" spans="1:37">
      <c r="A119" s="6" t="s">
        <v>440</v>
      </c>
      <c r="B119" s="7" t="s">
        <v>441</v>
      </c>
      <c r="C119" s="1">
        <v>1</v>
      </c>
      <c r="D119" s="1">
        <v>1</v>
      </c>
      <c r="E119" s="2" t="s">
        <v>428</v>
      </c>
      <c r="F119" s="1" t="s">
        <v>419</v>
      </c>
      <c r="G119" s="1" t="s">
        <v>50</v>
      </c>
      <c r="H119" s="1" t="s">
        <v>50</v>
      </c>
      <c r="I119" s="8" t="s">
        <v>135</v>
      </c>
      <c r="J119" s="8" t="s">
        <v>231</v>
      </c>
      <c r="K119" s="1" t="str">
        <f t="array" aca="1" ref="K119" ca="1">INDEX([1]TreeLookup!$C$1:$DE$21,MATCH(INDIRECT(ADDRESS(ROW(),MATCH("CATEGORY",$A$1:$BE$1,0))),[1]TreeLookup!$C$1:$C$21,0),MATCH(INDIRECT(ADDRESS(ROW(),MATCH("YEAR",$A$1:$BE$1,0))),[1]TreeLookup!$C$1:$DE$1,0))</f>
        <v>unlockParts</v>
      </c>
      <c r="L119" s="1">
        <v>0</v>
      </c>
      <c r="M119" s="1" t="str">
        <f t="array" aca="1" ref="M119" ca="1">INDEX([1]TreeLookup!$C$1:$DE$22,MATCH("ERA",[1]TreeLookup!$C$1:$C$22,0),MATCH(INDIRECT(ADDRESS(ROW(),MATCH("YEAR",$A$1:$BE$1,0))),[1]TreeLookup!$C$1:$DE$1,0))</f>
        <v>00-START</v>
      </c>
      <c r="O119" s="4" t="s">
        <v>109</v>
      </c>
      <c r="V119" s="9"/>
      <c r="W119" s="1">
        <v>1</v>
      </c>
    </row>
    <row r="120" spans="1:37">
      <c r="A120" s="6" t="s">
        <v>442</v>
      </c>
      <c r="B120" s="7" t="s">
        <v>443</v>
      </c>
      <c r="C120" s="1">
        <v>1</v>
      </c>
      <c r="D120" s="1">
        <v>1</v>
      </c>
      <c r="E120" s="2" t="s">
        <v>444</v>
      </c>
      <c r="F120" s="1" t="s">
        <v>419</v>
      </c>
      <c r="G120" s="1" t="s">
        <v>50</v>
      </c>
      <c r="H120" s="1" t="s">
        <v>50</v>
      </c>
      <c r="I120" s="8" t="s">
        <v>135</v>
      </c>
      <c r="J120" s="8" t="s">
        <v>231</v>
      </c>
      <c r="K120" s="1" t="str">
        <f t="array" aca="1" ref="K120" ca="1">INDEX([1]TreeLookup!$C$1:$DE$21,MATCH(INDIRECT(ADDRESS(ROW(),MATCH("CATEGORY",$A$1:$BE$1,0))),[1]TreeLookup!$C$1:$C$21,0),MATCH(INDIRECT(ADDRESS(ROW(),MATCH("YEAR",$A$1:$BE$1,0))),[1]TreeLookup!$C$1:$DE$1,0))</f>
        <v>unlockParts</v>
      </c>
      <c r="L120" s="1">
        <v>0</v>
      </c>
      <c r="M120" s="1" t="str">
        <f t="array" aca="1" ref="M120" ca="1">INDEX([1]TreeLookup!$C$1:$DE$22,MATCH("ERA",[1]TreeLookup!$C$1:$C$22,0),MATCH(INDIRECT(ADDRESS(ROW(),MATCH("YEAR",$A$1:$BE$1,0))),[1]TreeLookup!$C$1:$DE$1,0))</f>
        <v>00-START</v>
      </c>
      <c r="O120" s="4" t="s">
        <v>109</v>
      </c>
      <c r="V120" s="9"/>
      <c r="W120" s="1">
        <v>1</v>
      </c>
    </row>
    <row r="121" spans="1:37">
      <c r="A121" s="6" t="s">
        <v>445</v>
      </c>
      <c r="B121" s="7" t="s">
        <v>446</v>
      </c>
      <c r="C121" s="1">
        <v>2</v>
      </c>
      <c r="D121" s="1">
        <v>1</v>
      </c>
      <c r="E121" s="2" t="s">
        <v>447</v>
      </c>
      <c r="F121" s="1" t="s">
        <v>448</v>
      </c>
      <c r="G121" s="1" t="s">
        <v>50</v>
      </c>
      <c r="H121" s="1" t="s">
        <v>50</v>
      </c>
      <c r="I121" s="8" t="s">
        <v>135</v>
      </c>
      <c r="J121" s="8" t="s">
        <v>231</v>
      </c>
      <c r="K121" s="1" t="str">
        <f t="array" aca="1" ref="K121" ca="1">INDEX([1]TreeLookup!$C$1:$DE$21,MATCH(INDIRECT(ADDRESS(ROW(),MATCH("CATEGORY",$A$1:$BE$1,0))),[1]TreeLookup!$C$1:$C$21,0),MATCH(INDIRECT(ADDRESS(ROW(),MATCH("YEAR",$A$1:$BE$1,0))),[1]TreeLookup!$C$1:$DE$1,0))</f>
        <v>unlockParts</v>
      </c>
      <c r="L121" s="1">
        <v>0</v>
      </c>
      <c r="M121" s="1" t="str">
        <f t="array" aca="1" ref="M121" ca="1">INDEX([1]TreeLookup!$C$1:$DE$22,MATCH("ERA",[1]TreeLookup!$C$1:$C$22,0),MATCH(INDIRECT(ADDRESS(ROW(),MATCH("YEAR",$A$1:$BE$1,0))),[1]TreeLookup!$C$1:$DE$1,0))</f>
        <v>00-START</v>
      </c>
      <c r="O121" s="4" t="s">
        <v>109</v>
      </c>
      <c r="V121" s="9"/>
      <c r="W121" s="1">
        <v>1</v>
      </c>
      <c r="AK121" s="1" t="s">
        <v>111</v>
      </c>
    </row>
    <row r="122" spans="1:37">
      <c r="A122" s="6" t="s">
        <v>449</v>
      </c>
      <c r="B122" s="7" t="s">
        <v>450</v>
      </c>
      <c r="C122" s="1">
        <v>2</v>
      </c>
      <c r="D122" s="1">
        <v>1</v>
      </c>
      <c r="E122" s="2" t="s">
        <v>451</v>
      </c>
      <c r="F122" s="1" t="s">
        <v>448</v>
      </c>
      <c r="G122" s="1" t="s">
        <v>50</v>
      </c>
      <c r="H122" s="1" t="s">
        <v>50</v>
      </c>
      <c r="I122" s="8" t="s">
        <v>135</v>
      </c>
      <c r="J122" s="8" t="s">
        <v>231</v>
      </c>
      <c r="K122" s="1" t="str">
        <f t="array" aca="1" ref="K122" ca="1">INDEX([1]TreeLookup!$C$1:$DE$21,MATCH(INDIRECT(ADDRESS(ROW(),MATCH("CATEGORY",$A$1:$BE$1,0))),[1]TreeLookup!$C$1:$C$21,0),MATCH(INDIRECT(ADDRESS(ROW(),MATCH("YEAR",$A$1:$BE$1,0))),[1]TreeLookup!$C$1:$DE$1,0))</f>
        <v>unlockParts</v>
      </c>
      <c r="L122" s="1">
        <v>0</v>
      </c>
      <c r="M122" s="1" t="str">
        <f t="array" aca="1" ref="M122" ca="1">INDEX([1]TreeLookup!$C$1:$DE$22,MATCH("ERA",[1]TreeLookup!$C$1:$C$22,0),MATCH(INDIRECT(ADDRESS(ROW(),MATCH("YEAR",$A$1:$BE$1,0))),[1]TreeLookup!$C$1:$DE$1,0))</f>
        <v>00-START</v>
      </c>
      <c r="O122" s="4" t="s">
        <v>109</v>
      </c>
      <c r="V122" s="9"/>
      <c r="W122" s="1">
        <v>1</v>
      </c>
      <c r="AK122" s="1" t="s">
        <v>111</v>
      </c>
    </row>
    <row r="123" spans="1:37">
      <c r="A123" s="6" t="s">
        <v>452</v>
      </c>
      <c r="B123" s="7" t="s">
        <v>453</v>
      </c>
      <c r="C123" s="1">
        <v>1</v>
      </c>
      <c r="D123" s="1">
        <v>1</v>
      </c>
      <c r="E123" s="2" t="s">
        <v>454</v>
      </c>
      <c r="F123" s="1" t="s">
        <v>419</v>
      </c>
      <c r="G123" s="1" t="s">
        <v>50</v>
      </c>
      <c r="H123" s="1" t="s">
        <v>50</v>
      </c>
      <c r="I123" s="8" t="s">
        <v>135</v>
      </c>
      <c r="J123" s="8" t="s">
        <v>220</v>
      </c>
      <c r="K123" s="1" t="str">
        <f t="array" aca="1" ref="K123" ca="1">INDEX([1]TreeLookup!$C$1:$DE$21,MATCH(INDIRECT(ADDRESS(ROW(),MATCH("CATEGORY",$A$1:$BE$1,0))),[1]TreeLookup!$C$1:$C$21,0),MATCH(INDIRECT(ADDRESS(ROW(),MATCH("YEAR",$A$1:$BE$1,0))),[1]TreeLookup!$C$1:$DE$1,0))</f>
        <v>unlockParts</v>
      </c>
      <c r="L123" s="1">
        <v>0</v>
      </c>
      <c r="M123" s="1" t="str">
        <f t="array" aca="1" ref="M123" ca="1">INDEX([1]TreeLookup!$C$1:$DE$22,MATCH("ERA",[1]TreeLookup!$C$1:$C$22,0),MATCH(INDIRECT(ADDRESS(ROW(),MATCH("YEAR",$A$1:$BE$1,0))),[1]TreeLookup!$C$1:$DE$1,0))</f>
        <v>00-START</v>
      </c>
      <c r="O123" s="4" t="s">
        <v>109</v>
      </c>
      <c r="V123" s="9"/>
      <c r="W123" s="1">
        <v>1</v>
      </c>
    </row>
    <row r="124" spans="1:37">
      <c r="A124" s="6" t="s">
        <v>455</v>
      </c>
      <c r="B124" s="7" t="s">
        <v>456</v>
      </c>
      <c r="C124" s="1">
        <v>0</v>
      </c>
      <c r="D124" s="1">
        <v>1</v>
      </c>
      <c r="E124" s="2" t="s">
        <v>457</v>
      </c>
      <c r="F124" s="1" t="s">
        <v>458</v>
      </c>
      <c r="G124" s="1" t="s">
        <v>50</v>
      </c>
      <c r="H124" s="1" t="s">
        <v>50</v>
      </c>
      <c r="I124" s="8" t="s">
        <v>135</v>
      </c>
      <c r="J124" s="8" t="s">
        <v>220</v>
      </c>
      <c r="K124" s="1" t="str">
        <f t="array" aca="1" ref="K124" ca="1">INDEX([1]TreeLookup!$C$1:$DE$21,MATCH(INDIRECT(ADDRESS(ROW(),MATCH("CATEGORY",$A$1:$BE$1,0))),[1]TreeLookup!$C$1:$C$21,0),MATCH(INDIRECT(ADDRESS(ROW(),MATCH("YEAR",$A$1:$BE$1,0))),[1]TreeLookup!$C$1:$DE$1,0))</f>
        <v>unlockParts</v>
      </c>
      <c r="L124" s="1">
        <v>0</v>
      </c>
      <c r="M124" s="1" t="str">
        <f t="array" aca="1" ref="M124" ca="1">INDEX([1]TreeLookup!$C$1:$DE$22,MATCH("ERA",[1]TreeLookup!$C$1:$C$22,0),MATCH(INDIRECT(ADDRESS(ROW(),MATCH("YEAR",$A$1:$BE$1,0))),[1]TreeLookup!$C$1:$DE$1,0))</f>
        <v>00-START</v>
      </c>
      <c r="O124" s="4" t="s">
        <v>109</v>
      </c>
      <c r="V124" s="9"/>
      <c r="W124" s="1">
        <v>1</v>
      </c>
    </row>
    <row r="125" spans="1:37">
      <c r="A125" s="6" t="s">
        <v>459</v>
      </c>
      <c r="B125" s="7" t="s">
        <v>460</v>
      </c>
      <c r="C125" s="1">
        <v>1</v>
      </c>
      <c r="D125" s="1">
        <v>1</v>
      </c>
      <c r="E125" s="2" t="s">
        <v>461</v>
      </c>
      <c r="F125" s="1" t="s">
        <v>419</v>
      </c>
      <c r="G125" s="1" t="s">
        <v>50</v>
      </c>
      <c r="H125" s="1" t="s">
        <v>50</v>
      </c>
      <c r="I125" s="8" t="s">
        <v>135</v>
      </c>
      <c r="J125" s="8" t="s">
        <v>220</v>
      </c>
      <c r="K125" s="1" t="str">
        <f t="array" aca="1" ref="K125" ca="1">INDEX([1]TreeLookup!$C$1:$DE$21,MATCH(INDIRECT(ADDRESS(ROW(),MATCH("CATEGORY",$A$1:$BE$1,0))),[1]TreeLookup!$C$1:$C$21,0),MATCH(INDIRECT(ADDRESS(ROW(),MATCH("YEAR",$A$1:$BE$1,0))),[1]TreeLookup!$C$1:$DE$1,0))</f>
        <v>unlockParts</v>
      </c>
      <c r="L125" s="1">
        <v>0</v>
      </c>
      <c r="M125" s="1" t="str">
        <f t="array" aca="1" ref="M125" ca="1">INDEX([1]TreeLookup!$C$1:$DE$22,MATCH("ERA",[1]TreeLookup!$C$1:$C$22,0),MATCH(INDIRECT(ADDRESS(ROW(),MATCH("YEAR",$A$1:$BE$1,0))),[1]TreeLookup!$C$1:$DE$1,0))</f>
        <v>00-START</v>
      </c>
      <c r="O125" s="4" t="s">
        <v>109</v>
      </c>
      <c r="V125" s="9"/>
      <c r="W125" s="1">
        <v>1</v>
      </c>
    </row>
    <row r="126" spans="1:37">
      <c r="A126" s="6" t="s">
        <v>462</v>
      </c>
      <c r="B126" s="7" t="s">
        <v>463</v>
      </c>
      <c r="C126" s="1">
        <v>1</v>
      </c>
      <c r="D126" s="1">
        <v>1</v>
      </c>
      <c r="E126" s="2" t="s">
        <v>464</v>
      </c>
      <c r="F126" s="1" t="s">
        <v>419</v>
      </c>
      <c r="G126" s="1" t="s">
        <v>50</v>
      </c>
      <c r="H126" s="1" t="s">
        <v>50</v>
      </c>
      <c r="I126" s="8" t="s">
        <v>135</v>
      </c>
      <c r="J126" s="8" t="s">
        <v>220</v>
      </c>
      <c r="K126" s="1" t="str">
        <f t="array" aca="1" ref="K126" ca="1">INDEX([1]TreeLookup!$C$1:$DE$21,MATCH(INDIRECT(ADDRESS(ROW(),MATCH("CATEGORY",$A$1:$BE$1,0))),[1]TreeLookup!$C$1:$C$21,0),MATCH(INDIRECT(ADDRESS(ROW(),MATCH("YEAR",$A$1:$BE$1,0))),[1]TreeLookup!$C$1:$DE$1,0))</f>
        <v>unlockParts</v>
      </c>
      <c r="L126" s="1">
        <v>0</v>
      </c>
      <c r="M126" s="1" t="str">
        <f t="array" aca="1" ref="M126" ca="1">INDEX([1]TreeLookup!$C$1:$DE$22,MATCH("ERA",[1]TreeLookup!$C$1:$C$22,0),MATCH(INDIRECT(ADDRESS(ROW(),MATCH("YEAR",$A$1:$BE$1,0))),[1]TreeLookup!$C$1:$DE$1,0))</f>
        <v>00-START</v>
      </c>
      <c r="O126" s="4" t="s">
        <v>109</v>
      </c>
      <c r="V126" s="9"/>
      <c r="W126" s="1">
        <v>1</v>
      </c>
    </row>
    <row r="127" spans="1:37">
      <c r="A127" s="6" t="s">
        <v>465</v>
      </c>
      <c r="B127" s="7" t="s">
        <v>466</v>
      </c>
      <c r="C127" s="1">
        <v>1</v>
      </c>
      <c r="D127" s="1">
        <v>1</v>
      </c>
      <c r="E127" s="2" t="s">
        <v>467</v>
      </c>
      <c r="F127" s="1" t="s">
        <v>419</v>
      </c>
      <c r="G127" s="1" t="s">
        <v>50</v>
      </c>
      <c r="H127" s="1" t="s">
        <v>50</v>
      </c>
      <c r="I127" s="8" t="s">
        <v>135</v>
      </c>
      <c r="J127" s="8" t="s">
        <v>220</v>
      </c>
      <c r="K127" s="1" t="str">
        <f t="array" aca="1" ref="K127" ca="1">INDEX([1]TreeLookup!$C$1:$DE$21,MATCH(INDIRECT(ADDRESS(ROW(),MATCH("CATEGORY",$A$1:$BE$1,0))),[1]TreeLookup!$C$1:$C$21,0),MATCH(INDIRECT(ADDRESS(ROW(),MATCH("YEAR",$A$1:$BE$1,0))),[1]TreeLookup!$C$1:$DE$1,0))</f>
        <v>unlockParts</v>
      </c>
      <c r="L127" s="1">
        <v>0</v>
      </c>
      <c r="M127" s="1" t="str">
        <f t="array" aca="1" ref="M127" ca="1">INDEX([1]TreeLookup!$C$1:$DE$22,MATCH("ERA",[1]TreeLookup!$C$1:$C$22,0),MATCH(INDIRECT(ADDRESS(ROW(),MATCH("YEAR",$A$1:$BE$1,0))),[1]TreeLookup!$C$1:$DE$1,0))</f>
        <v>00-START</v>
      </c>
      <c r="O127" s="4" t="s">
        <v>109</v>
      </c>
      <c r="V127" s="9"/>
      <c r="W127" s="1">
        <v>1</v>
      </c>
    </row>
    <row r="128" spans="1:37">
      <c r="A128" s="6" t="s">
        <v>468</v>
      </c>
      <c r="B128" s="7" t="s">
        <v>469</v>
      </c>
      <c r="C128" s="1">
        <v>1</v>
      </c>
      <c r="D128" s="1">
        <v>1</v>
      </c>
      <c r="E128" s="2" t="s">
        <v>470</v>
      </c>
      <c r="F128" s="1" t="s">
        <v>419</v>
      </c>
      <c r="G128" s="1" t="s">
        <v>50</v>
      </c>
      <c r="H128" s="1" t="s">
        <v>50</v>
      </c>
      <c r="I128" s="8" t="s">
        <v>135</v>
      </c>
      <c r="J128" s="8" t="s">
        <v>220</v>
      </c>
      <c r="K128" s="1" t="str">
        <f t="array" aca="1" ref="K128" ca="1">INDEX([1]TreeLookup!$C$1:$DE$21,MATCH(INDIRECT(ADDRESS(ROW(),MATCH("CATEGORY",$A$1:$BE$1,0))),[1]TreeLookup!$C$1:$C$21,0),MATCH(INDIRECT(ADDRESS(ROW(),MATCH("YEAR",$A$1:$BE$1,0))),[1]TreeLookup!$C$1:$DE$1,0))</f>
        <v>unlockParts</v>
      </c>
      <c r="L128" s="1">
        <v>0</v>
      </c>
      <c r="M128" s="1" t="str">
        <f t="array" aca="1" ref="M128" ca="1">INDEX([1]TreeLookup!$C$1:$DE$22,MATCH("ERA",[1]TreeLookup!$C$1:$C$22,0),MATCH(INDIRECT(ADDRESS(ROW(),MATCH("YEAR",$A$1:$BE$1,0))),[1]TreeLookup!$C$1:$DE$1,0))</f>
        <v>00-START</v>
      </c>
      <c r="O128" s="4" t="s">
        <v>109</v>
      </c>
      <c r="V128" s="9"/>
      <c r="W128" s="1">
        <v>1</v>
      </c>
    </row>
    <row r="129" spans="1:42">
      <c r="A129" s="6" t="s">
        <v>471</v>
      </c>
      <c r="B129" s="7" t="s">
        <v>472</v>
      </c>
      <c r="C129" s="1">
        <v>1</v>
      </c>
      <c r="D129" s="1">
        <v>1</v>
      </c>
      <c r="E129" s="2" t="s">
        <v>473</v>
      </c>
      <c r="F129" s="1" t="s">
        <v>419</v>
      </c>
      <c r="G129" s="1" t="s">
        <v>50</v>
      </c>
      <c r="H129" s="1" t="s">
        <v>50</v>
      </c>
      <c r="I129" s="8" t="s">
        <v>135</v>
      </c>
      <c r="J129" s="8" t="s">
        <v>220</v>
      </c>
      <c r="K129" s="1" t="str">
        <f t="array" aca="1" ref="K129" ca="1">INDEX([1]TreeLookup!$C$1:$DE$21,MATCH(INDIRECT(ADDRESS(ROW(),MATCH("CATEGORY",$A$1:$BE$1,0))),[1]TreeLookup!$C$1:$C$21,0),MATCH(INDIRECT(ADDRESS(ROW(),MATCH("YEAR",$A$1:$BE$1,0))),[1]TreeLookup!$C$1:$DE$1,0))</f>
        <v>unlockParts</v>
      </c>
      <c r="L129" s="1">
        <v>0</v>
      </c>
      <c r="M129" s="1" t="str">
        <f t="array" aca="1" ref="M129" ca="1">INDEX([1]TreeLookup!$C$1:$DE$22,MATCH("ERA",[1]TreeLookup!$C$1:$C$22,0),MATCH(INDIRECT(ADDRESS(ROW(),MATCH("YEAR",$A$1:$BE$1,0))),[1]TreeLookup!$C$1:$DE$1,0))</f>
        <v>00-START</v>
      </c>
      <c r="O129" s="4" t="s">
        <v>109</v>
      </c>
      <c r="V129" s="9"/>
      <c r="W129" s="1">
        <v>1</v>
      </c>
    </row>
    <row r="130" spans="1:42">
      <c r="A130" s="6" t="s">
        <v>474</v>
      </c>
      <c r="B130" s="7" t="s">
        <v>475</v>
      </c>
      <c r="C130" s="1">
        <v>1</v>
      </c>
      <c r="D130" s="1">
        <v>1</v>
      </c>
      <c r="E130" s="2" t="s">
        <v>476</v>
      </c>
      <c r="F130" s="1" t="s">
        <v>419</v>
      </c>
      <c r="G130" s="1" t="s">
        <v>50</v>
      </c>
      <c r="H130" s="1" t="s">
        <v>50</v>
      </c>
      <c r="I130" s="8" t="s">
        <v>135</v>
      </c>
      <c r="J130" s="8" t="s">
        <v>220</v>
      </c>
      <c r="K130" s="1" t="str">
        <f t="array" aca="1" ref="K130" ca="1">INDEX([1]TreeLookup!$C$1:$DE$21,MATCH(INDIRECT(ADDRESS(ROW(),MATCH("CATEGORY",$A$1:$BE$1,0))),[1]TreeLookup!$C$1:$C$21,0),MATCH(INDIRECT(ADDRESS(ROW(),MATCH("YEAR",$A$1:$BE$1,0))),[1]TreeLookup!$C$1:$DE$1,0))</f>
        <v>unlockParts</v>
      </c>
      <c r="L130" s="1">
        <v>0</v>
      </c>
      <c r="M130" s="1" t="str">
        <f t="array" aca="1" ref="M130" ca="1">INDEX([1]TreeLookup!$C$1:$DE$22,MATCH("ERA",[1]TreeLookup!$C$1:$C$22,0),MATCH(INDIRECT(ADDRESS(ROW(),MATCH("YEAR",$A$1:$BE$1,0))),[1]TreeLookup!$C$1:$DE$1,0))</f>
        <v>00-START</v>
      </c>
      <c r="O130" s="4" t="s">
        <v>109</v>
      </c>
      <c r="V130" s="9"/>
      <c r="W130" s="1">
        <v>1</v>
      </c>
    </row>
    <row r="131" spans="1:42">
      <c r="A131" s="6" t="s">
        <v>477</v>
      </c>
      <c r="B131" s="7" t="s">
        <v>478</v>
      </c>
      <c r="C131" s="1">
        <v>1100</v>
      </c>
      <c r="D131" s="1">
        <v>1</v>
      </c>
      <c r="E131" s="2" t="s">
        <v>479</v>
      </c>
      <c r="F131" s="1" t="s">
        <v>401</v>
      </c>
      <c r="G131" s="1" t="s">
        <v>49</v>
      </c>
      <c r="H131" s="1" t="s">
        <v>49</v>
      </c>
      <c r="I131" s="8" t="s">
        <v>240</v>
      </c>
      <c r="J131" s="8" t="s">
        <v>402</v>
      </c>
      <c r="K131" s="1" t="str">
        <f t="array" aca="1" ref="K131" ca="1">INDEX([1]TreeLookup!$C$1:$DE$21,MATCH(INDIRECT(ADDRESS(ROW(),MATCH("CATEGORY",$A$1:$BE$1,0))),[1]TreeLookup!$C$1:$C$21,0),MATCH(INDIRECT(ADDRESS(ROW(),MATCH("YEAR",$A$1:$BE$1,0))),[1]TreeLookup!$C$1:$DE$1,0))</f>
        <v>unlockParts</v>
      </c>
      <c r="L131" s="1">
        <v>0</v>
      </c>
      <c r="M131" s="1" t="str">
        <f t="array" aca="1" ref="M131" ca="1">INDEX([1]TreeLookup!$C$1:$DE$22,MATCH("ERA",[1]TreeLookup!$C$1:$C$22,0),MATCH(INDIRECT(ADDRESS(ROW(),MATCH("YEAR",$A$1:$BE$1,0))),[1]TreeLookup!$C$1:$DE$1,0))</f>
        <v>00-START</v>
      </c>
      <c r="O131" s="4" t="s">
        <v>299</v>
      </c>
      <c r="W131" s="1">
        <v>1</v>
      </c>
      <c r="AO131" s="1" t="s">
        <v>111</v>
      </c>
      <c r="AP131" s="1" t="s">
        <v>111</v>
      </c>
    </row>
    <row r="132" spans="1:42">
      <c r="A132" s="6" t="s">
        <v>480</v>
      </c>
      <c r="B132" s="7" t="s">
        <v>481</v>
      </c>
      <c r="C132" s="1">
        <v>10</v>
      </c>
      <c r="D132" s="1">
        <v>1</v>
      </c>
      <c r="E132" s="2" t="s">
        <v>482</v>
      </c>
      <c r="F132" s="1" t="s">
        <v>406</v>
      </c>
      <c r="G132" s="1" t="s">
        <v>50</v>
      </c>
      <c r="H132" s="1" t="s">
        <v>50</v>
      </c>
      <c r="I132" s="8" t="s">
        <v>135</v>
      </c>
      <c r="J132" s="8" t="s">
        <v>351</v>
      </c>
      <c r="K132" s="1" t="str">
        <f t="array" aca="1" ref="K132" ca="1">INDEX([1]TreeLookup!$C$1:$DE$21,MATCH(INDIRECT(ADDRESS(ROW(),MATCH("CATEGORY",$A$1:$BE$1,0))),[1]TreeLookup!$C$1:$C$21,0),MATCH(INDIRECT(ADDRESS(ROW(),MATCH("YEAR",$A$1:$BE$1,0))),[1]TreeLookup!$C$1:$DE$1,0))</f>
        <v>unlockParts</v>
      </c>
      <c r="L132" s="1">
        <v>0</v>
      </c>
      <c r="M132" s="1" t="str">
        <f t="array" aca="1" ref="M132" ca="1">INDEX([1]TreeLookup!$C$1:$DE$22,MATCH("ERA",[1]TreeLookup!$C$1:$C$22,0),MATCH(INDIRECT(ADDRESS(ROW(),MATCH("YEAR",$A$1:$BE$1,0))),[1]TreeLookup!$C$1:$DE$1,0))</f>
        <v>00-START</v>
      </c>
      <c r="O132" s="4" t="s">
        <v>109</v>
      </c>
      <c r="V132" s="9"/>
      <c r="W132" s="1">
        <v>1</v>
      </c>
    </row>
    <row r="133" spans="1:42">
      <c r="A133" s="6" t="s">
        <v>483</v>
      </c>
      <c r="B133" s="7" t="s">
        <v>484</v>
      </c>
      <c r="C133" s="1">
        <v>25</v>
      </c>
      <c r="D133" s="1">
        <v>1</v>
      </c>
      <c r="E133" s="2" t="s">
        <v>485</v>
      </c>
      <c r="F133" s="1" t="s">
        <v>486</v>
      </c>
      <c r="G133" s="1" t="s">
        <v>50</v>
      </c>
      <c r="H133" s="1" t="s">
        <v>50</v>
      </c>
      <c r="I133" s="8" t="s">
        <v>135</v>
      </c>
      <c r="J133" s="8" t="s">
        <v>351</v>
      </c>
      <c r="K133" s="1" t="str">
        <f t="array" aca="1" ref="K133" ca="1">INDEX([1]TreeLookup!$C$1:$DE$21,MATCH(INDIRECT(ADDRESS(ROW(),MATCH("CATEGORY",$A$1:$BE$1,0))),[1]TreeLookup!$C$1:$C$21,0),MATCH(INDIRECT(ADDRESS(ROW(),MATCH("YEAR",$A$1:$BE$1,0))),[1]TreeLookup!$C$1:$DE$1,0))</f>
        <v>unlockParts</v>
      </c>
      <c r="L133" s="1">
        <v>0</v>
      </c>
      <c r="M133" s="1" t="str">
        <f t="array" aca="1" ref="M133" ca="1">INDEX([1]TreeLookup!$C$1:$DE$22,MATCH("ERA",[1]TreeLookup!$C$1:$C$22,0),MATCH(INDIRECT(ADDRESS(ROW(),MATCH("YEAR",$A$1:$BE$1,0))),[1]TreeLookup!$C$1:$DE$1,0))</f>
        <v>00-START</v>
      </c>
      <c r="O133" s="4" t="s">
        <v>109</v>
      </c>
      <c r="V133" s="9"/>
      <c r="W133" s="1">
        <v>1</v>
      </c>
    </row>
    <row r="134" spans="1:42">
      <c r="A134" s="10" t="s">
        <v>487</v>
      </c>
      <c r="B134" s="7" t="s">
        <v>488</v>
      </c>
      <c r="C134" s="1">
        <v>60</v>
      </c>
      <c r="D134" s="1">
        <v>1</v>
      </c>
      <c r="E134" s="2" t="s">
        <v>489</v>
      </c>
      <c r="F134" s="1" t="s">
        <v>401</v>
      </c>
      <c r="G134" s="1" t="s">
        <v>50</v>
      </c>
      <c r="H134" s="1" t="s">
        <v>50</v>
      </c>
      <c r="I134" s="8" t="s">
        <v>240</v>
      </c>
      <c r="J134" s="8" t="s">
        <v>402</v>
      </c>
      <c r="K134" s="1" t="str">
        <f t="array" aca="1" ref="K134" ca="1">INDEX([1]TreeLookup!$C$1:$DE$21,MATCH(INDIRECT(ADDRESS(ROW(),MATCH("CATEGORY",$A$1:$BE$1,0))),[1]TreeLookup!$C$1:$C$21,0),MATCH(INDIRECT(ADDRESS(ROW(),MATCH("YEAR",$A$1:$BE$1,0))),[1]TreeLookup!$C$1:$DE$1,0))</f>
        <v>unlockParts</v>
      </c>
      <c r="L134" s="1">
        <v>0</v>
      </c>
      <c r="M134" s="1" t="str">
        <f t="array" aca="1" ref="M134" ca="1">INDEX([1]TreeLookup!$C$1:$DE$22,MATCH("ERA",[1]TreeLookup!$C$1:$C$22,0),MATCH(INDIRECT(ADDRESS(ROW(),MATCH("YEAR",$A$1:$BE$1,0))),[1]TreeLookup!$C$1:$DE$1,0))</f>
        <v>00-START</v>
      </c>
      <c r="O134" s="4" t="s">
        <v>109</v>
      </c>
      <c r="V134" s="9"/>
      <c r="W134" s="1">
        <v>1</v>
      </c>
      <c r="AE134" s="1" t="s">
        <v>111</v>
      </c>
      <c r="AO134" s="1" t="s">
        <v>111</v>
      </c>
    </row>
    <row r="135" spans="1:42">
      <c r="A135" s="6" t="s">
        <v>490</v>
      </c>
      <c r="B135" s="7" t="s">
        <v>491</v>
      </c>
      <c r="C135" s="1">
        <v>350</v>
      </c>
      <c r="D135" s="1">
        <v>1</v>
      </c>
      <c r="E135" s="2" t="s">
        <v>492</v>
      </c>
      <c r="F135" s="1" t="s">
        <v>106</v>
      </c>
      <c r="G135" s="1" t="s">
        <v>50</v>
      </c>
      <c r="H135" s="1" t="s">
        <v>50</v>
      </c>
      <c r="I135" s="8" t="s">
        <v>130</v>
      </c>
      <c r="J135" s="8" t="s">
        <v>131</v>
      </c>
      <c r="K135" s="1" t="str">
        <f t="array" aca="1" ref="K135" ca="1">INDEX([1]TreeLookup!$C$1:$DE$21,MATCH(INDIRECT(ADDRESS(ROW(),MATCH("CATEGORY",$A$1:$BE$1,0))),[1]TreeLookup!$C$1:$C$21,0),MATCH(INDIRECT(ADDRESS(ROW(),MATCH("YEAR",$A$1:$BE$1,0))),[1]TreeLookup!$C$1:$DE$1,0))</f>
        <v>unlockParts</v>
      </c>
      <c r="L135" s="1">
        <v>0</v>
      </c>
      <c r="M135" s="1" t="str">
        <f t="array" aca="1" ref="M135" ca="1">INDEX([1]TreeLookup!$C$1:$DE$22,MATCH("ERA",[1]TreeLookup!$C$1:$C$22,0),MATCH(INDIRECT(ADDRESS(ROW(),MATCH("YEAR",$A$1:$BE$1,0))),[1]TreeLookup!$C$1:$DE$1,0))</f>
        <v>00-START</v>
      </c>
      <c r="O135" s="4" t="s">
        <v>109</v>
      </c>
      <c r="V135" s="9"/>
      <c r="W135" s="1">
        <v>1</v>
      </c>
      <c r="Y135" s="1" t="s">
        <v>111</v>
      </c>
    </row>
    <row r="136" spans="1:42">
      <c r="A136" s="6" t="s">
        <v>493</v>
      </c>
      <c r="B136" s="7" t="s">
        <v>494</v>
      </c>
      <c r="C136" s="1">
        <v>30</v>
      </c>
      <c r="D136" s="1">
        <v>1</v>
      </c>
      <c r="E136" s="2" t="s">
        <v>495</v>
      </c>
      <c r="F136" s="1" t="s">
        <v>203</v>
      </c>
      <c r="G136" s="1" t="s">
        <v>50</v>
      </c>
      <c r="H136" s="1" t="s">
        <v>50</v>
      </c>
      <c r="I136" s="8" t="s">
        <v>240</v>
      </c>
      <c r="J136" s="8"/>
      <c r="K136" s="1" t="str">
        <f t="array" aca="1" ref="K136" ca="1">INDEX([1]TreeLookup!$C$1:$DE$21,MATCH(INDIRECT(ADDRESS(ROW(),MATCH("CATEGORY",$A$1:$BE$1,0))),[1]TreeLookup!$C$1:$C$21,0),MATCH(INDIRECT(ADDRESS(ROW(),MATCH("YEAR",$A$1:$BE$1,0))),[1]TreeLookup!$C$1:$DE$1,0))</f>
        <v>unlockParts</v>
      </c>
      <c r="L136" s="1">
        <v>0</v>
      </c>
      <c r="M136" s="1" t="str">
        <f t="array" aca="1" ref="M136" ca="1">INDEX([1]TreeLookup!$C$1:$DE$22,MATCH("ERA",[1]TreeLookup!$C$1:$C$22,0),MATCH(INDIRECT(ADDRESS(ROW(),MATCH("YEAR",$A$1:$BE$1,0))),[1]TreeLookup!$C$1:$DE$1,0))</f>
        <v>00-START</v>
      </c>
      <c r="O136" s="4" t="s">
        <v>109</v>
      </c>
      <c r="V136" s="9"/>
      <c r="W136" s="1">
        <v>1</v>
      </c>
      <c r="AE136" s="1" t="s">
        <v>111</v>
      </c>
      <c r="AO136" s="1" t="s">
        <v>111</v>
      </c>
      <c r="AP136" s="1" t="s">
        <v>111</v>
      </c>
    </row>
    <row r="137" spans="1:42">
      <c r="A137" s="6" t="s">
        <v>496</v>
      </c>
      <c r="B137" s="7" t="s">
        <v>497</v>
      </c>
      <c r="C137" s="1">
        <v>1</v>
      </c>
      <c r="D137" s="1">
        <v>1</v>
      </c>
      <c r="E137" s="2" t="s">
        <v>498</v>
      </c>
      <c r="F137" s="1" t="s">
        <v>419</v>
      </c>
      <c r="G137" s="1" t="s">
        <v>50</v>
      </c>
      <c r="H137" s="1" t="s">
        <v>50</v>
      </c>
      <c r="I137" s="8" t="s">
        <v>135</v>
      </c>
      <c r="J137" s="8" t="s">
        <v>499</v>
      </c>
      <c r="K137" s="1" t="str">
        <f t="array" aca="1" ref="K137" ca="1">INDEX([1]TreeLookup!$C$1:$DE$21,MATCH(INDIRECT(ADDRESS(ROW(),MATCH("CATEGORY",$A$1:$BE$1,0))),[1]TreeLookup!$C$1:$C$21,0),MATCH(INDIRECT(ADDRESS(ROW(),MATCH("YEAR",$A$1:$BE$1,0))),[1]TreeLookup!$C$1:$DE$1,0))</f>
        <v>unlockParts</v>
      </c>
      <c r="L137" s="1">
        <v>0</v>
      </c>
      <c r="M137" s="1" t="str">
        <f t="array" aca="1" ref="M137" ca="1">INDEX([1]TreeLookup!$C$1:$DE$22,MATCH("ERA",[1]TreeLookup!$C$1:$C$22,0),MATCH(INDIRECT(ADDRESS(ROW(),MATCH("YEAR",$A$1:$BE$1,0))),[1]TreeLookup!$C$1:$DE$1,0))</f>
        <v>00-START</v>
      </c>
      <c r="O137" s="4" t="s">
        <v>109</v>
      </c>
      <c r="V137" s="9"/>
      <c r="W137" s="1">
        <v>1</v>
      </c>
      <c r="AK137" s="1" t="s">
        <v>111</v>
      </c>
    </row>
    <row r="138" spans="1:42">
      <c r="A138" s="6" t="s">
        <v>500</v>
      </c>
      <c r="B138" s="7" t="s">
        <v>501</v>
      </c>
      <c r="C138" s="1">
        <v>2</v>
      </c>
      <c r="D138" s="1">
        <v>1</v>
      </c>
      <c r="E138" s="2" t="s">
        <v>447</v>
      </c>
      <c r="F138" s="1" t="s">
        <v>448</v>
      </c>
      <c r="G138" s="1" t="s">
        <v>50</v>
      </c>
      <c r="H138" s="1" t="s">
        <v>50</v>
      </c>
      <c r="I138" s="8" t="s">
        <v>135</v>
      </c>
      <c r="J138" s="8" t="s">
        <v>220</v>
      </c>
      <c r="K138" s="1" t="str">
        <f t="array" aca="1" ref="K138" ca="1">INDEX([1]TreeLookup!$C$1:$DE$21,MATCH(INDIRECT(ADDRESS(ROW(),MATCH("CATEGORY",$A$1:$BE$1,0))),[1]TreeLookup!$C$1:$C$21,0),MATCH(INDIRECT(ADDRESS(ROW(),MATCH("YEAR",$A$1:$BE$1,0))),[1]TreeLookup!$C$1:$DE$1,0))</f>
        <v>unlockParts</v>
      </c>
      <c r="L138" s="1">
        <v>0</v>
      </c>
      <c r="M138" s="1" t="str">
        <f t="array" aca="1" ref="M138" ca="1">INDEX([1]TreeLookup!$C$1:$DE$22,MATCH("ERA",[1]TreeLookup!$C$1:$C$22,0),MATCH(INDIRECT(ADDRESS(ROW(),MATCH("YEAR",$A$1:$BE$1,0))),[1]TreeLookup!$C$1:$DE$1,0))</f>
        <v>00-START</v>
      </c>
      <c r="O138" s="4" t="s">
        <v>109</v>
      </c>
      <c r="V138" s="9"/>
      <c r="W138" s="1">
        <v>1</v>
      </c>
      <c r="AK138" s="1" t="s">
        <v>111</v>
      </c>
    </row>
    <row r="139" spans="1:42">
      <c r="A139" s="6" t="s">
        <v>502</v>
      </c>
      <c r="B139" s="7" t="s">
        <v>503</v>
      </c>
      <c r="C139" s="1">
        <v>1</v>
      </c>
      <c r="D139" s="1">
        <v>1</v>
      </c>
      <c r="E139" s="2" t="s">
        <v>498</v>
      </c>
      <c r="F139" s="1" t="s">
        <v>419</v>
      </c>
      <c r="G139" s="1" t="s">
        <v>50</v>
      </c>
      <c r="H139" s="1" t="s">
        <v>50</v>
      </c>
      <c r="I139" s="8" t="s">
        <v>135</v>
      </c>
      <c r="J139" s="8" t="s">
        <v>499</v>
      </c>
      <c r="K139" s="1" t="str">
        <f t="array" aca="1" ref="K139" ca="1">INDEX([1]TreeLookup!$C$1:$DE$21,MATCH(INDIRECT(ADDRESS(ROW(),MATCH("CATEGORY",$A$1:$BE$1,0))),[1]TreeLookup!$C$1:$C$21,0),MATCH(INDIRECT(ADDRESS(ROW(),MATCH("YEAR",$A$1:$BE$1,0))),[1]TreeLookup!$C$1:$DE$1,0))</f>
        <v>unlockParts</v>
      </c>
      <c r="L139" s="1">
        <v>0</v>
      </c>
      <c r="M139" s="1" t="str">
        <f t="array" aca="1" ref="M139" ca="1">INDEX([1]TreeLookup!$C$1:$DE$22,MATCH("ERA",[1]TreeLookup!$C$1:$C$22,0),MATCH(INDIRECT(ADDRESS(ROW(),MATCH("YEAR",$A$1:$BE$1,0))),[1]TreeLookup!$C$1:$DE$1,0))</f>
        <v>00-START</v>
      </c>
      <c r="O139" s="4" t="s">
        <v>109</v>
      </c>
      <c r="V139" s="9"/>
      <c r="W139" s="1">
        <v>1</v>
      </c>
      <c r="AK139" s="1" t="s">
        <v>111</v>
      </c>
    </row>
    <row r="140" spans="1:42">
      <c r="A140" s="6" t="s">
        <v>504</v>
      </c>
      <c r="B140" s="7" t="s">
        <v>505</v>
      </c>
      <c r="C140" s="1">
        <v>1</v>
      </c>
      <c r="D140" s="1">
        <v>1</v>
      </c>
      <c r="E140" s="2" t="s">
        <v>498</v>
      </c>
      <c r="F140" s="1" t="s">
        <v>419</v>
      </c>
      <c r="G140" s="1" t="s">
        <v>50</v>
      </c>
      <c r="H140" s="1" t="s">
        <v>50</v>
      </c>
      <c r="I140" s="8" t="s">
        <v>135</v>
      </c>
      <c r="J140" s="8" t="s">
        <v>499</v>
      </c>
      <c r="K140" s="1" t="str">
        <f t="array" aca="1" ref="K140" ca="1">INDEX([1]TreeLookup!$C$1:$DE$21,MATCH(INDIRECT(ADDRESS(ROW(),MATCH("CATEGORY",$A$1:$BE$1,0))),[1]TreeLookup!$C$1:$C$21,0),MATCH(INDIRECT(ADDRESS(ROW(),MATCH("YEAR",$A$1:$BE$1,0))),[1]TreeLookup!$C$1:$DE$1,0))</f>
        <v>unlockParts</v>
      </c>
      <c r="L140" s="1">
        <v>0</v>
      </c>
      <c r="M140" s="1" t="str">
        <f t="array" aca="1" ref="M140" ca="1">INDEX([1]TreeLookup!$C$1:$DE$22,MATCH("ERA",[1]TreeLookup!$C$1:$C$22,0),MATCH(INDIRECT(ADDRESS(ROW(),MATCH("YEAR",$A$1:$BE$1,0))),[1]TreeLookup!$C$1:$DE$1,0))</f>
        <v>00-START</v>
      </c>
      <c r="O140" s="4" t="s">
        <v>109</v>
      </c>
      <c r="V140" s="9"/>
      <c r="W140" s="1">
        <v>1</v>
      </c>
      <c r="AK140" s="1" t="s">
        <v>111</v>
      </c>
    </row>
    <row r="141" spans="1:42">
      <c r="A141" s="6" t="s">
        <v>506</v>
      </c>
      <c r="B141" s="7" t="s">
        <v>507</v>
      </c>
      <c r="C141" s="1">
        <v>1</v>
      </c>
      <c r="D141" s="1">
        <v>1</v>
      </c>
      <c r="E141" s="2" t="s">
        <v>498</v>
      </c>
      <c r="F141" s="1" t="s">
        <v>419</v>
      </c>
      <c r="G141" s="1" t="s">
        <v>50</v>
      </c>
      <c r="H141" s="1" t="s">
        <v>50</v>
      </c>
      <c r="I141" s="8" t="s">
        <v>135</v>
      </c>
      <c r="J141" s="8" t="s">
        <v>499</v>
      </c>
      <c r="K141" s="1" t="str">
        <f t="array" aca="1" ref="K141" ca="1">INDEX([1]TreeLookup!$C$1:$DE$21,MATCH(INDIRECT(ADDRESS(ROW(),MATCH("CATEGORY",$A$1:$BE$1,0))),[1]TreeLookup!$C$1:$C$21,0),MATCH(INDIRECT(ADDRESS(ROW(),MATCH("YEAR",$A$1:$BE$1,0))),[1]TreeLookup!$C$1:$DE$1,0))</f>
        <v>unlockParts</v>
      </c>
      <c r="L141" s="1">
        <v>0</v>
      </c>
      <c r="M141" s="1" t="str">
        <f t="array" aca="1" ref="M141" ca="1">INDEX([1]TreeLookup!$C$1:$DE$22,MATCH("ERA",[1]TreeLookup!$C$1:$C$22,0),MATCH(INDIRECT(ADDRESS(ROW(),MATCH("YEAR",$A$1:$BE$1,0))),[1]TreeLookup!$C$1:$DE$1,0))</f>
        <v>00-START</v>
      </c>
      <c r="O141" s="4" t="s">
        <v>109</v>
      </c>
      <c r="V141" s="9"/>
      <c r="W141" s="1">
        <v>1</v>
      </c>
      <c r="AK141" s="1" t="s">
        <v>111</v>
      </c>
    </row>
    <row r="142" spans="1:42">
      <c r="A142" s="6" t="s">
        <v>508</v>
      </c>
      <c r="B142" s="7" t="s">
        <v>509</v>
      </c>
      <c r="C142" s="1">
        <v>1</v>
      </c>
      <c r="D142" s="1">
        <v>1</v>
      </c>
      <c r="E142" s="2" t="s">
        <v>498</v>
      </c>
      <c r="F142" s="1" t="s">
        <v>419</v>
      </c>
      <c r="G142" s="1" t="s">
        <v>50</v>
      </c>
      <c r="H142" s="1" t="s">
        <v>50</v>
      </c>
      <c r="I142" s="8" t="s">
        <v>135</v>
      </c>
      <c r="J142" s="8" t="s">
        <v>499</v>
      </c>
      <c r="K142" s="1" t="str">
        <f t="array" aca="1" ref="K142" ca="1">INDEX([1]TreeLookup!$C$1:$DE$21,MATCH(INDIRECT(ADDRESS(ROW(),MATCH("CATEGORY",$A$1:$BE$1,0))),[1]TreeLookup!$C$1:$C$21,0),MATCH(INDIRECT(ADDRESS(ROW(),MATCH("YEAR",$A$1:$BE$1,0))),[1]TreeLookup!$C$1:$DE$1,0))</f>
        <v>unlockParts</v>
      </c>
      <c r="L142" s="1">
        <v>0</v>
      </c>
      <c r="M142" s="1" t="str">
        <f t="array" aca="1" ref="M142" ca="1">INDEX([1]TreeLookup!$C$1:$DE$22,MATCH("ERA",[1]TreeLookup!$C$1:$C$22,0),MATCH(INDIRECT(ADDRESS(ROW(),MATCH("YEAR",$A$1:$BE$1,0))),[1]TreeLookup!$C$1:$DE$1,0))</f>
        <v>00-START</v>
      </c>
      <c r="O142" s="4" t="s">
        <v>109</v>
      </c>
      <c r="V142" s="9"/>
      <c r="W142" s="1">
        <v>1</v>
      </c>
      <c r="AK142" s="1" t="s">
        <v>111</v>
      </c>
    </row>
    <row r="143" spans="1:42">
      <c r="A143" s="6" t="s">
        <v>510</v>
      </c>
      <c r="B143" s="7" t="s">
        <v>511</v>
      </c>
      <c r="C143" s="1">
        <v>1</v>
      </c>
      <c r="D143" s="1">
        <v>1</v>
      </c>
      <c r="E143" s="2" t="s">
        <v>512</v>
      </c>
      <c r="F143" s="1" t="s">
        <v>419</v>
      </c>
      <c r="G143" s="1" t="s">
        <v>50</v>
      </c>
      <c r="H143" s="1" t="s">
        <v>50</v>
      </c>
      <c r="I143" s="8" t="s">
        <v>135</v>
      </c>
      <c r="J143" s="8" t="s">
        <v>499</v>
      </c>
      <c r="K143" s="1" t="str">
        <f t="array" aca="1" ref="K143" ca="1">INDEX([1]TreeLookup!$C$1:$DE$21,MATCH(INDIRECT(ADDRESS(ROW(),MATCH("CATEGORY",$A$1:$BE$1,0))),[1]TreeLookup!$C$1:$C$21,0),MATCH(INDIRECT(ADDRESS(ROW(),MATCH("YEAR",$A$1:$BE$1,0))),[1]TreeLookup!$C$1:$DE$1,0))</f>
        <v>unlockParts</v>
      </c>
      <c r="L143" s="1">
        <v>0</v>
      </c>
      <c r="M143" s="1" t="str">
        <f t="array" aca="1" ref="M143" ca="1">INDEX([1]TreeLookup!$C$1:$DE$22,MATCH("ERA",[1]TreeLookup!$C$1:$C$22,0),MATCH(INDIRECT(ADDRESS(ROW(),MATCH("YEAR",$A$1:$BE$1,0))),[1]TreeLookup!$C$1:$DE$1,0))</f>
        <v>00-START</v>
      </c>
      <c r="O143" s="4" t="s">
        <v>109</v>
      </c>
      <c r="V143" s="9"/>
      <c r="W143" s="1">
        <v>1</v>
      </c>
      <c r="AK143" s="1" t="s">
        <v>111</v>
      </c>
    </row>
    <row r="144" spans="1:42">
      <c r="A144" s="6" t="s">
        <v>513</v>
      </c>
      <c r="B144" s="7" t="s">
        <v>514</v>
      </c>
      <c r="C144" s="1">
        <v>10</v>
      </c>
      <c r="D144" s="1">
        <v>1</v>
      </c>
      <c r="E144" s="2" t="s">
        <v>515</v>
      </c>
      <c r="F144" s="1" t="s">
        <v>106</v>
      </c>
      <c r="G144" s="1" t="s">
        <v>50</v>
      </c>
      <c r="H144" s="1" t="s">
        <v>50</v>
      </c>
      <c r="I144" s="8" t="s">
        <v>191</v>
      </c>
      <c r="J144" s="8" t="s">
        <v>208</v>
      </c>
      <c r="K144" s="1" t="str">
        <f t="array" aca="1" ref="K144" ca="1">INDEX([1]TreeLookup!$C$1:$DE$21,MATCH(INDIRECT(ADDRESS(ROW(),MATCH("CATEGORY",$A$1:$BE$1,0))),[1]TreeLookup!$C$1:$C$21,0),MATCH(INDIRECT(ADDRESS(ROW(),MATCH("YEAR",$A$1:$BE$1,0))),[1]TreeLookup!$C$1:$DE$1,0))</f>
        <v>unlockParts</v>
      </c>
      <c r="L144" s="1">
        <v>0</v>
      </c>
      <c r="M144" s="1" t="str">
        <f t="array" aca="1" ref="M144" ca="1">INDEX([1]TreeLookup!$C$1:$DE$22,MATCH("ERA",[1]TreeLookup!$C$1:$C$22,0),MATCH(INDIRECT(ADDRESS(ROW(),MATCH("YEAR",$A$1:$BE$1,0))),[1]TreeLookup!$C$1:$DE$1,0))</f>
        <v>00-START</v>
      </c>
      <c r="O144" s="4" t="s">
        <v>109</v>
      </c>
      <c r="V144" s="9"/>
      <c r="W144" s="1" t="s">
        <v>516</v>
      </c>
    </row>
    <row r="145" spans="1:42">
      <c r="A145" s="6" t="s">
        <v>517</v>
      </c>
      <c r="B145" s="7" t="s">
        <v>518</v>
      </c>
      <c r="C145" s="1">
        <v>10</v>
      </c>
      <c r="D145" s="1">
        <v>1</v>
      </c>
      <c r="E145" s="2" t="s">
        <v>519</v>
      </c>
      <c r="F145" s="1" t="s">
        <v>106</v>
      </c>
      <c r="G145" s="1" t="s">
        <v>50</v>
      </c>
      <c r="H145" s="1" t="s">
        <v>50</v>
      </c>
      <c r="I145" s="8" t="s">
        <v>191</v>
      </c>
      <c r="J145" s="8" t="s">
        <v>208</v>
      </c>
      <c r="K145" s="1" t="str">
        <f t="array" aca="1" ref="K145" ca="1">INDEX([1]TreeLookup!$C$1:$DE$21,MATCH(INDIRECT(ADDRESS(ROW(),MATCH("CATEGORY",$A$1:$BE$1,0))),[1]TreeLookup!$C$1:$C$21,0),MATCH(INDIRECT(ADDRESS(ROW(),MATCH("YEAR",$A$1:$BE$1,0))),[1]TreeLookup!$C$1:$DE$1,0))</f>
        <v>unlockParts</v>
      </c>
      <c r="L145" s="1">
        <v>0</v>
      </c>
      <c r="M145" s="1" t="str">
        <f t="array" aca="1" ref="M145" ca="1">INDEX([1]TreeLookup!$C$1:$DE$22,MATCH("ERA",[1]TreeLookup!$C$1:$C$22,0),MATCH(INDIRECT(ADDRESS(ROW(),MATCH("YEAR",$A$1:$BE$1,0))),[1]TreeLookup!$C$1:$DE$1,0))</f>
        <v>00-START</v>
      </c>
      <c r="O145" s="4" t="s">
        <v>109</v>
      </c>
      <c r="V145" s="9"/>
      <c r="W145" s="1" t="s">
        <v>516</v>
      </c>
    </row>
    <row r="146" spans="1:42">
      <c r="A146" s="6" t="s">
        <v>520</v>
      </c>
      <c r="B146" s="7" t="s">
        <v>521</v>
      </c>
      <c r="C146" s="1">
        <v>1</v>
      </c>
      <c r="D146" s="1">
        <v>1</v>
      </c>
      <c r="E146" s="2" t="s">
        <v>522</v>
      </c>
      <c r="F146" s="1" t="s">
        <v>419</v>
      </c>
      <c r="G146" s="1" t="s">
        <v>50</v>
      </c>
      <c r="H146" s="1" t="s">
        <v>50</v>
      </c>
      <c r="I146" s="8" t="s">
        <v>135</v>
      </c>
      <c r="J146" s="8" t="s">
        <v>499</v>
      </c>
      <c r="K146" s="1" t="str">
        <f t="array" aca="1" ref="K146" ca="1">INDEX([1]TreeLookup!$C$1:$DE$21,MATCH(INDIRECT(ADDRESS(ROW(),MATCH("CATEGORY",$A$1:$BE$1,0))),[1]TreeLookup!$C$1:$C$21,0),MATCH(INDIRECT(ADDRESS(ROW(),MATCH("YEAR",$A$1:$BE$1,0))),[1]TreeLookup!$C$1:$DE$1,0))</f>
        <v>unlockParts</v>
      </c>
      <c r="L146" s="1">
        <v>0</v>
      </c>
      <c r="M146" s="1" t="str">
        <f t="array" aca="1" ref="M146" ca="1">INDEX([1]TreeLookup!$C$1:$DE$22,MATCH("ERA",[1]TreeLookup!$C$1:$C$22,0),MATCH(INDIRECT(ADDRESS(ROW(),MATCH("YEAR",$A$1:$BE$1,0))),[1]TreeLookup!$C$1:$DE$1,0))</f>
        <v>00-START</v>
      </c>
      <c r="O146" s="4" t="s">
        <v>109</v>
      </c>
      <c r="V146" s="9"/>
      <c r="W146" s="1">
        <v>1</v>
      </c>
      <c r="AF146" s="1" t="s">
        <v>111</v>
      </c>
    </row>
    <row r="147" spans="1:42">
      <c r="A147" s="6" t="s">
        <v>523</v>
      </c>
      <c r="B147" s="7" t="s">
        <v>524</v>
      </c>
      <c r="C147" s="1">
        <v>8.9250000000000007</v>
      </c>
      <c r="D147" s="1">
        <v>1</v>
      </c>
      <c r="E147" s="2" t="s">
        <v>525</v>
      </c>
      <c r="F147" s="1" t="s">
        <v>448</v>
      </c>
      <c r="G147" s="1" t="s">
        <v>50</v>
      </c>
      <c r="H147" s="1" t="s">
        <v>50</v>
      </c>
      <c r="I147" s="8" t="s">
        <v>135</v>
      </c>
      <c r="J147" s="8" t="s">
        <v>174</v>
      </c>
      <c r="K147" s="1" t="str">
        <f t="array" aca="1" ref="K147" ca="1">INDEX([1]TreeLookup!$C$1:$DE$21,MATCH(INDIRECT(ADDRESS(ROW(),MATCH("CATEGORY",$A$1:$BE$1,0))),[1]TreeLookup!$C$1:$C$21,0),MATCH(INDIRECT(ADDRESS(ROW(),MATCH("YEAR",$A$1:$BE$1,0))),[1]TreeLookup!$C$1:$DE$1,0))</f>
        <v>unlockParts</v>
      </c>
      <c r="L147" s="1">
        <v>0</v>
      </c>
      <c r="M147" s="1" t="str">
        <f t="array" aca="1" ref="M147" ca="1">INDEX([1]TreeLookup!$C$1:$DE$22,MATCH("ERA",[1]TreeLookup!$C$1:$C$22,0),MATCH(INDIRECT(ADDRESS(ROW(),MATCH("YEAR",$A$1:$BE$1,0))),[1]TreeLookup!$C$1:$DE$1,0))</f>
        <v>00-START</v>
      </c>
      <c r="O147" s="4" t="s">
        <v>109</v>
      </c>
      <c r="V147" s="9"/>
      <c r="W147" s="1">
        <v>1</v>
      </c>
      <c r="AK147" s="1" t="s">
        <v>111</v>
      </c>
    </row>
    <row r="148" spans="1:42">
      <c r="A148" s="6" t="s">
        <v>526</v>
      </c>
      <c r="B148" s="7" t="s">
        <v>527</v>
      </c>
      <c r="C148" s="1">
        <v>1</v>
      </c>
      <c r="D148" s="1">
        <v>1</v>
      </c>
      <c r="E148" s="2" t="s">
        <v>528</v>
      </c>
      <c r="F148" s="1" t="s">
        <v>419</v>
      </c>
      <c r="G148" s="1" t="s">
        <v>50</v>
      </c>
      <c r="H148" s="1" t="s">
        <v>50</v>
      </c>
      <c r="I148" s="8" t="s">
        <v>135</v>
      </c>
      <c r="J148" s="8" t="s">
        <v>220</v>
      </c>
      <c r="K148" s="1" t="str">
        <f t="array" aca="1" ref="K148" ca="1">INDEX([1]TreeLookup!$C$1:$DE$21,MATCH(INDIRECT(ADDRESS(ROW(),MATCH("CATEGORY",$A$1:$BE$1,0))),[1]TreeLookup!$C$1:$C$21,0),MATCH(INDIRECT(ADDRESS(ROW(),MATCH("YEAR",$A$1:$BE$1,0))),[1]TreeLookup!$C$1:$DE$1,0))</f>
        <v>unlockParts</v>
      </c>
      <c r="L148" s="1">
        <v>0</v>
      </c>
      <c r="M148" s="1" t="str">
        <f t="array" aca="1" ref="M148" ca="1">INDEX([1]TreeLookup!$C$1:$DE$22,MATCH("ERA",[1]TreeLookup!$C$1:$C$22,0),MATCH(INDIRECT(ADDRESS(ROW(),MATCH("YEAR",$A$1:$BE$1,0))),[1]TreeLookup!$C$1:$DE$1,0))</f>
        <v>00-START</v>
      </c>
      <c r="O148" s="4" t="s">
        <v>109</v>
      </c>
      <c r="V148" s="9"/>
      <c r="W148" s="1">
        <v>1</v>
      </c>
    </row>
    <row r="149" spans="1:42">
      <c r="A149" s="6" t="s">
        <v>529</v>
      </c>
      <c r="B149" s="7" t="s">
        <v>530</v>
      </c>
      <c r="C149" s="1">
        <v>1</v>
      </c>
      <c r="D149" s="1">
        <v>1</v>
      </c>
      <c r="E149" s="2" t="s">
        <v>528</v>
      </c>
      <c r="F149" s="1" t="s">
        <v>419</v>
      </c>
      <c r="G149" s="1" t="s">
        <v>50</v>
      </c>
      <c r="H149" s="1" t="s">
        <v>50</v>
      </c>
      <c r="I149" s="8" t="s">
        <v>135</v>
      </c>
      <c r="J149" s="8" t="s">
        <v>220</v>
      </c>
      <c r="K149" s="1" t="str">
        <f t="array" aca="1" ref="K149" ca="1">INDEX([1]TreeLookup!$C$1:$DE$21,MATCH(INDIRECT(ADDRESS(ROW(),MATCH("CATEGORY",$A$1:$BE$1,0))),[1]TreeLookup!$C$1:$C$21,0),MATCH(INDIRECT(ADDRESS(ROW(),MATCH("YEAR",$A$1:$BE$1,0))),[1]TreeLookup!$C$1:$DE$1,0))</f>
        <v>unlockParts</v>
      </c>
      <c r="L149" s="1">
        <v>0</v>
      </c>
      <c r="M149" s="1" t="str">
        <f t="array" aca="1" ref="M149" ca="1">INDEX([1]TreeLookup!$C$1:$DE$22,MATCH("ERA",[1]TreeLookup!$C$1:$C$22,0),MATCH(INDIRECT(ADDRESS(ROW(),MATCH("YEAR",$A$1:$BE$1,0))),[1]TreeLookup!$C$1:$DE$1,0))</f>
        <v>00-START</v>
      </c>
      <c r="O149" s="4" t="s">
        <v>109</v>
      </c>
      <c r="V149" s="9"/>
      <c r="W149" s="1">
        <v>1</v>
      </c>
    </row>
    <row r="150" spans="1:42">
      <c r="A150" s="6" t="s">
        <v>531</v>
      </c>
      <c r="B150" s="7" t="s">
        <v>532</v>
      </c>
      <c r="C150" s="1">
        <v>0</v>
      </c>
      <c r="D150" s="1">
        <v>1</v>
      </c>
      <c r="E150" s="2" t="s">
        <v>533</v>
      </c>
      <c r="F150" s="1" t="s">
        <v>534</v>
      </c>
      <c r="G150" s="1" t="s">
        <v>50</v>
      </c>
      <c r="H150" s="1" t="s">
        <v>50</v>
      </c>
      <c r="I150" s="8" t="s">
        <v>135</v>
      </c>
      <c r="J150" s="8" t="s">
        <v>220</v>
      </c>
      <c r="K150" s="1" t="str">
        <f t="array" aca="1" ref="K150" ca="1">INDEX([1]TreeLookup!$C$1:$DE$21,MATCH(INDIRECT(ADDRESS(ROW(),MATCH("CATEGORY",$A$1:$BE$1,0))),[1]TreeLookup!$C$1:$C$21,0),MATCH(INDIRECT(ADDRESS(ROW(),MATCH("YEAR",$A$1:$BE$1,0))),[1]TreeLookup!$C$1:$DE$1,0))</f>
        <v>unlockParts</v>
      </c>
      <c r="L150" s="1">
        <v>0</v>
      </c>
      <c r="M150" s="1" t="str">
        <f t="array" aca="1" ref="M150" ca="1">INDEX([1]TreeLookup!$C$1:$DE$22,MATCH("ERA",[1]TreeLookup!$C$1:$C$22,0),MATCH(INDIRECT(ADDRESS(ROW(),MATCH("YEAR",$A$1:$BE$1,0))),[1]TreeLookup!$C$1:$DE$1,0))</f>
        <v>00-START</v>
      </c>
      <c r="O150" s="4" t="s">
        <v>109</v>
      </c>
      <c r="V150" s="9"/>
      <c r="W150" s="1">
        <v>1</v>
      </c>
    </row>
    <row r="151" spans="1:42">
      <c r="A151" s="6" t="s">
        <v>535</v>
      </c>
      <c r="B151" s="7" t="s">
        <v>536</v>
      </c>
      <c r="C151" s="1">
        <v>8</v>
      </c>
      <c r="D151" s="1">
        <v>1</v>
      </c>
      <c r="E151" s="2" t="s">
        <v>537</v>
      </c>
      <c r="F151" s="1" t="s">
        <v>203</v>
      </c>
      <c r="G151" s="1" t="s">
        <v>50</v>
      </c>
      <c r="H151" s="1" t="s">
        <v>50</v>
      </c>
      <c r="I151" s="8" t="s">
        <v>240</v>
      </c>
      <c r="J151" s="8" t="s">
        <v>298</v>
      </c>
      <c r="K151" s="1" t="str">
        <f t="array" aca="1" ref="K151" ca="1">INDEX([1]TreeLookup!$C$1:$DE$21,MATCH(INDIRECT(ADDRESS(ROW(),MATCH("CATEGORY",$A$1:$BE$1,0))),[1]TreeLookup!$C$1:$C$21,0),MATCH(INDIRECT(ADDRESS(ROW(),MATCH("YEAR",$A$1:$BE$1,0))),[1]TreeLookup!$C$1:$DE$1,0))</f>
        <v>unlockParts</v>
      </c>
      <c r="L151" s="1">
        <v>0</v>
      </c>
      <c r="M151" s="1" t="str">
        <f t="array" aca="1" ref="M151" ca="1">INDEX([1]TreeLookup!$C$1:$DE$22,MATCH("ERA",[1]TreeLookup!$C$1:$C$22,0),MATCH(INDIRECT(ADDRESS(ROW(),MATCH("YEAR",$A$1:$BE$1,0))),[1]TreeLookup!$C$1:$DE$1,0))</f>
        <v>00-START</v>
      </c>
      <c r="O151" s="4" t="s">
        <v>109</v>
      </c>
      <c r="V151" s="9"/>
      <c r="W151" s="1">
        <v>1</v>
      </c>
    </row>
    <row r="152" spans="1:42">
      <c r="A152" s="6" t="s">
        <v>538</v>
      </c>
      <c r="B152" s="7" t="s">
        <v>539</v>
      </c>
      <c r="C152" s="1">
        <v>30</v>
      </c>
      <c r="D152" s="1">
        <v>1</v>
      </c>
      <c r="E152" s="2" t="s">
        <v>540</v>
      </c>
      <c r="F152" s="1" t="s">
        <v>203</v>
      </c>
      <c r="G152" s="1" t="s">
        <v>50</v>
      </c>
      <c r="H152" s="1" t="s">
        <v>50</v>
      </c>
      <c r="I152" s="8" t="s">
        <v>240</v>
      </c>
      <c r="J152" s="8"/>
      <c r="K152" s="1" t="str">
        <f t="array" aca="1" ref="K152" ca="1">INDEX([1]TreeLookup!$C$1:$DE$21,MATCH(INDIRECT(ADDRESS(ROW(),MATCH("CATEGORY",$A$1:$BE$1,0))),[1]TreeLookup!$C$1:$C$21,0),MATCH(INDIRECT(ADDRESS(ROW(),MATCH("YEAR",$A$1:$BE$1,0))),[1]TreeLookup!$C$1:$DE$1,0))</f>
        <v>unlockParts</v>
      </c>
      <c r="L152" s="1">
        <v>0</v>
      </c>
      <c r="M152" s="1" t="str">
        <f t="array" aca="1" ref="M152" ca="1">INDEX([1]TreeLookup!$C$1:$DE$22,MATCH("ERA",[1]TreeLookup!$C$1:$C$22,0),MATCH(INDIRECT(ADDRESS(ROW(),MATCH("YEAR",$A$1:$BE$1,0))),[1]TreeLookup!$C$1:$DE$1,0))</f>
        <v>00-START</v>
      </c>
      <c r="O152" s="4" t="s">
        <v>109</v>
      </c>
      <c r="V152" s="9"/>
      <c r="W152" s="1">
        <v>1</v>
      </c>
      <c r="AE152" s="1" t="s">
        <v>111</v>
      </c>
      <c r="AO152" s="1" t="s">
        <v>111</v>
      </c>
      <c r="AP152" s="1" t="s">
        <v>111</v>
      </c>
    </row>
    <row r="153" spans="1:42">
      <c r="A153" s="6" t="s">
        <v>541</v>
      </c>
      <c r="B153" s="7" t="s">
        <v>542</v>
      </c>
      <c r="C153" s="1">
        <v>16</v>
      </c>
      <c r="D153" s="1">
        <v>1</v>
      </c>
      <c r="E153" s="2" t="s">
        <v>543</v>
      </c>
      <c r="F153" s="1" t="s">
        <v>203</v>
      </c>
      <c r="G153" s="1" t="s">
        <v>50</v>
      </c>
      <c r="H153" s="1" t="s">
        <v>50</v>
      </c>
      <c r="I153" s="8" t="s">
        <v>240</v>
      </c>
      <c r="J153" s="8" t="s">
        <v>298</v>
      </c>
      <c r="K153" s="1" t="str">
        <f t="array" aca="1" ref="K153" ca="1">INDEX([1]TreeLookup!$C$1:$DE$21,MATCH(INDIRECT(ADDRESS(ROW(),MATCH("CATEGORY",$A$1:$BE$1,0))),[1]TreeLookup!$C$1:$C$21,0),MATCH(INDIRECT(ADDRESS(ROW(),MATCH("YEAR",$A$1:$BE$1,0))),[1]TreeLookup!$C$1:$DE$1,0))</f>
        <v>unlockParts</v>
      </c>
      <c r="L153" s="1">
        <v>0</v>
      </c>
      <c r="M153" s="1" t="str">
        <f t="array" aca="1" ref="M153" ca="1">INDEX([1]TreeLookup!$C$1:$DE$22,MATCH("ERA",[1]TreeLookup!$C$1:$C$22,0),MATCH(INDIRECT(ADDRESS(ROW(),MATCH("YEAR",$A$1:$BE$1,0))),[1]TreeLookup!$C$1:$DE$1,0))</f>
        <v>00-START</v>
      </c>
      <c r="O153" s="4" t="s">
        <v>109</v>
      </c>
      <c r="V153" s="9"/>
      <c r="W153" s="1">
        <v>1</v>
      </c>
      <c r="AE153" s="1" t="s">
        <v>111</v>
      </c>
    </row>
    <row r="154" spans="1:42">
      <c r="A154" s="6" t="s">
        <v>544</v>
      </c>
      <c r="B154" s="7" t="s">
        <v>545</v>
      </c>
      <c r="C154" s="1">
        <v>20</v>
      </c>
      <c r="D154" s="1">
        <v>1</v>
      </c>
      <c r="E154" s="2" t="s">
        <v>546</v>
      </c>
      <c r="F154" s="1" t="s">
        <v>203</v>
      </c>
      <c r="G154" s="1" t="s">
        <v>50</v>
      </c>
      <c r="H154" s="1" t="s">
        <v>50</v>
      </c>
      <c r="I154" s="8" t="s">
        <v>240</v>
      </c>
      <c r="J154" s="8" t="s">
        <v>298</v>
      </c>
      <c r="K154" s="1" t="str">
        <f t="array" aca="1" ref="K154" ca="1">INDEX([1]TreeLookup!$C$1:$DE$21,MATCH(INDIRECT(ADDRESS(ROW(),MATCH("CATEGORY",$A$1:$BE$1,0))),[1]TreeLookup!$C$1:$C$21,0),MATCH(INDIRECT(ADDRESS(ROW(),MATCH("YEAR",$A$1:$BE$1,0))),[1]TreeLookup!$C$1:$DE$1,0))</f>
        <v>unlockParts</v>
      </c>
      <c r="L154" s="1">
        <v>0</v>
      </c>
      <c r="M154" s="1" t="str">
        <f t="array" aca="1" ref="M154" ca="1">INDEX([1]TreeLookup!$C$1:$DE$22,MATCH("ERA",[1]TreeLookup!$C$1:$C$22,0),MATCH(INDIRECT(ADDRESS(ROW(),MATCH("YEAR",$A$1:$BE$1,0))),[1]TreeLookup!$C$1:$DE$1,0))</f>
        <v>00-START</v>
      </c>
      <c r="O154" s="4" t="s">
        <v>109</v>
      </c>
      <c r="V154" s="9"/>
      <c r="W154" s="1">
        <v>1</v>
      </c>
      <c r="AE154" s="1" t="s">
        <v>111</v>
      </c>
    </row>
    <row r="155" spans="1:42">
      <c r="A155" s="6" t="s">
        <v>547</v>
      </c>
      <c r="B155" s="7" t="s">
        <v>548</v>
      </c>
      <c r="C155" s="1">
        <v>30</v>
      </c>
      <c r="D155" s="1">
        <v>1</v>
      </c>
      <c r="E155" s="2" t="s">
        <v>549</v>
      </c>
      <c r="F155" s="1" t="s">
        <v>203</v>
      </c>
      <c r="G155" s="1" t="s">
        <v>50</v>
      </c>
      <c r="H155" s="1" t="s">
        <v>50</v>
      </c>
      <c r="I155" s="8" t="s">
        <v>240</v>
      </c>
      <c r="J155" s="8" t="s">
        <v>298</v>
      </c>
      <c r="K155" s="1" t="str">
        <f t="array" aca="1" ref="K155" ca="1">INDEX([1]TreeLookup!$C$1:$DE$21,MATCH(INDIRECT(ADDRESS(ROW(),MATCH("CATEGORY",$A$1:$BE$1,0))),[1]TreeLookup!$C$1:$C$21,0),MATCH(INDIRECT(ADDRESS(ROW(),MATCH("YEAR",$A$1:$BE$1,0))),[1]TreeLookup!$C$1:$DE$1,0))</f>
        <v>unlockParts</v>
      </c>
      <c r="L155" s="1">
        <v>0</v>
      </c>
      <c r="M155" s="1" t="str">
        <f t="array" aca="1" ref="M155" ca="1">INDEX([1]TreeLookup!$C$1:$DE$22,MATCH("ERA",[1]TreeLookup!$C$1:$C$22,0),MATCH(INDIRECT(ADDRESS(ROW(),MATCH("YEAR",$A$1:$BE$1,0))),[1]TreeLookup!$C$1:$DE$1,0))</f>
        <v>00-START</v>
      </c>
      <c r="O155" s="4" t="s">
        <v>109</v>
      </c>
      <c r="V155" s="9"/>
      <c r="W155" s="1">
        <v>1</v>
      </c>
      <c r="AE155" s="1" t="s">
        <v>111</v>
      </c>
    </row>
    <row r="156" spans="1:42">
      <c r="A156" s="6" t="s">
        <v>550</v>
      </c>
      <c r="B156" s="7" t="s">
        <v>551</v>
      </c>
      <c r="C156" s="1">
        <v>10</v>
      </c>
      <c r="D156" s="1">
        <v>1</v>
      </c>
      <c r="E156" s="2" t="s">
        <v>552</v>
      </c>
      <c r="F156" s="1" t="s">
        <v>106</v>
      </c>
      <c r="G156" s="1" t="s">
        <v>50</v>
      </c>
      <c r="H156" s="1" t="s">
        <v>50</v>
      </c>
      <c r="I156" s="8" t="s">
        <v>191</v>
      </c>
      <c r="J156" s="8" t="s">
        <v>192</v>
      </c>
      <c r="K156" s="1" t="str">
        <f t="array" aca="1" ref="K156" ca="1">INDEX([1]TreeLookup!$C$1:$DE$21,MATCH(INDIRECT(ADDRESS(ROW(),MATCH("CATEGORY",$A$1:$BE$1,0))),[1]TreeLookup!$C$1:$C$21,0),MATCH(INDIRECT(ADDRESS(ROW(),MATCH("YEAR",$A$1:$BE$1,0))),[1]TreeLookup!$C$1:$DE$1,0))</f>
        <v>unlockParts</v>
      </c>
      <c r="L156" s="1">
        <v>0</v>
      </c>
      <c r="M156" s="1" t="str">
        <f t="array" aca="1" ref="M156" ca="1">INDEX([1]TreeLookup!$C$1:$DE$22,MATCH("ERA",[1]TreeLookup!$C$1:$C$22,0),MATCH(INDIRECT(ADDRESS(ROW(),MATCH("YEAR",$A$1:$BE$1,0))),[1]TreeLookup!$C$1:$DE$1,0))</f>
        <v>00-START</v>
      </c>
      <c r="O156" s="4" t="s">
        <v>109</v>
      </c>
      <c r="V156" s="9"/>
      <c r="W156" s="1" t="s">
        <v>193</v>
      </c>
    </row>
    <row r="157" spans="1:42">
      <c r="A157" s="6" t="s">
        <v>553</v>
      </c>
      <c r="B157" s="7" t="s">
        <v>554</v>
      </c>
      <c r="C157" s="1">
        <v>20</v>
      </c>
      <c r="D157" s="1">
        <v>1</v>
      </c>
      <c r="E157" s="2" t="s">
        <v>555</v>
      </c>
      <c r="F157" s="1" t="s">
        <v>106</v>
      </c>
      <c r="G157" s="1" t="s">
        <v>50</v>
      </c>
      <c r="H157" s="1" t="s">
        <v>50</v>
      </c>
      <c r="I157" s="8" t="s">
        <v>191</v>
      </c>
      <c r="J157" s="8" t="s">
        <v>192</v>
      </c>
      <c r="K157" s="1" t="str">
        <f t="array" aca="1" ref="K157" ca="1">INDEX([1]TreeLookup!$C$1:$DE$21,MATCH(INDIRECT(ADDRESS(ROW(),MATCH("CATEGORY",$A$1:$BE$1,0))),[1]TreeLookup!$C$1:$C$21,0),MATCH(INDIRECT(ADDRESS(ROW(),MATCH("YEAR",$A$1:$BE$1,0))),[1]TreeLookup!$C$1:$DE$1,0))</f>
        <v>unlockParts</v>
      </c>
      <c r="L157" s="1">
        <v>0</v>
      </c>
      <c r="M157" s="1" t="str">
        <f t="array" aca="1" ref="M157" ca="1">INDEX([1]TreeLookup!$C$1:$DE$22,MATCH("ERA",[1]TreeLookup!$C$1:$C$22,0),MATCH(INDIRECT(ADDRESS(ROW(),MATCH("YEAR",$A$1:$BE$1,0))),[1]TreeLookup!$C$1:$DE$1,0))</f>
        <v>00-START</v>
      </c>
      <c r="O157" s="4" t="s">
        <v>109</v>
      </c>
      <c r="V157" s="9"/>
      <c r="W157" s="1" t="s">
        <v>193</v>
      </c>
    </row>
    <row r="158" spans="1:42">
      <c r="A158" s="6" t="s">
        <v>556</v>
      </c>
      <c r="B158" s="7" t="s">
        <v>557</v>
      </c>
      <c r="C158" s="1">
        <v>1200</v>
      </c>
      <c r="D158" s="1">
        <v>1</v>
      </c>
      <c r="E158" s="2" t="s">
        <v>558</v>
      </c>
      <c r="F158" s="1" t="s">
        <v>559</v>
      </c>
      <c r="G158" s="1" t="s">
        <v>50</v>
      </c>
      <c r="H158" s="1" t="s">
        <v>49</v>
      </c>
      <c r="I158" s="8" t="s">
        <v>135</v>
      </c>
      <c r="J158" s="8" t="s">
        <v>560</v>
      </c>
      <c r="K158" s="1" t="str">
        <f t="array" aca="1" ref="K158" ca="1">INDEX([1]TreeLookup!$C$1:$DE$21,MATCH(INDIRECT(ADDRESS(ROW(),MATCH("CATEGORY",$A$1:$BE$1,0))),[1]TreeLookup!$C$1:$C$21,0),MATCH(INDIRECT(ADDRESS(ROW(),MATCH("YEAR",$A$1:$BE$1,0))),[1]TreeLookup!$C$1:$DE$1,0))</f>
        <v>unlockParts</v>
      </c>
      <c r="L158" s="1">
        <v>0</v>
      </c>
      <c r="M158" s="1" t="str">
        <f t="array" aca="1" ref="M158" ca="1">INDEX([1]TreeLookup!$C$1:$DE$22,MATCH("ERA",[1]TreeLookup!$C$1:$C$22,0),MATCH(INDIRECT(ADDRESS(ROW(),MATCH("YEAR",$A$1:$BE$1,0))),[1]TreeLookup!$C$1:$DE$1,0))</f>
        <v>00-START</v>
      </c>
      <c r="O158" s="4" t="s">
        <v>299</v>
      </c>
      <c r="V158" s="9"/>
      <c r="W158" s="1">
        <v>1</v>
      </c>
    </row>
    <row r="159" spans="1:42">
      <c r="A159" s="6" t="s">
        <v>561</v>
      </c>
      <c r="B159" s="7" t="s">
        <v>562</v>
      </c>
      <c r="C159" s="1">
        <v>3</v>
      </c>
      <c r="D159" s="1">
        <v>1</v>
      </c>
      <c r="E159" s="2" t="s">
        <v>562</v>
      </c>
      <c r="F159" s="1" t="s">
        <v>559</v>
      </c>
      <c r="G159" s="1" t="s">
        <v>50</v>
      </c>
      <c r="H159" s="1" t="s">
        <v>50</v>
      </c>
      <c r="I159" s="8" t="s">
        <v>135</v>
      </c>
      <c r="J159" s="8" t="s">
        <v>220</v>
      </c>
      <c r="K159" s="1" t="str">
        <f t="array" aca="1" ref="K159" ca="1">INDEX([1]TreeLookup!$C$1:$DE$21,MATCH(INDIRECT(ADDRESS(ROW(),MATCH("CATEGORY",$A$1:$BE$1,0))),[1]TreeLookup!$C$1:$C$21,0),MATCH(INDIRECT(ADDRESS(ROW(),MATCH("YEAR",$A$1:$BE$1,0))),[1]TreeLookup!$C$1:$DE$1,0))</f>
        <v>unlockParts</v>
      </c>
      <c r="L159" s="1">
        <v>0</v>
      </c>
      <c r="M159" s="1" t="str">
        <f t="array" aca="1" ref="M159" ca="1">INDEX([1]TreeLookup!$C$1:$DE$22,MATCH("ERA",[1]TreeLookup!$C$1:$C$22,0),MATCH(INDIRECT(ADDRESS(ROW(),MATCH("YEAR",$A$1:$BE$1,0))),[1]TreeLookup!$C$1:$DE$1,0))</f>
        <v>00-START</v>
      </c>
      <c r="O159" s="4" t="s">
        <v>109</v>
      </c>
      <c r="P159" s="2"/>
      <c r="W159" s="1">
        <v>1</v>
      </c>
    </row>
    <row r="160" spans="1:42">
      <c r="A160" s="6" t="s">
        <v>563</v>
      </c>
      <c r="B160" s="7" t="s">
        <v>564</v>
      </c>
      <c r="C160" s="1">
        <v>1</v>
      </c>
      <c r="D160" s="1">
        <v>1</v>
      </c>
      <c r="E160" s="2" t="s">
        <v>564</v>
      </c>
      <c r="F160" s="1" t="s">
        <v>559</v>
      </c>
      <c r="G160" s="1" t="s">
        <v>50</v>
      </c>
      <c r="H160" s="1" t="s">
        <v>50</v>
      </c>
      <c r="I160" s="8" t="s">
        <v>135</v>
      </c>
      <c r="J160" s="8" t="s">
        <v>220</v>
      </c>
      <c r="K160" s="1" t="str">
        <f t="array" aca="1" ref="K160" ca="1">INDEX([1]TreeLookup!$C$1:$DE$21,MATCH(INDIRECT(ADDRESS(ROW(),MATCH("CATEGORY",$A$1:$BE$1,0))),[1]TreeLookup!$C$1:$C$21,0),MATCH(INDIRECT(ADDRESS(ROW(),MATCH("YEAR",$A$1:$BE$1,0))),[1]TreeLookup!$C$1:$DE$1,0))</f>
        <v>unlockParts</v>
      </c>
      <c r="L160" s="1">
        <v>0</v>
      </c>
      <c r="M160" s="1" t="str">
        <f t="array" aca="1" ref="M160" ca="1">INDEX([1]TreeLookup!$C$1:$DE$22,MATCH("ERA",[1]TreeLookup!$C$1:$C$22,0),MATCH(INDIRECT(ADDRESS(ROW(),MATCH("YEAR",$A$1:$BE$1,0))),[1]TreeLookup!$C$1:$DE$1,0))</f>
        <v>00-START</v>
      </c>
      <c r="O160" s="4" t="s">
        <v>109</v>
      </c>
      <c r="P160" s="2"/>
      <c r="W160" s="1">
        <v>1</v>
      </c>
    </row>
    <row r="161" spans="1:37">
      <c r="A161" s="6" t="s">
        <v>565</v>
      </c>
      <c r="B161" s="7" t="s">
        <v>566</v>
      </c>
      <c r="C161" s="1">
        <v>1</v>
      </c>
      <c r="D161" s="1">
        <v>1</v>
      </c>
      <c r="E161" s="2" t="s">
        <v>567</v>
      </c>
      <c r="F161" s="1" t="s">
        <v>190</v>
      </c>
      <c r="G161" s="1" t="s">
        <v>50</v>
      </c>
      <c r="H161" s="1" t="s">
        <v>49</v>
      </c>
      <c r="I161" s="8" t="s">
        <v>135</v>
      </c>
      <c r="J161" s="8" t="s">
        <v>568</v>
      </c>
      <c r="K161" s="1" t="str">
        <f t="array" aca="1" ref="K161" ca="1">INDEX([1]TreeLookup!$C$1:$DE$21,MATCH(INDIRECT(ADDRESS(ROW(),MATCH("CATEGORY",$A$1:$BE$1,0))),[1]TreeLookup!$C$1:$C$21,0),MATCH(INDIRECT(ADDRESS(ROW(),MATCH("YEAR",$A$1:$BE$1,0))),[1]TreeLookup!$C$1:$DE$1,0))</f>
        <v>unlockParts</v>
      </c>
      <c r="M161" s="1" t="str">
        <f t="array" aca="1" ref="M161" ca="1">INDEX([1]TreeLookup!$C$1:$DE$22,MATCH("ERA",[1]TreeLookup!$C$1:$C$22,0),MATCH(INDIRECT(ADDRESS(ROW(),MATCH("YEAR",$A$1:$BE$1,0))),[1]TreeLookup!$C$1:$DE$1,0))</f>
        <v>00-START</v>
      </c>
      <c r="N161" s="1" t="s">
        <v>50</v>
      </c>
      <c r="O161" s="4" t="s">
        <v>299</v>
      </c>
      <c r="V161" s="9"/>
    </row>
    <row r="162" spans="1:37">
      <c r="A162" s="6" t="s">
        <v>569</v>
      </c>
      <c r="B162" s="7" t="s">
        <v>570</v>
      </c>
      <c r="C162" s="1">
        <v>2</v>
      </c>
      <c r="D162" s="1">
        <v>1</v>
      </c>
      <c r="E162" s="2" t="s">
        <v>570</v>
      </c>
      <c r="F162" s="1" t="s">
        <v>559</v>
      </c>
      <c r="G162" s="1" t="s">
        <v>50</v>
      </c>
      <c r="H162" s="1" t="s">
        <v>50</v>
      </c>
      <c r="I162" s="8" t="s">
        <v>135</v>
      </c>
      <c r="J162" s="8" t="s">
        <v>220</v>
      </c>
      <c r="K162" s="1" t="str">
        <f t="array" aca="1" ref="K162" ca="1">INDEX([1]TreeLookup!$C$1:$DE$21,MATCH(INDIRECT(ADDRESS(ROW(),MATCH("CATEGORY",$A$1:$BE$1,0))),[1]TreeLookup!$C$1:$C$21,0),MATCH(INDIRECT(ADDRESS(ROW(),MATCH("YEAR",$A$1:$BE$1,0))),[1]TreeLookup!$C$1:$DE$1,0))</f>
        <v>unlockParts</v>
      </c>
      <c r="L162" s="1">
        <v>0</v>
      </c>
      <c r="M162" s="1" t="str">
        <f t="array" aca="1" ref="M162" ca="1">INDEX([1]TreeLookup!$C$1:$DE$22,MATCH("ERA",[1]TreeLookup!$C$1:$C$22,0),MATCH(INDIRECT(ADDRESS(ROW(),MATCH("YEAR",$A$1:$BE$1,0))),[1]TreeLookup!$C$1:$DE$1,0))</f>
        <v>00-START</v>
      </c>
      <c r="O162" s="4" t="s">
        <v>109</v>
      </c>
      <c r="P162" s="2"/>
      <c r="W162" s="1">
        <v>1</v>
      </c>
    </row>
    <row r="163" spans="1:37">
      <c r="A163" s="6" t="s">
        <v>571</v>
      </c>
      <c r="B163" s="7" t="s">
        <v>572</v>
      </c>
      <c r="C163" s="1">
        <v>2</v>
      </c>
      <c r="D163" s="1">
        <v>1</v>
      </c>
      <c r="E163" s="2" t="s">
        <v>572</v>
      </c>
      <c r="F163" s="1" t="s">
        <v>559</v>
      </c>
      <c r="G163" s="1" t="s">
        <v>50</v>
      </c>
      <c r="H163" s="1" t="s">
        <v>50</v>
      </c>
      <c r="I163" s="8" t="s">
        <v>135</v>
      </c>
      <c r="J163" s="8" t="s">
        <v>220</v>
      </c>
      <c r="K163" s="1" t="str">
        <f t="array" aca="1" ref="K163" ca="1">INDEX([1]TreeLookup!$C$1:$DE$21,MATCH(INDIRECT(ADDRESS(ROW(),MATCH("CATEGORY",$A$1:$BE$1,0))),[1]TreeLookup!$C$1:$C$21,0),MATCH(INDIRECT(ADDRESS(ROW(),MATCH("YEAR",$A$1:$BE$1,0))),[1]TreeLookup!$C$1:$DE$1,0))</f>
        <v>unlockParts</v>
      </c>
      <c r="L163" s="1">
        <v>0</v>
      </c>
      <c r="M163" s="1" t="str">
        <f t="array" aca="1" ref="M163" ca="1">INDEX([1]TreeLookup!$C$1:$DE$22,MATCH("ERA",[1]TreeLookup!$C$1:$C$22,0),MATCH(INDIRECT(ADDRESS(ROW(),MATCH("YEAR",$A$1:$BE$1,0))),[1]TreeLookup!$C$1:$DE$1,0))</f>
        <v>00-START</v>
      </c>
      <c r="O163" s="4" t="s">
        <v>109</v>
      </c>
      <c r="P163" s="2"/>
      <c r="W163" s="1">
        <v>1</v>
      </c>
    </row>
    <row r="164" spans="1:37">
      <c r="A164" s="6" t="s">
        <v>573</v>
      </c>
      <c r="B164" s="7" t="s">
        <v>574</v>
      </c>
      <c r="C164" s="1">
        <v>1</v>
      </c>
      <c r="D164" s="1">
        <v>1</v>
      </c>
      <c r="E164" s="2" t="s">
        <v>575</v>
      </c>
      <c r="F164" s="1" t="s">
        <v>190</v>
      </c>
      <c r="G164" s="1" t="s">
        <v>50</v>
      </c>
      <c r="H164" s="1" t="s">
        <v>576</v>
      </c>
      <c r="I164" s="8" t="s">
        <v>135</v>
      </c>
      <c r="J164" s="8" t="s">
        <v>136</v>
      </c>
      <c r="K164" s="1" t="str">
        <f t="array" aca="1" ref="K164" ca="1">INDEX([1]TreeLookup!$C$1:$DE$21,MATCH(INDIRECT(ADDRESS(ROW(),MATCH("CATEGORY",$A$1:$BE$1,0))),[1]TreeLookup!$C$1:$C$21,0),MATCH(INDIRECT(ADDRESS(ROW(),MATCH("YEAR",$A$1:$BE$1,0))),[1]TreeLookup!$C$1:$DE$1,0))</f>
        <v>unlockParts</v>
      </c>
      <c r="M164" s="1" t="str">
        <f t="array" aca="1" ref="M164" ca="1">INDEX([1]TreeLookup!$C$1:$DE$22,MATCH("ERA",[1]TreeLookup!$C$1:$C$22,0),MATCH(INDIRECT(ADDRESS(ROW(),MATCH("YEAR",$A$1:$BE$1,0))),[1]TreeLookup!$C$1:$DE$1,0))</f>
        <v>00-START</v>
      </c>
      <c r="N164" s="1" t="s">
        <v>50</v>
      </c>
      <c r="O164" s="4" t="s">
        <v>299</v>
      </c>
      <c r="V164" s="9"/>
    </row>
    <row r="165" spans="1:37">
      <c r="A165" s="6" t="s">
        <v>577</v>
      </c>
      <c r="B165" s="7" t="s">
        <v>578</v>
      </c>
      <c r="C165" s="1">
        <v>2</v>
      </c>
      <c r="D165" s="1">
        <v>1</v>
      </c>
      <c r="E165" s="2" t="s">
        <v>578</v>
      </c>
      <c r="F165" s="1" t="s">
        <v>559</v>
      </c>
      <c r="G165" s="1" t="s">
        <v>50</v>
      </c>
      <c r="H165" s="1" t="s">
        <v>50</v>
      </c>
      <c r="I165" s="8" t="s">
        <v>135</v>
      </c>
      <c r="J165" s="8" t="s">
        <v>220</v>
      </c>
      <c r="K165" s="1" t="str">
        <f t="array" aca="1" ref="K165" ca="1">INDEX([1]TreeLookup!$C$1:$DE$21,MATCH(INDIRECT(ADDRESS(ROW(),MATCH("CATEGORY",$A$1:$BE$1,0))),[1]TreeLookup!$C$1:$C$21,0),MATCH(INDIRECT(ADDRESS(ROW(),MATCH("YEAR",$A$1:$BE$1,0))),[1]TreeLookup!$C$1:$DE$1,0))</f>
        <v>unlockParts</v>
      </c>
      <c r="L165" s="1">
        <v>0</v>
      </c>
      <c r="M165" s="1" t="str">
        <f t="array" aca="1" ref="M165" ca="1">INDEX([1]TreeLookup!$C$1:$DE$22,MATCH("ERA",[1]TreeLookup!$C$1:$C$22,0),MATCH(INDIRECT(ADDRESS(ROW(),MATCH("YEAR",$A$1:$BE$1,0))),[1]TreeLookup!$C$1:$DE$1,0))</f>
        <v>00-START</v>
      </c>
      <c r="O165" s="4" t="s">
        <v>109</v>
      </c>
      <c r="P165" s="2"/>
      <c r="W165" s="1">
        <v>1</v>
      </c>
    </row>
    <row r="166" spans="1:37">
      <c r="A166" s="6" t="s">
        <v>579</v>
      </c>
      <c r="B166" s="7" t="s">
        <v>580</v>
      </c>
      <c r="C166" s="1">
        <v>1</v>
      </c>
      <c r="D166" s="1">
        <v>1</v>
      </c>
      <c r="E166" s="2" t="s">
        <v>580</v>
      </c>
      <c r="F166" s="1" t="s">
        <v>559</v>
      </c>
      <c r="G166" s="1" t="s">
        <v>50</v>
      </c>
      <c r="H166" s="1" t="s">
        <v>50</v>
      </c>
      <c r="I166" s="8" t="s">
        <v>135</v>
      </c>
      <c r="J166" s="8" t="s">
        <v>220</v>
      </c>
      <c r="K166" s="1" t="str">
        <f t="array" aca="1" ref="K166" ca="1">INDEX([1]TreeLookup!$C$1:$DE$21,MATCH(INDIRECT(ADDRESS(ROW(),MATCH("CATEGORY",$A$1:$BE$1,0))),[1]TreeLookup!$C$1:$C$21,0),MATCH(INDIRECT(ADDRESS(ROW(),MATCH("YEAR",$A$1:$BE$1,0))),[1]TreeLookup!$C$1:$DE$1,0))</f>
        <v>unlockParts</v>
      </c>
      <c r="L166" s="1">
        <v>0</v>
      </c>
      <c r="M166" s="1" t="str">
        <f t="array" aca="1" ref="M166" ca="1">INDEX([1]TreeLookup!$C$1:$DE$22,MATCH("ERA",[1]TreeLookup!$C$1:$C$22,0),MATCH(INDIRECT(ADDRESS(ROW(),MATCH("YEAR",$A$1:$BE$1,0))),[1]TreeLookup!$C$1:$DE$1,0))</f>
        <v>00-START</v>
      </c>
      <c r="O166" s="4" t="s">
        <v>109</v>
      </c>
      <c r="P166" s="2"/>
      <c r="W166" s="1">
        <v>1</v>
      </c>
    </row>
    <row r="167" spans="1:37">
      <c r="A167" s="6" t="s">
        <v>581</v>
      </c>
      <c r="B167" s="7" t="s">
        <v>582</v>
      </c>
      <c r="C167" s="1">
        <v>3</v>
      </c>
      <c r="D167" s="1">
        <v>1</v>
      </c>
      <c r="E167" s="2" t="s">
        <v>582</v>
      </c>
      <c r="F167" s="1" t="s">
        <v>559</v>
      </c>
      <c r="G167" s="1" t="s">
        <v>50</v>
      </c>
      <c r="H167" s="1" t="s">
        <v>50</v>
      </c>
      <c r="I167" s="8" t="s">
        <v>135</v>
      </c>
      <c r="J167" s="8" t="s">
        <v>220</v>
      </c>
      <c r="K167" s="1" t="str">
        <f t="array" aca="1" ref="K167" ca="1">INDEX([1]TreeLookup!$C$1:$DE$21,MATCH(INDIRECT(ADDRESS(ROW(),MATCH("CATEGORY",$A$1:$BE$1,0))),[1]TreeLookup!$C$1:$C$21,0),MATCH(INDIRECT(ADDRESS(ROW(),MATCH("YEAR",$A$1:$BE$1,0))),[1]TreeLookup!$C$1:$DE$1,0))</f>
        <v>unlockParts</v>
      </c>
      <c r="L167" s="1">
        <v>0</v>
      </c>
      <c r="M167" s="1" t="str">
        <f t="array" aca="1" ref="M167" ca="1">INDEX([1]TreeLookup!$C$1:$DE$22,MATCH("ERA",[1]TreeLookup!$C$1:$C$22,0),MATCH(INDIRECT(ADDRESS(ROW(),MATCH("YEAR",$A$1:$BE$1,0))),[1]TreeLookup!$C$1:$DE$1,0))</f>
        <v>00-START</v>
      </c>
      <c r="O167" s="4" t="s">
        <v>109</v>
      </c>
      <c r="P167" s="2"/>
      <c r="W167" s="1">
        <v>1</v>
      </c>
    </row>
    <row r="168" spans="1:37">
      <c r="A168" s="6" t="s">
        <v>583</v>
      </c>
      <c r="B168" s="7" t="s">
        <v>584</v>
      </c>
      <c r="C168" s="1">
        <v>1</v>
      </c>
      <c r="D168" s="1">
        <v>1</v>
      </c>
      <c r="E168" s="2" t="s">
        <v>584</v>
      </c>
      <c r="F168" s="1" t="s">
        <v>559</v>
      </c>
      <c r="G168" s="1" t="s">
        <v>50</v>
      </c>
      <c r="H168" s="1" t="s">
        <v>50</v>
      </c>
      <c r="I168" s="8" t="s">
        <v>135</v>
      </c>
      <c r="J168" s="8" t="s">
        <v>220</v>
      </c>
      <c r="K168" s="1" t="str">
        <f t="array" aca="1" ref="K168" ca="1">INDEX([1]TreeLookup!$C$1:$DE$21,MATCH(INDIRECT(ADDRESS(ROW(),MATCH("CATEGORY",$A$1:$BE$1,0))),[1]TreeLookup!$C$1:$C$21,0),MATCH(INDIRECT(ADDRESS(ROW(),MATCH("YEAR",$A$1:$BE$1,0))),[1]TreeLookup!$C$1:$DE$1,0))</f>
        <v>unlockParts</v>
      </c>
      <c r="L168" s="1">
        <v>0</v>
      </c>
      <c r="M168" s="1" t="str">
        <f t="array" aca="1" ref="M168" ca="1">INDEX([1]TreeLookup!$C$1:$DE$22,MATCH("ERA",[1]TreeLookup!$C$1:$C$22,0),MATCH(INDIRECT(ADDRESS(ROW(),MATCH("YEAR",$A$1:$BE$1,0))),[1]TreeLookup!$C$1:$DE$1,0))</f>
        <v>00-START</v>
      </c>
      <c r="O168" s="4" t="s">
        <v>109</v>
      </c>
      <c r="P168" s="2"/>
      <c r="W168" s="1">
        <v>1</v>
      </c>
    </row>
    <row r="169" spans="1:37">
      <c r="A169" s="6" t="s">
        <v>585</v>
      </c>
      <c r="B169" s="7" t="s">
        <v>586</v>
      </c>
      <c r="C169" s="1">
        <v>1.574444</v>
      </c>
      <c r="D169" s="1">
        <v>1</v>
      </c>
      <c r="E169" s="2" t="s">
        <v>587</v>
      </c>
      <c r="F169" s="1" t="s">
        <v>190</v>
      </c>
      <c r="G169" s="1" t="s">
        <v>50</v>
      </c>
      <c r="H169" s="1" t="s">
        <v>576</v>
      </c>
      <c r="I169" s="8" t="s">
        <v>135</v>
      </c>
      <c r="J169" s="8" t="s">
        <v>136</v>
      </c>
      <c r="K169" s="1" t="str">
        <f t="array" aca="1" ref="K169" ca="1">INDEX([1]TreeLookup!$C$1:$DE$21,MATCH(INDIRECT(ADDRESS(ROW(),MATCH("CATEGORY",$A$1:$BE$1,0))),[1]TreeLookup!$C$1:$C$21,0),MATCH(INDIRECT(ADDRESS(ROW(),MATCH("YEAR",$A$1:$BE$1,0))),[1]TreeLookup!$C$1:$DE$1,0))</f>
        <v>unlockParts</v>
      </c>
      <c r="M169" s="1" t="str">
        <f t="array" aca="1" ref="M169" ca="1">INDEX([1]TreeLookup!$C$1:$DE$22,MATCH("ERA",[1]TreeLookup!$C$1:$C$22,0),MATCH(INDIRECT(ADDRESS(ROW(),MATCH("YEAR",$A$1:$BE$1,0))),[1]TreeLookup!$C$1:$DE$1,0))</f>
        <v>00-START</v>
      </c>
      <c r="N169" s="1" t="s">
        <v>50</v>
      </c>
      <c r="O169" s="4" t="s">
        <v>299</v>
      </c>
      <c r="V169" s="9"/>
    </row>
    <row r="170" spans="1:37">
      <c r="A170" s="6" t="s">
        <v>588</v>
      </c>
      <c r="B170" s="7" t="s">
        <v>589</v>
      </c>
      <c r="C170" s="1">
        <v>1</v>
      </c>
      <c r="D170" s="1">
        <v>1</v>
      </c>
      <c r="E170" s="2" t="s">
        <v>589</v>
      </c>
      <c r="F170" s="1" t="s">
        <v>559</v>
      </c>
      <c r="G170" s="1" t="s">
        <v>50</v>
      </c>
      <c r="H170" s="1" t="s">
        <v>50</v>
      </c>
      <c r="I170" s="8" t="s">
        <v>135</v>
      </c>
      <c r="J170" s="8" t="s">
        <v>220</v>
      </c>
      <c r="K170" s="1" t="str">
        <f t="array" aca="1" ref="K170" ca="1">INDEX([1]TreeLookup!$C$1:$DE$21,MATCH(INDIRECT(ADDRESS(ROW(),MATCH("CATEGORY",$A$1:$BE$1,0))),[1]TreeLookup!$C$1:$C$21,0),MATCH(INDIRECT(ADDRESS(ROW(),MATCH("YEAR",$A$1:$BE$1,0))),[1]TreeLookup!$C$1:$DE$1,0))</f>
        <v>unlockParts</v>
      </c>
      <c r="L170" s="1">
        <v>0</v>
      </c>
      <c r="M170" s="1" t="str">
        <f t="array" aca="1" ref="M170" ca="1">INDEX([1]TreeLookup!$C$1:$DE$22,MATCH("ERA",[1]TreeLookup!$C$1:$C$22,0),MATCH(INDIRECT(ADDRESS(ROW(),MATCH("YEAR",$A$1:$BE$1,0))),[1]TreeLookup!$C$1:$DE$1,0))</f>
        <v>00-START</v>
      </c>
      <c r="O170" s="4" t="s">
        <v>109</v>
      </c>
      <c r="P170" s="2"/>
      <c r="W170" s="1">
        <v>1</v>
      </c>
    </row>
    <row r="171" spans="1:37">
      <c r="A171" s="6" t="s">
        <v>590</v>
      </c>
      <c r="B171" s="7" t="s">
        <v>591</v>
      </c>
      <c r="C171" s="1">
        <v>1</v>
      </c>
      <c r="D171" s="1">
        <v>1</v>
      </c>
      <c r="E171" s="2" t="s">
        <v>591</v>
      </c>
      <c r="F171" s="1" t="s">
        <v>559</v>
      </c>
      <c r="G171" s="1" t="s">
        <v>50</v>
      </c>
      <c r="H171" s="1" t="s">
        <v>50</v>
      </c>
      <c r="I171" s="8" t="s">
        <v>135</v>
      </c>
      <c r="J171" s="8" t="s">
        <v>220</v>
      </c>
      <c r="K171" s="1" t="str">
        <f t="array" aca="1" ref="K171" ca="1">INDEX([1]TreeLookup!$C$1:$DE$21,MATCH(INDIRECT(ADDRESS(ROW(),MATCH("CATEGORY",$A$1:$BE$1,0))),[1]TreeLookup!$C$1:$C$21,0),MATCH(INDIRECT(ADDRESS(ROW(),MATCH("YEAR",$A$1:$BE$1,0))),[1]TreeLookup!$C$1:$DE$1,0))</f>
        <v>unlockParts</v>
      </c>
      <c r="L171" s="1">
        <v>0</v>
      </c>
      <c r="M171" s="1" t="str">
        <f t="array" aca="1" ref="M171" ca="1">INDEX([1]TreeLookup!$C$1:$DE$22,MATCH("ERA",[1]TreeLookup!$C$1:$C$22,0),MATCH(INDIRECT(ADDRESS(ROW(),MATCH("YEAR",$A$1:$BE$1,0))),[1]TreeLookup!$C$1:$DE$1,0))</f>
        <v>00-START</v>
      </c>
      <c r="O171" s="4" t="s">
        <v>109</v>
      </c>
      <c r="P171" s="2"/>
      <c r="W171" s="1">
        <v>1</v>
      </c>
    </row>
    <row r="172" spans="1:37">
      <c r="A172" s="6" t="s">
        <v>592</v>
      </c>
      <c r="B172" s="7" t="s">
        <v>593</v>
      </c>
      <c r="C172" s="1">
        <v>2</v>
      </c>
      <c r="D172" s="1">
        <v>1</v>
      </c>
      <c r="E172" s="2" t="s">
        <v>593</v>
      </c>
      <c r="F172" s="1" t="s">
        <v>559</v>
      </c>
      <c r="G172" s="1" t="s">
        <v>50</v>
      </c>
      <c r="H172" s="1" t="s">
        <v>50</v>
      </c>
      <c r="I172" s="8" t="s">
        <v>135</v>
      </c>
      <c r="J172" s="8" t="s">
        <v>220</v>
      </c>
      <c r="K172" s="1" t="str">
        <f t="array" aca="1" ref="K172" ca="1">INDEX([1]TreeLookup!$C$1:$DE$21,MATCH(INDIRECT(ADDRESS(ROW(),MATCH("CATEGORY",$A$1:$BE$1,0))),[1]TreeLookup!$C$1:$C$21,0),MATCH(INDIRECT(ADDRESS(ROW(),MATCH("YEAR",$A$1:$BE$1,0))),[1]TreeLookup!$C$1:$DE$1,0))</f>
        <v>unlockParts</v>
      </c>
      <c r="L172" s="1">
        <v>0</v>
      </c>
      <c r="M172" s="1" t="str">
        <f t="array" aca="1" ref="M172" ca="1">INDEX([1]TreeLookup!$C$1:$DE$22,MATCH("ERA",[1]TreeLookup!$C$1:$C$22,0),MATCH(INDIRECT(ADDRESS(ROW(),MATCH("YEAR",$A$1:$BE$1,0))),[1]TreeLookup!$C$1:$DE$1,0))</f>
        <v>00-START</v>
      </c>
      <c r="O172" s="4" t="s">
        <v>109</v>
      </c>
      <c r="P172" s="2"/>
      <c r="W172" s="1">
        <v>1</v>
      </c>
    </row>
    <row r="173" spans="1:37">
      <c r="A173" s="6" t="s">
        <v>594</v>
      </c>
      <c r="B173" s="7" t="s">
        <v>595</v>
      </c>
      <c r="C173" s="1">
        <v>80</v>
      </c>
      <c r="D173" s="1">
        <v>100</v>
      </c>
      <c r="E173" s="2" t="s">
        <v>596</v>
      </c>
      <c r="F173" s="1" t="s">
        <v>190</v>
      </c>
      <c r="G173" s="1" t="s">
        <v>50</v>
      </c>
      <c r="H173" s="1" t="s">
        <v>49</v>
      </c>
      <c r="I173" s="8"/>
      <c r="J173" s="8"/>
      <c r="K173" s="1" t="e">
        <f t="array" aca="1" ref="K173" ca="1">INDEX([1]TreeLookup!$C$1:$DE$21,MATCH(INDIRECT(ADDRESS(ROW(),MATCH("CATEGORY",$A$1:$BE$1,0))),[1]TreeLookup!$C$1:$C$21,0),MATCH(INDIRECT(ADDRESS(ROW(),MATCH("YEAR",$A$1:$BE$1,0))),[1]TreeLookup!$C$1:$DE$1,0))</f>
        <v>#N/A</v>
      </c>
      <c r="M173" s="1" t="str">
        <f t="array" aca="1" ref="M173" ca="1">INDEX([1]TreeLookup!$C$1:$DE$22,MATCH("ERA",[1]TreeLookup!$C$1:$C$22,0),MATCH(INDIRECT(ADDRESS(ROW(),MATCH("YEAR",$A$1:$BE$1,0))),[1]TreeLookup!$C$1:$DE$1,0))</f>
        <v>00-START</v>
      </c>
      <c r="N173" s="1" t="s">
        <v>50</v>
      </c>
      <c r="O173" s="4"/>
      <c r="AG173" s="1" t="s">
        <v>111</v>
      </c>
    </row>
    <row r="174" spans="1:37">
      <c r="A174" s="6" t="s">
        <v>597</v>
      </c>
      <c r="B174" s="7" t="s">
        <v>598</v>
      </c>
      <c r="C174" s="1">
        <v>500</v>
      </c>
      <c r="D174" s="1">
        <v>250</v>
      </c>
      <c r="E174" s="2" t="s">
        <v>599</v>
      </c>
      <c r="F174" s="1" t="s">
        <v>190</v>
      </c>
      <c r="G174" s="1" t="s">
        <v>50</v>
      </c>
      <c r="H174" s="1" t="s">
        <v>49</v>
      </c>
      <c r="I174" s="8"/>
      <c r="J174" s="8"/>
      <c r="K174" s="1" t="e">
        <f t="array" aca="1" ref="K174" ca="1">INDEX([1]TreeLookup!$C$1:$DE$21,MATCH(INDIRECT(ADDRESS(ROW(),MATCH("CATEGORY",$A$1:$BE$1,0))),[1]TreeLookup!$C$1:$C$21,0),MATCH(INDIRECT(ADDRESS(ROW(),MATCH("YEAR",$A$1:$BE$1,0))),[1]TreeLookup!$C$1:$DE$1,0))</f>
        <v>#N/A</v>
      </c>
      <c r="M174" s="1" t="str">
        <f t="array" aca="1" ref="M174" ca="1">INDEX([1]TreeLookup!$C$1:$DE$22,MATCH("ERA",[1]TreeLookup!$C$1:$C$22,0),MATCH(INDIRECT(ADDRESS(ROW(),MATCH("YEAR",$A$1:$BE$1,0))),[1]TreeLookup!$C$1:$DE$1,0))</f>
        <v>00-START</v>
      </c>
      <c r="N174" s="1" t="s">
        <v>50</v>
      </c>
      <c r="O174" s="4"/>
      <c r="AG174" s="1" t="s">
        <v>111</v>
      </c>
    </row>
    <row r="175" spans="1:37">
      <c r="A175" s="6" t="s">
        <v>600</v>
      </c>
      <c r="B175" s="7" t="s">
        <v>601</v>
      </c>
      <c r="C175" s="1">
        <v>550</v>
      </c>
      <c r="D175" s="1">
        <v>500</v>
      </c>
      <c r="E175" s="2" t="s">
        <v>602</v>
      </c>
      <c r="F175" s="1" t="s">
        <v>190</v>
      </c>
      <c r="G175" s="1" t="s">
        <v>50</v>
      </c>
      <c r="H175" s="1" t="s">
        <v>49</v>
      </c>
      <c r="I175" s="8"/>
      <c r="J175" s="8"/>
      <c r="K175" s="1" t="e">
        <f t="array" aca="1" ref="K175" ca="1">INDEX([1]TreeLookup!$C$1:$DE$21,MATCH(INDIRECT(ADDRESS(ROW(),MATCH("CATEGORY",$A$1:$BE$1,0))),[1]TreeLookup!$C$1:$C$21,0),MATCH(INDIRECT(ADDRESS(ROW(),MATCH("YEAR",$A$1:$BE$1,0))),[1]TreeLookup!$C$1:$DE$1,0))</f>
        <v>#N/A</v>
      </c>
      <c r="M175" s="1" t="str">
        <f t="array" aca="1" ref="M175" ca="1">INDEX([1]TreeLookup!$C$1:$DE$22,MATCH("ERA",[1]TreeLookup!$C$1:$C$22,0),MATCH(INDIRECT(ADDRESS(ROW(),MATCH("YEAR",$A$1:$BE$1,0))),[1]TreeLookup!$C$1:$DE$1,0))</f>
        <v>00-START</v>
      </c>
      <c r="N175" s="1" t="s">
        <v>50</v>
      </c>
      <c r="O175" s="4"/>
      <c r="AG175" s="1" t="s">
        <v>111</v>
      </c>
    </row>
    <row r="176" spans="1:37">
      <c r="A176" s="6" t="s">
        <v>603</v>
      </c>
      <c r="B176" s="7" t="s">
        <v>604</v>
      </c>
      <c r="C176" s="1">
        <v>12</v>
      </c>
      <c r="D176" s="1">
        <v>1</v>
      </c>
      <c r="E176" s="2" t="s">
        <v>605</v>
      </c>
      <c r="F176" s="1" t="s">
        <v>559</v>
      </c>
      <c r="G176" s="1" t="s">
        <v>50</v>
      </c>
      <c r="H176" s="1" t="s">
        <v>50</v>
      </c>
      <c r="I176" s="8" t="s">
        <v>135</v>
      </c>
      <c r="J176" s="8" t="s">
        <v>231</v>
      </c>
      <c r="K176" s="1" t="str">
        <f t="array" aca="1" ref="K176" ca="1">INDEX([1]TreeLookup!$C$1:$DE$21,MATCH(INDIRECT(ADDRESS(ROW(),MATCH("CATEGORY",$A$1:$BE$1,0))),[1]TreeLookup!$C$1:$C$21,0),MATCH(INDIRECT(ADDRESS(ROW(),MATCH("YEAR",$A$1:$BE$1,0))),[1]TreeLookup!$C$1:$DE$1,0))</f>
        <v>unlockParts</v>
      </c>
      <c r="L176" s="1">
        <v>0</v>
      </c>
      <c r="M176" s="1" t="str">
        <f t="array" aca="1" ref="M176" ca="1">INDEX([1]TreeLookup!$C$1:$DE$22,MATCH("ERA",[1]TreeLookup!$C$1:$C$22,0),MATCH(INDIRECT(ADDRESS(ROW(),MATCH("YEAR",$A$1:$BE$1,0))),[1]TreeLookup!$C$1:$DE$1,0))</f>
        <v>00-START</v>
      </c>
      <c r="O176" s="4" t="s">
        <v>109</v>
      </c>
      <c r="P176" s="2"/>
      <c r="W176" s="1">
        <v>1</v>
      </c>
      <c r="AK176" s="1" t="s">
        <v>111</v>
      </c>
    </row>
    <row r="177" spans="1:37">
      <c r="A177" s="6" t="s">
        <v>606</v>
      </c>
      <c r="B177" s="7" t="s">
        <v>607</v>
      </c>
      <c r="C177" s="1">
        <v>6</v>
      </c>
      <c r="D177" s="1">
        <v>1</v>
      </c>
      <c r="E177" s="2" t="s">
        <v>608</v>
      </c>
      <c r="F177" s="1" t="s">
        <v>559</v>
      </c>
      <c r="G177" s="1" t="s">
        <v>50</v>
      </c>
      <c r="H177" s="1" t="s">
        <v>50</v>
      </c>
      <c r="I177" s="8" t="s">
        <v>135</v>
      </c>
      <c r="J177" s="8" t="s">
        <v>231</v>
      </c>
      <c r="K177" s="1" t="str">
        <f t="array" aca="1" ref="K177" ca="1">INDEX([1]TreeLookup!$C$1:$DE$21,MATCH(INDIRECT(ADDRESS(ROW(),MATCH("CATEGORY",$A$1:$BE$1,0))),[1]TreeLookup!$C$1:$C$21,0),MATCH(INDIRECT(ADDRESS(ROW(),MATCH("YEAR",$A$1:$BE$1,0))),[1]TreeLookup!$C$1:$DE$1,0))</f>
        <v>unlockParts</v>
      </c>
      <c r="L177" s="1">
        <v>0</v>
      </c>
      <c r="M177" s="1" t="str">
        <f t="array" aca="1" ref="M177" ca="1">INDEX([1]TreeLookup!$C$1:$DE$22,MATCH("ERA",[1]TreeLookup!$C$1:$C$22,0),MATCH(INDIRECT(ADDRESS(ROW(),MATCH("YEAR",$A$1:$BE$1,0))),[1]TreeLookup!$C$1:$DE$1,0))</f>
        <v>00-START</v>
      </c>
      <c r="O177" s="4" t="s">
        <v>109</v>
      </c>
      <c r="P177" s="2"/>
      <c r="W177" s="1">
        <v>1</v>
      </c>
      <c r="AK177" s="1" t="s">
        <v>609</v>
      </c>
    </row>
    <row r="178" spans="1:37">
      <c r="A178" s="6" t="s">
        <v>610</v>
      </c>
      <c r="B178" s="7" t="s">
        <v>611</v>
      </c>
      <c r="C178" s="1">
        <v>350</v>
      </c>
      <c r="D178" s="1">
        <v>1500</v>
      </c>
      <c r="E178" s="2" t="s">
        <v>612</v>
      </c>
      <c r="F178" s="1" t="s">
        <v>190</v>
      </c>
      <c r="G178" s="1" t="s">
        <v>50</v>
      </c>
      <c r="H178" s="1" t="s">
        <v>49</v>
      </c>
      <c r="I178" s="8"/>
      <c r="J178" s="8"/>
      <c r="K178" s="1" t="e">
        <f t="array" aca="1" ref="K178" ca="1">INDEX([1]TreeLookup!$C$1:$DE$21,MATCH(INDIRECT(ADDRESS(ROW(),MATCH("CATEGORY",$A$1:$BE$1,0))),[1]TreeLookup!$C$1:$C$21,0),MATCH(INDIRECT(ADDRESS(ROW(),MATCH("YEAR",$A$1:$BE$1,0))),[1]TreeLookup!$C$1:$DE$1,0))</f>
        <v>#N/A</v>
      </c>
      <c r="M178" s="1" t="str">
        <f t="array" aca="1" ref="M178" ca="1">INDEX([1]TreeLookup!$C$1:$DE$22,MATCH("ERA",[1]TreeLookup!$C$1:$C$22,0),MATCH(INDIRECT(ADDRESS(ROW(),MATCH("YEAR",$A$1:$BE$1,0))),[1]TreeLookup!$C$1:$DE$1,0))</f>
        <v>00-START</v>
      </c>
      <c r="N178" s="1" t="s">
        <v>50</v>
      </c>
      <c r="O178" s="4"/>
      <c r="AG178" s="1" t="s">
        <v>111</v>
      </c>
    </row>
    <row r="179" spans="1:37">
      <c r="A179" s="6" t="s">
        <v>613</v>
      </c>
      <c r="B179" s="7" t="s">
        <v>614</v>
      </c>
      <c r="C179" s="1">
        <v>550</v>
      </c>
      <c r="D179" s="1">
        <v>3000</v>
      </c>
      <c r="E179" s="2" t="s">
        <v>615</v>
      </c>
      <c r="F179" s="1" t="s">
        <v>190</v>
      </c>
      <c r="G179" s="1" t="s">
        <v>50</v>
      </c>
      <c r="H179" s="1" t="s">
        <v>49</v>
      </c>
      <c r="I179" s="8"/>
      <c r="J179" s="8"/>
      <c r="K179" s="1" t="e">
        <f t="array" aca="1" ref="K179" ca="1">INDEX([1]TreeLookup!$C$1:$DE$21,MATCH(INDIRECT(ADDRESS(ROW(),MATCH("CATEGORY",$A$1:$BE$1,0))),[1]TreeLookup!$C$1:$C$21,0),MATCH(INDIRECT(ADDRESS(ROW(),MATCH("YEAR",$A$1:$BE$1,0))),[1]TreeLookup!$C$1:$DE$1,0))</f>
        <v>#N/A</v>
      </c>
      <c r="M179" s="1" t="str">
        <f t="array" aca="1" ref="M179" ca="1">INDEX([1]TreeLookup!$C$1:$DE$22,MATCH("ERA",[1]TreeLookup!$C$1:$C$22,0),MATCH(INDIRECT(ADDRESS(ROW(),MATCH("YEAR",$A$1:$BE$1,0))),[1]TreeLookup!$C$1:$DE$1,0))</f>
        <v>00-START</v>
      </c>
      <c r="N179" s="1" t="s">
        <v>50</v>
      </c>
      <c r="O179" s="4"/>
      <c r="AG179" s="1" t="s">
        <v>111</v>
      </c>
    </row>
    <row r="180" spans="1:37">
      <c r="A180" s="6" t="s">
        <v>616</v>
      </c>
      <c r="B180" s="7" t="s">
        <v>617</v>
      </c>
      <c r="C180" s="1">
        <v>2</v>
      </c>
      <c r="D180" s="1">
        <v>1</v>
      </c>
      <c r="E180" s="2" t="s">
        <v>618</v>
      </c>
      <c r="F180" s="1" t="s">
        <v>559</v>
      </c>
      <c r="G180" s="1" t="s">
        <v>50</v>
      </c>
      <c r="H180" s="1" t="s">
        <v>50</v>
      </c>
      <c r="I180" s="8" t="s">
        <v>135</v>
      </c>
      <c r="J180" s="8" t="s">
        <v>231</v>
      </c>
      <c r="K180" s="1" t="str">
        <f t="array" aca="1" ref="K180" ca="1">INDEX([1]TreeLookup!$C$1:$DE$21,MATCH(INDIRECT(ADDRESS(ROW(),MATCH("CATEGORY",$A$1:$BE$1,0))),[1]TreeLookup!$C$1:$C$21,0),MATCH(INDIRECT(ADDRESS(ROW(),MATCH("YEAR",$A$1:$BE$1,0))),[1]TreeLookup!$C$1:$DE$1,0))</f>
        <v>unlockParts</v>
      </c>
      <c r="L180" s="1">
        <v>0</v>
      </c>
      <c r="M180" s="1" t="str">
        <f t="array" aca="1" ref="M180" ca="1">INDEX([1]TreeLookup!$C$1:$DE$22,MATCH("ERA",[1]TreeLookup!$C$1:$C$22,0),MATCH(INDIRECT(ADDRESS(ROW(),MATCH("YEAR",$A$1:$BE$1,0))),[1]TreeLookup!$C$1:$DE$1,0))</f>
        <v>00-START</v>
      </c>
      <c r="O180" s="4" t="s">
        <v>109</v>
      </c>
      <c r="P180" s="2"/>
      <c r="W180" s="1">
        <v>1</v>
      </c>
      <c r="AK180" s="1" t="s">
        <v>111</v>
      </c>
    </row>
    <row r="181" spans="1:37">
      <c r="A181" s="6" t="s">
        <v>619</v>
      </c>
      <c r="B181" s="7" t="s">
        <v>620</v>
      </c>
      <c r="C181" s="1">
        <v>10</v>
      </c>
      <c r="D181" s="1">
        <v>1</v>
      </c>
      <c r="E181" s="2" t="s">
        <v>621</v>
      </c>
      <c r="F181" s="1" t="s">
        <v>350</v>
      </c>
      <c r="G181" s="1" t="s">
        <v>50</v>
      </c>
      <c r="H181" s="1" t="s">
        <v>50</v>
      </c>
      <c r="I181" s="8" t="s">
        <v>135</v>
      </c>
      <c r="J181" s="8" t="s">
        <v>351</v>
      </c>
      <c r="K181" s="1" t="str">
        <f t="array" aca="1" ref="K181" ca="1">INDEX([1]TreeLookup!$C$1:$DE$21,MATCH(INDIRECT(ADDRESS(ROW(),MATCH("CATEGORY",$A$1:$BE$1,0))),[1]TreeLookup!$C$1:$C$21,0),MATCH(INDIRECT(ADDRESS(ROW(),MATCH("YEAR",$A$1:$BE$1,0))),[1]TreeLookup!$C$1:$DE$1,0))</f>
        <v>unlockParts</v>
      </c>
      <c r="L181" s="1">
        <v>0</v>
      </c>
      <c r="M181" s="1" t="str">
        <f t="array" aca="1" ref="M181" ca="1">INDEX([1]TreeLookup!$C$1:$DE$22,MATCH("ERA",[1]TreeLookup!$C$1:$C$22,0),MATCH(INDIRECT(ADDRESS(ROW(),MATCH("YEAR",$A$1:$BE$1,0))),[1]TreeLookup!$C$1:$DE$1,0))</f>
        <v>00-START</v>
      </c>
      <c r="O181" s="4" t="s">
        <v>109</v>
      </c>
      <c r="V181" s="9"/>
      <c r="W181" s="1">
        <v>1</v>
      </c>
    </row>
    <row r="182" spans="1:37">
      <c r="A182" s="6" t="s">
        <v>622</v>
      </c>
      <c r="B182" s="7" t="s">
        <v>623</v>
      </c>
      <c r="C182" s="1">
        <v>950</v>
      </c>
      <c r="D182" s="1">
        <v>1</v>
      </c>
      <c r="E182" s="2" t="s">
        <v>624</v>
      </c>
      <c r="F182" s="1" t="s">
        <v>69</v>
      </c>
      <c r="G182" s="1" t="s">
        <v>50</v>
      </c>
      <c r="H182" s="1" t="s">
        <v>49</v>
      </c>
      <c r="I182" s="8" t="s">
        <v>240</v>
      </c>
      <c r="J182" s="8" t="s">
        <v>298</v>
      </c>
      <c r="K182" s="1" t="str">
        <f t="array" aca="1" ref="K182" ca="1">INDEX([1]TreeLookup!$C$1:$DE$21,MATCH(INDIRECT(ADDRESS(ROW(),MATCH("CATEGORY",$A$1:$BE$1,0))),[1]TreeLookup!$C$1:$C$21,0),MATCH(INDIRECT(ADDRESS(ROW(),MATCH("YEAR",$A$1:$BE$1,0))),[1]TreeLookup!$C$1:$DE$1,0))</f>
        <v>unlockParts</v>
      </c>
      <c r="L182" s="1">
        <v>0</v>
      </c>
      <c r="M182" s="1" t="str">
        <f t="array" aca="1" ref="M182" ca="1">INDEX([1]TreeLookup!$C$1:$DE$22,MATCH("ERA",[1]TreeLookup!$C$1:$C$22,0),MATCH(INDIRECT(ADDRESS(ROW(),MATCH("YEAR",$A$1:$BE$1,0))),[1]TreeLookup!$C$1:$DE$1,0))</f>
        <v>00-START</v>
      </c>
      <c r="O182" s="4" t="s">
        <v>299</v>
      </c>
      <c r="P182" s="2" t="s">
        <v>625</v>
      </c>
      <c r="V182" s="9"/>
      <c r="W182" s="1">
        <v>1</v>
      </c>
    </row>
    <row r="183" spans="1:37">
      <c r="A183" s="6" t="s">
        <v>626</v>
      </c>
      <c r="B183" s="7" t="s">
        <v>627</v>
      </c>
      <c r="C183" s="1">
        <v>1</v>
      </c>
      <c r="D183" s="1">
        <v>1</v>
      </c>
      <c r="E183" s="2" t="s">
        <v>628</v>
      </c>
      <c r="F183" s="1" t="s">
        <v>106</v>
      </c>
      <c r="G183" s="1" t="s">
        <v>50</v>
      </c>
      <c r="H183" s="1" t="s">
        <v>50</v>
      </c>
      <c r="I183" s="8" t="s">
        <v>240</v>
      </c>
      <c r="J183" s="8"/>
      <c r="K183" s="1" t="str">
        <f t="array" aca="1" ref="K183" ca="1">INDEX([1]TreeLookup!$C$1:$DE$21,MATCH(INDIRECT(ADDRESS(ROW(),MATCH("CATEGORY",$A$1:$BE$1,0))),[1]TreeLookup!$C$1:$C$21,0),MATCH(INDIRECT(ADDRESS(ROW(),MATCH("YEAR",$A$1:$BE$1,0))),[1]TreeLookup!$C$1:$DE$1,0))</f>
        <v>unlockParts</v>
      </c>
      <c r="L183" s="1">
        <v>0</v>
      </c>
      <c r="M183" s="1" t="str">
        <f t="array" aca="1" ref="M183" ca="1">INDEX([1]TreeLookup!$C$1:$DE$22,MATCH("ERA",[1]TreeLookup!$C$1:$C$22,0),MATCH(INDIRECT(ADDRESS(ROW(),MATCH("YEAR",$A$1:$BE$1,0))),[1]TreeLookup!$C$1:$DE$1,0))</f>
        <v>00-START</v>
      </c>
      <c r="O183" s="4" t="s">
        <v>109</v>
      </c>
      <c r="V183" s="9"/>
      <c r="W183" s="1">
        <v>1</v>
      </c>
    </row>
    <row r="184" spans="1:37">
      <c r="A184" s="6" t="s">
        <v>629</v>
      </c>
      <c r="B184" s="7" t="s">
        <v>630</v>
      </c>
      <c r="C184" s="1">
        <v>1.5</v>
      </c>
      <c r="D184" s="1">
        <v>1</v>
      </c>
      <c r="E184" s="2" t="s">
        <v>631</v>
      </c>
      <c r="F184" s="1" t="s">
        <v>106</v>
      </c>
      <c r="G184" s="1" t="s">
        <v>50</v>
      </c>
      <c r="H184" s="1" t="s">
        <v>50</v>
      </c>
      <c r="I184" s="8" t="s">
        <v>240</v>
      </c>
      <c r="J184" s="8"/>
      <c r="K184" s="1" t="str">
        <f t="array" aca="1" ref="K184" ca="1">INDEX([1]TreeLookup!$C$1:$DE$21,MATCH(INDIRECT(ADDRESS(ROW(),MATCH("CATEGORY",$A$1:$BE$1,0))),[1]TreeLookup!$C$1:$C$21,0),MATCH(INDIRECT(ADDRESS(ROW(),MATCH("YEAR",$A$1:$BE$1,0))),[1]TreeLookup!$C$1:$DE$1,0))</f>
        <v>unlockParts</v>
      </c>
      <c r="L184" s="1">
        <v>0</v>
      </c>
      <c r="M184" s="1" t="str">
        <f t="array" aca="1" ref="M184" ca="1">INDEX([1]TreeLookup!$C$1:$DE$22,MATCH("ERA",[1]TreeLookup!$C$1:$C$22,0),MATCH(INDIRECT(ADDRESS(ROW(),MATCH("YEAR",$A$1:$BE$1,0))),[1]TreeLookup!$C$1:$DE$1,0))</f>
        <v>00-START</v>
      </c>
      <c r="O184" s="4" t="s">
        <v>109</v>
      </c>
      <c r="V184" s="9"/>
      <c r="W184" s="1">
        <v>1</v>
      </c>
    </row>
    <row r="185" spans="1:37">
      <c r="A185" s="6" t="s">
        <v>632</v>
      </c>
      <c r="B185" s="7" t="s">
        <v>633</v>
      </c>
      <c r="C185" s="1">
        <v>1000</v>
      </c>
      <c r="D185" s="1">
        <v>8200</v>
      </c>
      <c r="E185" s="2" t="s">
        <v>634</v>
      </c>
      <c r="F185" s="1" t="s">
        <v>190</v>
      </c>
      <c r="G185" s="1" t="s">
        <v>50</v>
      </c>
      <c r="H185" s="1" t="s">
        <v>49</v>
      </c>
      <c r="I185" s="8"/>
      <c r="J185" s="8"/>
      <c r="K185" s="1" t="e">
        <f t="array" aca="1" ref="K185" ca="1">INDEX([1]TreeLookup!$C$1:$DE$21,MATCH(INDIRECT(ADDRESS(ROW(),MATCH("CATEGORY",$A$1:$BE$1,0))),[1]TreeLookup!$C$1:$C$21,0),MATCH(INDIRECT(ADDRESS(ROW(),MATCH("YEAR",$A$1:$BE$1,0))),[1]TreeLookup!$C$1:$DE$1,0))</f>
        <v>#N/A</v>
      </c>
      <c r="M185" s="1" t="str">
        <f t="array" aca="1" ref="M185" ca="1">INDEX([1]TreeLookup!$C$1:$DE$22,MATCH("ERA",[1]TreeLookup!$C$1:$C$22,0),MATCH(INDIRECT(ADDRESS(ROW(),MATCH("YEAR",$A$1:$BE$1,0))),[1]TreeLookup!$C$1:$DE$1,0))</f>
        <v>00-START</v>
      </c>
      <c r="N185" s="1" t="s">
        <v>50</v>
      </c>
      <c r="O185" s="4"/>
      <c r="AG185" s="1" t="s">
        <v>111</v>
      </c>
    </row>
    <row r="186" spans="1:37">
      <c r="A186" s="6" t="s">
        <v>635</v>
      </c>
      <c r="B186" s="7" t="s">
        <v>636</v>
      </c>
      <c r="C186" s="1">
        <v>3</v>
      </c>
      <c r="D186" s="1">
        <v>1</v>
      </c>
      <c r="E186" s="2" t="s">
        <v>637</v>
      </c>
      <c r="F186" s="1" t="s">
        <v>106</v>
      </c>
      <c r="G186" s="1" t="s">
        <v>50</v>
      </c>
      <c r="H186" s="1" t="s">
        <v>50</v>
      </c>
      <c r="I186" s="8" t="s">
        <v>240</v>
      </c>
      <c r="J186" s="8"/>
      <c r="K186" s="1" t="str">
        <f t="array" aca="1" ref="K186" ca="1">INDEX([1]TreeLookup!$C$1:$DE$21,MATCH(INDIRECT(ADDRESS(ROW(),MATCH("CATEGORY",$A$1:$BE$1,0))),[1]TreeLookup!$C$1:$C$21,0),MATCH(INDIRECT(ADDRESS(ROW(),MATCH("YEAR",$A$1:$BE$1,0))),[1]TreeLookup!$C$1:$DE$1,0))</f>
        <v>unlockParts</v>
      </c>
      <c r="L186" s="1">
        <v>0</v>
      </c>
      <c r="M186" s="1" t="str">
        <f t="array" aca="1" ref="M186" ca="1">INDEX([1]TreeLookup!$C$1:$DE$22,MATCH("ERA",[1]TreeLookup!$C$1:$C$22,0),MATCH(INDIRECT(ADDRESS(ROW(),MATCH("YEAR",$A$1:$BE$1,0))),[1]TreeLookup!$C$1:$DE$1,0))</f>
        <v>00-START</v>
      </c>
      <c r="O186" s="4" t="s">
        <v>109</v>
      </c>
      <c r="V186" s="9"/>
      <c r="W186" s="1">
        <v>1</v>
      </c>
    </row>
    <row r="187" spans="1:37">
      <c r="A187" s="6" t="s">
        <v>638</v>
      </c>
      <c r="B187" s="7" t="s">
        <v>639</v>
      </c>
      <c r="C187" s="1">
        <v>6</v>
      </c>
      <c r="D187" s="1">
        <v>1</v>
      </c>
      <c r="E187" s="2" t="s">
        <v>640</v>
      </c>
      <c r="F187" s="1" t="s">
        <v>106</v>
      </c>
      <c r="G187" s="1" t="s">
        <v>50</v>
      </c>
      <c r="H187" s="1" t="s">
        <v>50</v>
      </c>
      <c r="I187" s="8" t="s">
        <v>240</v>
      </c>
      <c r="J187" s="8"/>
      <c r="K187" s="1" t="str">
        <f t="array" aca="1" ref="K187" ca="1">INDEX([1]TreeLookup!$C$1:$DE$21,MATCH(INDIRECT(ADDRESS(ROW(),MATCH("CATEGORY",$A$1:$BE$1,0))),[1]TreeLookup!$C$1:$C$21,0),MATCH(INDIRECT(ADDRESS(ROW(),MATCH("YEAR",$A$1:$BE$1,0))),[1]TreeLookup!$C$1:$DE$1,0))</f>
        <v>unlockParts</v>
      </c>
      <c r="L187" s="1">
        <v>0</v>
      </c>
      <c r="M187" s="1" t="str">
        <f t="array" aca="1" ref="M187" ca="1">INDEX([1]TreeLookup!$C$1:$DE$22,MATCH("ERA",[1]TreeLookup!$C$1:$C$22,0),MATCH(INDIRECT(ADDRESS(ROW(),MATCH("YEAR",$A$1:$BE$1,0))),[1]TreeLookup!$C$1:$DE$1,0))</f>
        <v>00-START</v>
      </c>
      <c r="O187" s="4" t="s">
        <v>109</v>
      </c>
      <c r="V187" s="9"/>
      <c r="W187" s="1">
        <v>1</v>
      </c>
    </row>
    <row r="188" spans="1:37">
      <c r="A188" s="6" t="s">
        <v>641</v>
      </c>
      <c r="B188" s="7" t="s">
        <v>642</v>
      </c>
      <c r="C188" s="1">
        <v>10</v>
      </c>
      <c r="D188" s="1">
        <v>1</v>
      </c>
      <c r="E188" s="2" t="s">
        <v>643</v>
      </c>
      <c r="F188" s="1" t="s">
        <v>106</v>
      </c>
      <c r="G188" s="1" t="s">
        <v>50</v>
      </c>
      <c r="H188" s="1" t="s">
        <v>50</v>
      </c>
      <c r="I188" s="8" t="s">
        <v>135</v>
      </c>
      <c r="J188" s="8" t="s">
        <v>330</v>
      </c>
      <c r="K188" s="1" t="str">
        <f t="array" aca="1" ref="K188" ca="1">INDEX([1]TreeLookup!$C$1:$DE$21,MATCH(INDIRECT(ADDRESS(ROW(),MATCH("CATEGORY",$A$1:$BE$1,0))),[1]TreeLookup!$C$1:$C$21,0),MATCH(INDIRECT(ADDRESS(ROW(),MATCH("YEAR",$A$1:$BE$1,0))),[1]TreeLookup!$C$1:$DE$1,0))</f>
        <v>unlockParts</v>
      </c>
      <c r="L188" s="1">
        <v>0</v>
      </c>
      <c r="M188" s="1" t="str">
        <f t="array" aca="1" ref="M188" ca="1">INDEX([1]TreeLookup!$C$1:$DE$22,MATCH("ERA",[1]TreeLookup!$C$1:$C$22,0),MATCH(INDIRECT(ADDRESS(ROW(),MATCH("YEAR",$A$1:$BE$1,0))),[1]TreeLookup!$C$1:$DE$1,0))</f>
        <v>00-START</v>
      </c>
      <c r="O188" s="4" t="s">
        <v>109</v>
      </c>
      <c r="V188" s="9"/>
      <c r="W188" s="1">
        <v>1</v>
      </c>
    </row>
    <row r="189" spans="1:37">
      <c r="A189" s="6" t="s">
        <v>644</v>
      </c>
      <c r="B189" s="7" t="s">
        <v>645</v>
      </c>
      <c r="C189" s="1">
        <v>10.17333</v>
      </c>
      <c r="D189" s="1">
        <v>1</v>
      </c>
      <c r="E189" s="2" t="s">
        <v>646</v>
      </c>
      <c r="F189" s="1" t="s">
        <v>190</v>
      </c>
      <c r="G189" s="1" t="s">
        <v>50</v>
      </c>
      <c r="H189" s="1" t="s">
        <v>576</v>
      </c>
      <c r="I189" s="8" t="s">
        <v>135</v>
      </c>
      <c r="J189" s="8" t="s">
        <v>136</v>
      </c>
      <c r="K189" s="1" t="str">
        <f t="array" aca="1" ref="K189" ca="1">INDEX([1]TreeLookup!$C$1:$DE$21,MATCH(INDIRECT(ADDRESS(ROW(),MATCH("CATEGORY",$A$1:$BE$1,0))),[1]TreeLookup!$C$1:$C$21,0),MATCH(INDIRECT(ADDRESS(ROW(),MATCH("YEAR",$A$1:$BE$1,0))),[1]TreeLookup!$C$1:$DE$1,0))</f>
        <v>unlockParts</v>
      </c>
      <c r="M189" s="1" t="str">
        <f t="array" aca="1" ref="M189" ca="1">INDEX([1]TreeLookup!$C$1:$DE$22,MATCH("ERA",[1]TreeLookup!$C$1:$C$22,0),MATCH(INDIRECT(ADDRESS(ROW(),MATCH("YEAR",$A$1:$BE$1,0))),[1]TreeLookup!$C$1:$DE$1,0))</f>
        <v>00-START</v>
      </c>
      <c r="N189" s="1" t="s">
        <v>50</v>
      </c>
      <c r="O189" s="4" t="s">
        <v>299</v>
      </c>
      <c r="V189" s="9"/>
    </row>
    <row r="190" spans="1:37">
      <c r="A190" s="6" t="s">
        <v>647</v>
      </c>
      <c r="B190" s="7" t="s">
        <v>648</v>
      </c>
      <c r="C190" s="1">
        <v>5</v>
      </c>
      <c r="D190" s="1">
        <v>1</v>
      </c>
      <c r="E190" s="2" t="s">
        <v>649</v>
      </c>
      <c r="F190" s="1" t="s">
        <v>106</v>
      </c>
      <c r="G190" s="1" t="s">
        <v>50</v>
      </c>
      <c r="H190" s="1" t="s">
        <v>50</v>
      </c>
      <c r="I190" s="8" t="s">
        <v>135</v>
      </c>
      <c r="J190" s="8" t="s">
        <v>330</v>
      </c>
      <c r="K190" s="1" t="str">
        <f t="array" aca="1" ref="K190" ca="1">INDEX([1]TreeLookup!$C$1:$DE$21,MATCH(INDIRECT(ADDRESS(ROW(),MATCH("CATEGORY",$A$1:$BE$1,0))),[1]TreeLookup!$C$1:$C$21,0),MATCH(INDIRECT(ADDRESS(ROW(),MATCH("YEAR",$A$1:$BE$1,0))),[1]TreeLookup!$C$1:$DE$1,0))</f>
        <v>unlockParts</v>
      </c>
      <c r="L190" s="1">
        <v>0</v>
      </c>
      <c r="M190" s="1" t="str">
        <f t="array" aca="1" ref="M190" ca="1">INDEX([1]TreeLookup!$C$1:$DE$22,MATCH("ERA",[1]TreeLookup!$C$1:$C$22,0),MATCH(INDIRECT(ADDRESS(ROW(),MATCH("YEAR",$A$1:$BE$1,0))),[1]TreeLookup!$C$1:$DE$1,0))</f>
        <v>00-START</v>
      </c>
      <c r="O190" s="4" t="s">
        <v>109</v>
      </c>
      <c r="V190" s="9"/>
      <c r="W190" s="1">
        <v>1</v>
      </c>
    </row>
    <row r="191" spans="1:37">
      <c r="A191" s="6" t="s">
        <v>650</v>
      </c>
      <c r="B191" s="7" t="s">
        <v>651</v>
      </c>
      <c r="C191" s="1">
        <v>20</v>
      </c>
      <c r="D191" s="1">
        <v>1</v>
      </c>
      <c r="E191" s="2" t="s">
        <v>652</v>
      </c>
      <c r="F191" s="1" t="s">
        <v>106</v>
      </c>
      <c r="G191" s="1" t="s">
        <v>50</v>
      </c>
      <c r="H191" s="1" t="s">
        <v>50</v>
      </c>
      <c r="I191" s="8" t="s">
        <v>135</v>
      </c>
      <c r="J191" s="8" t="s">
        <v>330</v>
      </c>
      <c r="K191" s="1" t="str">
        <f t="array" aca="1" ref="K191" ca="1">INDEX([1]TreeLookup!$C$1:$DE$21,MATCH(INDIRECT(ADDRESS(ROW(),MATCH("CATEGORY",$A$1:$BE$1,0))),[1]TreeLookup!$C$1:$C$21,0),MATCH(INDIRECT(ADDRESS(ROW(),MATCH("YEAR",$A$1:$BE$1,0))),[1]TreeLookup!$C$1:$DE$1,0))</f>
        <v>unlockParts</v>
      </c>
      <c r="L191" s="1">
        <v>0</v>
      </c>
      <c r="M191" s="1" t="str">
        <f t="array" aca="1" ref="M191" ca="1">INDEX([1]TreeLookup!$C$1:$DE$22,MATCH("ERA",[1]TreeLookup!$C$1:$C$22,0),MATCH(INDIRECT(ADDRESS(ROW(),MATCH("YEAR",$A$1:$BE$1,0))),[1]TreeLookup!$C$1:$DE$1,0))</f>
        <v>00-START</v>
      </c>
      <c r="O191" s="4" t="s">
        <v>109</v>
      </c>
      <c r="V191" s="9"/>
      <c r="W191" s="1">
        <v>1</v>
      </c>
    </row>
    <row r="192" spans="1:37">
      <c r="A192" s="6" t="s">
        <v>653</v>
      </c>
      <c r="B192" s="7" t="s">
        <v>654</v>
      </c>
      <c r="C192" s="1">
        <v>10</v>
      </c>
      <c r="D192" s="1">
        <v>1</v>
      </c>
      <c r="E192" s="2" t="s">
        <v>655</v>
      </c>
      <c r="F192" s="1" t="s">
        <v>106</v>
      </c>
      <c r="G192" s="1" t="s">
        <v>50</v>
      </c>
      <c r="H192" s="1" t="s">
        <v>50</v>
      </c>
      <c r="I192" s="8" t="s">
        <v>135</v>
      </c>
      <c r="J192" s="8" t="s">
        <v>330</v>
      </c>
      <c r="K192" s="1" t="str">
        <f t="array" aca="1" ref="K192" ca="1">INDEX([1]TreeLookup!$C$1:$DE$21,MATCH(INDIRECT(ADDRESS(ROW(),MATCH("CATEGORY",$A$1:$BE$1,0))),[1]TreeLookup!$C$1:$C$21,0),MATCH(INDIRECT(ADDRESS(ROW(),MATCH("YEAR",$A$1:$BE$1,0))),[1]TreeLookup!$C$1:$DE$1,0))</f>
        <v>unlockParts</v>
      </c>
      <c r="L192" s="1">
        <v>0</v>
      </c>
      <c r="M192" s="1" t="str">
        <f t="array" aca="1" ref="M192" ca="1">INDEX([1]TreeLookup!$C$1:$DE$22,MATCH("ERA",[1]TreeLookup!$C$1:$C$22,0),MATCH(INDIRECT(ADDRESS(ROW(),MATCH("YEAR",$A$1:$BE$1,0))),[1]TreeLookup!$C$1:$DE$1,0))</f>
        <v>00-START</v>
      </c>
      <c r="O192" s="4" t="s">
        <v>109</v>
      </c>
      <c r="V192" s="9"/>
      <c r="W192" s="1">
        <v>1</v>
      </c>
    </row>
    <row r="193" spans="1:23">
      <c r="A193" s="6" t="s">
        <v>656</v>
      </c>
      <c r="B193" s="7" t="s">
        <v>657</v>
      </c>
      <c r="C193" s="1">
        <v>1.453333</v>
      </c>
      <c r="D193" s="1">
        <v>1</v>
      </c>
      <c r="E193" s="2" t="s">
        <v>658</v>
      </c>
      <c r="F193" s="1" t="s">
        <v>190</v>
      </c>
      <c r="G193" s="1" t="s">
        <v>50</v>
      </c>
      <c r="H193" s="1" t="s">
        <v>576</v>
      </c>
      <c r="I193" s="8" t="s">
        <v>135</v>
      </c>
      <c r="J193" s="8" t="s">
        <v>136</v>
      </c>
      <c r="K193" s="1" t="str">
        <f t="array" aca="1" ref="K193" ca="1">INDEX([1]TreeLookup!$C$1:$DE$21,MATCH(INDIRECT(ADDRESS(ROW(),MATCH("CATEGORY",$A$1:$BE$1,0))),[1]TreeLookup!$C$1:$C$21,0),MATCH(INDIRECT(ADDRESS(ROW(),MATCH("YEAR",$A$1:$BE$1,0))),[1]TreeLookup!$C$1:$DE$1,0))</f>
        <v>unlockParts</v>
      </c>
      <c r="M193" s="1" t="str">
        <f t="array" aca="1" ref="M193" ca="1">INDEX([1]TreeLookup!$C$1:$DE$22,MATCH("ERA",[1]TreeLookup!$C$1:$C$22,0),MATCH(INDIRECT(ADDRESS(ROW(),MATCH("YEAR",$A$1:$BE$1,0))),[1]TreeLookup!$C$1:$DE$1,0))</f>
        <v>00-START</v>
      </c>
      <c r="N193" s="1" t="s">
        <v>50</v>
      </c>
      <c r="O193" s="4" t="s">
        <v>299</v>
      </c>
      <c r="V193" s="9"/>
    </row>
    <row r="194" spans="1:23">
      <c r="A194" s="6" t="s">
        <v>659</v>
      </c>
      <c r="B194" s="7" t="s">
        <v>660</v>
      </c>
      <c r="C194" s="1">
        <v>1</v>
      </c>
      <c r="D194" s="1">
        <v>1</v>
      </c>
      <c r="E194" s="2" t="s">
        <v>661</v>
      </c>
      <c r="F194" s="1" t="s">
        <v>190</v>
      </c>
      <c r="G194" s="1" t="s">
        <v>50</v>
      </c>
      <c r="H194" s="1" t="s">
        <v>576</v>
      </c>
      <c r="I194" s="8" t="s">
        <v>135</v>
      </c>
      <c r="J194" s="8" t="s">
        <v>136</v>
      </c>
      <c r="K194" s="1" t="str">
        <f t="array" aca="1" ref="K194" ca="1">INDEX([1]TreeLookup!$C$1:$DE$21,MATCH(INDIRECT(ADDRESS(ROW(),MATCH("CATEGORY",$A$1:$BE$1,0))),[1]TreeLookup!$C$1:$C$21,0),MATCH(INDIRECT(ADDRESS(ROW(),MATCH("YEAR",$A$1:$BE$1,0))),[1]TreeLookup!$C$1:$DE$1,0))</f>
        <v>unlockParts</v>
      </c>
      <c r="M194" s="1" t="str">
        <f t="array" aca="1" ref="M194" ca="1">INDEX([1]TreeLookup!$C$1:$DE$22,MATCH("ERA",[1]TreeLookup!$C$1:$C$22,0),MATCH(INDIRECT(ADDRESS(ROW(),MATCH("YEAR",$A$1:$BE$1,0))),[1]TreeLookup!$C$1:$DE$1,0))</f>
        <v>00-START</v>
      </c>
      <c r="N194" s="1" t="s">
        <v>50</v>
      </c>
      <c r="O194" s="4" t="s">
        <v>299</v>
      </c>
      <c r="V194" s="9"/>
    </row>
    <row r="195" spans="1:23">
      <c r="A195" s="6" t="s">
        <v>662</v>
      </c>
      <c r="B195" s="7" t="s">
        <v>663</v>
      </c>
      <c r="C195" s="1">
        <v>1</v>
      </c>
      <c r="D195" s="1">
        <v>1</v>
      </c>
      <c r="E195" s="2" t="s">
        <v>664</v>
      </c>
      <c r="F195" s="1" t="s">
        <v>190</v>
      </c>
      <c r="G195" s="1" t="s">
        <v>50</v>
      </c>
      <c r="H195" s="1" t="s">
        <v>576</v>
      </c>
      <c r="I195" s="8" t="s">
        <v>135</v>
      </c>
      <c r="J195" s="8" t="s">
        <v>136</v>
      </c>
      <c r="K195" s="1" t="str">
        <f t="array" aca="1" ref="K195" ca="1">INDEX([1]TreeLookup!$C$1:$DE$21,MATCH(INDIRECT(ADDRESS(ROW(),MATCH("CATEGORY",$A$1:$BE$1,0))),[1]TreeLookup!$C$1:$C$21,0),MATCH(INDIRECT(ADDRESS(ROW(),MATCH("YEAR",$A$1:$BE$1,0))),[1]TreeLookup!$C$1:$DE$1,0))</f>
        <v>unlockParts</v>
      </c>
      <c r="M195" s="1" t="str">
        <f t="array" aca="1" ref="M195" ca="1">INDEX([1]TreeLookup!$C$1:$DE$22,MATCH("ERA",[1]TreeLookup!$C$1:$C$22,0),MATCH(INDIRECT(ADDRESS(ROW(),MATCH("YEAR",$A$1:$BE$1,0))),[1]TreeLookup!$C$1:$DE$1,0))</f>
        <v>00-START</v>
      </c>
      <c r="N195" s="1" t="s">
        <v>50</v>
      </c>
      <c r="O195" s="4" t="s">
        <v>299</v>
      </c>
      <c r="V195" s="9"/>
    </row>
    <row r="196" spans="1:23">
      <c r="A196" s="6" t="s">
        <v>665</v>
      </c>
      <c r="B196" s="7" t="s">
        <v>666</v>
      </c>
      <c r="C196" s="1">
        <v>4.8444440000000002</v>
      </c>
      <c r="D196" s="1">
        <v>1</v>
      </c>
      <c r="E196" s="2" t="s">
        <v>667</v>
      </c>
      <c r="F196" s="1" t="s">
        <v>190</v>
      </c>
      <c r="G196" s="1" t="s">
        <v>50</v>
      </c>
      <c r="H196" s="1" t="s">
        <v>576</v>
      </c>
      <c r="I196" s="8" t="s">
        <v>135</v>
      </c>
      <c r="J196" s="8" t="s">
        <v>136</v>
      </c>
      <c r="K196" s="1" t="str">
        <f t="array" aca="1" ref="K196" ca="1">INDEX([1]TreeLookup!$C$1:$DE$21,MATCH(INDIRECT(ADDRESS(ROW(),MATCH("CATEGORY",$A$1:$BE$1,0))),[1]TreeLookup!$C$1:$C$21,0),MATCH(INDIRECT(ADDRESS(ROW(),MATCH("YEAR",$A$1:$BE$1,0))),[1]TreeLookup!$C$1:$DE$1,0))</f>
        <v>unlockParts</v>
      </c>
      <c r="M196" s="1" t="str">
        <f t="array" aca="1" ref="M196" ca="1">INDEX([1]TreeLookup!$C$1:$DE$22,MATCH("ERA",[1]TreeLookup!$C$1:$C$22,0),MATCH(INDIRECT(ADDRESS(ROW(),MATCH("YEAR",$A$1:$BE$1,0))),[1]TreeLookup!$C$1:$DE$1,0))</f>
        <v>00-START</v>
      </c>
      <c r="N196" s="1" t="s">
        <v>50</v>
      </c>
      <c r="O196" s="4" t="s">
        <v>299</v>
      </c>
      <c r="V196" s="9"/>
    </row>
    <row r="197" spans="1:23">
      <c r="A197" s="6" t="s">
        <v>668</v>
      </c>
      <c r="B197" s="7" t="s">
        <v>669</v>
      </c>
      <c r="C197" s="1">
        <v>1</v>
      </c>
      <c r="D197" s="1">
        <v>1</v>
      </c>
      <c r="E197" s="2" t="s">
        <v>670</v>
      </c>
      <c r="F197" s="1" t="s">
        <v>190</v>
      </c>
      <c r="G197" s="1" t="s">
        <v>50</v>
      </c>
      <c r="H197" s="1" t="s">
        <v>576</v>
      </c>
      <c r="I197" s="8" t="s">
        <v>135</v>
      </c>
      <c r="J197" s="8" t="s">
        <v>136</v>
      </c>
      <c r="K197" s="1" t="str">
        <f t="array" aca="1" ref="K197" ca="1">INDEX([1]TreeLookup!$C$1:$DE$21,MATCH(INDIRECT(ADDRESS(ROW(),MATCH("CATEGORY",$A$1:$BE$1,0))),[1]TreeLookup!$C$1:$C$21,0),MATCH(INDIRECT(ADDRESS(ROW(),MATCH("YEAR",$A$1:$BE$1,0))),[1]TreeLookup!$C$1:$DE$1,0))</f>
        <v>unlockParts</v>
      </c>
      <c r="M197" s="1" t="str">
        <f t="array" aca="1" ref="M197" ca="1">INDEX([1]TreeLookup!$C$1:$DE$22,MATCH("ERA",[1]TreeLookup!$C$1:$C$22,0),MATCH(INDIRECT(ADDRESS(ROW(),MATCH("YEAR",$A$1:$BE$1,0))),[1]TreeLookup!$C$1:$DE$1,0))</f>
        <v>00-START</v>
      </c>
      <c r="N197" s="1" t="s">
        <v>50</v>
      </c>
      <c r="O197" s="4" t="s">
        <v>299</v>
      </c>
      <c r="V197" s="9"/>
    </row>
    <row r="198" spans="1:23">
      <c r="A198" s="6" t="s">
        <v>671</v>
      </c>
      <c r="B198" s="7" t="s">
        <v>672</v>
      </c>
      <c r="C198" s="1">
        <v>10</v>
      </c>
      <c r="D198" s="1">
        <v>1</v>
      </c>
      <c r="E198" s="2" t="s">
        <v>673</v>
      </c>
      <c r="F198" s="1" t="s">
        <v>106</v>
      </c>
      <c r="G198" s="1" t="s">
        <v>50</v>
      </c>
      <c r="H198" s="1" t="s">
        <v>50</v>
      </c>
      <c r="I198" s="8" t="s">
        <v>135</v>
      </c>
      <c r="J198" s="8" t="s">
        <v>330</v>
      </c>
      <c r="K198" s="1" t="str">
        <f t="array" aca="1" ref="K198" ca="1">INDEX([1]TreeLookup!$C$1:$DE$21,MATCH(INDIRECT(ADDRESS(ROW(),MATCH("CATEGORY",$A$1:$BE$1,0))),[1]TreeLookup!$C$1:$C$21,0),MATCH(INDIRECT(ADDRESS(ROW(),MATCH("YEAR",$A$1:$BE$1,0))),[1]TreeLookup!$C$1:$DE$1,0))</f>
        <v>unlockParts</v>
      </c>
      <c r="L198" s="1">
        <v>0</v>
      </c>
      <c r="M198" s="1" t="str">
        <f t="array" aca="1" ref="M198" ca="1">INDEX([1]TreeLookup!$C$1:$DE$22,MATCH("ERA",[1]TreeLookup!$C$1:$C$22,0),MATCH(INDIRECT(ADDRESS(ROW(),MATCH("YEAR",$A$1:$BE$1,0))),[1]TreeLookup!$C$1:$DE$1,0))</f>
        <v>00-START</v>
      </c>
      <c r="O198" s="4" t="s">
        <v>109</v>
      </c>
      <c r="V198" s="9"/>
      <c r="W198" s="1">
        <v>1</v>
      </c>
    </row>
    <row r="199" spans="1:23">
      <c r="A199" s="6" t="s">
        <v>674</v>
      </c>
      <c r="B199" s="7" t="s">
        <v>675</v>
      </c>
      <c r="C199" s="1">
        <v>10</v>
      </c>
      <c r="D199" s="1">
        <v>1</v>
      </c>
      <c r="E199" s="2" t="s">
        <v>676</v>
      </c>
      <c r="F199" s="1" t="s">
        <v>106</v>
      </c>
      <c r="G199" s="1" t="s">
        <v>50</v>
      </c>
      <c r="H199" s="1" t="s">
        <v>50</v>
      </c>
      <c r="I199" s="8" t="s">
        <v>135</v>
      </c>
      <c r="J199" s="8" t="s">
        <v>330</v>
      </c>
      <c r="K199" s="1" t="str">
        <f t="array" aca="1" ref="K199" ca="1">INDEX([1]TreeLookup!$C$1:$DE$21,MATCH(INDIRECT(ADDRESS(ROW(),MATCH("CATEGORY",$A$1:$BE$1,0))),[1]TreeLookup!$C$1:$C$21,0),MATCH(INDIRECT(ADDRESS(ROW(),MATCH("YEAR",$A$1:$BE$1,0))),[1]TreeLookup!$C$1:$DE$1,0))</f>
        <v>unlockParts</v>
      </c>
      <c r="L199" s="1">
        <v>0</v>
      </c>
      <c r="M199" s="1" t="str">
        <f t="array" aca="1" ref="M199" ca="1">INDEX([1]TreeLookup!$C$1:$DE$22,MATCH("ERA",[1]TreeLookup!$C$1:$C$22,0),MATCH(INDIRECT(ADDRESS(ROW(),MATCH("YEAR",$A$1:$BE$1,0))),[1]TreeLookup!$C$1:$DE$1,0))</f>
        <v>00-START</v>
      </c>
      <c r="O199" s="4" t="s">
        <v>109</v>
      </c>
      <c r="V199" s="9"/>
      <c r="W199" s="1">
        <v>1</v>
      </c>
    </row>
    <row r="200" spans="1:23">
      <c r="A200" s="6" t="s">
        <v>677</v>
      </c>
      <c r="B200" s="7" t="s">
        <v>678</v>
      </c>
      <c r="C200" s="1">
        <v>40</v>
      </c>
      <c r="D200" s="1">
        <v>1</v>
      </c>
      <c r="E200" s="2" t="s">
        <v>679</v>
      </c>
      <c r="F200" s="1" t="s">
        <v>406</v>
      </c>
      <c r="G200" s="1" t="s">
        <v>50</v>
      </c>
      <c r="H200" s="1" t="s">
        <v>50</v>
      </c>
      <c r="I200" s="8" t="s">
        <v>191</v>
      </c>
      <c r="J200" s="8" t="s">
        <v>170</v>
      </c>
      <c r="K200" s="1" t="str">
        <f t="array" aca="1" ref="K200" ca="1">INDEX([1]TreeLookup!$C$1:$DE$21,MATCH(INDIRECT(ADDRESS(ROW(),MATCH("CATEGORY",$A$1:$BE$1,0))),[1]TreeLookup!$C$1:$C$21,0),MATCH(INDIRECT(ADDRESS(ROW(),MATCH("YEAR",$A$1:$BE$1,0))),[1]TreeLookup!$C$1:$DE$1,0))</f>
        <v>unlockParts</v>
      </c>
      <c r="L200" s="1">
        <v>0</v>
      </c>
      <c r="M200" s="1" t="str">
        <f t="array" aca="1" ref="M200" ca="1">INDEX([1]TreeLookup!$C$1:$DE$22,MATCH("ERA",[1]TreeLookup!$C$1:$C$22,0),MATCH(INDIRECT(ADDRESS(ROW(),MATCH("YEAR",$A$1:$BE$1,0))),[1]TreeLookup!$C$1:$DE$1,0))</f>
        <v>00-START</v>
      </c>
      <c r="O200" s="4" t="s">
        <v>109</v>
      </c>
      <c r="V200" s="9"/>
      <c r="W200" s="1">
        <v>1</v>
      </c>
    </row>
    <row r="201" spans="1:23">
      <c r="A201" s="6" t="s">
        <v>680</v>
      </c>
      <c r="B201" s="7" t="s">
        <v>681</v>
      </c>
      <c r="C201" s="1">
        <v>5</v>
      </c>
      <c r="D201" s="1">
        <v>1</v>
      </c>
      <c r="E201" s="2" t="s">
        <v>682</v>
      </c>
      <c r="F201" s="1" t="s">
        <v>106</v>
      </c>
      <c r="G201" s="1" t="s">
        <v>50</v>
      </c>
      <c r="H201" s="1" t="s">
        <v>50</v>
      </c>
      <c r="I201" s="8" t="s">
        <v>191</v>
      </c>
      <c r="J201" s="8" t="s">
        <v>208</v>
      </c>
      <c r="K201" s="1" t="str">
        <f t="array" aca="1" ref="K201" ca="1">INDEX([1]TreeLookup!$C$1:$DE$21,MATCH(INDIRECT(ADDRESS(ROW(),MATCH("CATEGORY",$A$1:$BE$1,0))),[1]TreeLookup!$C$1:$C$21,0),MATCH(INDIRECT(ADDRESS(ROW(),MATCH("YEAR",$A$1:$BE$1,0))),[1]TreeLookup!$C$1:$DE$1,0))</f>
        <v>unlockParts</v>
      </c>
      <c r="L201" s="1">
        <v>0</v>
      </c>
      <c r="M201" s="1" t="str">
        <f t="array" aca="1" ref="M201" ca="1">INDEX([1]TreeLookup!$C$1:$DE$22,MATCH("ERA",[1]TreeLookup!$C$1:$C$22,0),MATCH(INDIRECT(ADDRESS(ROW(),MATCH("YEAR",$A$1:$BE$1,0))),[1]TreeLookup!$C$1:$DE$1,0))</f>
        <v>00-START</v>
      </c>
      <c r="O201" s="4" t="s">
        <v>109</v>
      </c>
      <c r="V201" s="9"/>
      <c r="W201" s="1" t="s">
        <v>516</v>
      </c>
    </row>
    <row r="202" spans="1:23">
      <c r="A202" s="6" t="s">
        <v>683</v>
      </c>
      <c r="B202" s="7" t="s">
        <v>684</v>
      </c>
      <c r="C202" s="1">
        <v>5</v>
      </c>
      <c r="D202" s="1">
        <v>1</v>
      </c>
      <c r="E202" s="2" t="s">
        <v>685</v>
      </c>
      <c r="F202" s="1" t="s">
        <v>106</v>
      </c>
      <c r="G202" s="1" t="s">
        <v>50</v>
      </c>
      <c r="H202" s="1" t="s">
        <v>50</v>
      </c>
      <c r="I202" s="8" t="s">
        <v>191</v>
      </c>
      <c r="J202" s="8" t="s">
        <v>208</v>
      </c>
      <c r="K202" s="1" t="str">
        <f t="array" aca="1" ref="K202" ca="1">INDEX([1]TreeLookup!$C$1:$DE$21,MATCH(INDIRECT(ADDRESS(ROW(),MATCH("CATEGORY",$A$1:$BE$1,0))),[1]TreeLookup!$C$1:$C$21,0),MATCH(INDIRECT(ADDRESS(ROW(),MATCH("YEAR",$A$1:$BE$1,0))),[1]TreeLookup!$C$1:$DE$1,0))</f>
        <v>unlockParts</v>
      </c>
      <c r="L202" s="1">
        <v>0</v>
      </c>
      <c r="M202" s="1" t="str">
        <f t="array" aca="1" ref="M202" ca="1">INDEX([1]TreeLookup!$C$1:$DE$22,MATCH("ERA",[1]TreeLookup!$C$1:$C$22,0),MATCH(INDIRECT(ADDRESS(ROW(),MATCH("YEAR",$A$1:$BE$1,0))),[1]TreeLookup!$C$1:$DE$1,0))</f>
        <v>00-START</v>
      </c>
      <c r="O202" s="4" t="s">
        <v>109</v>
      </c>
      <c r="V202" s="9"/>
      <c r="W202" s="1" t="s">
        <v>516</v>
      </c>
    </row>
    <row r="203" spans="1:23">
      <c r="A203" s="6" t="s">
        <v>686</v>
      </c>
      <c r="B203" s="7" t="s">
        <v>687</v>
      </c>
      <c r="C203" s="1">
        <v>1</v>
      </c>
      <c r="D203" s="1">
        <v>1</v>
      </c>
      <c r="E203" s="2" t="s">
        <v>688</v>
      </c>
      <c r="F203" s="1" t="s">
        <v>190</v>
      </c>
      <c r="G203" s="1" t="s">
        <v>50</v>
      </c>
      <c r="H203" s="1" t="s">
        <v>576</v>
      </c>
      <c r="I203" s="8" t="s">
        <v>135</v>
      </c>
      <c r="J203" s="8" t="s">
        <v>136</v>
      </c>
      <c r="K203" s="1" t="str">
        <f t="array" aca="1" ref="K203" ca="1">INDEX([1]TreeLookup!$C$1:$DE$21,MATCH(INDIRECT(ADDRESS(ROW(),MATCH("CATEGORY",$A$1:$BE$1,0))),[1]TreeLookup!$C$1:$C$21,0),MATCH(INDIRECT(ADDRESS(ROW(),MATCH("YEAR",$A$1:$BE$1,0))),[1]TreeLookup!$C$1:$DE$1,0))</f>
        <v>unlockParts</v>
      </c>
      <c r="M203" s="1" t="str">
        <f t="array" aca="1" ref="M203" ca="1">INDEX([1]TreeLookup!$C$1:$DE$22,MATCH("ERA",[1]TreeLookup!$C$1:$C$22,0),MATCH(INDIRECT(ADDRESS(ROW(),MATCH("YEAR",$A$1:$BE$1,0))),[1]TreeLookup!$C$1:$DE$1,0))</f>
        <v>00-START</v>
      </c>
      <c r="N203" s="1" t="s">
        <v>50</v>
      </c>
      <c r="O203" s="4" t="s">
        <v>299</v>
      </c>
      <c r="V203" s="9"/>
    </row>
    <row r="204" spans="1:23">
      <c r="A204" s="6" t="s">
        <v>689</v>
      </c>
      <c r="B204" s="7" t="s">
        <v>690</v>
      </c>
      <c r="C204" s="1">
        <v>10</v>
      </c>
      <c r="D204" s="1">
        <v>1</v>
      </c>
      <c r="E204" s="2" t="s">
        <v>691</v>
      </c>
      <c r="F204" s="1" t="s">
        <v>106</v>
      </c>
      <c r="G204" s="1" t="s">
        <v>50</v>
      </c>
      <c r="H204" s="1" t="s">
        <v>50</v>
      </c>
      <c r="I204" s="8" t="s">
        <v>191</v>
      </c>
      <c r="J204" s="8" t="s">
        <v>208</v>
      </c>
      <c r="K204" s="1" t="str">
        <f t="array" aca="1" ref="K204" ca="1">INDEX([1]TreeLookup!$C$1:$DE$21,MATCH(INDIRECT(ADDRESS(ROW(),MATCH("CATEGORY",$A$1:$BE$1,0))),[1]TreeLookup!$C$1:$C$21,0),MATCH(INDIRECT(ADDRESS(ROW(),MATCH("YEAR",$A$1:$BE$1,0))),[1]TreeLookup!$C$1:$DE$1,0))</f>
        <v>unlockParts</v>
      </c>
      <c r="L204" s="1">
        <v>0</v>
      </c>
      <c r="M204" s="1" t="str">
        <f t="array" aca="1" ref="M204" ca="1">INDEX([1]TreeLookup!$C$1:$DE$22,MATCH("ERA",[1]TreeLookup!$C$1:$C$22,0),MATCH(INDIRECT(ADDRESS(ROW(),MATCH("YEAR",$A$1:$BE$1,0))),[1]TreeLookup!$C$1:$DE$1,0))</f>
        <v>00-START</v>
      </c>
      <c r="O204" s="4" t="s">
        <v>109</v>
      </c>
      <c r="V204" s="9"/>
      <c r="W204" s="1" t="s">
        <v>516</v>
      </c>
    </row>
    <row r="205" spans="1:23">
      <c r="A205" s="6" t="s">
        <v>692</v>
      </c>
      <c r="B205" s="7" t="s">
        <v>693</v>
      </c>
      <c r="C205" s="1">
        <v>10</v>
      </c>
      <c r="D205" s="1">
        <v>1</v>
      </c>
      <c r="E205" s="2" t="s">
        <v>694</v>
      </c>
      <c r="F205" s="1" t="s">
        <v>106</v>
      </c>
      <c r="G205" s="1" t="s">
        <v>50</v>
      </c>
      <c r="H205" s="1" t="s">
        <v>50</v>
      </c>
      <c r="I205" s="8" t="s">
        <v>191</v>
      </c>
      <c r="J205" s="8" t="s">
        <v>192</v>
      </c>
      <c r="K205" s="1" t="str">
        <f t="array" aca="1" ref="K205" ca="1">INDEX([1]TreeLookup!$C$1:$DE$21,MATCH(INDIRECT(ADDRESS(ROW(),MATCH("CATEGORY",$A$1:$BE$1,0))),[1]TreeLookup!$C$1:$C$21,0),MATCH(INDIRECT(ADDRESS(ROW(),MATCH("YEAR",$A$1:$BE$1,0))),[1]TreeLookup!$C$1:$DE$1,0))</f>
        <v>unlockParts</v>
      </c>
      <c r="L205" s="1">
        <v>0</v>
      </c>
      <c r="M205" s="1" t="str">
        <f t="array" aca="1" ref="M205" ca="1">INDEX([1]TreeLookup!$C$1:$DE$22,MATCH("ERA",[1]TreeLookup!$C$1:$C$22,0),MATCH(INDIRECT(ADDRESS(ROW(),MATCH("YEAR",$A$1:$BE$1,0))),[1]TreeLookup!$C$1:$DE$1,0))</f>
        <v>00-START</v>
      </c>
      <c r="O205" s="4" t="s">
        <v>109</v>
      </c>
      <c r="V205" s="9"/>
      <c r="W205" s="1" t="s">
        <v>193</v>
      </c>
    </row>
    <row r="206" spans="1:23">
      <c r="A206" s="6" t="s">
        <v>695</v>
      </c>
      <c r="B206" s="7" t="s">
        <v>696</v>
      </c>
      <c r="C206" s="1">
        <v>20</v>
      </c>
      <c r="D206" s="1">
        <v>1</v>
      </c>
      <c r="E206" s="2" t="s">
        <v>697</v>
      </c>
      <c r="F206" s="1" t="s">
        <v>106</v>
      </c>
      <c r="G206" s="1" t="s">
        <v>50</v>
      </c>
      <c r="H206" s="1" t="s">
        <v>50</v>
      </c>
      <c r="I206" s="8" t="s">
        <v>191</v>
      </c>
      <c r="J206" s="8" t="s">
        <v>192</v>
      </c>
      <c r="K206" s="1" t="str">
        <f t="array" aca="1" ref="K206" ca="1">INDEX([1]TreeLookup!$C$1:$DE$21,MATCH(INDIRECT(ADDRESS(ROW(),MATCH("CATEGORY",$A$1:$BE$1,0))),[1]TreeLookup!$C$1:$C$21,0),MATCH(INDIRECT(ADDRESS(ROW(),MATCH("YEAR",$A$1:$BE$1,0))),[1]TreeLookup!$C$1:$DE$1,0))</f>
        <v>unlockParts</v>
      </c>
      <c r="L206" s="1">
        <v>0</v>
      </c>
      <c r="M206" s="1" t="str">
        <f t="array" aca="1" ref="M206" ca="1">INDEX([1]TreeLookup!$C$1:$DE$22,MATCH("ERA",[1]TreeLookup!$C$1:$C$22,0),MATCH(INDIRECT(ADDRESS(ROW(),MATCH("YEAR",$A$1:$BE$1,0))),[1]TreeLookup!$C$1:$DE$1,0))</f>
        <v>00-START</v>
      </c>
      <c r="O206" s="4" t="s">
        <v>109</v>
      </c>
      <c r="V206" s="9"/>
      <c r="W206" s="1" t="s">
        <v>193</v>
      </c>
    </row>
    <row r="207" spans="1:23">
      <c r="A207" s="6" t="s">
        <v>698</v>
      </c>
      <c r="B207" s="7" t="s">
        <v>699</v>
      </c>
      <c r="C207" s="1">
        <v>40</v>
      </c>
      <c r="D207" s="1">
        <v>1</v>
      </c>
      <c r="E207" s="2" t="s">
        <v>700</v>
      </c>
      <c r="F207" s="1" t="s">
        <v>106</v>
      </c>
      <c r="G207" s="1" t="s">
        <v>50</v>
      </c>
      <c r="H207" s="1" t="s">
        <v>50</v>
      </c>
      <c r="I207" s="8" t="s">
        <v>191</v>
      </c>
      <c r="J207" s="8" t="s">
        <v>192</v>
      </c>
      <c r="K207" s="1" t="str">
        <f t="array" aca="1" ref="K207" ca="1">INDEX([1]TreeLookup!$C$1:$DE$21,MATCH(INDIRECT(ADDRESS(ROW(),MATCH("CATEGORY",$A$1:$BE$1,0))),[1]TreeLookup!$C$1:$C$21,0),MATCH(INDIRECT(ADDRESS(ROW(),MATCH("YEAR",$A$1:$BE$1,0))),[1]TreeLookup!$C$1:$DE$1,0))</f>
        <v>unlockParts</v>
      </c>
      <c r="L207" s="1">
        <v>0</v>
      </c>
      <c r="M207" s="1" t="str">
        <f t="array" aca="1" ref="M207" ca="1">INDEX([1]TreeLookup!$C$1:$DE$22,MATCH("ERA",[1]TreeLookup!$C$1:$C$22,0),MATCH(INDIRECT(ADDRESS(ROW(),MATCH("YEAR",$A$1:$BE$1,0))),[1]TreeLookup!$C$1:$DE$1,0))</f>
        <v>00-START</v>
      </c>
      <c r="O207" s="4" t="s">
        <v>109</v>
      </c>
      <c r="V207" s="9"/>
      <c r="W207" s="1" t="s">
        <v>193</v>
      </c>
    </row>
    <row r="208" spans="1:23">
      <c r="A208" s="6" t="s">
        <v>701</v>
      </c>
      <c r="B208" s="7" t="s">
        <v>702</v>
      </c>
      <c r="C208" s="1">
        <v>1</v>
      </c>
      <c r="D208" s="1">
        <v>1</v>
      </c>
      <c r="E208" s="2" t="s">
        <v>703</v>
      </c>
      <c r="F208" s="1" t="s">
        <v>190</v>
      </c>
      <c r="G208" s="1" t="s">
        <v>50</v>
      </c>
      <c r="H208" s="1" t="s">
        <v>576</v>
      </c>
      <c r="I208" s="8" t="s">
        <v>135</v>
      </c>
      <c r="J208" s="8" t="s">
        <v>136</v>
      </c>
      <c r="K208" s="1" t="str">
        <f t="array" aca="1" ref="K208" ca="1">INDEX([1]TreeLookup!$C$1:$DE$21,MATCH(INDIRECT(ADDRESS(ROW(),MATCH("CATEGORY",$A$1:$BE$1,0))),[1]TreeLookup!$C$1:$C$21,0),MATCH(INDIRECT(ADDRESS(ROW(),MATCH("YEAR",$A$1:$BE$1,0))),[1]TreeLookup!$C$1:$DE$1,0))</f>
        <v>unlockParts</v>
      </c>
      <c r="M208" s="1" t="str">
        <f t="array" aca="1" ref="M208" ca="1">INDEX([1]TreeLookup!$C$1:$DE$22,MATCH("ERA",[1]TreeLookup!$C$1:$C$22,0),MATCH(INDIRECT(ADDRESS(ROW(),MATCH("YEAR",$A$1:$BE$1,0))),[1]TreeLookup!$C$1:$DE$1,0))</f>
        <v>00-START</v>
      </c>
      <c r="N208" s="1" t="s">
        <v>50</v>
      </c>
      <c r="O208" s="4" t="s">
        <v>299</v>
      </c>
      <c r="V208" s="9"/>
    </row>
    <row r="209" spans="1:45">
      <c r="A209" s="6" t="s">
        <v>704</v>
      </c>
      <c r="B209" s="7" t="s">
        <v>705</v>
      </c>
      <c r="C209" s="1">
        <v>40</v>
      </c>
      <c r="D209" s="1">
        <v>1</v>
      </c>
      <c r="E209" s="2" t="s">
        <v>706</v>
      </c>
      <c r="F209" s="1" t="s">
        <v>203</v>
      </c>
      <c r="G209" s="1" t="s">
        <v>50</v>
      </c>
      <c r="H209" s="1" t="s">
        <v>50</v>
      </c>
      <c r="I209" s="8" t="s">
        <v>240</v>
      </c>
      <c r="J209" s="8"/>
      <c r="K209" s="1" t="str">
        <f t="array" aca="1" ref="K209" ca="1">INDEX([1]TreeLookup!$C$1:$DE$21,MATCH(INDIRECT(ADDRESS(ROW(),MATCH("CATEGORY",$A$1:$BE$1,0))),[1]TreeLookup!$C$1:$C$21,0),MATCH(INDIRECT(ADDRESS(ROW(),MATCH("YEAR",$A$1:$BE$1,0))),[1]TreeLookup!$C$1:$DE$1,0))</f>
        <v>unlockParts</v>
      </c>
      <c r="L209" s="1">
        <v>0</v>
      </c>
      <c r="M209" s="1" t="str">
        <f t="array" aca="1" ref="M209" ca="1">INDEX([1]TreeLookup!$C$1:$DE$22,MATCH("ERA",[1]TreeLookup!$C$1:$C$22,0),MATCH(INDIRECT(ADDRESS(ROW(),MATCH("YEAR",$A$1:$BE$1,0))),[1]TreeLookup!$C$1:$DE$1,0))</f>
        <v>00-START</v>
      </c>
      <c r="O209" s="4" t="s">
        <v>109</v>
      </c>
      <c r="V209" s="9"/>
      <c r="W209" s="1">
        <v>1</v>
      </c>
    </row>
    <row r="210" spans="1:45">
      <c r="A210" s="6" t="s">
        <v>707</v>
      </c>
      <c r="B210" s="7" t="s">
        <v>708</v>
      </c>
      <c r="C210" s="1">
        <v>30</v>
      </c>
      <c r="D210" s="1">
        <v>1</v>
      </c>
      <c r="E210" s="2" t="s">
        <v>709</v>
      </c>
      <c r="F210" s="1" t="s">
        <v>203</v>
      </c>
      <c r="G210" s="1" t="s">
        <v>50</v>
      </c>
      <c r="H210" s="1" t="s">
        <v>50</v>
      </c>
      <c r="I210" s="8" t="s">
        <v>135</v>
      </c>
      <c r="J210" s="8" t="s">
        <v>136</v>
      </c>
      <c r="K210" s="1" t="str">
        <f t="array" aca="1" ref="K210" ca="1">INDEX([1]TreeLookup!$C$1:$DE$21,MATCH(INDIRECT(ADDRESS(ROW(),MATCH("CATEGORY",$A$1:$BE$1,0))),[1]TreeLookup!$C$1:$C$21,0),MATCH(INDIRECT(ADDRESS(ROW(),MATCH("YEAR",$A$1:$BE$1,0))),[1]TreeLookup!$C$1:$DE$1,0))</f>
        <v>unlockParts</v>
      </c>
      <c r="L210" s="1">
        <v>0</v>
      </c>
      <c r="M210" s="1" t="str">
        <f t="array" aca="1" ref="M210" ca="1">INDEX([1]TreeLookup!$C$1:$DE$22,MATCH("ERA",[1]TreeLookup!$C$1:$C$22,0),MATCH(INDIRECT(ADDRESS(ROW(),MATCH("YEAR",$A$1:$BE$1,0))),[1]TreeLookup!$C$1:$DE$1,0))</f>
        <v>00-START</v>
      </c>
      <c r="N210" s="1" t="s">
        <v>50</v>
      </c>
      <c r="O210" s="4" t="s">
        <v>109</v>
      </c>
      <c r="V210" s="9"/>
      <c r="W210" s="1">
        <v>1</v>
      </c>
    </row>
    <row r="211" spans="1:45">
      <c r="A211" s="6" t="s">
        <v>710</v>
      </c>
      <c r="B211" s="7" t="s">
        <v>711</v>
      </c>
      <c r="C211" s="1">
        <v>0</v>
      </c>
      <c r="D211" s="1">
        <v>1</v>
      </c>
      <c r="E211" s="2" t="s">
        <v>712</v>
      </c>
      <c r="F211" s="1" t="s">
        <v>106</v>
      </c>
      <c r="G211" s="1" t="s">
        <v>50</v>
      </c>
      <c r="H211" s="1" t="s">
        <v>50</v>
      </c>
      <c r="I211" s="8" t="s">
        <v>191</v>
      </c>
      <c r="J211" s="8" t="s">
        <v>170</v>
      </c>
      <c r="K211" s="1" t="str">
        <f t="array" aca="1" ref="K211" ca="1">INDEX([1]TreeLookup!$C$1:$DE$21,MATCH(INDIRECT(ADDRESS(ROW(),MATCH("CATEGORY",$A$1:$BE$1,0))),[1]TreeLookup!$C$1:$C$21,0),MATCH(INDIRECT(ADDRESS(ROW(),MATCH("YEAR",$A$1:$BE$1,0))),[1]TreeLookup!$C$1:$DE$1,0))</f>
        <v>unlockParts</v>
      </c>
      <c r="L211" s="1">
        <v>0</v>
      </c>
      <c r="M211" s="1" t="str">
        <f t="array" aca="1" ref="M211" ca="1">INDEX([1]TreeLookup!$C$1:$DE$22,MATCH("ERA",[1]TreeLookup!$C$1:$C$22,0),MATCH(INDIRECT(ADDRESS(ROW(),MATCH("YEAR",$A$1:$BE$1,0))),[1]TreeLookup!$C$1:$DE$1,0))</f>
        <v>00-START</v>
      </c>
      <c r="O211" s="4" t="s">
        <v>109</v>
      </c>
      <c r="V211" s="9"/>
      <c r="W211" s="1">
        <v>1</v>
      </c>
    </row>
    <row r="212" spans="1:45">
      <c r="A212" s="6" t="s">
        <v>713</v>
      </c>
      <c r="B212" s="7" t="s">
        <v>714</v>
      </c>
      <c r="C212" s="1">
        <v>0</v>
      </c>
      <c r="D212" s="1">
        <v>1</v>
      </c>
      <c r="E212" s="2" t="s">
        <v>715</v>
      </c>
      <c r="F212" s="1" t="s">
        <v>106</v>
      </c>
      <c r="G212" s="1" t="s">
        <v>50</v>
      </c>
      <c r="H212" s="1" t="s">
        <v>50</v>
      </c>
      <c r="I212" s="8" t="s">
        <v>191</v>
      </c>
      <c r="J212" s="8" t="s">
        <v>170</v>
      </c>
      <c r="K212" s="1" t="str">
        <f t="array" aca="1" ref="K212" ca="1">INDEX([1]TreeLookup!$C$1:$DE$21,MATCH(INDIRECT(ADDRESS(ROW(),MATCH("CATEGORY",$A$1:$BE$1,0))),[1]TreeLookup!$C$1:$C$21,0),MATCH(INDIRECT(ADDRESS(ROW(),MATCH("YEAR",$A$1:$BE$1,0))),[1]TreeLookup!$C$1:$DE$1,0))</f>
        <v>unlockParts</v>
      </c>
      <c r="L212" s="1">
        <v>0</v>
      </c>
      <c r="M212" s="1" t="str">
        <f t="array" aca="1" ref="M212" ca="1">INDEX([1]TreeLookup!$C$1:$DE$22,MATCH("ERA",[1]TreeLookup!$C$1:$C$22,0),MATCH(INDIRECT(ADDRESS(ROW(),MATCH("YEAR",$A$1:$BE$1,0))),[1]TreeLookup!$C$1:$DE$1,0))</f>
        <v>00-START</v>
      </c>
      <c r="O212" s="4" t="s">
        <v>109</v>
      </c>
      <c r="V212" s="9"/>
      <c r="W212" s="1">
        <v>1</v>
      </c>
    </row>
    <row r="213" spans="1:45">
      <c r="A213" s="6" t="s">
        <v>716</v>
      </c>
      <c r="B213" s="7" t="s">
        <v>717</v>
      </c>
      <c r="C213" s="1">
        <v>0</v>
      </c>
      <c r="D213" s="1">
        <v>1</v>
      </c>
      <c r="E213" s="2" t="s">
        <v>718</v>
      </c>
      <c r="F213" s="1" t="s">
        <v>106</v>
      </c>
      <c r="G213" s="1" t="s">
        <v>50</v>
      </c>
      <c r="H213" s="1" t="s">
        <v>50</v>
      </c>
      <c r="I213" s="8" t="s">
        <v>191</v>
      </c>
      <c r="J213" s="8" t="s">
        <v>170</v>
      </c>
      <c r="K213" s="1" t="str">
        <f t="array" aca="1" ref="K213" ca="1">INDEX([1]TreeLookup!$C$1:$DE$21,MATCH(INDIRECT(ADDRESS(ROW(),MATCH("CATEGORY",$A$1:$BE$1,0))),[1]TreeLookup!$C$1:$C$21,0),MATCH(INDIRECT(ADDRESS(ROW(),MATCH("YEAR",$A$1:$BE$1,0))),[1]TreeLookup!$C$1:$DE$1,0))</f>
        <v>unlockParts</v>
      </c>
      <c r="L213" s="1">
        <v>0</v>
      </c>
      <c r="M213" s="1" t="str">
        <f t="array" aca="1" ref="M213" ca="1">INDEX([1]TreeLookup!$C$1:$DE$22,MATCH("ERA",[1]TreeLookup!$C$1:$C$22,0),MATCH(INDIRECT(ADDRESS(ROW(),MATCH("YEAR",$A$1:$BE$1,0))),[1]TreeLookup!$C$1:$DE$1,0))</f>
        <v>00-START</v>
      </c>
      <c r="O213" s="4" t="s">
        <v>109</v>
      </c>
      <c r="V213" s="9"/>
      <c r="W213" s="1">
        <v>1</v>
      </c>
    </row>
    <row r="214" spans="1:45">
      <c r="A214" s="6" t="s">
        <v>719</v>
      </c>
      <c r="B214" s="7" t="s">
        <v>720</v>
      </c>
      <c r="C214" s="1">
        <v>0</v>
      </c>
      <c r="D214" s="1">
        <v>1</v>
      </c>
      <c r="E214" s="2" t="s">
        <v>721</v>
      </c>
      <c r="F214" s="1" t="s">
        <v>106</v>
      </c>
      <c r="G214" s="1" t="s">
        <v>50</v>
      </c>
      <c r="H214" s="1" t="s">
        <v>50</v>
      </c>
      <c r="I214" s="8" t="s">
        <v>191</v>
      </c>
      <c r="J214" s="8" t="s">
        <v>170</v>
      </c>
      <c r="K214" s="1" t="str">
        <f t="array" aca="1" ref="K214" ca="1">INDEX([1]TreeLookup!$C$1:$DE$21,MATCH(INDIRECT(ADDRESS(ROW(),MATCH("CATEGORY",$A$1:$BE$1,0))),[1]TreeLookup!$C$1:$C$21,0),MATCH(INDIRECT(ADDRESS(ROW(),MATCH("YEAR",$A$1:$BE$1,0))),[1]TreeLookup!$C$1:$DE$1,0))</f>
        <v>unlockParts</v>
      </c>
      <c r="L214" s="1">
        <v>0</v>
      </c>
      <c r="M214" s="1" t="str">
        <f t="array" aca="1" ref="M214" ca="1">INDEX([1]TreeLookup!$C$1:$DE$22,MATCH("ERA",[1]TreeLookup!$C$1:$C$22,0),MATCH(INDIRECT(ADDRESS(ROW(),MATCH("YEAR",$A$1:$BE$1,0))),[1]TreeLookup!$C$1:$DE$1,0))</f>
        <v>00-START</v>
      </c>
      <c r="O214" s="4" t="s">
        <v>109</v>
      </c>
      <c r="V214" s="9"/>
      <c r="W214" s="1">
        <v>1</v>
      </c>
    </row>
    <row r="215" spans="1:45">
      <c r="A215" s="6" t="s">
        <v>722</v>
      </c>
      <c r="B215" s="7" t="s">
        <v>723</v>
      </c>
      <c r="C215" s="1">
        <v>10</v>
      </c>
      <c r="D215" s="1">
        <v>1</v>
      </c>
      <c r="E215" s="2" t="s">
        <v>724</v>
      </c>
      <c r="F215" s="1" t="s">
        <v>106</v>
      </c>
      <c r="G215" s="1" t="s">
        <v>50</v>
      </c>
      <c r="H215" s="1" t="s">
        <v>50</v>
      </c>
      <c r="I215" s="8" t="s">
        <v>135</v>
      </c>
      <c r="J215" s="8" t="s">
        <v>330</v>
      </c>
      <c r="K215" s="1" t="str">
        <f t="array" aca="1" ref="K215" ca="1">INDEX([1]TreeLookup!$C$1:$DE$21,MATCH(INDIRECT(ADDRESS(ROW(),MATCH("CATEGORY",$A$1:$BE$1,0))),[1]TreeLookup!$C$1:$C$21,0),MATCH(INDIRECT(ADDRESS(ROW(),MATCH("YEAR",$A$1:$BE$1,0))),[1]TreeLookup!$C$1:$DE$1,0))</f>
        <v>unlockParts</v>
      </c>
      <c r="L215" s="1">
        <v>0</v>
      </c>
      <c r="M215" s="1" t="str">
        <f t="array" aca="1" ref="M215" ca="1">INDEX([1]TreeLookup!$C$1:$DE$22,MATCH("ERA",[1]TreeLookup!$C$1:$C$22,0),MATCH(INDIRECT(ADDRESS(ROW(),MATCH("YEAR",$A$1:$BE$1,0))),[1]TreeLookup!$C$1:$DE$1,0))</f>
        <v>00-START</v>
      </c>
      <c r="O215" s="4" t="s">
        <v>109</v>
      </c>
      <c r="V215" s="9"/>
      <c r="W215" s="1">
        <v>1</v>
      </c>
      <c r="X215" s="1" t="s">
        <v>725</v>
      </c>
    </row>
    <row r="216" spans="1:45">
      <c r="A216" s="6" t="s">
        <v>726</v>
      </c>
      <c r="B216" s="7" t="s">
        <v>727</v>
      </c>
      <c r="C216" s="1">
        <v>10</v>
      </c>
      <c r="D216" s="1">
        <v>1</v>
      </c>
      <c r="E216" s="2" t="s">
        <v>728</v>
      </c>
      <c r="F216" s="1" t="s">
        <v>106</v>
      </c>
      <c r="G216" s="1" t="s">
        <v>50</v>
      </c>
      <c r="H216" s="1" t="s">
        <v>50</v>
      </c>
      <c r="I216" s="8" t="s">
        <v>135</v>
      </c>
      <c r="J216" s="8" t="s">
        <v>330</v>
      </c>
      <c r="K216" s="1" t="str">
        <f t="array" aca="1" ref="K216" ca="1">INDEX([1]TreeLookup!$C$1:$DE$21,MATCH(INDIRECT(ADDRESS(ROW(),MATCH("CATEGORY",$A$1:$BE$1,0))),[1]TreeLookup!$C$1:$C$21,0),MATCH(INDIRECT(ADDRESS(ROW(),MATCH("YEAR",$A$1:$BE$1,0))),[1]TreeLookup!$C$1:$DE$1,0))</f>
        <v>unlockParts</v>
      </c>
      <c r="L216" s="1">
        <v>0</v>
      </c>
      <c r="M216" s="1" t="str">
        <f t="array" aca="1" ref="M216" ca="1">INDEX([1]TreeLookup!$C$1:$DE$22,MATCH("ERA",[1]TreeLookup!$C$1:$C$22,0),MATCH(INDIRECT(ADDRESS(ROW(),MATCH("YEAR",$A$1:$BE$1,0))),[1]TreeLookup!$C$1:$DE$1,0))</f>
        <v>00-START</v>
      </c>
      <c r="O216" s="4" t="s">
        <v>109</v>
      </c>
      <c r="V216" s="9"/>
      <c r="W216" s="1">
        <v>1</v>
      </c>
      <c r="X216" s="1" t="s">
        <v>725</v>
      </c>
    </row>
    <row r="217" spans="1:45">
      <c r="A217" s="6" t="s">
        <v>729</v>
      </c>
      <c r="B217" s="7" t="s">
        <v>730</v>
      </c>
      <c r="C217" s="1">
        <v>20</v>
      </c>
      <c r="D217" s="1">
        <v>1</v>
      </c>
      <c r="E217" s="2" t="s">
        <v>731</v>
      </c>
      <c r="F217" s="1" t="s">
        <v>106</v>
      </c>
      <c r="G217" s="1" t="s">
        <v>50</v>
      </c>
      <c r="H217" s="1" t="s">
        <v>50</v>
      </c>
      <c r="I217" s="8" t="s">
        <v>135</v>
      </c>
      <c r="J217" s="8" t="s">
        <v>330</v>
      </c>
      <c r="K217" s="1" t="str">
        <f t="array" aca="1" ref="K217" ca="1">INDEX([1]TreeLookup!$C$1:$DE$21,MATCH(INDIRECT(ADDRESS(ROW(),MATCH("CATEGORY",$A$1:$BE$1,0))),[1]TreeLookup!$C$1:$C$21,0),MATCH(INDIRECT(ADDRESS(ROW(),MATCH("YEAR",$A$1:$BE$1,0))),[1]TreeLookup!$C$1:$DE$1,0))</f>
        <v>unlockParts</v>
      </c>
      <c r="L217" s="1">
        <v>0</v>
      </c>
      <c r="M217" s="1" t="str">
        <f t="array" aca="1" ref="M217" ca="1">INDEX([1]TreeLookup!$C$1:$DE$22,MATCH("ERA",[1]TreeLookup!$C$1:$C$22,0),MATCH(INDIRECT(ADDRESS(ROW(),MATCH("YEAR",$A$1:$BE$1,0))),[1]TreeLookup!$C$1:$DE$1,0))</f>
        <v>00-START</v>
      </c>
      <c r="O217" s="4" t="s">
        <v>109</v>
      </c>
      <c r="V217" s="9"/>
      <c r="W217" s="1">
        <v>1</v>
      </c>
    </row>
    <row r="218" spans="1:45">
      <c r="A218" s="6" t="s">
        <v>732</v>
      </c>
      <c r="B218" s="7" t="s">
        <v>733</v>
      </c>
      <c r="C218" s="1">
        <v>1</v>
      </c>
      <c r="D218" s="1">
        <v>1</v>
      </c>
      <c r="E218" s="2" t="s">
        <v>734</v>
      </c>
      <c r="F218" s="1" t="s">
        <v>190</v>
      </c>
      <c r="G218" s="1" t="s">
        <v>50</v>
      </c>
      <c r="H218" s="1" t="s">
        <v>576</v>
      </c>
      <c r="I218" s="8" t="s">
        <v>135</v>
      </c>
      <c r="J218" s="8" t="s">
        <v>136</v>
      </c>
      <c r="K218" s="1" t="str">
        <f t="array" aca="1" ref="K218" ca="1">INDEX([1]TreeLookup!$C$1:$DE$21,MATCH(INDIRECT(ADDRESS(ROW(),MATCH("CATEGORY",$A$1:$BE$1,0))),[1]TreeLookup!$C$1:$C$21,0),MATCH(INDIRECT(ADDRESS(ROW(),MATCH("YEAR",$A$1:$BE$1,0))),[1]TreeLookup!$C$1:$DE$1,0))</f>
        <v>unlockParts</v>
      </c>
      <c r="M218" s="1" t="str">
        <f t="array" aca="1" ref="M218" ca="1">INDEX([1]TreeLookup!$C$1:$DE$22,MATCH("ERA",[1]TreeLookup!$C$1:$C$22,0),MATCH(INDIRECT(ADDRESS(ROW(),MATCH("YEAR",$A$1:$BE$1,0))),[1]TreeLookup!$C$1:$DE$1,0))</f>
        <v>00-START</v>
      </c>
      <c r="N218" s="1" t="s">
        <v>50</v>
      </c>
      <c r="O218" s="4" t="s">
        <v>299</v>
      </c>
      <c r="V218" s="9"/>
    </row>
    <row r="219" spans="1:45">
      <c r="A219" s="6" t="s">
        <v>735</v>
      </c>
      <c r="B219" s="7" t="s">
        <v>736</v>
      </c>
      <c r="C219" s="1">
        <v>950</v>
      </c>
      <c r="D219" s="1">
        <v>1</v>
      </c>
      <c r="E219" s="2" t="s">
        <v>737</v>
      </c>
      <c r="F219" s="1" t="s">
        <v>69</v>
      </c>
      <c r="G219" s="1" t="s">
        <v>50</v>
      </c>
      <c r="H219" s="1" t="s">
        <v>49</v>
      </c>
      <c r="I219" s="8" t="s">
        <v>240</v>
      </c>
      <c r="J219" s="8" t="s">
        <v>298</v>
      </c>
      <c r="K219" s="1" t="str">
        <f t="array" aca="1" ref="K219" ca="1">INDEX([1]TreeLookup!$C$1:$DE$21,MATCH(INDIRECT(ADDRESS(ROW(),MATCH("CATEGORY",$A$1:$BE$1,0))),[1]TreeLookup!$C$1:$C$21,0),MATCH(INDIRECT(ADDRESS(ROW(),MATCH("YEAR",$A$1:$BE$1,0))),[1]TreeLookup!$C$1:$DE$1,0))</f>
        <v>unlockParts</v>
      </c>
      <c r="L219" s="1">
        <v>0</v>
      </c>
      <c r="M219" s="1" t="str">
        <f t="array" aca="1" ref="M219" ca="1">INDEX([1]TreeLookup!$C$1:$DE$22,MATCH("ERA",[1]TreeLookup!$C$1:$C$22,0),MATCH(INDIRECT(ADDRESS(ROW(),MATCH("YEAR",$A$1:$BE$1,0))),[1]TreeLookup!$C$1:$DE$1,0))</f>
        <v>00-START</v>
      </c>
      <c r="O219" s="4" t="s">
        <v>299</v>
      </c>
      <c r="P219" s="2" t="s">
        <v>738</v>
      </c>
      <c r="V219" s="9"/>
      <c r="W219" s="1">
        <v>1</v>
      </c>
    </row>
    <row r="220" spans="1:45">
      <c r="A220" s="6" t="s">
        <v>739</v>
      </c>
      <c r="B220" s="7" t="s">
        <v>740</v>
      </c>
      <c r="C220" s="1">
        <v>0.1</v>
      </c>
      <c r="D220" s="1">
        <v>1</v>
      </c>
      <c r="E220" s="2" t="s">
        <v>741</v>
      </c>
      <c r="F220" s="1" t="s">
        <v>275</v>
      </c>
      <c r="G220" s="1" t="s">
        <v>50</v>
      </c>
      <c r="H220" s="1" t="s">
        <v>50</v>
      </c>
      <c r="I220" s="8" t="s">
        <v>135</v>
      </c>
      <c r="J220" s="8" t="s">
        <v>145</v>
      </c>
      <c r="K220" s="1" t="str">
        <f t="array" aca="1" ref="K220" ca="1">INDEX([1]TreeLookup!$C$1:$DE$21,MATCH(INDIRECT(ADDRESS(ROW(),MATCH("CATEGORY",$A$1:$BE$1,0))),[1]TreeLookup!$C$1:$C$21,0),MATCH(INDIRECT(ADDRESS(ROW(),MATCH("YEAR",$A$1:$BE$1,0))),[1]TreeLookup!$C$1:$DE$1,0))</f>
        <v>unlockParts</v>
      </c>
      <c r="L220" s="1">
        <v>0</v>
      </c>
      <c r="M220" s="1" t="str">
        <f t="array" aca="1" ref="M220" ca="1">INDEX([1]TreeLookup!$C$1:$DE$22,MATCH("ERA",[1]TreeLookup!$C$1:$C$22,0),MATCH(INDIRECT(ADDRESS(ROW(),MATCH("YEAR",$A$1:$BE$1,0))),[1]TreeLookup!$C$1:$DE$1,0))</f>
        <v>00-START</v>
      </c>
      <c r="O220" s="4" t="s">
        <v>109</v>
      </c>
      <c r="V220" s="9"/>
      <c r="W220" s="1">
        <v>1</v>
      </c>
    </row>
    <row r="221" spans="1:45">
      <c r="A221" s="6" t="s">
        <v>742</v>
      </c>
      <c r="B221" s="7" t="s">
        <v>743</v>
      </c>
      <c r="C221" s="1">
        <v>1.937778</v>
      </c>
      <c r="D221" s="1">
        <v>1</v>
      </c>
      <c r="E221" s="2" t="s">
        <v>744</v>
      </c>
      <c r="F221" s="1" t="s">
        <v>190</v>
      </c>
      <c r="G221" s="1" t="s">
        <v>50</v>
      </c>
      <c r="H221" s="1" t="s">
        <v>576</v>
      </c>
      <c r="I221" s="8" t="s">
        <v>135</v>
      </c>
      <c r="J221" s="8" t="s">
        <v>136</v>
      </c>
      <c r="K221" s="1" t="str">
        <f t="array" aca="1" ref="K221" ca="1">INDEX([1]TreeLookup!$C$1:$DE$21,MATCH(INDIRECT(ADDRESS(ROW(),MATCH("CATEGORY",$A$1:$BE$1,0))),[1]TreeLookup!$C$1:$C$21,0),MATCH(INDIRECT(ADDRESS(ROW(),MATCH("YEAR",$A$1:$BE$1,0))),[1]TreeLookup!$C$1:$DE$1,0))</f>
        <v>unlockParts</v>
      </c>
      <c r="M221" s="1" t="str">
        <f t="array" aca="1" ref="M221" ca="1">INDEX([1]TreeLookup!$C$1:$DE$22,MATCH("ERA",[1]TreeLookup!$C$1:$C$22,0),MATCH(INDIRECT(ADDRESS(ROW(),MATCH("YEAR",$A$1:$BE$1,0))),[1]TreeLookup!$C$1:$DE$1,0))</f>
        <v>00-START</v>
      </c>
      <c r="N221" s="1" t="s">
        <v>50</v>
      </c>
      <c r="O221" s="4" t="s">
        <v>299</v>
      </c>
      <c r="V221" s="9"/>
    </row>
    <row r="222" spans="1:45">
      <c r="A222" s="6" t="s">
        <v>745</v>
      </c>
      <c r="B222" s="7" t="s">
        <v>746</v>
      </c>
      <c r="C222" s="1">
        <v>2</v>
      </c>
      <c r="D222" s="1">
        <v>1</v>
      </c>
      <c r="E222" s="2" t="s">
        <v>747</v>
      </c>
      <c r="F222" s="1" t="s">
        <v>406</v>
      </c>
      <c r="G222" s="1" t="s">
        <v>50</v>
      </c>
      <c r="H222" s="1" t="s">
        <v>50</v>
      </c>
      <c r="I222" s="8" t="s">
        <v>135</v>
      </c>
      <c r="J222" s="8" t="s">
        <v>220</v>
      </c>
      <c r="K222" s="1" t="str">
        <f t="array" aca="1" ref="K222" ca="1">INDEX([1]TreeLookup!$C$1:$DE$21,MATCH(INDIRECT(ADDRESS(ROW(),MATCH("CATEGORY",$A$1:$BE$1,0))),[1]TreeLookup!$C$1:$C$21,0),MATCH(INDIRECT(ADDRESS(ROW(),MATCH("YEAR",$A$1:$BE$1,0))),[1]TreeLookup!$C$1:$DE$1,0))</f>
        <v>materialsScienceAdvCapsules</v>
      </c>
      <c r="L222" s="1">
        <v>1964</v>
      </c>
      <c r="M222" s="1" t="str">
        <f t="array" aca="1" ref="M222" ca="1">INDEX([1]TreeLookup!$C$1:$DE$22,MATCH("ERA",[1]TreeLookup!$C$1:$C$22,0),MATCH(INDIRECT(ADDRESS(ROW(),MATCH("YEAR",$A$1:$BE$1,0))),[1]TreeLookup!$C$1:$DE$1,0))</f>
        <v>04-ADV</v>
      </c>
      <c r="O222" s="4" t="s">
        <v>109</v>
      </c>
      <c r="V222" s="9"/>
      <c r="W222" s="1">
        <v>1</v>
      </c>
      <c r="AR222" s="1">
        <v>3.9624000000000001</v>
      </c>
      <c r="AS222" s="1">
        <v>4.5999999999999996</v>
      </c>
    </row>
    <row r="223" spans="1:45">
      <c r="A223" s="6" t="s">
        <v>748</v>
      </c>
      <c r="B223" s="7" t="s">
        <v>749</v>
      </c>
      <c r="C223" s="1">
        <v>2</v>
      </c>
      <c r="D223" s="1">
        <v>1</v>
      </c>
      <c r="E223" s="2" t="s">
        <v>750</v>
      </c>
      <c r="F223" s="1" t="s">
        <v>406</v>
      </c>
      <c r="G223" s="1" t="s">
        <v>50</v>
      </c>
      <c r="H223" s="1" t="s">
        <v>50</v>
      </c>
      <c r="I223" s="8" t="s">
        <v>135</v>
      </c>
      <c r="J223" s="8" t="s">
        <v>220</v>
      </c>
      <c r="K223" s="1" t="str">
        <f t="array" aca="1" ref="K223" ca="1">INDEX([1]TreeLookup!$C$1:$DE$21,MATCH(INDIRECT(ADDRESS(ROW(),MATCH("CATEGORY",$A$1:$BE$1,0))),[1]TreeLookup!$C$1:$C$21,0),MATCH(INDIRECT(ADDRESS(ROW(),MATCH("YEAR",$A$1:$BE$1,0))),[1]TreeLookup!$C$1:$DE$1,0))</f>
        <v>materialsScienceAdvCapsules</v>
      </c>
      <c r="L223" s="1">
        <v>1964</v>
      </c>
      <c r="M223" s="1" t="str">
        <f t="array" aca="1" ref="M223" ca="1">INDEX([1]TreeLookup!$C$1:$DE$22,MATCH("ERA",[1]TreeLookup!$C$1:$C$22,0),MATCH(INDIRECT(ADDRESS(ROW(),MATCH("YEAR",$A$1:$BE$1,0))),[1]TreeLookup!$C$1:$DE$1,0))</f>
        <v>04-ADV</v>
      </c>
      <c r="O223" s="4" t="s">
        <v>109</v>
      </c>
      <c r="V223" s="9"/>
      <c r="W223" s="1">
        <v>1</v>
      </c>
    </row>
    <row r="224" spans="1:45">
      <c r="A224" s="6" t="s">
        <v>751</v>
      </c>
      <c r="B224" s="7" t="s">
        <v>752</v>
      </c>
      <c r="C224" s="1">
        <v>2</v>
      </c>
      <c r="D224" s="1">
        <v>1</v>
      </c>
      <c r="E224" s="2" t="s">
        <v>753</v>
      </c>
      <c r="F224" s="1" t="s">
        <v>406</v>
      </c>
      <c r="G224" s="1" t="s">
        <v>50</v>
      </c>
      <c r="H224" s="1" t="s">
        <v>50</v>
      </c>
      <c r="I224" s="8" t="s">
        <v>135</v>
      </c>
      <c r="J224" s="8" t="s">
        <v>220</v>
      </c>
      <c r="K224" s="1" t="str">
        <f t="array" aca="1" ref="K224" ca="1">INDEX([1]TreeLookup!$C$1:$DE$21,MATCH(INDIRECT(ADDRESS(ROW(),MATCH("CATEGORY",$A$1:$BE$1,0))),[1]TreeLookup!$C$1:$C$21,0),MATCH(INDIRECT(ADDRESS(ROW(),MATCH("YEAR",$A$1:$BE$1,0))),[1]TreeLookup!$C$1:$DE$1,0))</f>
        <v>unlockParts</v>
      </c>
      <c r="L224" s="1">
        <v>0</v>
      </c>
      <c r="M224" s="1" t="str">
        <f t="array" aca="1" ref="M224" ca="1">INDEX([1]TreeLookup!$C$1:$DE$22,MATCH("ERA",[1]TreeLookup!$C$1:$C$22,0),MATCH(INDIRECT(ADDRESS(ROW(),MATCH("YEAR",$A$1:$BE$1,0))),[1]TreeLookup!$C$1:$DE$1,0))</f>
        <v>00-START</v>
      </c>
      <c r="O224" s="4" t="s">
        <v>109</v>
      </c>
      <c r="V224" s="9"/>
      <c r="W224" s="1">
        <v>1</v>
      </c>
      <c r="AR224" s="1">
        <v>2.5</v>
      </c>
      <c r="AS224" s="1">
        <v>2.6</v>
      </c>
    </row>
    <row r="225" spans="1:45">
      <c r="A225" s="6" t="s">
        <v>754</v>
      </c>
      <c r="B225" s="7" t="s">
        <v>755</v>
      </c>
      <c r="C225" s="1">
        <v>2</v>
      </c>
      <c r="D225" s="1">
        <v>1</v>
      </c>
      <c r="E225" s="2" t="s">
        <v>756</v>
      </c>
      <c r="F225" s="1" t="s">
        <v>406</v>
      </c>
      <c r="G225" s="1" t="s">
        <v>50</v>
      </c>
      <c r="H225" s="1" t="s">
        <v>50</v>
      </c>
      <c r="I225" s="8" t="s">
        <v>135</v>
      </c>
      <c r="J225" s="8" t="s">
        <v>220</v>
      </c>
      <c r="K225" s="1" t="str">
        <f t="array" aca="1" ref="K225" ca="1">INDEX([1]TreeLookup!$C$1:$DE$21,MATCH(INDIRECT(ADDRESS(ROW(),MATCH("CATEGORY",$A$1:$BE$1,0))),[1]TreeLookup!$C$1:$C$21,0),MATCH(INDIRECT(ADDRESS(ROW(),MATCH("YEAR",$A$1:$BE$1,0))),[1]TreeLookup!$C$1:$DE$1,0))</f>
        <v>unlockParts</v>
      </c>
      <c r="L225" s="1">
        <v>0</v>
      </c>
      <c r="M225" s="1" t="str">
        <f t="array" aca="1" ref="M225" ca="1">INDEX([1]TreeLookup!$C$1:$DE$22,MATCH("ERA",[1]TreeLookup!$C$1:$C$22,0),MATCH(INDIRECT(ADDRESS(ROW(),MATCH("YEAR",$A$1:$BE$1,0))),[1]TreeLookup!$C$1:$DE$1,0))</f>
        <v>00-START</v>
      </c>
      <c r="O225" s="4" t="s">
        <v>109</v>
      </c>
      <c r="V225" s="9"/>
      <c r="W225" s="1">
        <v>1</v>
      </c>
      <c r="AR225" s="1">
        <v>1.25</v>
      </c>
      <c r="AS225" s="1">
        <v>1.3</v>
      </c>
    </row>
    <row r="226" spans="1:45">
      <c r="A226" s="6" t="s">
        <v>757</v>
      </c>
      <c r="B226" s="7" t="s">
        <v>758</v>
      </c>
      <c r="C226" s="1">
        <v>1</v>
      </c>
      <c r="D226" s="1">
        <v>1</v>
      </c>
      <c r="E226" s="2" t="s">
        <v>759</v>
      </c>
      <c r="F226" s="1" t="s">
        <v>406</v>
      </c>
      <c r="G226" s="1" t="s">
        <v>50</v>
      </c>
      <c r="H226" s="1" t="s">
        <v>50</v>
      </c>
      <c r="I226" s="8" t="s">
        <v>135</v>
      </c>
      <c r="J226" s="8" t="s">
        <v>220</v>
      </c>
      <c r="K226" s="1" t="str">
        <f t="array" aca="1" ref="K226" ca="1">INDEX([1]TreeLookup!$C$1:$DE$21,MATCH(INDIRECT(ADDRESS(ROW(),MATCH("CATEGORY",$A$1:$BE$1,0))),[1]TreeLookup!$C$1:$C$21,0),MATCH(INDIRECT(ADDRESS(ROW(),MATCH("YEAR",$A$1:$BE$1,0))),[1]TreeLookup!$C$1:$DE$1,0))</f>
        <v>unlockParts</v>
      </c>
      <c r="L226" s="1">
        <v>0</v>
      </c>
      <c r="M226" s="1" t="str">
        <f t="array" aca="1" ref="M226" ca="1">INDEX([1]TreeLookup!$C$1:$DE$22,MATCH("ERA",[1]TreeLookup!$C$1:$C$22,0),MATCH(INDIRECT(ADDRESS(ROW(),MATCH("YEAR",$A$1:$BE$1,0))),[1]TreeLookup!$C$1:$DE$1,0))</f>
        <v>00-START</v>
      </c>
      <c r="O226" s="4" t="s">
        <v>109</v>
      </c>
      <c r="V226" s="9"/>
      <c r="W226" s="1">
        <v>1</v>
      </c>
      <c r="AR226" s="1">
        <v>0.625</v>
      </c>
      <c r="AS226" s="1">
        <v>0.65</v>
      </c>
    </row>
    <row r="227" spans="1:45">
      <c r="A227" s="6" t="s">
        <v>760</v>
      </c>
      <c r="B227" s="7" t="s">
        <v>761</v>
      </c>
      <c r="C227" s="1">
        <v>7</v>
      </c>
      <c r="D227" s="1">
        <v>1</v>
      </c>
      <c r="E227" s="2" t="s">
        <v>762</v>
      </c>
      <c r="F227" s="1" t="s">
        <v>106</v>
      </c>
      <c r="G227" s="1" t="s">
        <v>50</v>
      </c>
      <c r="H227" s="1" t="s">
        <v>50</v>
      </c>
      <c r="I227" s="8" t="s">
        <v>135</v>
      </c>
      <c r="J227" s="8" t="s">
        <v>330</v>
      </c>
      <c r="K227" s="1" t="str">
        <f t="array" aca="1" ref="K227" ca="1">INDEX([1]TreeLookup!$C$1:$DE$21,MATCH(INDIRECT(ADDRESS(ROW(),MATCH("CATEGORY",$A$1:$BE$1,0))),[1]TreeLookup!$C$1:$C$21,0),MATCH(INDIRECT(ADDRESS(ROW(),MATCH("YEAR",$A$1:$BE$1,0))),[1]TreeLookup!$C$1:$DE$1,0))</f>
        <v>unlockParts</v>
      </c>
      <c r="L227" s="1">
        <v>0</v>
      </c>
      <c r="M227" s="1" t="str">
        <f t="array" aca="1" ref="M227" ca="1">INDEX([1]TreeLookup!$C$1:$DE$22,MATCH("ERA",[1]TreeLookup!$C$1:$C$22,0),MATCH(INDIRECT(ADDRESS(ROW(),MATCH("YEAR",$A$1:$BE$1,0))),[1]TreeLookup!$C$1:$DE$1,0))</f>
        <v>00-START</v>
      </c>
      <c r="O227" s="4" t="s">
        <v>109</v>
      </c>
      <c r="V227" s="9"/>
      <c r="W227" s="1">
        <v>1</v>
      </c>
    </row>
    <row r="228" spans="1:45">
      <c r="A228" s="6" t="s">
        <v>763</v>
      </c>
      <c r="B228" s="7" t="s">
        <v>764</v>
      </c>
      <c r="C228" s="1">
        <v>30</v>
      </c>
      <c r="D228" s="1">
        <v>1</v>
      </c>
      <c r="E228" s="2" t="s">
        <v>765</v>
      </c>
      <c r="F228" s="1" t="s">
        <v>106</v>
      </c>
      <c r="G228" s="1" t="s">
        <v>50</v>
      </c>
      <c r="H228" s="1" t="s">
        <v>50</v>
      </c>
      <c r="I228" s="8" t="s">
        <v>135</v>
      </c>
      <c r="J228" s="8" t="s">
        <v>136</v>
      </c>
      <c r="K228" s="1" t="str">
        <f t="array" aca="1" ref="K228" ca="1">INDEX([1]TreeLookup!$C$1:$DE$21,MATCH(INDIRECT(ADDRESS(ROW(),MATCH("CATEGORY",$A$1:$BE$1,0))),[1]TreeLookup!$C$1:$C$21,0),MATCH(INDIRECT(ADDRESS(ROW(),MATCH("YEAR",$A$1:$BE$1,0))),[1]TreeLookup!$C$1:$DE$1,0))</f>
        <v>unlockParts</v>
      </c>
      <c r="L228" s="1">
        <v>0</v>
      </c>
      <c r="M228" s="1" t="str">
        <f t="array" aca="1" ref="M228" ca="1">INDEX([1]TreeLookup!$C$1:$DE$22,MATCH("ERA",[1]TreeLookup!$C$1:$C$22,0),MATCH(INDIRECT(ADDRESS(ROW(),MATCH("YEAR",$A$1:$BE$1,0))),[1]TreeLookup!$C$1:$DE$1,0))</f>
        <v>00-START</v>
      </c>
      <c r="N228" s="1" t="s">
        <v>50</v>
      </c>
      <c r="O228" s="4" t="s">
        <v>109</v>
      </c>
      <c r="V228" s="9"/>
      <c r="W228" s="1">
        <v>1</v>
      </c>
    </row>
    <row r="229" spans="1:45">
      <c r="A229" s="6" t="s">
        <v>766</v>
      </c>
      <c r="B229" s="7" t="s">
        <v>767</v>
      </c>
      <c r="C229" s="1">
        <v>750</v>
      </c>
      <c r="D229" s="1">
        <v>2900</v>
      </c>
      <c r="E229" s="2" t="s">
        <v>768</v>
      </c>
      <c r="F229" s="1" t="s">
        <v>53</v>
      </c>
      <c r="G229" s="1" t="s">
        <v>49</v>
      </c>
      <c r="H229" s="1" t="s">
        <v>49</v>
      </c>
      <c r="I229" s="8"/>
      <c r="J229" s="8"/>
      <c r="K229" s="1" t="e">
        <f t="array" aca="1" ref="K229" ca="1">INDEX([1]TreeLookup!$C$1:$DE$21,MATCH(INDIRECT(ADDRESS(ROW(),MATCH("CATEGORY",$A$1:$BE$1,0))),[1]TreeLookup!$C$1:$C$21,0),MATCH(INDIRECT(ADDRESS(ROW(),MATCH("YEAR",$A$1:$BE$1,0))),[1]TreeLookup!$C$1:$DE$1,0))</f>
        <v>#N/A</v>
      </c>
      <c r="M229" s="1" t="str">
        <f t="array" aca="1" ref="M229" ca="1">INDEX([1]TreeLookup!$C$1:$DE$22,MATCH("ERA",[1]TreeLookup!$C$1:$C$22,0),MATCH(INDIRECT(ADDRESS(ROW(),MATCH("YEAR",$A$1:$BE$1,0))),[1]TreeLookup!$C$1:$DE$1,0))</f>
        <v>00-START</v>
      </c>
      <c r="N229" s="1" t="s">
        <v>50</v>
      </c>
      <c r="O229" s="4"/>
    </row>
    <row r="230" spans="1:45">
      <c r="A230" s="6" t="s">
        <v>769</v>
      </c>
      <c r="B230" s="7" t="s">
        <v>770</v>
      </c>
      <c r="C230" s="1">
        <v>30</v>
      </c>
      <c r="D230" s="1">
        <v>1</v>
      </c>
      <c r="E230" s="2" t="s">
        <v>771</v>
      </c>
      <c r="F230" s="1" t="s">
        <v>106</v>
      </c>
      <c r="G230" s="1" t="s">
        <v>50</v>
      </c>
      <c r="H230" s="1" t="s">
        <v>50</v>
      </c>
      <c r="I230" s="8" t="s">
        <v>135</v>
      </c>
      <c r="J230" s="8" t="s">
        <v>136</v>
      </c>
      <c r="K230" s="1" t="str">
        <f t="array" aca="1" ref="K230" ca="1">INDEX([1]TreeLookup!$C$1:$DE$21,MATCH(INDIRECT(ADDRESS(ROW(),MATCH("CATEGORY",$A$1:$BE$1,0))),[1]TreeLookup!$C$1:$C$21,0),MATCH(INDIRECT(ADDRESS(ROW(),MATCH("YEAR",$A$1:$BE$1,0))),[1]TreeLookup!$C$1:$DE$1,0))</f>
        <v>unlockParts</v>
      </c>
      <c r="L230" s="1">
        <v>0</v>
      </c>
      <c r="M230" s="1" t="str">
        <f t="array" aca="1" ref="M230" ca="1">INDEX([1]TreeLookup!$C$1:$DE$22,MATCH("ERA",[1]TreeLookup!$C$1:$C$22,0),MATCH(INDIRECT(ADDRESS(ROW(),MATCH("YEAR",$A$1:$BE$1,0))),[1]TreeLookup!$C$1:$DE$1,0))</f>
        <v>00-START</v>
      </c>
      <c r="N230" s="1" t="s">
        <v>50</v>
      </c>
      <c r="O230" s="4" t="s">
        <v>109</v>
      </c>
      <c r="V230" s="9"/>
      <c r="W230" s="1">
        <v>1</v>
      </c>
    </row>
    <row r="231" spans="1:45">
      <c r="A231" s="6" t="s">
        <v>772</v>
      </c>
      <c r="B231" s="7" t="s">
        <v>773</v>
      </c>
      <c r="C231" s="1">
        <v>1275</v>
      </c>
      <c r="D231" s="1">
        <v>7800</v>
      </c>
      <c r="E231" s="2" t="s">
        <v>774</v>
      </c>
      <c r="F231" s="1" t="s">
        <v>203</v>
      </c>
      <c r="G231" s="1" t="s">
        <v>49</v>
      </c>
      <c r="H231" s="1" t="s">
        <v>49</v>
      </c>
      <c r="I231" s="8"/>
      <c r="J231" s="8"/>
      <c r="K231" s="1" t="e">
        <f t="array" aca="1" ref="K231" ca="1">INDEX([1]TreeLookup!$C$1:$DE$21,MATCH(INDIRECT(ADDRESS(ROW(),MATCH("CATEGORY",$A$1:$BE$1,0))),[1]TreeLookup!$C$1:$C$21,0),MATCH(INDIRECT(ADDRESS(ROW(),MATCH("YEAR",$A$1:$BE$1,0))),[1]TreeLookup!$C$1:$DE$1,0))</f>
        <v>#N/A</v>
      </c>
      <c r="M231" s="1" t="str">
        <f t="array" aca="1" ref="M231" ca="1">INDEX([1]TreeLookup!$C$1:$DE$22,MATCH("ERA",[1]TreeLookup!$C$1:$C$22,0),MATCH(INDIRECT(ADDRESS(ROW(),MATCH("YEAR",$A$1:$BE$1,0))),[1]TreeLookup!$C$1:$DE$1,0))</f>
        <v>00-START</v>
      </c>
      <c r="N231" s="1" t="s">
        <v>50</v>
      </c>
      <c r="O231" s="4"/>
    </row>
    <row r="232" spans="1:45">
      <c r="A232" s="6" t="s">
        <v>775</v>
      </c>
      <c r="B232" s="7" t="s">
        <v>776</v>
      </c>
      <c r="E232" s="2" t="s">
        <v>777</v>
      </c>
      <c r="F232" s="1" t="s">
        <v>778</v>
      </c>
      <c r="G232" s="1" t="s">
        <v>50</v>
      </c>
      <c r="I232" s="8" t="s">
        <v>114</v>
      </c>
      <c r="J232" s="8"/>
      <c r="K232" s="1" t="str">
        <f t="array" aca="1" ref="K232" ca="1">INDEX([1]TreeLookup!$C$1:$DE$21,MATCH(INDIRECT(ADDRESS(ROW(),MATCH("CATEGORY",$A$1:$BE$1,0))),[1]TreeLookup!$C$1:$C$21,0),MATCH(INDIRECT(ADDRESS(ROW(),MATCH("YEAR",$A$1:$BE$1,0))),[1]TreeLookup!$C$1:$DE$1,0))</f>
        <v>orbitalRocketry1959</v>
      </c>
      <c r="L232" s="1">
        <v>1959</v>
      </c>
      <c r="M232" s="1" t="str">
        <f t="array" aca="1" ref="M232" ca="1">INDEX([1]TreeLookup!$C$1:$DE$22,MATCH("ERA",[1]TreeLookup!$C$1:$C$22,0),MATCH(INDIRECT(ADDRESS(ROW(),MATCH("YEAR",$A$1:$BE$1,0))),[1]TreeLookup!$C$1:$DE$1,0))</f>
        <v>02-SAT</v>
      </c>
      <c r="N232" s="1" t="s">
        <v>50</v>
      </c>
      <c r="O232" s="4"/>
      <c r="P232" s="2" t="s">
        <v>779</v>
      </c>
      <c r="AB232" s="1" t="s">
        <v>111</v>
      </c>
      <c r="AJ232" s="1" t="s">
        <v>111</v>
      </c>
    </row>
    <row r="233" spans="1:45">
      <c r="A233" s="6" t="s">
        <v>780</v>
      </c>
      <c r="B233" s="7" t="s">
        <v>781</v>
      </c>
      <c r="C233" s="1">
        <v>30</v>
      </c>
      <c r="D233" s="1">
        <v>1</v>
      </c>
      <c r="E233" s="2" t="s">
        <v>782</v>
      </c>
      <c r="F233" s="1" t="s">
        <v>106</v>
      </c>
      <c r="G233" s="1" t="s">
        <v>50</v>
      </c>
      <c r="H233" s="1" t="s">
        <v>50</v>
      </c>
      <c r="I233" s="8" t="s">
        <v>135</v>
      </c>
      <c r="J233" s="8" t="s">
        <v>136</v>
      </c>
      <c r="K233" s="1" t="str">
        <f t="array" aca="1" ref="K233" ca="1">INDEX([1]TreeLookup!$C$1:$DE$21,MATCH(INDIRECT(ADDRESS(ROW(),MATCH("CATEGORY",$A$1:$BE$1,0))),[1]TreeLookup!$C$1:$C$21,0),MATCH(INDIRECT(ADDRESS(ROW(),MATCH("YEAR",$A$1:$BE$1,0))),[1]TreeLookup!$C$1:$DE$1,0))</f>
        <v>unlockParts</v>
      </c>
      <c r="L233" s="1">
        <v>0</v>
      </c>
      <c r="M233" s="1" t="str">
        <f t="array" aca="1" ref="M233" ca="1">INDEX([1]TreeLookup!$C$1:$DE$22,MATCH("ERA",[1]TreeLookup!$C$1:$C$22,0),MATCH(INDIRECT(ADDRESS(ROW(),MATCH("YEAR",$A$1:$BE$1,0))),[1]TreeLookup!$C$1:$DE$1,0))</f>
        <v>00-START</v>
      </c>
      <c r="N233" s="1" t="s">
        <v>50</v>
      </c>
      <c r="O233" s="4" t="s">
        <v>109</v>
      </c>
      <c r="V233" s="9"/>
      <c r="W233" s="1">
        <v>1</v>
      </c>
    </row>
    <row r="234" spans="1:45">
      <c r="A234" s="6" t="s">
        <v>783</v>
      </c>
      <c r="B234" s="7" t="s">
        <v>784</v>
      </c>
      <c r="C234" s="1">
        <v>950</v>
      </c>
      <c r="D234" s="1">
        <v>1</v>
      </c>
      <c r="E234" s="2" t="s">
        <v>785</v>
      </c>
      <c r="F234" s="1" t="s">
        <v>69</v>
      </c>
      <c r="G234" s="1" t="s">
        <v>50</v>
      </c>
      <c r="H234" s="1" t="s">
        <v>49</v>
      </c>
      <c r="I234" s="8" t="s">
        <v>240</v>
      </c>
      <c r="J234" s="8" t="s">
        <v>298</v>
      </c>
      <c r="K234" s="1" t="str">
        <f t="array" aca="1" ref="K234" ca="1">INDEX([1]TreeLookup!$C$1:$DE$21,MATCH(INDIRECT(ADDRESS(ROW(),MATCH("CATEGORY",$A$1:$BE$1,0))),[1]TreeLookup!$C$1:$C$21,0),MATCH(INDIRECT(ADDRESS(ROW(),MATCH("YEAR",$A$1:$BE$1,0))),[1]TreeLookup!$C$1:$DE$1,0))</f>
        <v>unlockParts</v>
      </c>
      <c r="L234" s="1">
        <v>0</v>
      </c>
      <c r="M234" s="1" t="str">
        <f t="array" aca="1" ref="M234" ca="1">INDEX([1]TreeLookup!$C$1:$DE$22,MATCH("ERA",[1]TreeLookup!$C$1:$C$22,0),MATCH(INDIRECT(ADDRESS(ROW(),MATCH("YEAR",$A$1:$BE$1,0))),[1]TreeLookup!$C$1:$DE$1,0))</f>
        <v>00-START</v>
      </c>
      <c r="O234" s="4" t="s">
        <v>299</v>
      </c>
      <c r="P234" s="2" t="s">
        <v>786</v>
      </c>
      <c r="V234" s="9"/>
      <c r="W234" s="1">
        <v>1</v>
      </c>
    </row>
    <row r="235" spans="1:45">
      <c r="A235" s="6" t="s">
        <v>787</v>
      </c>
      <c r="B235" s="7" t="s">
        <v>788</v>
      </c>
      <c r="C235" s="1">
        <v>950</v>
      </c>
      <c r="D235" s="1">
        <v>1</v>
      </c>
      <c r="E235" s="2" t="s">
        <v>789</v>
      </c>
      <c r="F235" s="1" t="s">
        <v>69</v>
      </c>
      <c r="G235" s="1" t="s">
        <v>50</v>
      </c>
      <c r="H235" s="1" t="s">
        <v>49</v>
      </c>
      <c r="I235" s="8" t="s">
        <v>240</v>
      </c>
      <c r="J235" s="8" t="s">
        <v>298</v>
      </c>
      <c r="K235" s="1" t="str">
        <f t="array" aca="1" ref="K235" ca="1">INDEX([1]TreeLookup!$C$1:$DE$21,MATCH(INDIRECT(ADDRESS(ROW(),MATCH("CATEGORY",$A$1:$BE$1,0))),[1]TreeLookup!$C$1:$C$21,0),MATCH(INDIRECT(ADDRESS(ROW(),MATCH("YEAR",$A$1:$BE$1,0))),[1]TreeLookup!$C$1:$DE$1,0))</f>
        <v>unlockParts</v>
      </c>
      <c r="L235" s="1">
        <v>0</v>
      </c>
      <c r="M235" s="1" t="str">
        <f t="array" aca="1" ref="M235" ca="1">INDEX([1]TreeLookup!$C$1:$DE$22,MATCH("ERA",[1]TreeLookup!$C$1:$C$22,0),MATCH(INDIRECT(ADDRESS(ROW(),MATCH("YEAR",$A$1:$BE$1,0))),[1]TreeLookup!$C$1:$DE$1,0))</f>
        <v>00-START</v>
      </c>
      <c r="O235" s="4" t="s">
        <v>299</v>
      </c>
      <c r="P235" s="2" t="s">
        <v>790</v>
      </c>
      <c r="V235" s="9"/>
      <c r="W235" s="1">
        <v>1</v>
      </c>
    </row>
    <row r="236" spans="1:45">
      <c r="A236" s="6" t="s">
        <v>791</v>
      </c>
      <c r="B236" s="7" t="s">
        <v>792</v>
      </c>
      <c r="C236" s="1">
        <v>0</v>
      </c>
      <c r="D236" s="1">
        <v>1</v>
      </c>
      <c r="E236" s="2" t="s">
        <v>793</v>
      </c>
      <c r="F236" s="1" t="s">
        <v>794</v>
      </c>
      <c r="G236" s="1" t="s">
        <v>50</v>
      </c>
      <c r="H236" s="1" t="s">
        <v>50</v>
      </c>
      <c r="I236" s="8" t="s">
        <v>191</v>
      </c>
      <c r="J236" s="8" t="s">
        <v>170</v>
      </c>
      <c r="K236" s="1" t="str">
        <f t="array" aca="1" ref="K236" ca="1">INDEX([1]TreeLookup!$C$1:$DE$21,MATCH(INDIRECT(ADDRESS(ROW(),MATCH("CATEGORY",$A$1:$BE$1,0))),[1]TreeLookup!$C$1:$C$21,0),MATCH(INDIRECT(ADDRESS(ROW(),MATCH("YEAR",$A$1:$BE$1,0))),[1]TreeLookup!$C$1:$DE$1,0))</f>
        <v>unlockParts</v>
      </c>
      <c r="L236" s="1">
        <v>0</v>
      </c>
      <c r="M236" s="1" t="str">
        <f t="array" aca="1" ref="M236" ca="1">INDEX([1]TreeLookup!$C$1:$DE$22,MATCH("ERA",[1]TreeLookup!$C$1:$C$22,0),MATCH(INDIRECT(ADDRESS(ROW(),MATCH("YEAR",$A$1:$BE$1,0))),[1]TreeLookup!$C$1:$DE$1,0))</f>
        <v>00-START</v>
      </c>
      <c r="O236" s="4" t="s">
        <v>109</v>
      </c>
      <c r="V236" s="9"/>
      <c r="W236" s="1">
        <v>1</v>
      </c>
    </row>
    <row r="237" spans="1:45">
      <c r="A237" s="6" t="s">
        <v>795</v>
      </c>
      <c r="B237" s="7" t="s">
        <v>796</v>
      </c>
      <c r="C237" s="1">
        <v>0</v>
      </c>
      <c r="D237" s="1">
        <v>1</v>
      </c>
      <c r="E237" s="2" t="s">
        <v>797</v>
      </c>
      <c r="F237" s="1" t="s">
        <v>794</v>
      </c>
      <c r="G237" s="1" t="s">
        <v>50</v>
      </c>
      <c r="H237" s="1" t="s">
        <v>50</v>
      </c>
      <c r="I237" s="8" t="s">
        <v>191</v>
      </c>
      <c r="J237" s="8" t="s">
        <v>170</v>
      </c>
      <c r="K237" s="1" t="str">
        <f t="array" aca="1" ref="K237" ca="1">INDEX([1]TreeLookup!$C$1:$DE$21,MATCH(INDIRECT(ADDRESS(ROW(),MATCH("CATEGORY",$A$1:$BE$1,0))),[1]TreeLookup!$C$1:$C$21,0),MATCH(INDIRECT(ADDRESS(ROW(),MATCH("YEAR",$A$1:$BE$1,0))),[1]TreeLookup!$C$1:$DE$1,0))</f>
        <v>unlockParts</v>
      </c>
      <c r="L237" s="1">
        <v>0</v>
      </c>
      <c r="M237" s="1" t="str">
        <f t="array" aca="1" ref="M237" ca="1">INDEX([1]TreeLookup!$C$1:$DE$22,MATCH("ERA",[1]TreeLookup!$C$1:$C$22,0),MATCH(INDIRECT(ADDRESS(ROW(),MATCH("YEAR",$A$1:$BE$1,0))),[1]TreeLookup!$C$1:$DE$1,0))</f>
        <v>00-START</v>
      </c>
      <c r="O237" s="4" t="s">
        <v>109</v>
      </c>
      <c r="V237" s="9"/>
      <c r="W237" s="1">
        <v>1</v>
      </c>
    </row>
    <row r="238" spans="1:45">
      <c r="A238" s="6" t="s">
        <v>798</v>
      </c>
      <c r="B238" s="7" t="s">
        <v>799</v>
      </c>
      <c r="C238" s="1">
        <v>0</v>
      </c>
      <c r="D238" s="1">
        <v>1</v>
      </c>
      <c r="E238" s="2" t="s">
        <v>800</v>
      </c>
      <c r="F238" s="1" t="s">
        <v>794</v>
      </c>
      <c r="G238" s="1" t="s">
        <v>50</v>
      </c>
      <c r="H238" s="1" t="s">
        <v>50</v>
      </c>
      <c r="I238" s="8" t="s">
        <v>191</v>
      </c>
      <c r="J238" s="8" t="s">
        <v>170</v>
      </c>
      <c r="K238" s="1" t="str">
        <f t="array" aca="1" ref="K238" ca="1">INDEX([1]TreeLookup!$C$1:$DE$21,MATCH(INDIRECT(ADDRESS(ROW(),MATCH("CATEGORY",$A$1:$BE$1,0))),[1]TreeLookup!$C$1:$C$21,0),MATCH(INDIRECT(ADDRESS(ROW(),MATCH("YEAR",$A$1:$BE$1,0))),[1]TreeLookup!$C$1:$DE$1,0))</f>
        <v>unlockParts</v>
      </c>
      <c r="L238" s="1">
        <v>0</v>
      </c>
      <c r="M238" s="1" t="str">
        <f t="array" aca="1" ref="M238" ca="1">INDEX([1]TreeLookup!$C$1:$DE$22,MATCH("ERA",[1]TreeLookup!$C$1:$C$22,0),MATCH(INDIRECT(ADDRESS(ROW(),MATCH("YEAR",$A$1:$BE$1,0))),[1]TreeLookup!$C$1:$DE$1,0))</f>
        <v>00-START</v>
      </c>
      <c r="O238" s="4" t="s">
        <v>109</v>
      </c>
      <c r="V238" s="9"/>
      <c r="W238" s="1">
        <v>1</v>
      </c>
    </row>
    <row r="239" spans="1:45">
      <c r="A239" s="6" t="s">
        <v>801</v>
      </c>
      <c r="B239" s="7" t="s">
        <v>802</v>
      </c>
      <c r="C239" s="1">
        <v>0</v>
      </c>
      <c r="D239" s="1">
        <v>1</v>
      </c>
      <c r="E239" s="2" t="s">
        <v>803</v>
      </c>
      <c r="F239" s="1" t="s">
        <v>794</v>
      </c>
      <c r="G239" s="1" t="s">
        <v>50</v>
      </c>
      <c r="H239" s="1" t="s">
        <v>50</v>
      </c>
      <c r="I239" s="8" t="s">
        <v>191</v>
      </c>
      <c r="J239" s="8" t="s">
        <v>170</v>
      </c>
      <c r="K239" s="1" t="str">
        <f t="array" aca="1" ref="K239" ca="1">INDEX([1]TreeLookup!$C$1:$DE$21,MATCH(INDIRECT(ADDRESS(ROW(),MATCH("CATEGORY",$A$1:$BE$1,0))),[1]TreeLookup!$C$1:$C$21,0),MATCH(INDIRECT(ADDRESS(ROW(),MATCH("YEAR",$A$1:$BE$1,0))),[1]TreeLookup!$C$1:$DE$1,0))</f>
        <v>unlockParts</v>
      </c>
      <c r="L239" s="1">
        <v>0</v>
      </c>
      <c r="M239" s="1" t="str">
        <f t="array" aca="1" ref="M239" ca="1">INDEX([1]TreeLookup!$C$1:$DE$22,MATCH("ERA",[1]TreeLookup!$C$1:$C$22,0),MATCH(INDIRECT(ADDRESS(ROW(),MATCH("YEAR",$A$1:$BE$1,0))),[1]TreeLookup!$C$1:$DE$1,0))</f>
        <v>00-START</v>
      </c>
      <c r="O239" s="4" t="s">
        <v>109</v>
      </c>
      <c r="V239" s="9"/>
      <c r="W239" s="1">
        <v>1</v>
      </c>
    </row>
    <row r="240" spans="1:45">
      <c r="A240" s="6" t="s">
        <v>804</v>
      </c>
      <c r="B240" s="7" t="s">
        <v>805</v>
      </c>
      <c r="C240" s="1">
        <v>1</v>
      </c>
      <c r="D240" s="1">
        <v>1</v>
      </c>
      <c r="E240" s="2" t="s">
        <v>806</v>
      </c>
      <c r="F240" s="1" t="s">
        <v>419</v>
      </c>
      <c r="G240" s="1" t="s">
        <v>50</v>
      </c>
      <c r="H240" s="1" t="s">
        <v>50</v>
      </c>
      <c r="I240" s="8" t="s">
        <v>135</v>
      </c>
      <c r="J240" s="8" t="s">
        <v>220</v>
      </c>
      <c r="K240" s="1" t="str">
        <f t="array" aca="1" ref="K240" ca="1">INDEX([1]TreeLookup!$C$1:$DE$21,MATCH(INDIRECT(ADDRESS(ROW(),MATCH("CATEGORY",$A$1:$BE$1,0))),[1]TreeLookup!$C$1:$C$21,0),MATCH(INDIRECT(ADDRESS(ROW(),MATCH("YEAR",$A$1:$BE$1,0))),[1]TreeLookup!$C$1:$DE$1,0))</f>
        <v>unlockParts</v>
      </c>
      <c r="L240" s="1">
        <v>0</v>
      </c>
      <c r="M240" s="1" t="str">
        <f t="array" aca="1" ref="M240" ca="1">INDEX([1]TreeLookup!$C$1:$DE$22,MATCH("ERA",[1]TreeLookup!$C$1:$C$22,0),MATCH(INDIRECT(ADDRESS(ROW(),MATCH("YEAR",$A$1:$BE$1,0))),[1]TreeLookup!$C$1:$DE$1,0))</f>
        <v>00-START</v>
      </c>
      <c r="O240" s="4" t="s">
        <v>109</v>
      </c>
      <c r="V240" s="9"/>
      <c r="W240" s="1">
        <v>1</v>
      </c>
    </row>
    <row r="241" spans="1:37">
      <c r="A241" s="6" t="s">
        <v>807</v>
      </c>
      <c r="B241" s="7" t="s">
        <v>808</v>
      </c>
      <c r="C241" s="1">
        <v>1</v>
      </c>
      <c r="D241" s="1">
        <v>1</v>
      </c>
      <c r="E241" s="2" t="s">
        <v>457</v>
      </c>
      <c r="F241" s="1" t="s">
        <v>419</v>
      </c>
      <c r="G241" s="1" t="s">
        <v>50</v>
      </c>
      <c r="H241" s="1" t="s">
        <v>50</v>
      </c>
      <c r="I241" s="8" t="s">
        <v>135</v>
      </c>
      <c r="J241" s="8" t="s">
        <v>220</v>
      </c>
      <c r="K241" s="1" t="str">
        <f t="array" aca="1" ref="K241" ca="1">INDEX([1]TreeLookup!$C$1:$DE$21,MATCH(INDIRECT(ADDRESS(ROW(),MATCH("CATEGORY",$A$1:$BE$1,0))),[1]TreeLookup!$C$1:$C$21,0),MATCH(INDIRECT(ADDRESS(ROW(),MATCH("YEAR",$A$1:$BE$1,0))),[1]TreeLookup!$C$1:$DE$1,0))</f>
        <v>unlockParts</v>
      </c>
      <c r="L241" s="1">
        <v>0</v>
      </c>
      <c r="M241" s="1" t="str">
        <f t="array" aca="1" ref="M241" ca="1">INDEX([1]TreeLookup!$C$1:$DE$22,MATCH("ERA",[1]TreeLookup!$C$1:$C$22,0),MATCH(INDIRECT(ADDRESS(ROW(),MATCH("YEAR",$A$1:$BE$1,0))),[1]TreeLookup!$C$1:$DE$1,0))</f>
        <v>00-START</v>
      </c>
      <c r="O241" s="4" t="s">
        <v>109</v>
      </c>
      <c r="V241" s="9"/>
      <c r="W241" s="1">
        <v>1</v>
      </c>
    </row>
    <row r="242" spans="1:37">
      <c r="A242" s="6" t="s">
        <v>809</v>
      </c>
      <c r="B242" s="7" t="s">
        <v>810</v>
      </c>
      <c r="C242" s="1">
        <v>1</v>
      </c>
      <c r="D242" s="1">
        <v>1</v>
      </c>
      <c r="E242" s="2" t="s">
        <v>457</v>
      </c>
      <c r="F242" s="1" t="s">
        <v>419</v>
      </c>
      <c r="G242" s="1" t="s">
        <v>50</v>
      </c>
      <c r="H242" s="1" t="s">
        <v>50</v>
      </c>
      <c r="I242" s="8" t="s">
        <v>135</v>
      </c>
      <c r="J242" s="8" t="s">
        <v>220</v>
      </c>
      <c r="K242" s="1" t="str">
        <f t="array" aca="1" ref="K242" ca="1">INDEX([1]TreeLookup!$C$1:$DE$21,MATCH(INDIRECT(ADDRESS(ROW(),MATCH("CATEGORY",$A$1:$BE$1,0))),[1]TreeLookup!$C$1:$C$21,0),MATCH(INDIRECT(ADDRESS(ROW(),MATCH("YEAR",$A$1:$BE$1,0))),[1]TreeLookup!$C$1:$DE$1,0))</f>
        <v>unlockParts</v>
      </c>
      <c r="L242" s="1">
        <v>0</v>
      </c>
      <c r="M242" s="1" t="str">
        <f t="array" aca="1" ref="M242" ca="1">INDEX([1]TreeLookup!$C$1:$DE$22,MATCH("ERA",[1]TreeLookup!$C$1:$C$22,0),MATCH(INDIRECT(ADDRESS(ROW(),MATCH("YEAR",$A$1:$BE$1,0))),[1]TreeLookup!$C$1:$DE$1,0))</f>
        <v>00-START</v>
      </c>
      <c r="O242" s="4" t="s">
        <v>109</v>
      </c>
      <c r="V242" s="9"/>
      <c r="W242" s="1">
        <v>1</v>
      </c>
    </row>
    <row r="243" spans="1:37">
      <c r="A243" s="6" t="s">
        <v>811</v>
      </c>
      <c r="B243" s="7" t="s">
        <v>812</v>
      </c>
      <c r="C243" s="1">
        <v>1</v>
      </c>
      <c r="D243" s="1">
        <v>1</v>
      </c>
      <c r="E243" s="2" t="s">
        <v>467</v>
      </c>
      <c r="F243" s="1" t="s">
        <v>419</v>
      </c>
      <c r="G243" s="1" t="s">
        <v>50</v>
      </c>
      <c r="H243" s="1" t="s">
        <v>50</v>
      </c>
      <c r="I243" s="8" t="s">
        <v>135</v>
      </c>
      <c r="J243" s="8" t="s">
        <v>220</v>
      </c>
      <c r="K243" s="1" t="str">
        <f t="array" aca="1" ref="K243" ca="1">INDEX([1]TreeLookup!$C$1:$DE$21,MATCH(INDIRECT(ADDRESS(ROW(),MATCH("CATEGORY",$A$1:$BE$1,0))),[1]TreeLookup!$C$1:$C$21,0),MATCH(INDIRECT(ADDRESS(ROW(),MATCH("YEAR",$A$1:$BE$1,0))),[1]TreeLookup!$C$1:$DE$1,0))</f>
        <v>unlockParts</v>
      </c>
      <c r="L243" s="1">
        <v>0</v>
      </c>
      <c r="M243" s="1" t="str">
        <f t="array" aca="1" ref="M243" ca="1">INDEX([1]TreeLookup!$C$1:$DE$22,MATCH("ERA",[1]TreeLookup!$C$1:$C$22,0),MATCH(INDIRECT(ADDRESS(ROW(),MATCH("YEAR",$A$1:$BE$1,0))),[1]TreeLookup!$C$1:$DE$1,0))</f>
        <v>00-START</v>
      </c>
      <c r="O243" s="4" t="s">
        <v>109</v>
      </c>
      <c r="V243" s="9"/>
      <c r="W243" s="1">
        <v>1</v>
      </c>
    </row>
    <row r="244" spans="1:37">
      <c r="A244" s="6" t="s">
        <v>813</v>
      </c>
      <c r="B244" s="7" t="s">
        <v>814</v>
      </c>
      <c r="C244" s="1">
        <v>1</v>
      </c>
      <c r="D244" s="1">
        <v>1</v>
      </c>
      <c r="E244" s="2" t="s">
        <v>467</v>
      </c>
      <c r="F244" s="1" t="s">
        <v>419</v>
      </c>
      <c r="G244" s="1" t="s">
        <v>50</v>
      </c>
      <c r="H244" s="1" t="s">
        <v>50</v>
      </c>
      <c r="I244" s="8" t="s">
        <v>135</v>
      </c>
      <c r="J244" s="8" t="s">
        <v>220</v>
      </c>
      <c r="K244" s="1" t="str">
        <f t="array" aca="1" ref="K244" ca="1">INDEX([1]TreeLookup!$C$1:$DE$21,MATCH(INDIRECT(ADDRESS(ROW(),MATCH("CATEGORY",$A$1:$BE$1,0))),[1]TreeLookup!$C$1:$C$21,0),MATCH(INDIRECT(ADDRESS(ROW(),MATCH("YEAR",$A$1:$BE$1,0))),[1]TreeLookup!$C$1:$DE$1,0))</f>
        <v>unlockParts</v>
      </c>
      <c r="L244" s="1">
        <v>0</v>
      </c>
      <c r="M244" s="1" t="str">
        <f t="array" aca="1" ref="M244" ca="1">INDEX([1]TreeLookup!$C$1:$DE$22,MATCH("ERA",[1]TreeLookup!$C$1:$C$22,0),MATCH(INDIRECT(ADDRESS(ROW(),MATCH("YEAR",$A$1:$BE$1,0))),[1]TreeLookup!$C$1:$DE$1,0))</f>
        <v>00-START</v>
      </c>
      <c r="O244" s="4" t="s">
        <v>109</v>
      </c>
      <c r="V244" s="9"/>
      <c r="W244" s="1">
        <v>1</v>
      </c>
    </row>
    <row r="245" spans="1:37">
      <c r="A245" s="6" t="s">
        <v>815</v>
      </c>
      <c r="B245" s="7" t="s">
        <v>816</v>
      </c>
      <c r="C245" s="1">
        <v>1</v>
      </c>
      <c r="D245" s="1">
        <v>1</v>
      </c>
      <c r="E245" s="2" t="s">
        <v>467</v>
      </c>
      <c r="F245" s="1" t="s">
        <v>419</v>
      </c>
      <c r="G245" s="1" t="s">
        <v>50</v>
      </c>
      <c r="H245" s="1" t="s">
        <v>50</v>
      </c>
      <c r="I245" s="8" t="s">
        <v>135</v>
      </c>
      <c r="J245" s="8" t="s">
        <v>220</v>
      </c>
      <c r="K245" s="1" t="str">
        <f t="array" aca="1" ref="K245" ca="1">INDEX([1]TreeLookup!$C$1:$DE$21,MATCH(INDIRECT(ADDRESS(ROW(),MATCH("CATEGORY",$A$1:$BE$1,0))),[1]TreeLookup!$C$1:$C$21,0),MATCH(INDIRECT(ADDRESS(ROW(),MATCH("YEAR",$A$1:$BE$1,0))),[1]TreeLookup!$C$1:$DE$1,0))</f>
        <v>unlockParts</v>
      </c>
      <c r="L245" s="1">
        <v>0</v>
      </c>
      <c r="M245" s="1" t="str">
        <f t="array" aca="1" ref="M245" ca="1">INDEX([1]TreeLookup!$C$1:$DE$22,MATCH("ERA",[1]TreeLookup!$C$1:$C$22,0),MATCH(INDIRECT(ADDRESS(ROW(),MATCH("YEAR",$A$1:$BE$1,0))),[1]TreeLookup!$C$1:$DE$1,0))</f>
        <v>00-START</v>
      </c>
      <c r="O245" s="4" t="s">
        <v>109</v>
      </c>
      <c r="V245" s="9"/>
      <c r="W245" s="1">
        <v>1</v>
      </c>
    </row>
    <row r="246" spans="1:37">
      <c r="A246" s="6" t="s">
        <v>817</v>
      </c>
      <c r="B246" s="7" t="s">
        <v>818</v>
      </c>
      <c r="C246" s="1">
        <v>1</v>
      </c>
      <c r="D246" s="1">
        <v>1</v>
      </c>
      <c r="E246" s="2" t="s">
        <v>467</v>
      </c>
      <c r="F246" s="1" t="s">
        <v>419</v>
      </c>
      <c r="G246" s="1" t="s">
        <v>50</v>
      </c>
      <c r="H246" s="1" t="s">
        <v>50</v>
      </c>
      <c r="I246" s="8" t="s">
        <v>135</v>
      </c>
      <c r="J246" s="8" t="s">
        <v>220</v>
      </c>
      <c r="K246" s="1" t="str">
        <f t="array" aca="1" ref="K246" ca="1">INDEX([1]TreeLookup!$C$1:$DE$21,MATCH(INDIRECT(ADDRESS(ROW(),MATCH("CATEGORY",$A$1:$BE$1,0))),[1]TreeLookup!$C$1:$C$21,0),MATCH(INDIRECT(ADDRESS(ROW(),MATCH("YEAR",$A$1:$BE$1,0))),[1]TreeLookup!$C$1:$DE$1,0))</f>
        <v>unlockParts</v>
      </c>
      <c r="L246" s="1">
        <v>0</v>
      </c>
      <c r="M246" s="1" t="str">
        <f t="array" aca="1" ref="M246" ca="1">INDEX([1]TreeLookup!$C$1:$DE$22,MATCH("ERA",[1]TreeLookup!$C$1:$C$22,0),MATCH(INDIRECT(ADDRESS(ROW(),MATCH("YEAR",$A$1:$BE$1,0))),[1]TreeLookup!$C$1:$DE$1,0))</f>
        <v>00-START</v>
      </c>
      <c r="O246" s="4" t="s">
        <v>109</v>
      </c>
      <c r="V246" s="9"/>
      <c r="W246" s="1">
        <v>1</v>
      </c>
    </row>
    <row r="247" spans="1:37">
      <c r="A247" s="6" t="s">
        <v>819</v>
      </c>
      <c r="B247" s="7" t="s">
        <v>820</v>
      </c>
      <c r="C247" s="1">
        <v>1</v>
      </c>
      <c r="D247" s="1">
        <v>1</v>
      </c>
      <c r="E247" s="2" t="s">
        <v>821</v>
      </c>
      <c r="F247" s="1" t="s">
        <v>419</v>
      </c>
      <c r="G247" s="1" t="s">
        <v>50</v>
      </c>
      <c r="H247" s="1" t="s">
        <v>50</v>
      </c>
      <c r="I247" s="8" t="s">
        <v>135</v>
      </c>
      <c r="J247" s="8" t="s">
        <v>220</v>
      </c>
      <c r="K247" s="1" t="str">
        <f t="array" aca="1" ref="K247" ca="1">INDEX([1]TreeLookup!$C$1:$DE$21,MATCH(INDIRECT(ADDRESS(ROW(),MATCH("CATEGORY",$A$1:$BE$1,0))),[1]TreeLookup!$C$1:$C$21,0),MATCH(INDIRECT(ADDRESS(ROW(),MATCH("YEAR",$A$1:$BE$1,0))),[1]TreeLookup!$C$1:$DE$1,0))</f>
        <v>unlockParts</v>
      </c>
      <c r="L247" s="1">
        <v>0</v>
      </c>
      <c r="M247" s="1" t="str">
        <f t="array" aca="1" ref="M247" ca="1">INDEX([1]TreeLookup!$C$1:$DE$22,MATCH("ERA",[1]TreeLookup!$C$1:$C$22,0),MATCH(INDIRECT(ADDRESS(ROW(),MATCH("YEAR",$A$1:$BE$1,0))),[1]TreeLookup!$C$1:$DE$1,0))</f>
        <v>00-START</v>
      </c>
      <c r="O247" s="4" t="s">
        <v>109</v>
      </c>
      <c r="V247" s="9"/>
      <c r="W247" s="1">
        <v>1</v>
      </c>
    </row>
    <row r="248" spans="1:37">
      <c r="A248" s="6" t="s">
        <v>822</v>
      </c>
      <c r="B248" s="7" t="s">
        <v>823</v>
      </c>
      <c r="C248" s="1">
        <v>1</v>
      </c>
      <c r="D248" s="1">
        <v>1</v>
      </c>
      <c r="E248" s="2" t="s">
        <v>824</v>
      </c>
      <c r="F248" s="1" t="s">
        <v>419</v>
      </c>
      <c r="G248" s="1" t="s">
        <v>50</v>
      </c>
      <c r="H248" s="1" t="s">
        <v>50</v>
      </c>
      <c r="I248" s="8" t="s">
        <v>135</v>
      </c>
      <c r="J248" s="8" t="s">
        <v>220</v>
      </c>
      <c r="K248" s="1" t="str">
        <f t="array" aca="1" ref="K248" ca="1">INDEX([1]TreeLookup!$C$1:$DE$21,MATCH(INDIRECT(ADDRESS(ROW(),MATCH("CATEGORY",$A$1:$BE$1,0))),[1]TreeLookup!$C$1:$C$21,0),MATCH(INDIRECT(ADDRESS(ROW(),MATCH("YEAR",$A$1:$BE$1,0))),[1]TreeLookup!$C$1:$DE$1,0))</f>
        <v>unlockParts</v>
      </c>
      <c r="L248" s="1">
        <v>0</v>
      </c>
      <c r="M248" s="1" t="str">
        <f t="array" aca="1" ref="M248" ca="1">INDEX([1]TreeLookup!$C$1:$DE$22,MATCH("ERA",[1]TreeLookup!$C$1:$C$22,0),MATCH(INDIRECT(ADDRESS(ROW(),MATCH("YEAR",$A$1:$BE$1,0))),[1]TreeLookup!$C$1:$DE$1,0))</f>
        <v>00-START</v>
      </c>
      <c r="O248" s="4" t="s">
        <v>109</v>
      </c>
      <c r="V248" s="9"/>
      <c r="W248" s="1">
        <v>1</v>
      </c>
    </row>
    <row r="249" spans="1:37">
      <c r="A249" s="6" t="s">
        <v>825</v>
      </c>
      <c r="B249" s="7" t="s">
        <v>826</v>
      </c>
      <c r="C249" s="1">
        <v>12</v>
      </c>
      <c r="D249" s="1">
        <v>1</v>
      </c>
      <c r="E249" s="2" t="s">
        <v>827</v>
      </c>
      <c r="F249" s="1" t="s">
        <v>406</v>
      </c>
      <c r="G249" s="1" t="s">
        <v>50</v>
      </c>
      <c r="H249" s="1" t="s">
        <v>50</v>
      </c>
      <c r="I249" s="8" t="s">
        <v>135</v>
      </c>
      <c r="J249" s="8" t="s">
        <v>231</v>
      </c>
      <c r="K249" s="1" t="str">
        <f t="array" aca="1" ref="K249" ca="1">INDEX([1]TreeLookup!$C$1:$DE$21,MATCH(INDIRECT(ADDRESS(ROW(),MATCH("CATEGORY",$A$1:$BE$1,0))),[1]TreeLookup!$C$1:$C$21,0),MATCH(INDIRECT(ADDRESS(ROW(),MATCH("YEAR",$A$1:$BE$1,0))),[1]TreeLookup!$C$1:$DE$1,0))</f>
        <v>unlockParts</v>
      </c>
      <c r="L249" s="1">
        <v>0</v>
      </c>
      <c r="M249" s="1" t="str">
        <f t="array" aca="1" ref="M249" ca="1">INDEX([1]TreeLookup!$C$1:$DE$22,MATCH("ERA",[1]TreeLookup!$C$1:$C$22,0),MATCH(INDIRECT(ADDRESS(ROW(),MATCH("YEAR",$A$1:$BE$1,0))),[1]TreeLookup!$C$1:$DE$1,0))</f>
        <v>00-START</v>
      </c>
      <c r="O249" s="4" t="s">
        <v>109</v>
      </c>
      <c r="V249" s="9"/>
      <c r="W249" s="1">
        <v>1</v>
      </c>
      <c r="AK249" s="1" t="s">
        <v>111</v>
      </c>
    </row>
    <row r="250" spans="1:37">
      <c r="A250" s="6" t="s">
        <v>828</v>
      </c>
      <c r="B250" s="7" t="s">
        <v>829</v>
      </c>
      <c r="C250" s="1">
        <v>6</v>
      </c>
      <c r="D250" s="1">
        <v>1</v>
      </c>
      <c r="E250" s="2" t="s">
        <v>830</v>
      </c>
      <c r="F250" s="1" t="s">
        <v>406</v>
      </c>
      <c r="G250" s="1" t="s">
        <v>50</v>
      </c>
      <c r="H250" s="1" t="s">
        <v>50</v>
      </c>
      <c r="I250" s="8" t="s">
        <v>135</v>
      </c>
      <c r="J250" s="8" t="s">
        <v>231</v>
      </c>
      <c r="K250" s="1" t="str">
        <f t="array" aca="1" ref="K250" ca="1">INDEX([1]TreeLookup!$C$1:$DE$21,MATCH(INDIRECT(ADDRESS(ROW(),MATCH("CATEGORY",$A$1:$BE$1,0))),[1]TreeLookup!$C$1:$C$21,0),MATCH(INDIRECT(ADDRESS(ROW(),MATCH("YEAR",$A$1:$BE$1,0))),[1]TreeLookup!$C$1:$DE$1,0))</f>
        <v>unlockParts</v>
      </c>
      <c r="L250" s="1">
        <v>0</v>
      </c>
      <c r="M250" s="1" t="str">
        <f t="array" aca="1" ref="M250" ca="1">INDEX([1]TreeLookup!$C$1:$DE$22,MATCH("ERA",[1]TreeLookup!$C$1:$C$22,0),MATCH(INDIRECT(ADDRESS(ROW(),MATCH("YEAR",$A$1:$BE$1,0))),[1]TreeLookup!$C$1:$DE$1,0))</f>
        <v>00-START</v>
      </c>
      <c r="O250" s="4" t="s">
        <v>109</v>
      </c>
      <c r="V250" s="9"/>
      <c r="W250" s="1">
        <v>1</v>
      </c>
      <c r="AK250" s="1" t="s">
        <v>111</v>
      </c>
    </row>
    <row r="251" spans="1:37">
      <c r="A251" s="6" t="s">
        <v>831</v>
      </c>
      <c r="B251" s="7" t="s">
        <v>832</v>
      </c>
      <c r="C251" s="1">
        <v>12</v>
      </c>
      <c r="D251" s="1">
        <v>1</v>
      </c>
      <c r="E251" s="2" t="s">
        <v>833</v>
      </c>
      <c r="F251" s="1" t="s">
        <v>406</v>
      </c>
      <c r="G251" s="1" t="s">
        <v>50</v>
      </c>
      <c r="H251" s="1" t="s">
        <v>50</v>
      </c>
      <c r="I251" s="8" t="s">
        <v>135</v>
      </c>
      <c r="J251" s="8" t="s">
        <v>231</v>
      </c>
      <c r="K251" s="1" t="str">
        <f t="array" aca="1" ref="K251" ca="1">INDEX([1]TreeLookup!$C$1:$DE$21,MATCH(INDIRECT(ADDRESS(ROW(),MATCH("CATEGORY",$A$1:$BE$1,0))),[1]TreeLookup!$C$1:$C$21,0),MATCH(INDIRECT(ADDRESS(ROW(),MATCH("YEAR",$A$1:$BE$1,0))),[1]TreeLookup!$C$1:$DE$1,0))</f>
        <v>unlockParts</v>
      </c>
      <c r="L251" s="1">
        <v>0</v>
      </c>
      <c r="M251" s="1" t="str">
        <f t="array" aca="1" ref="M251" ca="1">INDEX([1]TreeLookup!$C$1:$DE$22,MATCH("ERA",[1]TreeLookup!$C$1:$C$22,0),MATCH(INDIRECT(ADDRESS(ROW(),MATCH("YEAR",$A$1:$BE$1,0))),[1]TreeLookup!$C$1:$DE$1,0))</f>
        <v>00-START</v>
      </c>
      <c r="O251" s="4" t="s">
        <v>109</v>
      </c>
      <c r="V251" s="9"/>
      <c r="W251" s="1">
        <v>1</v>
      </c>
      <c r="AK251" s="1" t="s">
        <v>111</v>
      </c>
    </row>
    <row r="252" spans="1:37">
      <c r="A252" s="6" t="s">
        <v>834</v>
      </c>
      <c r="B252" s="7" t="s">
        <v>834</v>
      </c>
      <c r="C252" s="5">
        <v>-30</v>
      </c>
      <c r="D252" s="5" t="s">
        <v>835</v>
      </c>
      <c r="E252" s="11" t="s">
        <v>836</v>
      </c>
      <c r="F252" s="1" t="s">
        <v>113</v>
      </c>
      <c r="G252" s="1" t="s">
        <v>50</v>
      </c>
      <c r="I252" s="8" t="s">
        <v>114</v>
      </c>
      <c r="J252" s="8"/>
      <c r="K252" s="1" t="str">
        <f t="array" aca="1" ref="K252" ca="1">INDEX([1]TreeLookup!$C$1:$DE$21,MATCH(INDIRECT(ADDRESS(ROW(),MATCH("CATEGORY",$A$1:$BE$1,0))),[1]TreeLookup!$C$1:$C$21,0),MATCH(INDIRECT(ADDRESS(ROW(),MATCH("YEAR",$A$1:$BE$1,0))),[1]TreeLookup!$C$1:$DE$1,0))</f>
        <v>orbitalRocketry1962</v>
      </c>
      <c r="L252" s="1">
        <v>1962</v>
      </c>
      <c r="M252" s="1" t="str">
        <f t="array" aca="1" ref="M252" ca="1">INDEX([1]TreeLookup!$C$1:$DE$22,MATCH("ERA",[1]TreeLookup!$C$1:$C$22,0),MATCH(INDIRECT(ADDRESS(ROW(),MATCH("YEAR",$A$1:$BE$1,0))),[1]TreeLookup!$C$1:$DE$1,0))</f>
        <v>03-HUMAN</v>
      </c>
      <c r="N252" s="1" t="s">
        <v>50</v>
      </c>
      <c r="O252" s="4"/>
      <c r="Q252" s="1" t="s">
        <v>837</v>
      </c>
      <c r="R252" s="1" t="s">
        <v>838</v>
      </c>
    </row>
    <row r="253" spans="1:37">
      <c r="A253" s="6" t="s">
        <v>839</v>
      </c>
      <c r="B253" s="7" t="s">
        <v>840</v>
      </c>
      <c r="C253" s="1">
        <v>6</v>
      </c>
      <c r="D253" s="1">
        <v>1</v>
      </c>
      <c r="E253" s="2" t="s">
        <v>841</v>
      </c>
      <c r="F253" s="1" t="s">
        <v>406</v>
      </c>
      <c r="G253" s="1" t="s">
        <v>50</v>
      </c>
      <c r="H253" s="1" t="s">
        <v>50</v>
      </c>
      <c r="I253" s="8" t="s">
        <v>135</v>
      </c>
      <c r="J253" s="8" t="s">
        <v>231</v>
      </c>
      <c r="K253" s="1" t="str">
        <f t="array" aca="1" ref="K253" ca="1">INDEX([1]TreeLookup!$C$1:$DE$21,MATCH(INDIRECT(ADDRESS(ROW(),MATCH("CATEGORY",$A$1:$BE$1,0))),[1]TreeLookup!$C$1:$C$21,0),MATCH(INDIRECT(ADDRESS(ROW(),MATCH("YEAR",$A$1:$BE$1,0))),[1]TreeLookup!$C$1:$DE$1,0))</f>
        <v>unlockParts</v>
      </c>
      <c r="L253" s="1">
        <v>0</v>
      </c>
      <c r="M253" s="1" t="str">
        <f t="array" aca="1" ref="M253" ca="1">INDEX([1]TreeLookup!$C$1:$DE$22,MATCH("ERA",[1]TreeLookup!$C$1:$C$22,0),MATCH(INDIRECT(ADDRESS(ROW(),MATCH("YEAR",$A$1:$BE$1,0))),[1]TreeLookup!$C$1:$DE$1,0))</f>
        <v>00-START</v>
      </c>
      <c r="O253" s="4" t="s">
        <v>109</v>
      </c>
      <c r="V253" s="9"/>
      <c r="W253" s="1">
        <v>1</v>
      </c>
      <c r="AK253" s="1" t="s">
        <v>111</v>
      </c>
    </row>
    <row r="254" spans="1:37">
      <c r="A254" s="6" t="s">
        <v>842</v>
      </c>
      <c r="B254" s="7" t="s">
        <v>843</v>
      </c>
      <c r="C254" s="1">
        <v>1</v>
      </c>
      <c r="D254" s="1">
        <v>1</v>
      </c>
      <c r="E254" s="2" t="s">
        <v>844</v>
      </c>
      <c r="F254" s="1" t="s">
        <v>106</v>
      </c>
      <c r="G254" s="1" t="s">
        <v>50</v>
      </c>
      <c r="H254" s="1" t="s">
        <v>50</v>
      </c>
      <c r="I254" s="8" t="s">
        <v>191</v>
      </c>
      <c r="J254" s="8" t="s">
        <v>192</v>
      </c>
      <c r="K254" s="1" t="str">
        <f t="array" aca="1" ref="K254" ca="1">INDEX([1]TreeLookup!$C$1:$DE$21,MATCH(INDIRECT(ADDRESS(ROW(),MATCH("CATEGORY",$A$1:$BE$1,0))),[1]TreeLookup!$C$1:$C$21,0),MATCH(INDIRECT(ADDRESS(ROW(),MATCH("YEAR",$A$1:$BE$1,0))),[1]TreeLookup!$C$1:$DE$1,0))</f>
        <v>unlockParts</v>
      </c>
      <c r="L254" s="1">
        <v>0</v>
      </c>
      <c r="M254" s="1" t="str">
        <f t="array" aca="1" ref="M254" ca="1">INDEX([1]TreeLookup!$C$1:$DE$22,MATCH("ERA",[1]TreeLookup!$C$1:$C$22,0),MATCH(INDIRECT(ADDRESS(ROW(),MATCH("YEAR",$A$1:$BE$1,0))),[1]TreeLookup!$C$1:$DE$1,0))</f>
        <v>00-START</v>
      </c>
      <c r="O254" s="4" t="s">
        <v>109</v>
      </c>
      <c r="V254" s="9"/>
      <c r="W254" s="1" t="s">
        <v>193</v>
      </c>
    </row>
    <row r="255" spans="1:37">
      <c r="A255" s="6" t="s">
        <v>845</v>
      </c>
      <c r="B255" s="7" t="s">
        <v>846</v>
      </c>
      <c r="C255" s="1">
        <v>100</v>
      </c>
      <c r="D255" s="1">
        <v>1</v>
      </c>
      <c r="E255" s="2" t="s">
        <v>847</v>
      </c>
      <c r="F255" s="1" t="s">
        <v>534</v>
      </c>
      <c r="G255" s="1" t="s">
        <v>50</v>
      </c>
      <c r="H255" s="1" t="s">
        <v>49</v>
      </c>
      <c r="I255" s="8" t="s">
        <v>191</v>
      </c>
      <c r="J255" s="8" t="s">
        <v>192</v>
      </c>
      <c r="K255" s="1" t="str">
        <f t="array" aca="1" ref="K255" ca="1">INDEX([1]TreeLookup!$C$1:$DE$21,MATCH(INDIRECT(ADDRESS(ROW(),MATCH("CATEGORY",$A$1:$BE$1,0))),[1]TreeLookup!$C$1:$C$21,0),MATCH(INDIRECT(ADDRESS(ROW(),MATCH("YEAR",$A$1:$BE$1,0))),[1]TreeLookup!$C$1:$DE$1,0))</f>
        <v>unlockParts</v>
      </c>
      <c r="L255" s="1">
        <v>0</v>
      </c>
      <c r="M255" s="1" t="str">
        <f t="array" aca="1" ref="M255" ca="1">INDEX([1]TreeLookup!$C$1:$DE$22,MATCH("ERA",[1]TreeLookup!$C$1:$C$22,0),MATCH(INDIRECT(ADDRESS(ROW(),MATCH("YEAR",$A$1:$BE$1,0))),[1]TreeLookup!$C$1:$DE$1,0))</f>
        <v>00-START</v>
      </c>
      <c r="O255" s="4" t="s">
        <v>299</v>
      </c>
      <c r="V255" s="9"/>
      <c r="W255" s="1" t="s">
        <v>193</v>
      </c>
    </row>
    <row r="256" spans="1:37">
      <c r="A256" s="6" t="s">
        <v>848</v>
      </c>
      <c r="B256" s="7" t="s">
        <v>849</v>
      </c>
      <c r="C256" s="1">
        <v>2</v>
      </c>
      <c r="D256" s="1">
        <v>1</v>
      </c>
      <c r="E256" s="2" t="s">
        <v>850</v>
      </c>
      <c r="F256" s="1" t="s">
        <v>106</v>
      </c>
      <c r="G256" s="1" t="s">
        <v>50</v>
      </c>
      <c r="H256" s="1" t="s">
        <v>50</v>
      </c>
      <c r="I256" s="8" t="s">
        <v>191</v>
      </c>
      <c r="J256" s="8" t="s">
        <v>192</v>
      </c>
      <c r="K256" s="1" t="str">
        <f t="array" aca="1" ref="K256" ca="1">INDEX([1]TreeLookup!$C$1:$DE$21,MATCH(INDIRECT(ADDRESS(ROW(),MATCH("CATEGORY",$A$1:$BE$1,0))),[1]TreeLookup!$C$1:$C$21,0),MATCH(INDIRECT(ADDRESS(ROW(),MATCH("YEAR",$A$1:$BE$1,0))),[1]TreeLookup!$C$1:$DE$1,0))</f>
        <v>unlockParts</v>
      </c>
      <c r="L256" s="1">
        <v>0</v>
      </c>
      <c r="M256" s="1" t="str">
        <f t="array" aca="1" ref="M256" ca="1">INDEX([1]TreeLookup!$C$1:$DE$22,MATCH("ERA",[1]TreeLookup!$C$1:$C$22,0),MATCH(INDIRECT(ADDRESS(ROW(),MATCH("YEAR",$A$1:$BE$1,0))),[1]TreeLookup!$C$1:$DE$1,0))</f>
        <v>00-START</v>
      </c>
      <c r="O256" s="4" t="s">
        <v>109</v>
      </c>
      <c r="V256" s="9"/>
      <c r="W256" s="1" t="s">
        <v>193</v>
      </c>
    </row>
    <row r="257" spans="1:33">
      <c r="A257" s="6" t="s">
        <v>851</v>
      </c>
      <c r="B257" s="7" t="s">
        <v>852</v>
      </c>
      <c r="C257" s="1">
        <v>3</v>
      </c>
      <c r="D257" s="1">
        <v>1</v>
      </c>
      <c r="E257" s="2" t="s">
        <v>853</v>
      </c>
      <c r="F257" s="1" t="s">
        <v>106</v>
      </c>
      <c r="G257" s="1" t="s">
        <v>50</v>
      </c>
      <c r="H257" s="1" t="s">
        <v>50</v>
      </c>
      <c r="I257" s="8" t="s">
        <v>191</v>
      </c>
      <c r="J257" s="8" t="s">
        <v>192</v>
      </c>
      <c r="K257" s="1" t="str">
        <f t="array" aca="1" ref="K257" ca="1">INDEX([1]TreeLookup!$C$1:$DE$21,MATCH(INDIRECT(ADDRESS(ROW(),MATCH("CATEGORY",$A$1:$BE$1,0))),[1]TreeLookup!$C$1:$C$21,0),MATCH(INDIRECT(ADDRESS(ROW(),MATCH("YEAR",$A$1:$BE$1,0))),[1]TreeLookup!$C$1:$DE$1,0))</f>
        <v>unlockParts</v>
      </c>
      <c r="L257" s="1">
        <v>0</v>
      </c>
      <c r="M257" s="1" t="str">
        <f t="array" aca="1" ref="M257" ca="1">INDEX([1]TreeLookup!$C$1:$DE$22,MATCH("ERA",[1]TreeLookup!$C$1:$C$22,0),MATCH(INDIRECT(ADDRESS(ROW(),MATCH("YEAR",$A$1:$BE$1,0))),[1]TreeLookup!$C$1:$DE$1,0))</f>
        <v>00-START</v>
      </c>
      <c r="O257" s="4" t="s">
        <v>109</v>
      </c>
      <c r="V257" s="9"/>
      <c r="W257" s="1" t="s">
        <v>193</v>
      </c>
    </row>
    <row r="258" spans="1:33">
      <c r="A258" s="6" t="s">
        <v>854</v>
      </c>
      <c r="B258" s="7" t="s">
        <v>855</v>
      </c>
      <c r="C258" s="1">
        <v>23.7</v>
      </c>
      <c r="D258" s="1">
        <v>1</v>
      </c>
      <c r="E258" s="2" t="s">
        <v>856</v>
      </c>
      <c r="F258" s="1" t="s">
        <v>203</v>
      </c>
      <c r="G258" s="1" t="s">
        <v>50</v>
      </c>
      <c r="H258" s="1" t="s">
        <v>50</v>
      </c>
      <c r="I258" s="8" t="s">
        <v>240</v>
      </c>
      <c r="J258" s="8" t="s">
        <v>298</v>
      </c>
      <c r="K258" s="1" t="str">
        <f t="array" aca="1" ref="K258" ca="1">INDEX([1]TreeLookup!$C$1:$DE$21,MATCH(INDIRECT(ADDRESS(ROW(),MATCH("CATEGORY",$A$1:$BE$1,0))),[1]TreeLookup!$C$1:$C$21,0),MATCH(INDIRECT(ADDRESS(ROW(),MATCH("YEAR",$A$1:$BE$1,0))),[1]TreeLookup!$C$1:$DE$1,0))</f>
        <v>unlockParts</v>
      </c>
      <c r="L258" s="1">
        <v>0</v>
      </c>
      <c r="M258" s="1" t="str">
        <f t="array" aca="1" ref="M258" ca="1">INDEX([1]TreeLookup!$C$1:$DE$22,MATCH("ERA",[1]TreeLookup!$C$1:$C$22,0),MATCH(INDIRECT(ADDRESS(ROW(),MATCH("YEAR",$A$1:$BE$1,0))),[1]TreeLookup!$C$1:$DE$1,0))</f>
        <v>00-START</v>
      </c>
      <c r="O258" s="4" t="s">
        <v>109</v>
      </c>
      <c r="U258" s="1" t="s">
        <v>857</v>
      </c>
      <c r="V258" s="9"/>
      <c r="W258" s="1">
        <v>1</v>
      </c>
    </row>
    <row r="259" spans="1:33">
      <c r="A259" s="6" t="s">
        <v>858</v>
      </c>
      <c r="B259" s="7" t="s">
        <v>859</v>
      </c>
      <c r="C259" s="1">
        <v>27</v>
      </c>
      <c r="D259" s="1">
        <v>1</v>
      </c>
      <c r="E259" s="2" t="s">
        <v>860</v>
      </c>
      <c r="F259" s="1" t="s">
        <v>203</v>
      </c>
      <c r="G259" s="1" t="s">
        <v>50</v>
      </c>
      <c r="H259" s="1" t="s">
        <v>50</v>
      </c>
      <c r="I259" s="8" t="s">
        <v>240</v>
      </c>
      <c r="J259" s="8" t="s">
        <v>298</v>
      </c>
      <c r="K259" s="1" t="str">
        <f t="array" aca="1" ref="K259" ca="1">INDEX([1]TreeLookup!$C$1:$DE$21,MATCH(INDIRECT(ADDRESS(ROW(),MATCH("CATEGORY",$A$1:$BE$1,0))),[1]TreeLookup!$C$1:$C$21,0),MATCH(INDIRECT(ADDRESS(ROW(),MATCH("YEAR",$A$1:$BE$1,0))),[1]TreeLookup!$C$1:$DE$1,0))</f>
        <v>unlockParts</v>
      </c>
      <c r="L259" s="1">
        <v>0</v>
      </c>
      <c r="M259" s="1" t="str">
        <f t="array" aca="1" ref="M259" ca="1">INDEX([1]TreeLookup!$C$1:$DE$22,MATCH("ERA",[1]TreeLookup!$C$1:$C$22,0),MATCH(INDIRECT(ADDRESS(ROW(),MATCH("YEAR",$A$1:$BE$1,0))),[1]TreeLookup!$C$1:$DE$1,0))</f>
        <v>00-START</v>
      </c>
      <c r="O259" s="4" t="s">
        <v>109</v>
      </c>
      <c r="V259" s="9"/>
      <c r="W259" s="1">
        <v>1</v>
      </c>
    </row>
    <row r="260" spans="1:33">
      <c r="A260" s="6" t="s">
        <v>861</v>
      </c>
      <c r="B260" s="7" t="s">
        <v>862</v>
      </c>
      <c r="C260" s="1">
        <v>32</v>
      </c>
      <c r="D260" s="1">
        <v>1</v>
      </c>
      <c r="E260" s="2" t="s">
        <v>863</v>
      </c>
      <c r="F260" s="1" t="s">
        <v>203</v>
      </c>
      <c r="G260" s="1" t="s">
        <v>50</v>
      </c>
      <c r="H260" s="1" t="s">
        <v>50</v>
      </c>
      <c r="I260" s="8" t="s">
        <v>240</v>
      </c>
      <c r="J260" s="8" t="s">
        <v>298</v>
      </c>
      <c r="K260" s="1" t="str">
        <f t="array" aca="1" ref="K260" ca="1">INDEX([1]TreeLookup!$C$1:$DE$21,MATCH(INDIRECT(ADDRESS(ROW(),MATCH("CATEGORY",$A$1:$BE$1,0))),[1]TreeLookup!$C$1:$C$21,0),MATCH(INDIRECT(ADDRESS(ROW(),MATCH("YEAR",$A$1:$BE$1,0))),[1]TreeLookup!$C$1:$DE$1,0))</f>
        <v>unlockParts</v>
      </c>
      <c r="L260" s="1">
        <v>0</v>
      </c>
      <c r="M260" s="1" t="str">
        <f t="array" aca="1" ref="M260" ca="1">INDEX([1]TreeLookup!$C$1:$DE$22,MATCH("ERA",[1]TreeLookup!$C$1:$C$22,0),MATCH(INDIRECT(ADDRESS(ROW(),MATCH("YEAR",$A$1:$BE$1,0))),[1]TreeLookup!$C$1:$DE$1,0))</f>
        <v>00-START</v>
      </c>
      <c r="O260" s="4" t="s">
        <v>109</v>
      </c>
      <c r="V260" s="9"/>
      <c r="W260" s="1">
        <v>1</v>
      </c>
    </row>
    <row r="261" spans="1:33">
      <c r="A261" s="10" t="s">
        <v>864</v>
      </c>
      <c r="B261" s="7" t="s">
        <v>215</v>
      </c>
      <c r="C261" s="1">
        <v>1</v>
      </c>
      <c r="D261" s="1">
        <v>1</v>
      </c>
      <c r="E261" s="2" t="s">
        <v>865</v>
      </c>
      <c r="F261" s="1" t="s">
        <v>106</v>
      </c>
      <c r="G261" s="1" t="s">
        <v>50</v>
      </c>
      <c r="H261" s="1" t="s">
        <v>50</v>
      </c>
      <c r="I261" s="8" t="s">
        <v>107</v>
      </c>
      <c r="J261" s="8" t="s">
        <v>215</v>
      </c>
      <c r="K261" s="1" t="s">
        <v>108</v>
      </c>
      <c r="L261" s="1">
        <v>0</v>
      </c>
      <c r="M261" s="1" t="str">
        <f t="array" aca="1" ref="M261" ca="1">INDEX([1]TreeLookup!$C$1:$DE$22,MATCH("ERA",[1]TreeLookup!$C$1:$C$22,0),MATCH(INDIRECT(ADDRESS(ROW(),MATCH("YEAR",$A$1:$BE$1,0))),[1]TreeLookup!$C$1:$DE$1,0))</f>
        <v>00-START</v>
      </c>
      <c r="O261" s="4" t="s">
        <v>109</v>
      </c>
      <c r="V261" s="9"/>
      <c r="X261" s="1" t="s">
        <v>216</v>
      </c>
      <c r="AG261" s="1" t="s">
        <v>111</v>
      </c>
    </row>
    <row r="262" spans="1:33">
      <c r="A262" s="6" t="s">
        <v>866</v>
      </c>
      <c r="B262" s="7" t="s">
        <v>867</v>
      </c>
      <c r="C262" s="1">
        <v>10</v>
      </c>
      <c r="D262" s="1">
        <v>1</v>
      </c>
      <c r="E262" s="2" t="s">
        <v>868</v>
      </c>
      <c r="F262" s="1" t="s">
        <v>106</v>
      </c>
      <c r="G262" s="1" t="s">
        <v>50</v>
      </c>
      <c r="H262" s="1" t="s">
        <v>50</v>
      </c>
      <c r="I262" s="8" t="s">
        <v>135</v>
      </c>
      <c r="J262" s="8"/>
      <c r="K262" s="1" t="str">
        <f t="array" aca="1" ref="K262" ca="1">INDEX([1]TreeLookup!$C$1:$DE$21,MATCH(INDIRECT(ADDRESS(ROW(),MATCH("CATEGORY",$A$1:$BE$1,0))),[1]TreeLookup!$C$1:$C$21,0),MATCH(INDIRECT(ADDRESS(ROW(),MATCH("YEAR",$A$1:$BE$1,0))),[1]TreeLookup!$C$1:$DE$1,0))</f>
        <v>unlockParts</v>
      </c>
      <c r="L262" s="1">
        <v>0</v>
      </c>
      <c r="M262" s="1" t="str">
        <f t="array" aca="1" ref="M262" ca="1">INDEX([1]TreeLookup!$C$1:$DE$22,MATCH("ERA",[1]TreeLookup!$C$1:$C$22,0),MATCH(INDIRECT(ADDRESS(ROW(),MATCH("YEAR",$A$1:$BE$1,0))),[1]TreeLookup!$C$1:$DE$1,0))</f>
        <v>00-START</v>
      </c>
      <c r="O262" s="4" t="s">
        <v>109</v>
      </c>
      <c r="V262" s="9"/>
      <c r="W262" s="1">
        <v>1</v>
      </c>
    </row>
    <row r="263" spans="1:33">
      <c r="A263" s="6" t="s">
        <v>869</v>
      </c>
      <c r="B263" s="7" t="s">
        <v>870</v>
      </c>
      <c r="C263" s="1">
        <v>12</v>
      </c>
      <c r="D263" s="1">
        <v>1</v>
      </c>
      <c r="E263" s="2" t="s">
        <v>871</v>
      </c>
      <c r="F263" s="1" t="s">
        <v>534</v>
      </c>
      <c r="G263" s="1" t="s">
        <v>50</v>
      </c>
      <c r="H263" s="1" t="s">
        <v>50</v>
      </c>
      <c r="I263" s="8" t="s">
        <v>125</v>
      </c>
      <c r="J263" s="8"/>
      <c r="K263" s="1" t="str">
        <f t="array" aca="1" ref="K263" ca="1">INDEX([1]TreeLookup!$C$1:$DE$21,MATCH(INDIRECT(ADDRESS(ROW(),MATCH("CATEGORY",$A$1:$BE$1,0))),[1]TreeLookup!$C$1:$C$21,0),MATCH(INDIRECT(ADDRESS(ROW(),MATCH("YEAR",$A$1:$BE$1,0))),[1]TreeLookup!$C$1:$DE$1,0))</f>
        <v>unlockParts</v>
      </c>
      <c r="L263" s="1">
        <v>0</v>
      </c>
      <c r="M263" s="1" t="str">
        <f t="array" aca="1" ref="M263" ca="1">INDEX([1]TreeLookup!$C$1:$DE$22,MATCH("ERA",[1]TreeLookup!$C$1:$C$22,0),MATCH(INDIRECT(ADDRESS(ROW(),MATCH("YEAR",$A$1:$BE$1,0))),[1]TreeLookup!$C$1:$DE$1,0))</f>
        <v>00-START</v>
      </c>
      <c r="O263" s="4" t="s">
        <v>109</v>
      </c>
      <c r="V263" s="9"/>
      <c r="W263" s="1">
        <v>1</v>
      </c>
      <c r="AB263" s="1" t="s">
        <v>111</v>
      </c>
    </row>
    <row r="264" spans="1:33">
      <c r="A264" s="6" t="s">
        <v>872</v>
      </c>
      <c r="B264" s="7" t="s">
        <v>872</v>
      </c>
      <c r="C264" s="1">
        <v>0</v>
      </c>
      <c r="D264" s="1">
        <v>0</v>
      </c>
      <c r="E264" s="2"/>
      <c r="F264" s="1" t="s">
        <v>113</v>
      </c>
      <c r="G264" s="1" t="s">
        <v>50</v>
      </c>
      <c r="I264" s="8" t="s">
        <v>114</v>
      </c>
      <c r="J264" s="8"/>
      <c r="K264" s="1" t="s">
        <v>108</v>
      </c>
      <c r="L264" s="1">
        <v>0</v>
      </c>
      <c r="M264" s="1" t="str">
        <f t="array" aca="1" ref="M264" ca="1">INDEX([1]TreeLookup!$C$1:$DE$22,MATCH("ERA",[1]TreeLookup!$C$1:$C$22,0),MATCH(INDIRECT(ADDRESS(ROW(),MATCH("YEAR",$A$1:$BE$1,0))),[1]TreeLookup!$C$1:$DE$1,0))</f>
        <v>00-START</v>
      </c>
      <c r="O264" s="4"/>
      <c r="P264" s="1" t="s">
        <v>872</v>
      </c>
      <c r="Q264" s="1" t="s">
        <v>873</v>
      </c>
    </row>
    <row r="265" spans="1:33">
      <c r="A265" s="6" t="s">
        <v>874</v>
      </c>
      <c r="B265" s="7" t="s">
        <v>875</v>
      </c>
      <c r="C265" s="1">
        <v>150</v>
      </c>
      <c r="D265" s="1">
        <v>1</v>
      </c>
      <c r="E265" s="2" t="s">
        <v>876</v>
      </c>
      <c r="F265" s="1" t="s">
        <v>877</v>
      </c>
      <c r="G265" s="1" t="s">
        <v>50</v>
      </c>
      <c r="H265" s="1" t="s">
        <v>50</v>
      </c>
      <c r="I265" s="8" t="s">
        <v>114</v>
      </c>
      <c r="J265" s="8"/>
      <c r="K265" s="1" t="str">
        <f t="array" aca="1" ref="K265" ca="1">INDEX([1]TreeLookup!$C$1:$DE$21,MATCH(INDIRECT(ADDRESS(ROW(),MATCH("CATEGORY",$A$1:$BE$1,0))),[1]TreeLookup!$C$1:$C$21,0),MATCH(INDIRECT(ADDRESS(ROW(),MATCH("YEAR",$A$1:$BE$1,0))),[1]TreeLookup!$C$1:$DE$1,0))</f>
        <v>unlockParts</v>
      </c>
      <c r="L265" s="1">
        <v>0</v>
      </c>
      <c r="M265" s="1" t="str">
        <f t="array" aca="1" ref="M265" ca="1">INDEX([1]TreeLookup!$C$1:$DE$22,MATCH("ERA",[1]TreeLookup!$C$1:$C$22,0),MATCH(INDIRECT(ADDRESS(ROW(),MATCH("YEAR",$A$1:$BE$1,0))),[1]TreeLookup!$C$1:$DE$1,0))</f>
        <v>00-START</v>
      </c>
      <c r="O265" s="4" t="s">
        <v>109</v>
      </c>
      <c r="P265" s="1" t="s">
        <v>872</v>
      </c>
      <c r="Q265" s="1" t="s">
        <v>873</v>
      </c>
      <c r="V265" s="9"/>
      <c r="W265" s="1" t="s">
        <v>872</v>
      </c>
      <c r="X265" s="1" t="s">
        <v>878</v>
      </c>
      <c r="AC265" s="1" t="s">
        <v>111</v>
      </c>
    </row>
    <row r="266" spans="1:33">
      <c r="A266" s="10" t="s">
        <v>879</v>
      </c>
      <c r="B266" s="7" t="s">
        <v>875</v>
      </c>
      <c r="C266" s="1">
        <v>150</v>
      </c>
      <c r="D266" s="1">
        <v>1</v>
      </c>
      <c r="E266" s="2" t="s">
        <v>876</v>
      </c>
      <c r="F266" s="1" t="s">
        <v>880</v>
      </c>
      <c r="G266" s="1" t="s">
        <v>50</v>
      </c>
      <c r="H266" s="1" t="s">
        <v>50</v>
      </c>
      <c r="I266" s="8" t="s">
        <v>114</v>
      </c>
      <c r="J266" s="8"/>
      <c r="K266" s="1" t="str">
        <f t="array" aca="1" ref="K266" ca="1">INDEX([1]TreeLookup!$C$1:$DE$21,MATCH(INDIRECT(ADDRESS(ROW(),MATCH("CATEGORY",$A$1:$BE$1,0))),[1]TreeLookup!$C$1:$C$21,0),MATCH(INDIRECT(ADDRESS(ROW(),MATCH("YEAR",$A$1:$BE$1,0))),[1]TreeLookup!$C$1:$DE$1,0))</f>
        <v>unlockParts</v>
      </c>
      <c r="L266" s="1">
        <v>0</v>
      </c>
      <c r="M266" s="1" t="str">
        <f t="array" aca="1" ref="M266" ca="1">INDEX([1]TreeLookup!$C$1:$DE$22,MATCH("ERA",[1]TreeLookup!$C$1:$C$22,0),MATCH(INDIRECT(ADDRESS(ROW(),MATCH("YEAR",$A$1:$BE$1,0))),[1]TreeLookup!$C$1:$DE$1,0))</f>
        <v>00-START</v>
      </c>
      <c r="O266" s="4" t="s">
        <v>109</v>
      </c>
      <c r="P266" s="1" t="s">
        <v>872</v>
      </c>
      <c r="Q266" s="1" t="s">
        <v>873</v>
      </c>
      <c r="V266" s="9"/>
      <c r="W266" s="1" t="s">
        <v>872</v>
      </c>
      <c r="X266" s="1" t="s">
        <v>878</v>
      </c>
      <c r="AC266" s="1" t="s">
        <v>111</v>
      </c>
    </row>
    <row r="267" spans="1:33">
      <c r="A267" s="10" t="s">
        <v>881</v>
      </c>
      <c r="B267" s="7" t="s">
        <v>882</v>
      </c>
      <c r="C267" s="1">
        <v>10</v>
      </c>
      <c r="D267" s="1">
        <v>1</v>
      </c>
      <c r="E267" s="2" t="s">
        <v>883</v>
      </c>
      <c r="F267" s="1" t="s">
        <v>406</v>
      </c>
      <c r="G267" s="1" t="s">
        <v>50</v>
      </c>
      <c r="H267" s="1" t="s">
        <v>50</v>
      </c>
      <c r="I267" s="8" t="s">
        <v>135</v>
      </c>
      <c r="J267" s="8" t="s">
        <v>351</v>
      </c>
      <c r="K267" s="1" t="str">
        <f t="array" aca="1" ref="K267" ca="1">INDEX([1]TreeLookup!$C$1:$DE$21,MATCH(INDIRECT(ADDRESS(ROW(),MATCH("CATEGORY",$A$1:$BE$1,0))),[1]TreeLookup!$C$1:$C$21,0),MATCH(INDIRECT(ADDRESS(ROW(),MATCH("YEAR",$A$1:$BE$1,0))),[1]TreeLookup!$C$1:$DE$1,0))</f>
        <v>unlockParts</v>
      </c>
      <c r="L267" s="1">
        <v>0</v>
      </c>
      <c r="M267" s="1" t="str">
        <f t="array" aca="1" ref="M267" ca="1">INDEX([1]TreeLookup!$C$1:$DE$22,MATCH("ERA",[1]TreeLookup!$C$1:$C$22,0),MATCH(INDIRECT(ADDRESS(ROW(),MATCH("YEAR",$A$1:$BE$1,0))),[1]TreeLookup!$C$1:$DE$1,0))</f>
        <v>00-START</v>
      </c>
      <c r="O267" s="4" t="s">
        <v>109</v>
      </c>
      <c r="V267" s="9"/>
      <c r="W267" s="1">
        <v>1</v>
      </c>
    </row>
    <row r="268" spans="1:33">
      <c r="A268" s="6" t="s">
        <v>884</v>
      </c>
      <c r="B268" s="7" t="s">
        <v>885</v>
      </c>
      <c r="C268" s="1">
        <v>2</v>
      </c>
      <c r="D268" s="1">
        <v>1</v>
      </c>
      <c r="E268" s="2" t="s">
        <v>886</v>
      </c>
      <c r="F268" s="1" t="s">
        <v>887</v>
      </c>
      <c r="G268" s="1" t="s">
        <v>50</v>
      </c>
      <c r="H268" s="1" t="s">
        <v>50</v>
      </c>
      <c r="I268" s="8" t="s">
        <v>322</v>
      </c>
      <c r="J268" s="8" t="s">
        <v>323</v>
      </c>
      <c r="K268" s="1" t="str">
        <f t="array" aca="1" ref="K268" ca="1">INDEX([1]TreeLookup!$C$1:$DE$21,MATCH(INDIRECT(ADDRESS(ROW(),MATCH("CATEGORY",$A$1:$BE$1,0))),[1]TreeLookup!$C$1:$C$21,0),MATCH(INDIRECT(ADDRESS(ROW(),MATCH("YEAR",$A$1:$BE$1,0))),[1]TreeLookup!$C$1:$DE$1,0))</f>
        <v>unlockParts</v>
      </c>
      <c r="L268" s="1">
        <v>0</v>
      </c>
      <c r="M268" s="1" t="str">
        <f t="array" aca="1" ref="M268" ca="1">INDEX([1]TreeLookup!$C$1:$DE$22,MATCH("ERA",[1]TreeLookup!$C$1:$C$22,0),MATCH(INDIRECT(ADDRESS(ROW(),MATCH("YEAR",$A$1:$BE$1,0))),[1]TreeLookup!$C$1:$DE$1,0))</f>
        <v>00-START</v>
      </c>
      <c r="O268" s="4" t="s">
        <v>109</v>
      </c>
      <c r="P268" s="2"/>
      <c r="T268" s="1">
        <v>100000</v>
      </c>
      <c r="V268" s="9"/>
      <c r="W268" s="1">
        <v>1</v>
      </c>
      <c r="AG268" s="1" t="s">
        <v>111</v>
      </c>
    </row>
    <row r="269" spans="1:33">
      <c r="A269" s="6" t="s">
        <v>888</v>
      </c>
      <c r="B269" s="7" t="s">
        <v>889</v>
      </c>
      <c r="C269" s="1">
        <v>950</v>
      </c>
      <c r="D269" s="1">
        <v>1</v>
      </c>
      <c r="E269" s="2" t="s">
        <v>890</v>
      </c>
      <c r="F269" s="1" t="s">
        <v>69</v>
      </c>
      <c r="G269" s="1" t="s">
        <v>50</v>
      </c>
      <c r="H269" s="1" t="s">
        <v>49</v>
      </c>
      <c r="I269" s="8" t="s">
        <v>240</v>
      </c>
      <c r="J269" s="8" t="s">
        <v>298</v>
      </c>
      <c r="K269" s="1" t="str">
        <f t="array" aca="1" ref="K269" ca="1">INDEX([1]TreeLookup!$C$1:$DE$21,MATCH(INDIRECT(ADDRESS(ROW(),MATCH("CATEGORY",$A$1:$BE$1,0))),[1]TreeLookup!$C$1:$C$21,0),MATCH(INDIRECT(ADDRESS(ROW(),MATCH("YEAR",$A$1:$BE$1,0))),[1]TreeLookup!$C$1:$DE$1,0))</f>
        <v>unlockParts</v>
      </c>
      <c r="L269" s="1">
        <v>0</v>
      </c>
      <c r="M269" s="1" t="str">
        <f t="array" aca="1" ref="M269" ca="1">INDEX([1]TreeLookup!$C$1:$DE$22,MATCH("ERA",[1]TreeLookup!$C$1:$C$22,0),MATCH(INDIRECT(ADDRESS(ROW(),MATCH("YEAR",$A$1:$BE$1,0))),[1]TreeLookup!$C$1:$DE$1,0))</f>
        <v>00-START</v>
      </c>
      <c r="O269" s="4" t="s">
        <v>299</v>
      </c>
      <c r="P269" s="2" t="s">
        <v>891</v>
      </c>
      <c r="V269" s="9"/>
      <c r="W269" s="1">
        <v>1</v>
      </c>
    </row>
    <row r="270" spans="1:33">
      <c r="A270" s="6" t="s">
        <v>892</v>
      </c>
      <c r="B270" s="7" t="s">
        <v>893</v>
      </c>
      <c r="C270" s="1">
        <v>950</v>
      </c>
      <c r="D270" s="1">
        <v>1</v>
      </c>
      <c r="E270" s="2" t="s">
        <v>894</v>
      </c>
      <c r="F270" s="1" t="s">
        <v>69</v>
      </c>
      <c r="G270" s="1" t="s">
        <v>50</v>
      </c>
      <c r="H270" s="1" t="s">
        <v>49</v>
      </c>
      <c r="I270" s="8" t="s">
        <v>240</v>
      </c>
      <c r="J270" s="8" t="s">
        <v>298</v>
      </c>
      <c r="K270" s="1" t="str">
        <f t="array" aca="1" ref="K270" ca="1">INDEX([1]TreeLookup!$C$1:$DE$21,MATCH(INDIRECT(ADDRESS(ROW(),MATCH("CATEGORY",$A$1:$BE$1,0))),[1]TreeLookup!$C$1:$C$21,0),MATCH(INDIRECT(ADDRESS(ROW(),MATCH("YEAR",$A$1:$BE$1,0))),[1]TreeLookup!$C$1:$DE$1,0))</f>
        <v>unlockParts</v>
      </c>
      <c r="L270" s="1">
        <v>0</v>
      </c>
      <c r="M270" s="1" t="str">
        <f t="array" aca="1" ref="M270" ca="1">INDEX([1]TreeLookup!$C$1:$DE$22,MATCH("ERA",[1]TreeLookup!$C$1:$C$22,0),MATCH(INDIRECT(ADDRESS(ROW(),MATCH("YEAR",$A$1:$BE$1,0))),[1]TreeLookup!$C$1:$DE$1,0))</f>
        <v>00-START</v>
      </c>
      <c r="O270" s="4" t="s">
        <v>299</v>
      </c>
      <c r="P270" s="2"/>
      <c r="V270" s="9"/>
      <c r="W270" s="1">
        <v>1</v>
      </c>
    </row>
    <row r="271" spans="1:33">
      <c r="A271" s="10" t="s">
        <v>895</v>
      </c>
      <c r="B271" s="7" t="s">
        <v>896</v>
      </c>
      <c r="C271" s="1">
        <v>19</v>
      </c>
      <c r="D271" s="1">
        <v>1</v>
      </c>
      <c r="E271" s="2" t="s">
        <v>897</v>
      </c>
      <c r="F271" s="1" t="s">
        <v>203</v>
      </c>
      <c r="G271" s="1" t="s">
        <v>50</v>
      </c>
      <c r="H271" s="1" t="s">
        <v>50</v>
      </c>
      <c r="I271" s="8" t="s">
        <v>240</v>
      </c>
      <c r="J271" s="8" t="s">
        <v>298</v>
      </c>
      <c r="K271" s="1" t="str">
        <f t="array" aca="1" ref="K271" ca="1">INDEX([1]TreeLookup!$C$1:$DE$21,MATCH(INDIRECT(ADDRESS(ROW(),MATCH("CATEGORY",$A$1:$BE$1,0))),[1]TreeLookup!$C$1:$C$21,0),MATCH(INDIRECT(ADDRESS(ROW(),MATCH("YEAR",$A$1:$BE$1,0))),[1]TreeLookup!$C$1:$DE$1,0))</f>
        <v>unlockParts</v>
      </c>
      <c r="L271" s="1">
        <v>0</v>
      </c>
      <c r="M271" s="1" t="str">
        <f t="array" aca="1" ref="M271" ca="1">INDEX([1]TreeLookup!$C$1:$DE$22,MATCH("ERA",[1]TreeLookup!$C$1:$C$22,0),MATCH(INDIRECT(ADDRESS(ROW(),MATCH("YEAR",$A$1:$BE$1,0))),[1]TreeLookup!$C$1:$DE$1,0))</f>
        <v>00-START</v>
      </c>
      <c r="O271" s="4" t="s">
        <v>109</v>
      </c>
      <c r="V271" s="9"/>
      <c r="W271" s="1">
        <v>1</v>
      </c>
    </row>
    <row r="272" spans="1:33">
      <c r="A272" s="6" t="s">
        <v>898</v>
      </c>
      <c r="B272" s="7" t="s">
        <v>899</v>
      </c>
      <c r="C272" s="1">
        <v>20</v>
      </c>
      <c r="D272" s="1">
        <v>1</v>
      </c>
      <c r="E272" s="2" t="s">
        <v>900</v>
      </c>
      <c r="F272" s="1" t="s">
        <v>203</v>
      </c>
      <c r="G272" s="1" t="s">
        <v>50</v>
      </c>
      <c r="H272" s="1" t="s">
        <v>50</v>
      </c>
      <c r="I272" s="8" t="s">
        <v>240</v>
      </c>
      <c r="J272" s="8" t="s">
        <v>298</v>
      </c>
      <c r="K272" s="1" t="str">
        <f t="array" aca="1" ref="K272" ca="1">INDEX([1]TreeLookup!$C$1:$DE$21,MATCH(INDIRECT(ADDRESS(ROW(),MATCH("CATEGORY",$A$1:$BE$1,0))),[1]TreeLookup!$C$1:$C$21,0),MATCH(INDIRECT(ADDRESS(ROW(),MATCH("YEAR",$A$1:$BE$1,0))),[1]TreeLookup!$C$1:$DE$1,0))</f>
        <v>unlockParts</v>
      </c>
      <c r="L272" s="1">
        <v>0</v>
      </c>
      <c r="M272" s="1" t="str">
        <f t="array" aca="1" ref="M272" ca="1">INDEX([1]TreeLookup!$C$1:$DE$22,MATCH("ERA",[1]TreeLookup!$C$1:$C$22,0),MATCH(INDIRECT(ADDRESS(ROW(),MATCH("YEAR",$A$1:$BE$1,0))),[1]TreeLookup!$C$1:$DE$1,0))</f>
        <v>00-START</v>
      </c>
      <c r="O272" s="4" t="s">
        <v>109</v>
      </c>
      <c r="V272" s="9"/>
      <c r="W272" s="1">
        <v>1</v>
      </c>
    </row>
    <row r="273" spans="1:33">
      <c r="A273" s="10" t="s">
        <v>901</v>
      </c>
      <c r="B273" s="7" t="s">
        <v>902</v>
      </c>
      <c r="C273" s="1">
        <v>950</v>
      </c>
      <c r="D273" s="1">
        <v>1</v>
      </c>
      <c r="E273" s="2" t="s">
        <v>903</v>
      </c>
      <c r="F273" s="1" t="s">
        <v>69</v>
      </c>
      <c r="G273" s="1" t="s">
        <v>50</v>
      </c>
      <c r="H273" s="1" t="s">
        <v>49</v>
      </c>
      <c r="I273" s="8" t="s">
        <v>240</v>
      </c>
      <c r="J273" s="8" t="s">
        <v>298</v>
      </c>
      <c r="K273" s="1" t="str">
        <f t="array" aca="1" ref="K273" ca="1">INDEX([1]TreeLookup!$C$1:$DE$21,MATCH(INDIRECT(ADDRESS(ROW(),MATCH("CATEGORY",$A$1:$BE$1,0))),[1]TreeLookup!$C$1:$C$21,0),MATCH(INDIRECT(ADDRESS(ROW(),MATCH("YEAR",$A$1:$BE$1,0))),[1]TreeLookup!$C$1:$DE$1,0))</f>
        <v>unlockParts</v>
      </c>
      <c r="L273" s="1">
        <v>0</v>
      </c>
      <c r="M273" s="1" t="str">
        <f t="array" aca="1" ref="M273" ca="1">INDEX([1]TreeLookup!$C$1:$DE$22,MATCH("ERA",[1]TreeLookup!$C$1:$C$22,0),MATCH(INDIRECT(ADDRESS(ROW(),MATCH("YEAR",$A$1:$BE$1,0))),[1]TreeLookup!$C$1:$DE$1,0))</f>
        <v>00-START</v>
      </c>
      <c r="O273" s="4" t="s">
        <v>299</v>
      </c>
      <c r="P273" s="2" t="s">
        <v>904</v>
      </c>
      <c r="V273" s="9"/>
      <c r="W273" s="1">
        <v>1</v>
      </c>
    </row>
    <row r="274" spans="1:33">
      <c r="A274" s="6" t="s">
        <v>905</v>
      </c>
      <c r="B274" s="7" t="s">
        <v>906</v>
      </c>
      <c r="C274" s="1">
        <v>3</v>
      </c>
      <c r="D274" s="1">
        <v>1</v>
      </c>
      <c r="E274" s="2" t="s">
        <v>907</v>
      </c>
      <c r="F274" s="1" t="s">
        <v>534</v>
      </c>
      <c r="G274" s="1" t="s">
        <v>50</v>
      </c>
      <c r="H274" s="1" t="s">
        <v>50</v>
      </c>
      <c r="I274" s="8" t="s">
        <v>908</v>
      </c>
      <c r="J274" s="8" t="s">
        <v>909</v>
      </c>
      <c r="K274" s="1" t="str">
        <f t="array" aca="1" ref="K274" ca="1">INDEX([1]TreeLookup!$C$1:$DE$21,MATCH(INDIRECT(ADDRESS(ROW(),MATCH("CATEGORY",$A$1:$BE$1,0))),[1]TreeLookup!$C$1:$C$21,0),MATCH(INDIRECT(ADDRESS(ROW(),MATCH("YEAR",$A$1:$BE$1,0))),[1]TreeLookup!$C$1:$DE$1,0))</f>
        <v>unlockParts</v>
      </c>
      <c r="L274" s="1">
        <v>0</v>
      </c>
      <c r="M274" s="1" t="str">
        <f t="array" aca="1" ref="M274" ca="1">INDEX([1]TreeLookup!$C$1:$DE$22,MATCH("ERA",[1]TreeLookup!$C$1:$C$22,0),MATCH(INDIRECT(ADDRESS(ROW(),MATCH("YEAR",$A$1:$BE$1,0))),[1]TreeLookup!$C$1:$DE$1,0))</f>
        <v>00-START</v>
      </c>
      <c r="O274" s="4" t="s">
        <v>109</v>
      </c>
      <c r="V274" s="9"/>
      <c r="W274" s="1">
        <v>1</v>
      </c>
      <c r="X274" s="1" t="s">
        <v>910</v>
      </c>
      <c r="AD274" s="1" t="s">
        <v>111</v>
      </c>
    </row>
    <row r="275" spans="1:33">
      <c r="A275" s="6" t="s">
        <v>911</v>
      </c>
      <c r="B275" s="7" t="s">
        <v>912</v>
      </c>
      <c r="C275" s="1">
        <v>10</v>
      </c>
      <c r="D275" s="1">
        <v>1</v>
      </c>
      <c r="E275" s="2" t="s">
        <v>913</v>
      </c>
      <c r="F275" s="1" t="s">
        <v>106</v>
      </c>
      <c r="G275" s="1" t="s">
        <v>50</v>
      </c>
      <c r="H275" s="1" t="s">
        <v>50</v>
      </c>
      <c r="I275" s="8" t="s">
        <v>908</v>
      </c>
      <c r="J275" s="8"/>
      <c r="K275" s="1" t="str">
        <f t="array" aca="1" ref="K275" ca="1">INDEX([1]TreeLookup!$C$1:$DE$21,MATCH(INDIRECT(ADDRESS(ROW(),MATCH("CATEGORY",$A$1:$BE$1,0))),[1]TreeLookup!$C$1:$C$21,0),MATCH(INDIRECT(ADDRESS(ROW(),MATCH("YEAR",$A$1:$BE$1,0))),[1]TreeLookup!$C$1:$DE$1,0))</f>
        <v>unlockParts</v>
      </c>
      <c r="L275" s="1">
        <v>0</v>
      </c>
      <c r="M275" s="1" t="str">
        <f t="array" aca="1" ref="M275" ca="1">INDEX([1]TreeLookup!$C$1:$DE$22,MATCH("ERA",[1]TreeLookup!$C$1:$C$22,0),MATCH(INDIRECT(ADDRESS(ROW(),MATCH("YEAR",$A$1:$BE$1,0))),[1]TreeLookup!$C$1:$DE$1,0))</f>
        <v>00-START</v>
      </c>
      <c r="O275" s="4" t="s">
        <v>109</v>
      </c>
      <c r="V275" s="9"/>
      <c r="W275" s="1">
        <v>1</v>
      </c>
      <c r="X275" s="1" t="s">
        <v>910</v>
      </c>
      <c r="AD275" s="1" t="s">
        <v>111</v>
      </c>
    </row>
    <row r="276" spans="1:33">
      <c r="A276" s="6" t="s">
        <v>914</v>
      </c>
      <c r="B276" s="7" t="s">
        <v>915</v>
      </c>
      <c r="C276" s="1">
        <v>20</v>
      </c>
      <c r="D276" s="1">
        <v>1</v>
      </c>
      <c r="E276" s="2" t="s">
        <v>916</v>
      </c>
      <c r="F276" s="1" t="s">
        <v>106</v>
      </c>
      <c r="G276" s="1" t="s">
        <v>50</v>
      </c>
      <c r="H276" s="1" t="s">
        <v>50</v>
      </c>
      <c r="I276" s="8" t="s">
        <v>240</v>
      </c>
      <c r="J276" s="8"/>
      <c r="K276" s="1" t="str">
        <f t="array" aca="1" ref="K276" ca="1">INDEX([1]TreeLookup!$C$1:$DE$21,MATCH(INDIRECT(ADDRESS(ROW(),MATCH("CATEGORY",$A$1:$BE$1,0))),[1]TreeLookup!$C$1:$C$21,0),MATCH(INDIRECT(ADDRESS(ROW(),MATCH("YEAR",$A$1:$BE$1,0))),[1]TreeLookup!$C$1:$DE$1,0))</f>
        <v>unlockParts</v>
      </c>
      <c r="L276" s="1">
        <v>0</v>
      </c>
      <c r="M276" s="1" t="str">
        <f t="array" aca="1" ref="M276" ca="1">INDEX([1]TreeLookup!$C$1:$DE$22,MATCH("ERA",[1]TreeLookup!$C$1:$C$22,0),MATCH(INDIRECT(ADDRESS(ROW(),MATCH("YEAR",$A$1:$BE$1,0))),[1]TreeLookup!$C$1:$DE$1,0))</f>
        <v>00-START</v>
      </c>
      <c r="O276" s="4" t="s">
        <v>109</v>
      </c>
      <c r="V276" s="9"/>
      <c r="W276" s="1">
        <v>1</v>
      </c>
    </row>
    <row r="277" spans="1:33">
      <c r="A277" s="6" t="s">
        <v>917</v>
      </c>
      <c r="B277" s="7" t="s">
        <v>918</v>
      </c>
      <c r="C277" s="1">
        <v>30</v>
      </c>
      <c r="D277" s="1">
        <v>1</v>
      </c>
      <c r="E277" s="2" t="s">
        <v>919</v>
      </c>
      <c r="F277" s="1" t="s">
        <v>106</v>
      </c>
      <c r="G277" s="1" t="s">
        <v>50</v>
      </c>
      <c r="H277" s="1" t="s">
        <v>50</v>
      </c>
      <c r="I277" s="8" t="s">
        <v>135</v>
      </c>
      <c r="J277" s="8"/>
      <c r="K277" s="1" t="str">
        <f t="array" aca="1" ref="K277" ca="1">INDEX([1]TreeLookup!$C$1:$DE$21,MATCH(INDIRECT(ADDRESS(ROW(),MATCH("CATEGORY",$A$1:$BE$1,0))),[1]TreeLookup!$C$1:$C$21,0),MATCH(INDIRECT(ADDRESS(ROW(),MATCH("YEAR",$A$1:$BE$1,0))),[1]TreeLookup!$C$1:$DE$1,0))</f>
        <v>unlockParts</v>
      </c>
      <c r="L277" s="1">
        <v>0</v>
      </c>
      <c r="M277" s="1" t="str">
        <f t="array" aca="1" ref="M277" ca="1">INDEX([1]TreeLookup!$C$1:$DE$22,MATCH("ERA",[1]TreeLookup!$C$1:$C$22,0),MATCH(INDIRECT(ADDRESS(ROW(),MATCH("YEAR",$A$1:$BE$1,0))),[1]TreeLookup!$C$1:$DE$1,0))</f>
        <v>00-START</v>
      </c>
      <c r="O277" s="4" t="s">
        <v>109</v>
      </c>
      <c r="V277" s="9"/>
      <c r="W277" s="1">
        <v>1</v>
      </c>
    </row>
    <row r="278" spans="1:33">
      <c r="A278" s="6" t="s">
        <v>920</v>
      </c>
      <c r="B278" s="7" t="s">
        <v>921</v>
      </c>
      <c r="C278" s="1">
        <v>10</v>
      </c>
      <c r="D278" s="1">
        <v>1</v>
      </c>
      <c r="E278" s="2" t="s">
        <v>922</v>
      </c>
      <c r="F278" s="1" t="s">
        <v>106</v>
      </c>
      <c r="G278" s="1" t="s">
        <v>50</v>
      </c>
      <c r="H278" s="1" t="s">
        <v>50</v>
      </c>
      <c r="I278" s="8" t="s">
        <v>135</v>
      </c>
      <c r="J278" s="8"/>
      <c r="K278" s="1" t="str">
        <f t="array" aca="1" ref="K278" ca="1">INDEX([1]TreeLookup!$C$1:$DE$21,MATCH(INDIRECT(ADDRESS(ROW(),MATCH("CATEGORY",$A$1:$BE$1,0))),[1]TreeLookup!$C$1:$C$21,0),MATCH(INDIRECT(ADDRESS(ROW(),MATCH("YEAR",$A$1:$BE$1,0))),[1]TreeLookup!$C$1:$DE$1,0))</f>
        <v>unlockParts</v>
      </c>
      <c r="L278" s="1">
        <v>0</v>
      </c>
      <c r="M278" s="1" t="str">
        <f t="array" aca="1" ref="M278" ca="1">INDEX([1]TreeLookup!$C$1:$DE$22,MATCH("ERA",[1]TreeLookup!$C$1:$C$22,0),MATCH(INDIRECT(ADDRESS(ROW(),MATCH("YEAR",$A$1:$BE$1,0))),[1]TreeLookup!$C$1:$DE$1,0))</f>
        <v>00-START</v>
      </c>
      <c r="O278" s="4" t="s">
        <v>109</v>
      </c>
      <c r="V278" s="9"/>
      <c r="W278" s="1">
        <v>1</v>
      </c>
    </row>
    <row r="279" spans="1:33">
      <c r="A279" s="6" t="s">
        <v>923</v>
      </c>
      <c r="B279" s="7" t="s">
        <v>924</v>
      </c>
      <c r="C279" s="1">
        <v>1</v>
      </c>
      <c r="D279" s="1">
        <v>1</v>
      </c>
      <c r="E279" s="2" t="s">
        <v>925</v>
      </c>
      <c r="F279" s="1" t="s">
        <v>106</v>
      </c>
      <c r="G279" s="1" t="s">
        <v>50</v>
      </c>
      <c r="H279" s="1" t="s">
        <v>50</v>
      </c>
      <c r="I279" s="8" t="s">
        <v>130</v>
      </c>
      <c r="J279" s="8" t="s">
        <v>131</v>
      </c>
      <c r="K279" s="1" t="str">
        <f t="array" aca="1" ref="K279" ca="1">INDEX([1]TreeLookup!$C$1:$DE$21,MATCH(INDIRECT(ADDRESS(ROW(),MATCH("CATEGORY",$A$1:$BE$1,0))),[1]TreeLookup!$C$1:$C$21,0),MATCH(INDIRECT(ADDRESS(ROW(),MATCH("YEAR",$A$1:$BE$1,0))),[1]TreeLookup!$C$1:$DE$1,0))</f>
        <v>unlockParts</v>
      </c>
      <c r="L279" s="1">
        <v>0</v>
      </c>
      <c r="M279" s="1" t="str">
        <f t="array" aca="1" ref="M279" ca="1">INDEX([1]TreeLookup!$C$1:$DE$22,MATCH("ERA",[1]TreeLookup!$C$1:$C$22,0),MATCH(INDIRECT(ADDRESS(ROW(),MATCH("YEAR",$A$1:$BE$1,0))),[1]TreeLookup!$C$1:$DE$1,0))</f>
        <v>00-START</v>
      </c>
      <c r="O279" s="4" t="s">
        <v>109</v>
      </c>
      <c r="V279" s="9"/>
      <c r="W279" s="1">
        <v>1</v>
      </c>
      <c r="Y279" s="1" t="s">
        <v>111</v>
      </c>
    </row>
    <row r="280" spans="1:33">
      <c r="A280" s="6" t="s">
        <v>926</v>
      </c>
      <c r="B280" s="7" t="s">
        <v>927</v>
      </c>
      <c r="C280" s="1">
        <v>1</v>
      </c>
      <c r="D280" s="1">
        <v>1</v>
      </c>
      <c r="E280" s="2" t="s">
        <v>928</v>
      </c>
      <c r="F280" s="1" t="s">
        <v>203</v>
      </c>
      <c r="G280" s="1" t="s">
        <v>50</v>
      </c>
      <c r="H280" s="1" t="s">
        <v>50</v>
      </c>
      <c r="I280" s="8" t="s">
        <v>322</v>
      </c>
      <c r="J280" s="8" t="s">
        <v>323</v>
      </c>
      <c r="K280" s="1" t="str">
        <f t="array" aca="1" ref="K280" ca="1">INDEX([1]TreeLookup!$C$1:$DE$21,MATCH(INDIRECT(ADDRESS(ROW(),MATCH("CATEGORY",$A$1:$BE$1,0))),[1]TreeLookup!$C$1:$C$21,0),MATCH(INDIRECT(ADDRESS(ROW(),MATCH("YEAR",$A$1:$BE$1,0))),[1]TreeLookup!$C$1:$DE$1,0))</f>
        <v>unlockParts</v>
      </c>
      <c r="L280" s="1">
        <v>0</v>
      </c>
      <c r="M280" s="1" t="str">
        <f t="array" aca="1" ref="M280" ca="1">INDEX([1]TreeLookup!$C$1:$DE$22,MATCH("ERA",[1]TreeLookup!$C$1:$C$22,0),MATCH(INDIRECT(ADDRESS(ROW(),MATCH("YEAR",$A$1:$BE$1,0))),[1]TreeLookup!$C$1:$DE$1,0))</f>
        <v>00-START</v>
      </c>
      <c r="O280" s="4" t="s">
        <v>109</v>
      </c>
      <c r="T280" s="1">
        <v>400000</v>
      </c>
      <c r="V280" s="9"/>
      <c r="W280" s="1">
        <v>1</v>
      </c>
      <c r="AG280" s="1" t="s">
        <v>111</v>
      </c>
    </row>
    <row r="281" spans="1:33">
      <c r="A281" s="6" t="s">
        <v>929</v>
      </c>
      <c r="B281" s="7" t="s">
        <v>930</v>
      </c>
      <c r="C281" s="1">
        <v>1200</v>
      </c>
      <c r="D281" s="1">
        <v>2800</v>
      </c>
      <c r="E281" s="2" t="s">
        <v>931</v>
      </c>
      <c r="F281" s="1" t="s">
        <v>69</v>
      </c>
      <c r="G281" s="1" t="s">
        <v>49</v>
      </c>
      <c r="H281" s="1" t="s">
        <v>49</v>
      </c>
      <c r="I281" s="8"/>
      <c r="J281" s="8"/>
      <c r="K281" s="1" t="e">
        <f t="array" aca="1" ref="K281" ca="1">INDEX([1]TreeLookup!$C$1:$DE$21,MATCH(INDIRECT(ADDRESS(ROW(),MATCH("CATEGORY",$A$1:$BE$1,0))),[1]TreeLookup!$C$1:$C$21,0),MATCH(INDIRECT(ADDRESS(ROW(),MATCH("YEAR",$A$1:$BE$1,0))),[1]TreeLookup!$C$1:$DE$1,0))</f>
        <v>#N/A</v>
      </c>
      <c r="M281" s="1" t="str">
        <f t="array" aca="1" ref="M281" ca="1">INDEX([1]TreeLookup!$C$1:$DE$22,MATCH("ERA",[1]TreeLookup!$C$1:$C$22,0),MATCH(INDIRECT(ADDRESS(ROW(),MATCH("YEAR",$A$1:$BE$1,0))),[1]TreeLookup!$C$1:$DE$1,0))</f>
        <v>00-START</v>
      </c>
      <c r="N281" s="1" t="s">
        <v>50</v>
      </c>
      <c r="O281" s="4"/>
      <c r="P281" s="2"/>
    </row>
    <row r="282" spans="1:33">
      <c r="A282" s="6" t="s">
        <v>932</v>
      </c>
      <c r="B282" s="7" t="s">
        <v>933</v>
      </c>
      <c r="C282" s="1">
        <v>100</v>
      </c>
      <c r="D282" s="1">
        <v>1</v>
      </c>
      <c r="E282" s="2" t="s">
        <v>934</v>
      </c>
      <c r="F282" s="1" t="s">
        <v>448</v>
      </c>
      <c r="G282" s="1" t="s">
        <v>50</v>
      </c>
      <c r="H282" s="1" t="s">
        <v>50</v>
      </c>
      <c r="I282" s="8" t="s">
        <v>135</v>
      </c>
      <c r="J282" s="8" t="s">
        <v>136</v>
      </c>
      <c r="K282" s="1" t="str">
        <f t="array" aca="1" ref="K282" ca="1">INDEX([1]TreeLookup!$C$1:$DE$21,MATCH(INDIRECT(ADDRESS(ROW(),MATCH("CATEGORY",$A$1:$BE$1,0))),[1]TreeLookup!$C$1:$C$21,0),MATCH(INDIRECT(ADDRESS(ROW(),MATCH("YEAR",$A$1:$BE$1,0))),[1]TreeLookup!$C$1:$DE$1,0))</f>
        <v>unlockParts</v>
      </c>
      <c r="L282" s="1">
        <v>0</v>
      </c>
      <c r="M282" s="1" t="str">
        <f t="array" aca="1" ref="M282" ca="1">INDEX([1]TreeLookup!$C$1:$DE$22,MATCH("ERA",[1]TreeLookup!$C$1:$C$22,0),MATCH(INDIRECT(ADDRESS(ROW(),MATCH("YEAR",$A$1:$BE$1,0))),[1]TreeLookup!$C$1:$DE$1,0))</f>
        <v>00-START</v>
      </c>
      <c r="O282" s="4" t="s">
        <v>109</v>
      </c>
      <c r="V282" s="9"/>
      <c r="W282" s="1">
        <v>1</v>
      </c>
    </row>
    <row r="283" spans="1:33">
      <c r="A283" s="6" t="s">
        <v>935</v>
      </c>
      <c r="B283" s="7" t="s">
        <v>936</v>
      </c>
      <c r="C283" s="1">
        <v>20</v>
      </c>
      <c r="D283" s="1">
        <v>1</v>
      </c>
      <c r="E283" s="2" t="s">
        <v>937</v>
      </c>
      <c r="F283" s="1" t="s">
        <v>106</v>
      </c>
      <c r="G283" s="1" t="s">
        <v>50</v>
      </c>
      <c r="H283" s="1" t="s">
        <v>50</v>
      </c>
      <c r="I283" s="8" t="s">
        <v>240</v>
      </c>
      <c r="J283" s="8"/>
      <c r="K283" s="1" t="str">
        <f t="array" aca="1" ref="K283" ca="1">INDEX([1]TreeLookup!$C$1:$DE$21,MATCH(INDIRECT(ADDRESS(ROW(),MATCH("CATEGORY",$A$1:$BE$1,0))),[1]TreeLookup!$C$1:$C$21,0),MATCH(INDIRECT(ADDRESS(ROW(),MATCH("YEAR",$A$1:$BE$1,0))),[1]TreeLookup!$C$1:$DE$1,0))</f>
        <v>unlockParts</v>
      </c>
      <c r="L283" s="1">
        <v>0</v>
      </c>
      <c r="M283" s="1" t="str">
        <f t="array" aca="1" ref="M283" ca="1">INDEX([1]TreeLookup!$C$1:$DE$22,MATCH("ERA",[1]TreeLookup!$C$1:$C$22,0),MATCH(INDIRECT(ADDRESS(ROW(),MATCH("YEAR",$A$1:$BE$1,0))),[1]TreeLookup!$C$1:$DE$1,0))</f>
        <v>00-START</v>
      </c>
      <c r="O283" s="4" t="s">
        <v>109</v>
      </c>
      <c r="V283" s="9"/>
      <c r="W283" s="1">
        <v>1</v>
      </c>
    </row>
    <row r="284" spans="1:33">
      <c r="A284" s="6" t="s">
        <v>938</v>
      </c>
      <c r="B284" s="7" t="s">
        <v>939</v>
      </c>
      <c r="C284" s="1">
        <v>20</v>
      </c>
      <c r="D284" s="1">
        <v>1</v>
      </c>
      <c r="E284" s="2" t="s">
        <v>940</v>
      </c>
      <c r="F284" s="1" t="s">
        <v>106</v>
      </c>
      <c r="G284" s="1" t="s">
        <v>50</v>
      </c>
      <c r="H284" s="1" t="s">
        <v>50</v>
      </c>
      <c r="I284" s="8" t="s">
        <v>135</v>
      </c>
      <c r="J284" s="8"/>
      <c r="K284" s="1" t="str">
        <f t="array" aca="1" ref="K284" ca="1">INDEX([1]TreeLookup!$C$1:$DE$21,MATCH(INDIRECT(ADDRESS(ROW(),MATCH("CATEGORY",$A$1:$BE$1,0))),[1]TreeLookup!$C$1:$C$21,0),MATCH(INDIRECT(ADDRESS(ROW(),MATCH("YEAR",$A$1:$BE$1,0))),[1]TreeLookup!$C$1:$DE$1,0))</f>
        <v>unlockParts</v>
      </c>
      <c r="L284" s="1">
        <v>0</v>
      </c>
      <c r="M284" s="1" t="str">
        <f t="array" aca="1" ref="M284" ca="1">INDEX([1]TreeLookup!$C$1:$DE$22,MATCH("ERA",[1]TreeLookup!$C$1:$C$22,0),MATCH(INDIRECT(ADDRESS(ROW(),MATCH("YEAR",$A$1:$BE$1,0))),[1]TreeLookup!$C$1:$DE$1,0))</f>
        <v>00-START</v>
      </c>
      <c r="O284" s="4" t="s">
        <v>109</v>
      </c>
      <c r="V284" s="9"/>
      <c r="W284" s="1">
        <v>1</v>
      </c>
    </row>
    <row r="285" spans="1:33">
      <c r="A285" s="6" t="s">
        <v>941</v>
      </c>
      <c r="B285" s="7" t="s">
        <v>942</v>
      </c>
      <c r="C285" s="1">
        <v>25</v>
      </c>
      <c r="D285" s="1">
        <v>1</v>
      </c>
      <c r="E285" s="2" t="s">
        <v>943</v>
      </c>
      <c r="F285" s="1" t="s">
        <v>106</v>
      </c>
      <c r="G285" s="1" t="s">
        <v>50</v>
      </c>
      <c r="H285" s="1" t="s">
        <v>50</v>
      </c>
      <c r="I285" s="8" t="s">
        <v>240</v>
      </c>
      <c r="J285" s="8"/>
      <c r="K285" s="1" t="str">
        <f t="array" aca="1" ref="K285" ca="1">INDEX([1]TreeLookup!$C$1:$DE$21,MATCH(INDIRECT(ADDRESS(ROW(),MATCH("CATEGORY",$A$1:$BE$1,0))),[1]TreeLookup!$C$1:$C$21,0),MATCH(INDIRECT(ADDRESS(ROW(),MATCH("YEAR",$A$1:$BE$1,0))),[1]TreeLookup!$C$1:$DE$1,0))</f>
        <v>unlockParts</v>
      </c>
      <c r="L285" s="1">
        <v>0</v>
      </c>
      <c r="M285" s="1" t="str">
        <f t="array" aca="1" ref="M285" ca="1">INDEX([1]TreeLookup!$C$1:$DE$22,MATCH("ERA",[1]TreeLookup!$C$1:$C$22,0),MATCH(INDIRECT(ADDRESS(ROW(),MATCH("YEAR",$A$1:$BE$1,0))),[1]TreeLookup!$C$1:$DE$1,0))</f>
        <v>00-START</v>
      </c>
      <c r="O285" s="4" t="s">
        <v>109</v>
      </c>
      <c r="V285" s="9"/>
      <c r="W285" s="1">
        <v>1</v>
      </c>
    </row>
    <row r="286" spans="1:33">
      <c r="A286" s="6" t="s">
        <v>944</v>
      </c>
      <c r="B286" s="7" t="s">
        <v>945</v>
      </c>
      <c r="C286" s="1">
        <v>60</v>
      </c>
      <c r="D286" s="1">
        <v>1</v>
      </c>
      <c r="E286" s="2" t="s">
        <v>946</v>
      </c>
      <c r="F286" s="1" t="s">
        <v>106</v>
      </c>
      <c r="G286" s="1" t="s">
        <v>50</v>
      </c>
      <c r="H286" s="1" t="s">
        <v>50</v>
      </c>
      <c r="I286" s="8" t="s">
        <v>240</v>
      </c>
      <c r="J286" s="8"/>
      <c r="K286" s="1" t="str">
        <f t="array" aca="1" ref="K286" ca="1">INDEX([1]TreeLookup!$C$1:$DE$21,MATCH(INDIRECT(ADDRESS(ROW(),MATCH("CATEGORY",$A$1:$BE$1,0))),[1]TreeLookup!$C$1:$C$21,0),MATCH(INDIRECT(ADDRESS(ROW(),MATCH("YEAR",$A$1:$BE$1,0))),[1]TreeLookup!$C$1:$DE$1,0))</f>
        <v>unlockParts</v>
      </c>
      <c r="L286" s="1">
        <v>0</v>
      </c>
      <c r="M286" s="1" t="str">
        <f t="array" aca="1" ref="M286" ca="1">INDEX([1]TreeLookup!$C$1:$DE$22,MATCH("ERA",[1]TreeLookup!$C$1:$C$22,0),MATCH(INDIRECT(ADDRESS(ROW(),MATCH("YEAR",$A$1:$BE$1,0))),[1]TreeLookup!$C$1:$DE$1,0))</f>
        <v>00-START</v>
      </c>
      <c r="O286" s="4" t="s">
        <v>109</v>
      </c>
      <c r="V286" s="9"/>
      <c r="W286" s="1">
        <v>1</v>
      </c>
    </row>
    <row r="287" spans="1:33">
      <c r="A287" s="6" t="s">
        <v>947</v>
      </c>
      <c r="B287" s="7" t="s">
        <v>948</v>
      </c>
      <c r="C287" s="1">
        <v>45</v>
      </c>
      <c r="D287" s="1">
        <v>1</v>
      </c>
      <c r="E287" s="2" t="s">
        <v>946</v>
      </c>
      <c r="F287" s="1" t="s">
        <v>106</v>
      </c>
      <c r="G287" s="1" t="s">
        <v>50</v>
      </c>
      <c r="H287" s="1" t="s">
        <v>50</v>
      </c>
      <c r="I287" s="8" t="s">
        <v>240</v>
      </c>
      <c r="J287" s="8"/>
      <c r="K287" s="1" t="str">
        <f t="array" aca="1" ref="K287" ca="1">INDEX([1]TreeLookup!$C$1:$DE$21,MATCH(INDIRECT(ADDRESS(ROW(),MATCH("CATEGORY",$A$1:$BE$1,0))),[1]TreeLookup!$C$1:$C$21,0),MATCH(INDIRECT(ADDRESS(ROW(),MATCH("YEAR",$A$1:$BE$1,0))),[1]TreeLookup!$C$1:$DE$1,0))</f>
        <v>unlockParts</v>
      </c>
      <c r="L287" s="1">
        <v>0</v>
      </c>
      <c r="M287" s="1" t="str">
        <f t="array" aca="1" ref="M287" ca="1">INDEX([1]TreeLookup!$C$1:$DE$22,MATCH("ERA",[1]TreeLookup!$C$1:$C$22,0),MATCH(INDIRECT(ADDRESS(ROW(),MATCH("YEAR",$A$1:$BE$1,0))),[1]TreeLookup!$C$1:$DE$1,0))</f>
        <v>00-START</v>
      </c>
      <c r="O287" s="4" t="s">
        <v>109</v>
      </c>
      <c r="V287" s="9"/>
      <c r="W287" s="1">
        <v>1</v>
      </c>
    </row>
    <row r="288" spans="1:33">
      <c r="A288" s="6" t="s">
        <v>949</v>
      </c>
      <c r="B288" s="7" t="s">
        <v>950</v>
      </c>
      <c r="C288" s="1">
        <v>10</v>
      </c>
      <c r="D288" s="1">
        <v>1</v>
      </c>
      <c r="E288" s="2" t="s">
        <v>946</v>
      </c>
      <c r="F288" s="1" t="s">
        <v>106</v>
      </c>
      <c r="G288" s="1" t="s">
        <v>50</v>
      </c>
      <c r="H288" s="1" t="s">
        <v>50</v>
      </c>
      <c r="I288" s="8" t="s">
        <v>240</v>
      </c>
      <c r="J288" s="8"/>
      <c r="K288" s="1" t="str">
        <f t="array" aca="1" ref="K288" ca="1">INDEX([1]TreeLookup!$C$1:$DE$21,MATCH(INDIRECT(ADDRESS(ROW(),MATCH("CATEGORY",$A$1:$BE$1,0))),[1]TreeLookup!$C$1:$C$21,0),MATCH(INDIRECT(ADDRESS(ROW(),MATCH("YEAR",$A$1:$BE$1,0))),[1]TreeLookup!$C$1:$DE$1,0))</f>
        <v>unlockParts</v>
      </c>
      <c r="L288" s="1">
        <v>0</v>
      </c>
      <c r="M288" s="1" t="str">
        <f t="array" aca="1" ref="M288" ca="1">INDEX([1]TreeLookup!$C$1:$DE$22,MATCH("ERA",[1]TreeLookup!$C$1:$C$22,0),MATCH(INDIRECT(ADDRESS(ROW(),MATCH("YEAR",$A$1:$BE$1,0))),[1]TreeLookup!$C$1:$DE$1,0))</f>
        <v>00-START</v>
      </c>
      <c r="O288" s="4" t="s">
        <v>109</v>
      </c>
      <c r="V288" s="9"/>
      <c r="W288" s="1">
        <v>1</v>
      </c>
    </row>
    <row r="289" spans="1:37">
      <c r="A289" s="6" t="s">
        <v>951</v>
      </c>
      <c r="B289" s="7" t="s">
        <v>952</v>
      </c>
      <c r="C289" s="1">
        <v>0.1</v>
      </c>
      <c r="D289" s="1">
        <v>1</v>
      </c>
      <c r="E289" s="2" t="s">
        <v>953</v>
      </c>
      <c r="F289" s="1" t="s">
        <v>275</v>
      </c>
      <c r="G289" s="1" t="s">
        <v>50</v>
      </c>
      <c r="H289" s="1" t="s">
        <v>50</v>
      </c>
      <c r="I289" s="8" t="s">
        <v>135</v>
      </c>
      <c r="J289" s="8"/>
      <c r="K289" s="1" t="str">
        <f t="array" aca="1" ref="K289" ca="1">INDEX([1]TreeLookup!$C$1:$DE$21,MATCH(INDIRECT(ADDRESS(ROW(),MATCH("CATEGORY",$A$1:$BE$1,0))),[1]TreeLookup!$C$1:$C$21,0),MATCH(INDIRECT(ADDRESS(ROW(),MATCH("YEAR",$A$1:$BE$1,0))),[1]TreeLookup!$C$1:$DE$1,0))</f>
        <v>unlockParts</v>
      </c>
      <c r="L289" s="1">
        <v>0</v>
      </c>
      <c r="M289" s="1" t="str">
        <f t="array" aca="1" ref="M289" ca="1">INDEX([1]TreeLookup!$C$1:$DE$22,MATCH("ERA",[1]TreeLookup!$C$1:$C$22,0),MATCH(INDIRECT(ADDRESS(ROW(),MATCH("YEAR",$A$1:$BE$1,0))),[1]TreeLookup!$C$1:$DE$1,0))</f>
        <v>00-START</v>
      </c>
      <c r="O289" s="4" t="s">
        <v>109</v>
      </c>
      <c r="V289" s="9"/>
      <c r="W289" s="1">
        <v>1</v>
      </c>
    </row>
    <row r="290" spans="1:37">
      <c r="A290" s="6" t="s">
        <v>954</v>
      </c>
      <c r="B290" s="7" t="s">
        <v>955</v>
      </c>
      <c r="C290" s="1">
        <v>55</v>
      </c>
      <c r="D290" s="1">
        <v>1</v>
      </c>
      <c r="E290" s="2" t="s">
        <v>946</v>
      </c>
      <c r="F290" s="1" t="s">
        <v>106</v>
      </c>
      <c r="G290" s="1" t="s">
        <v>50</v>
      </c>
      <c r="H290" s="1" t="s">
        <v>50</v>
      </c>
      <c r="I290" s="8" t="s">
        <v>240</v>
      </c>
      <c r="J290" s="8"/>
      <c r="K290" s="1" t="str">
        <f t="array" aca="1" ref="K290" ca="1">INDEX([1]TreeLookup!$C$1:$DE$21,MATCH(INDIRECT(ADDRESS(ROW(),MATCH("CATEGORY",$A$1:$BE$1,0))),[1]TreeLookup!$C$1:$C$21,0),MATCH(INDIRECT(ADDRESS(ROW(),MATCH("YEAR",$A$1:$BE$1,0))),[1]TreeLookup!$C$1:$DE$1,0))</f>
        <v>unlockParts</v>
      </c>
      <c r="L290" s="1">
        <v>0</v>
      </c>
      <c r="M290" s="1" t="str">
        <f t="array" aca="1" ref="M290" ca="1">INDEX([1]TreeLookup!$C$1:$DE$22,MATCH("ERA",[1]TreeLookup!$C$1:$C$22,0),MATCH(INDIRECT(ADDRESS(ROW(),MATCH("YEAR",$A$1:$BE$1,0))),[1]TreeLookup!$C$1:$DE$1,0))</f>
        <v>00-START</v>
      </c>
      <c r="O290" s="4" t="s">
        <v>109</v>
      </c>
      <c r="V290" s="9"/>
      <c r="W290" s="1">
        <v>1</v>
      </c>
    </row>
    <row r="291" spans="1:37">
      <c r="A291" s="6" t="s">
        <v>956</v>
      </c>
      <c r="B291" s="7" t="s">
        <v>957</v>
      </c>
      <c r="C291" s="1">
        <v>140</v>
      </c>
      <c r="D291" s="1">
        <v>1</v>
      </c>
      <c r="E291" s="2" t="s">
        <v>958</v>
      </c>
      <c r="F291" s="1" t="s">
        <v>106</v>
      </c>
      <c r="G291" s="1" t="s">
        <v>50</v>
      </c>
      <c r="H291" s="1" t="s">
        <v>50</v>
      </c>
      <c r="I291" s="8" t="s">
        <v>240</v>
      </c>
      <c r="J291" s="8"/>
      <c r="K291" s="1" t="str">
        <f t="array" aca="1" ref="K291" ca="1">INDEX([1]TreeLookup!$C$1:$DE$21,MATCH(INDIRECT(ADDRESS(ROW(),MATCH("CATEGORY",$A$1:$BE$1,0))),[1]TreeLookup!$C$1:$C$21,0),MATCH(INDIRECT(ADDRESS(ROW(),MATCH("YEAR",$A$1:$BE$1,0))),[1]TreeLookup!$C$1:$DE$1,0))</f>
        <v>unlockParts</v>
      </c>
      <c r="L291" s="1">
        <v>0</v>
      </c>
      <c r="M291" s="1" t="str">
        <f t="array" aca="1" ref="M291" ca="1">INDEX([1]TreeLookup!$C$1:$DE$22,MATCH("ERA",[1]TreeLookup!$C$1:$C$22,0),MATCH(INDIRECT(ADDRESS(ROW(),MATCH("YEAR",$A$1:$BE$1,0))),[1]TreeLookup!$C$1:$DE$1,0))</f>
        <v>00-START</v>
      </c>
      <c r="O291" s="4" t="s">
        <v>109</v>
      </c>
      <c r="V291" s="9"/>
      <c r="W291" s="1">
        <v>1</v>
      </c>
    </row>
    <row r="292" spans="1:37">
      <c r="A292" s="6" t="s">
        <v>959</v>
      </c>
      <c r="B292" s="7" t="s">
        <v>960</v>
      </c>
      <c r="C292" s="1">
        <v>145</v>
      </c>
      <c r="D292" s="1">
        <v>1</v>
      </c>
      <c r="E292" s="2" t="s">
        <v>961</v>
      </c>
      <c r="F292" s="1" t="s">
        <v>106</v>
      </c>
      <c r="G292" s="1" t="s">
        <v>50</v>
      </c>
      <c r="H292" s="1" t="s">
        <v>50</v>
      </c>
      <c r="I292" s="8" t="s">
        <v>240</v>
      </c>
      <c r="J292" s="8"/>
      <c r="K292" s="1" t="str">
        <f t="array" aca="1" ref="K292" ca="1">INDEX([1]TreeLookup!$C$1:$DE$21,MATCH(INDIRECT(ADDRESS(ROW(),MATCH("CATEGORY",$A$1:$BE$1,0))),[1]TreeLookup!$C$1:$C$21,0),MATCH(INDIRECT(ADDRESS(ROW(),MATCH("YEAR",$A$1:$BE$1,0))),[1]TreeLookup!$C$1:$DE$1,0))</f>
        <v>unlockParts</v>
      </c>
      <c r="L292" s="1">
        <v>0</v>
      </c>
      <c r="M292" s="1" t="str">
        <f t="array" aca="1" ref="M292" ca="1">INDEX([1]TreeLookup!$C$1:$DE$22,MATCH("ERA",[1]TreeLookup!$C$1:$C$22,0),MATCH(INDIRECT(ADDRESS(ROW(),MATCH("YEAR",$A$1:$BE$1,0))),[1]TreeLookup!$C$1:$DE$1,0))</f>
        <v>00-START</v>
      </c>
      <c r="O292" s="4" t="s">
        <v>109</v>
      </c>
      <c r="V292" s="9"/>
      <c r="W292" s="1">
        <v>1</v>
      </c>
    </row>
    <row r="293" spans="1:37">
      <c r="A293" s="6" t="s">
        <v>962</v>
      </c>
      <c r="B293" s="7" t="s">
        <v>963</v>
      </c>
      <c r="C293" s="1">
        <v>5</v>
      </c>
      <c r="D293" s="1">
        <v>1</v>
      </c>
      <c r="E293" s="2" t="s">
        <v>964</v>
      </c>
      <c r="F293" s="1" t="s">
        <v>106</v>
      </c>
      <c r="G293" s="1" t="s">
        <v>50</v>
      </c>
      <c r="H293" s="1" t="s">
        <v>50</v>
      </c>
      <c r="I293" s="8" t="s">
        <v>240</v>
      </c>
      <c r="J293" s="8"/>
      <c r="K293" s="1" t="str">
        <f t="array" aca="1" ref="K293" ca="1">INDEX([1]TreeLookup!$C$1:$DE$21,MATCH(INDIRECT(ADDRESS(ROW(),MATCH("CATEGORY",$A$1:$BE$1,0))),[1]TreeLookup!$C$1:$C$21,0),MATCH(INDIRECT(ADDRESS(ROW(),MATCH("YEAR",$A$1:$BE$1,0))),[1]TreeLookup!$C$1:$DE$1,0))</f>
        <v>unlockParts</v>
      </c>
      <c r="L293" s="1">
        <v>0</v>
      </c>
      <c r="M293" s="1" t="str">
        <f t="array" aca="1" ref="M293" ca="1">INDEX([1]TreeLookup!$C$1:$DE$22,MATCH("ERA",[1]TreeLookup!$C$1:$C$22,0),MATCH(INDIRECT(ADDRESS(ROW(),MATCH("YEAR",$A$1:$BE$1,0))),[1]TreeLookup!$C$1:$DE$1,0))</f>
        <v>00-START</v>
      </c>
      <c r="O293" s="4" t="s">
        <v>109</v>
      </c>
      <c r="V293" s="9"/>
      <c r="W293" s="1">
        <v>1</v>
      </c>
    </row>
    <row r="294" spans="1:37">
      <c r="A294" s="6" t="s">
        <v>965</v>
      </c>
      <c r="B294" s="7" t="s">
        <v>966</v>
      </c>
      <c r="C294" s="1">
        <v>5</v>
      </c>
      <c r="D294" s="1">
        <v>1</v>
      </c>
      <c r="E294" s="2" t="s">
        <v>967</v>
      </c>
      <c r="F294" s="1" t="s">
        <v>106</v>
      </c>
      <c r="G294" s="1" t="s">
        <v>50</v>
      </c>
      <c r="H294" s="1" t="s">
        <v>50</v>
      </c>
      <c r="I294" s="8" t="s">
        <v>240</v>
      </c>
      <c r="J294" s="8"/>
      <c r="K294" s="1" t="str">
        <f t="array" aca="1" ref="K294" ca="1">INDEX([1]TreeLookup!$C$1:$DE$21,MATCH(INDIRECT(ADDRESS(ROW(),MATCH("CATEGORY",$A$1:$BE$1,0))),[1]TreeLookup!$C$1:$C$21,0),MATCH(INDIRECT(ADDRESS(ROW(),MATCH("YEAR",$A$1:$BE$1,0))),[1]TreeLookup!$C$1:$DE$1,0))</f>
        <v>unlockParts</v>
      </c>
      <c r="L294" s="1">
        <v>0</v>
      </c>
      <c r="M294" s="1" t="str">
        <f t="array" aca="1" ref="M294" ca="1">INDEX([1]TreeLookup!$C$1:$DE$22,MATCH("ERA",[1]TreeLookup!$C$1:$C$22,0),MATCH(INDIRECT(ADDRESS(ROW(),MATCH("YEAR",$A$1:$BE$1,0))),[1]TreeLookup!$C$1:$DE$1,0))</f>
        <v>00-START</v>
      </c>
      <c r="O294" s="4" t="s">
        <v>109</v>
      </c>
      <c r="V294" s="9"/>
      <c r="W294" s="1">
        <v>1</v>
      </c>
    </row>
    <row r="295" spans="1:37">
      <c r="A295" s="6" t="s">
        <v>968</v>
      </c>
      <c r="B295" s="7" t="s">
        <v>969</v>
      </c>
      <c r="C295" s="1">
        <v>20</v>
      </c>
      <c r="D295" s="1">
        <v>1</v>
      </c>
      <c r="E295" s="2" t="s">
        <v>970</v>
      </c>
      <c r="F295" s="1" t="s">
        <v>106</v>
      </c>
      <c r="G295" s="1" t="s">
        <v>50</v>
      </c>
      <c r="H295" s="1" t="s">
        <v>50</v>
      </c>
      <c r="I295" s="8" t="s">
        <v>240</v>
      </c>
      <c r="J295" s="8"/>
      <c r="K295" s="1" t="str">
        <f t="array" aca="1" ref="K295" ca="1">INDEX([1]TreeLookup!$C$1:$DE$21,MATCH(INDIRECT(ADDRESS(ROW(),MATCH("CATEGORY",$A$1:$BE$1,0))),[1]TreeLookup!$C$1:$C$21,0),MATCH(INDIRECT(ADDRESS(ROW(),MATCH("YEAR",$A$1:$BE$1,0))),[1]TreeLookup!$C$1:$DE$1,0))</f>
        <v>unlockParts</v>
      </c>
      <c r="L295" s="1">
        <v>0</v>
      </c>
      <c r="M295" s="1" t="str">
        <f t="array" aca="1" ref="M295" ca="1">INDEX([1]TreeLookup!$C$1:$DE$22,MATCH("ERA",[1]TreeLookup!$C$1:$C$22,0),MATCH(INDIRECT(ADDRESS(ROW(),MATCH("YEAR",$A$1:$BE$1,0))),[1]TreeLookup!$C$1:$DE$1,0))</f>
        <v>00-START</v>
      </c>
      <c r="O295" s="4" t="s">
        <v>109</v>
      </c>
      <c r="V295" s="9"/>
      <c r="W295" s="1">
        <v>1</v>
      </c>
    </row>
    <row r="296" spans="1:37">
      <c r="A296" s="6" t="s">
        <v>971</v>
      </c>
      <c r="B296" s="7" t="s">
        <v>972</v>
      </c>
      <c r="C296" s="1">
        <v>10</v>
      </c>
      <c r="D296" s="1">
        <v>1</v>
      </c>
      <c r="E296" s="2" t="s">
        <v>973</v>
      </c>
      <c r="F296" s="1" t="s">
        <v>350</v>
      </c>
      <c r="G296" s="1" t="s">
        <v>50</v>
      </c>
      <c r="H296" s="1" t="s">
        <v>50</v>
      </c>
      <c r="I296" s="8" t="s">
        <v>135</v>
      </c>
      <c r="J296" s="8"/>
      <c r="K296" s="1" t="str">
        <f t="array" aca="1" ref="K296" ca="1">INDEX([1]TreeLookup!$C$1:$DE$21,MATCH(INDIRECT(ADDRESS(ROW(),MATCH("CATEGORY",$A$1:$BE$1,0))),[1]TreeLookup!$C$1:$C$21,0),MATCH(INDIRECT(ADDRESS(ROW(),MATCH("YEAR",$A$1:$BE$1,0))),[1]TreeLookup!$C$1:$DE$1,0))</f>
        <v>unlockParts</v>
      </c>
      <c r="L296" s="1">
        <v>0</v>
      </c>
      <c r="M296" s="1" t="str">
        <f t="array" aca="1" ref="M296" ca="1">INDEX([1]TreeLookup!$C$1:$DE$22,MATCH("ERA",[1]TreeLookup!$C$1:$C$22,0),MATCH(INDIRECT(ADDRESS(ROW(),MATCH("YEAR",$A$1:$BE$1,0))),[1]TreeLookup!$C$1:$DE$1,0))</f>
        <v>00-START</v>
      </c>
      <c r="O296" s="4" t="s">
        <v>109</v>
      </c>
      <c r="V296" s="9"/>
      <c r="W296" s="1">
        <v>1</v>
      </c>
    </row>
    <row r="297" spans="1:37">
      <c r="A297" s="6" t="s">
        <v>974</v>
      </c>
      <c r="B297" s="7" t="s">
        <v>975</v>
      </c>
      <c r="C297" s="1">
        <v>0.1</v>
      </c>
      <c r="D297" s="1">
        <v>1</v>
      </c>
      <c r="E297" s="2" t="s">
        <v>976</v>
      </c>
      <c r="F297" s="1" t="s">
        <v>275</v>
      </c>
      <c r="G297" s="1" t="s">
        <v>50</v>
      </c>
      <c r="H297" s="1" t="s">
        <v>50</v>
      </c>
      <c r="I297" s="8" t="s">
        <v>135</v>
      </c>
      <c r="J297" s="8"/>
      <c r="K297" s="1" t="str">
        <f t="array" aca="1" ref="K297" ca="1">INDEX([1]TreeLookup!$C$1:$DE$21,MATCH(INDIRECT(ADDRESS(ROW(),MATCH("CATEGORY",$A$1:$BE$1,0))),[1]TreeLookup!$C$1:$C$21,0),MATCH(INDIRECT(ADDRESS(ROW(),MATCH("YEAR",$A$1:$BE$1,0))),[1]TreeLookup!$C$1:$DE$1,0))</f>
        <v>unlockParts</v>
      </c>
      <c r="L297" s="1">
        <v>0</v>
      </c>
      <c r="M297" s="1" t="str">
        <f t="array" aca="1" ref="M297" ca="1">INDEX([1]TreeLookup!$C$1:$DE$22,MATCH("ERA",[1]TreeLookup!$C$1:$C$22,0),MATCH(INDIRECT(ADDRESS(ROW(),MATCH("YEAR",$A$1:$BE$1,0))),[1]TreeLookup!$C$1:$DE$1,0))</f>
        <v>00-START</v>
      </c>
      <c r="O297" s="4" t="s">
        <v>109</v>
      </c>
      <c r="V297" s="9"/>
      <c r="W297" s="1">
        <v>1</v>
      </c>
    </row>
    <row r="298" spans="1:37">
      <c r="A298" s="6" t="s">
        <v>977</v>
      </c>
      <c r="B298" s="7" t="s">
        <v>978</v>
      </c>
      <c r="C298" s="1">
        <v>10</v>
      </c>
      <c r="D298" s="1">
        <v>1</v>
      </c>
      <c r="E298" s="2" t="s">
        <v>979</v>
      </c>
      <c r="F298" s="1" t="s">
        <v>106</v>
      </c>
      <c r="G298" s="1" t="s">
        <v>50</v>
      </c>
      <c r="H298" s="1" t="s">
        <v>50</v>
      </c>
      <c r="I298" s="8" t="s">
        <v>135</v>
      </c>
      <c r="J298" s="8"/>
      <c r="K298" s="1" t="str">
        <f t="array" aca="1" ref="K298" ca="1">INDEX([1]TreeLookup!$C$1:$DE$21,MATCH(INDIRECT(ADDRESS(ROW(),MATCH("CATEGORY",$A$1:$BE$1,0))),[1]TreeLookup!$C$1:$C$21,0),MATCH(INDIRECT(ADDRESS(ROW(),MATCH("YEAR",$A$1:$BE$1,0))),[1]TreeLookup!$C$1:$DE$1,0))</f>
        <v>unlockParts</v>
      </c>
      <c r="L298" s="1">
        <v>0</v>
      </c>
      <c r="M298" s="1" t="str">
        <f t="array" aca="1" ref="M298" ca="1">INDEX([1]TreeLookup!$C$1:$DE$22,MATCH("ERA",[1]TreeLookup!$C$1:$C$22,0),MATCH(INDIRECT(ADDRESS(ROW(),MATCH("YEAR",$A$1:$BE$1,0))),[1]TreeLookup!$C$1:$DE$1,0))</f>
        <v>00-START</v>
      </c>
      <c r="O298" s="4" t="s">
        <v>109</v>
      </c>
      <c r="V298" s="9"/>
      <c r="W298" s="1">
        <v>1</v>
      </c>
    </row>
    <row r="299" spans="1:37">
      <c r="A299" s="6" t="s">
        <v>980</v>
      </c>
      <c r="B299" s="7" t="s">
        <v>981</v>
      </c>
      <c r="C299" s="1">
        <v>1</v>
      </c>
      <c r="D299" s="1">
        <v>1</v>
      </c>
      <c r="E299" s="2" t="s">
        <v>982</v>
      </c>
      <c r="F299" s="1" t="s">
        <v>419</v>
      </c>
      <c r="G299" s="1" t="s">
        <v>50</v>
      </c>
      <c r="H299" s="1" t="s">
        <v>50</v>
      </c>
      <c r="I299" s="8" t="s">
        <v>135</v>
      </c>
      <c r="J299" s="8" t="s">
        <v>983</v>
      </c>
      <c r="K299" s="1" t="str">
        <f t="array" aca="1" ref="K299" ca="1">INDEX([1]TreeLookup!$C$1:$DE$21,MATCH(INDIRECT(ADDRESS(ROW(),MATCH("CATEGORY",$A$1:$BE$1,0))),[1]TreeLookup!$C$1:$C$21,0),MATCH(INDIRECT(ADDRESS(ROW(),MATCH("YEAR",$A$1:$BE$1,0))),[1]TreeLookup!$C$1:$DE$1,0))</f>
        <v>unlockParts</v>
      </c>
      <c r="L299" s="1">
        <v>0</v>
      </c>
      <c r="M299" s="1" t="str">
        <f t="array" aca="1" ref="M299" ca="1">INDEX([1]TreeLookup!$C$1:$DE$22,MATCH("ERA",[1]TreeLookup!$C$1:$C$22,0),MATCH(INDIRECT(ADDRESS(ROW(),MATCH("YEAR",$A$1:$BE$1,0))),[1]TreeLookup!$C$1:$DE$1,0))</f>
        <v>00-START</v>
      </c>
      <c r="O299" s="4" t="s">
        <v>109</v>
      </c>
      <c r="V299" s="9"/>
      <c r="W299" s="1">
        <v>1</v>
      </c>
    </row>
    <row r="300" spans="1:37">
      <c r="A300" s="6" t="s">
        <v>984</v>
      </c>
      <c r="B300" s="7" t="s">
        <v>985</v>
      </c>
      <c r="C300" s="1">
        <v>8000</v>
      </c>
      <c r="D300" s="1">
        <v>24000</v>
      </c>
      <c r="E300" s="2" t="s">
        <v>986</v>
      </c>
      <c r="F300" s="1" t="s">
        <v>106</v>
      </c>
      <c r="G300" s="1" t="s">
        <v>49</v>
      </c>
      <c r="H300" s="1" t="s">
        <v>49</v>
      </c>
      <c r="I300" s="8"/>
      <c r="J300" s="8"/>
      <c r="K300" s="1" t="e">
        <f t="array" aca="1" ref="K300" ca="1">INDEX([1]TreeLookup!$C$1:$DE$21,MATCH(INDIRECT(ADDRESS(ROW(),MATCH("CATEGORY",$A$1:$BE$1,0))),[1]TreeLookup!$C$1:$C$21,0),MATCH(INDIRECT(ADDRESS(ROW(),MATCH("YEAR",$A$1:$BE$1,0))),[1]TreeLookup!$C$1:$DE$1,0))</f>
        <v>#N/A</v>
      </c>
      <c r="M300" s="1" t="str">
        <f t="array" aca="1" ref="M300" ca="1">INDEX([1]TreeLookup!$C$1:$DE$22,MATCH("ERA",[1]TreeLookup!$C$1:$C$22,0),MATCH(INDIRECT(ADDRESS(ROW(),MATCH("YEAR",$A$1:$BE$1,0))),[1]TreeLookup!$C$1:$DE$1,0))</f>
        <v>00-START</v>
      </c>
      <c r="N300" s="1" t="s">
        <v>50</v>
      </c>
      <c r="O300" s="4"/>
    </row>
    <row r="301" spans="1:37">
      <c r="A301" s="6" t="s">
        <v>987</v>
      </c>
      <c r="B301" s="7" t="s">
        <v>988</v>
      </c>
      <c r="C301" s="1">
        <v>36</v>
      </c>
      <c r="D301" s="1">
        <v>1</v>
      </c>
      <c r="E301" s="2" t="s">
        <v>989</v>
      </c>
      <c r="F301" s="1" t="s">
        <v>244</v>
      </c>
      <c r="G301" s="1" t="s">
        <v>50</v>
      </c>
      <c r="H301" s="1" t="s">
        <v>50</v>
      </c>
      <c r="I301" s="8" t="s">
        <v>908</v>
      </c>
      <c r="J301" s="8"/>
      <c r="K301" s="1" t="str">
        <f t="array" aca="1" ref="K301" ca="1">INDEX([1]TreeLookup!$C$1:$DE$21,MATCH(INDIRECT(ADDRESS(ROW(),MATCH("CATEGORY",$A$1:$BE$1,0))),[1]TreeLookup!$C$1:$C$21,0),MATCH(INDIRECT(ADDRESS(ROW(),MATCH("YEAR",$A$1:$BE$1,0))),[1]TreeLookup!$C$1:$DE$1,0))</f>
        <v>unlockParts</v>
      </c>
      <c r="L301" s="1">
        <v>0</v>
      </c>
      <c r="M301" s="1" t="str">
        <f t="array" aca="1" ref="M301" ca="1">INDEX([1]TreeLookup!$C$1:$DE$22,MATCH("ERA",[1]TreeLookup!$C$1:$C$22,0),MATCH(INDIRECT(ADDRESS(ROW(),MATCH("YEAR",$A$1:$BE$1,0))),[1]TreeLookup!$C$1:$DE$1,0))</f>
        <v>00-START</v>
      </c>
      <c r="O301" s="4" t="s">
        <v>109</v>
      </c>
      <c r="V301" s="9"/>
      <c r="W301" s="1">
        <v>1</v>
      </c>
      <c r="AD301" s="1" t="s">
        <v>111</v>
      </c>
    </row>
    <row r="302" spans="1:37">
      <c r="A302" s="6" t="s">
        <v>990</v>
      </c>
      <c r="B302" s="7" t="s">
        <v>991</v>
      </c>
      <c r="C302" s="1">
        <v>2</v>
      </c>
      <c r="D302" s="1">
        <v>1</v>
      </c>
      <c r="E302" s="2" t="s">
        <v>992</v>
      </c>
      <c r="F302" s="1" t="s">
        <v>106</v>
      </c>
      <c r="G302" s="1" t="s">
        <v>50</v>
      </c>
      <c r="H302" s="1" t="s">
        <v>50</v>
      </c>
      <c r="I302" s="8" t="s">
        <v>135</v>
      </c>
      <c r="J302" s="8"/>
      <c r="K302" s="1" t="str">
        <f t="array" aca="1" ref="K302" ca="1">INDEX([1]TreeLookup!$C$1:$DE$21,MATCH(INDIRECT(ADDRESS(ROW(),MATCH("CATEGORY",$A$1:$BE$1,0))),[1]TreeLookup!$C$1:$C$21,0),MATCH(INDIRECT(ADDRESS(ROW(),MATCH("YEAR",$A$1:$BE$1,0))),[1]TreeLookup!$C$1:$DE$1,0))</f>
        <v>unlockParts</v>
      </c>
      <c r="L302" s="1">
        <v>0</v>
      </c>
      <c r="M302" s="1" t="str">
        <f t="array" aca="1" ref="M302" ca="1">INDEX([1]TreeLookup!$C$1:$DE$22,MATCH("ERA",[1]TreeLookup!$C$1:$C$22,0),MATCH(INDIRECT(ADDRESS(ROW(),MATCH("YEAR",$A$1:$BE$1,0))),[1]TreeLookup!$C$1:$DE$1,0))</f>
        <v>00-START</v>
      </c>
      <c r="O302" s="4" t="s">
        <v>109</v>
      </c>
      <c r="V302" s="9"/>
      <c r="W302" s="1">
        <v>1</v>
      </c>
      <c r="AK302" s="1" t="s">
        <v>111</v>
      </c>
    </row>
    <row r="303" spans="1:37">
      <c r="A303" s="6" t="s">
        <v>993</v>
      </c>
      <c r="B303" s="7" t="s">
        <v>994</v>
      </c>
      <c r="C303" s="1">
        <v>50</v>
      </c>
      <c r="D303" s="1">
        <v>1</v>
      </c>
      <c r="E303" s="2" t="s">
        <v>995</v>
      </c>
      <c r="F303" s="1" t="s">
        <v>106</v>
      </c>
      <c r="G303" s="1" t="s">
        <v>50</v>
      </c>
      <c r="H303" s="1" t="s">
        <v>50</v>
      </c>
      <c r="I303" s="8" t="s">
        <v>135</v>
      </c>
      <c r="J303" s="8"/>
      <c r="K303" s="1" t="str">
        <f t="array" aca="1" ref="K303" ca="1">INDEX([1]TreeLookup!$C$1:$DE$21,MATCH(INDIRECT(ADDRESS(ROW(),MATCH("CATEGORY",$A$1:$BE$1,0))),[1]TreeLookup!$C$1:$C$21,0),MATCH(INDIRECT(ADDRESS(ROW(),MATCH("YEAR",$A$1:$BE$1,0))),[1]TreeLookup!$C$1:$DE$1,0))</f>
        <v>unlockParts</v>
      </c>
      <c r="L303" s="1">
        <v>0</v>
      </c>
      <c r="M303" s="1" t="str">
        <f t="array" aca="1" ref="M303" ca="1">INDEX([1]TreeLookup!$C$1:$DE$22,MATCH("ERA",[1]TreeLookup!$C$1:$C$22,0),MATCH(INDIRECT(ADDRESS(ROW(),MATCH("YEAR",$A$1:$BE$1,0))),[1]TreeLookup!$C$1:$DE$1,0))</f>
        <v>00-START</v>
      </c>
      <c r="O303" s="4" t="s">
        <v>109</v>
      </c>
      <c r="V303" s="9"/>
      <c r="W303" s="1">
        <v>1</v>
      </c>
      <c r="AK303" s="1" t="s">
        <v>111</v>
      </c>
    </row>
    <row r="304" spans="1:37">
      <c r="A304" s="6" t="s">
        <v>996</v>
      </c>
      <c r="B304" s="7" t="s">
        <v>997</v>
      </c>
      <c r="C304" s="1">
        <v>150</v>
      </c>
      <c r="D304" s="1">
        <v>1</v>
      </c>
      <c r="E304" s="2" t="s">
        <v>998</v>
      </c>
      <c r="F304" s="1" t="s">
        <v>106</v>
      </c>
      <c r="G304" s="1" t="s">
        <v>50</v>
      </c>
      <c r="H304" s="1" t="s">
        <v>50</v>
      </c>
      <c r="I304" s="8" t="s">
        <v>135</v>
      </c>
      <c r="J304" s="8"/>
      <c r="K304" s="1" t="str">
        <f t="array" aca="1" ref="K304" ca="1">INDEX([1]TreeLookup!$C$1:$DE$21,MATCH(INDIRECT(ADDRESS(ROW(),MATCH("CATEGORY",$A$1:$BE$1,0))),[1]TreeLookup!$C$1:$C$21,0),MATCH(INDIRECT(ADDRESS(ROW(),MATCH("YEAR",$A$1:$BE$1,0))),[1]TreeLookup!$C$1:$DE$1,0))</f>
        <v>unlockParts</v>
      </c>
      <c r="L304" s="1">
        <v>0</v>
      </c>
      <c r="M304" s="1" t="str">
        <f t="array" aca="1" ref="M304" ca="1">INDEX([1]TreeLookup!$C$1:$DE$22,MATCH("ERA",[1]TreeLookup!$C$1:$C$22,0),MATCH(INDIRECT(ADDRESS(ROW(),MATCH("YEAR",$A$1:$BE$1,0))),[1]TreeLookup!$C$1:$DE$1,0))</f>
        <v>00-START</v>
      </c>
      <c r="O304" s="4" t="s">
        <v>109</v>
      </c>
      <c r="V304" s="9"/>
      <c r="W304" s="1">
        <v>1</v>
      </c>
      <c r="AK304" s="1" t="s">
        <v>111</v>
      </c>
    </row>
    <row r="305" spans="1:23">
      <c r="A305" s="6" t="s">
        <v>999</v>
      </c>
      <c r="B305" s="7" t="s">
        <v>1000</v>
      </c>
      <c r="C305" s="1">
        <v>10</v>
      </c>
      <c r="D305" s="1">
        <v>1</v>
      </c>
      <c r="E305" s="2" t="s">
        <v>1001</v>
      </c>
      <c r="F305" s="1" t="s">
        <v>203</v>
      </c>
      <c r="G305" s="1" t="s">
        <v>50</v>
      </c>
      <c r="H305" s="1" t="s">
        <v>50</v>
      </c>
      <c r="I305" s="8" t="s">
        <v>135</v>
      </c>
      <c r="J305" s="8" t="s">
        <v>351</v>
      </c>
      <c r="K305" s="1" t="str">
        <f t="array" aca="1" ref="K305" ca="1">INDEX([1]TreeLookup!$C$1:$DE$21,MATCH(INDIRECT(ADDRESS(ROW(),MATCH("CATEGORY",$A$1:$BE$1,0))),[1]TreeLookup!$C$1:$C$21,0),MATCH(INDIRECT(ADDRESS(ROW(),MATCH("YEAR",$A$1:$BE$1,0))),[1]TreeLookup!$C$1:$DE$1,0))</f>
        <v>unlockParts</v>
      </c>
      <c r="L305" s="1">
        <v>0</v>
      </c>
      <c r="M305" s="1" t="str">
        <f t="array" aca="1" ref="M305" ca="1">INDEX([1]TreeLookup!$C$1:$DE$22,MATCH("ERA",[1]TreeLookup!$C$1:$C$22,0),MATCH(INDIRECT(ADDRESS(ROW(),MATCH("YEAR",$A$1:$BE$1,0))),[1]TreeLookup!$C$1:$DE$1,0))</f>
        <v>00-START</v>
      </c>
      <c r="O305" s="4" t="s">
        <v>109</v>
      </c>
      <c r="V305" s="9"/>
      <c r="W305" s="1">
        <v>1</v>
      </c>
    </row>
    <row r="306" spans="1:23">
      <c r="A306" s="6" t="s">
        <v>1002</v>
      </c>
      <c r="B306" s="7" t="s">
        <v>1003</v>
      </c>
      <c r="C306" s="1">
        <v>10</v>
      </c>
      <c r="D306" s="1">
        <v>1</v>
      </c>
      <c r="E306" s="2" t="s">
        <v>1004</v>
      </c>
      <c r="F306" s="1" t="s">
        <v>106</v>
      </c>
      <c r="G306" s="1" t="s">
        <v>50</v>
      </c>
      <c r="H306" s="1" t="s">
        <v>50</v>
      </c>
      <c r="I306" s="8" t="s">
        <v>135</v>
      </c>
      <c r="J306" s="8"/>
      <c r="K306" s="1" t="str">
        <f t="array" aca="1" ref="K306" ca="1">INDEX([1]TreeLookup!$C$1:$DE$21,MATCH(INDIRECT(ADDRESS(ROW(),MATCH("CATEGORY",$A$1:$BE$1,0))),[1]TreeLookup!$C$1:$C$21,0),MATCH(INDIRECT(ADDRESS(ROW(),MATCH("YEAR",$A$1:$BE$1,0))),[1]TreeLookup!$C$1:$DE$1,0))</f>
        <v>unlockParts</v>
      </c>
      <c r="L306" s="1">
        <v>0</v>
      </c>
      <c r="M306" s="1" t="str">
        <f t="array" aca="1" ref="M306" ca="1">INDEX([1]TreeLookup!$C$1:$DE$22,MATCH("ERA",[1]TreeLookup!$C$1:$C$22,0),MATCH(INDIRECT(ADDRESS(ROW(),MATCH("YEAR",$A$1:$BE$1,0))),[1]TreeLookup!$C$1:$DE$1,0))</f>
        <v>00-START</v>
      </c>
      <c r="O306" s="4" t="s">
        <v>109</v>
      </c>
      <c r="V306" s="9"/>
      <c r="W306" s="1">
        <v>1</v>
      </c>
    </row>
    <row r="307" spans="1:23">
      <c r="A307" s="7" t="s">
        <v>153</v>
      </c>
      <c r="B307" s="7" t="s">
        <v>153</v>
      </c>
      <c r="C307" s="1">
        <v>0</v>
      </c>
      <c r="D307" s="1">
        <v>1</v>
      </c>
      <c r="E307" s="2"/>
      <c r="F307" s="1" t="s">
        <v>113</v>
      </c>
      <c r="G307" s="1" t="s">
        <v>50</v>
      </c>
      <c r="I307" s="8" t="s">
        <v>114</v>
      </c>
      <c r="J307" s="8"/>
      <c r="K307" s="1" t="s">
        <v>108</v>
      </c>
      <c r="L307" s="1">
        <v>0</v>
      </c>
      <c r="M307" s="1" t="str">
        <f t="array" aca="1" ref="M307" ca="1">INDEX([1]TreeLookup!$C$1:$DE$22,MATCH("ERA",[1]TreeLookup!$C$1:$C$22,0),MATCH(INDIRECT(ADDRESS(ROW(),MATCH("YEAR",$A$1:$BE$1,0))),[1]TreeLookup!$C$1:$DE$1,0))</f>
        <v>00-START</v>
      </c>
      <c r="O307" s="4"/>
      <c r="P307" s="1" t="s">
        <v>153</v>
      </c>
      <c r="Q307" s="1" t="s">
        <v>151</v>
      </c>
      <c r="W307" s="1">
        <v>1</v>
      </c>
    </row>
    <row r="308" spans="1:23">
      <c r="A308" s="6" t="s">
        <v>1005</v>
      </c>
      <c r="B308" s="7" t="s">
        <v>1006</v>
      </c>
      <c r="C308" s="1">
        <v>0.1</v>
      </c>
      <c r="D308" s="1">
        <v>1</v>
      </c>
      <c r="E308" s="2" t="s">
        <v>1007</v>
      </c>
      <c r="F308" s="1" t="s">
        <v>1008</v>
      </c>
      <c r="G308" s="1" t="s">
        <v>50</v>
      </c>
      <c r="H308" s="1" t="s">
        <v>50</v>
      </c>
      <c r="I308" s="8" t="s">
        <v>240</v>
      </c>
      <c r="J308" s="8"/>
      <c r="K308" s="1" t="str">
        <f t="array" aca="1" ref="K308" ca="1">INDEX([1]TreeLookup!$C$1:$DE$21,MATCH(INDIRECT(ADDRESS(ROW(),MATCH("CATEGORY",$A$1:$BE$1,0))),[1]TreeLookup!$C$1:$C$21,0),MATCH(INDIRECT(ADDRESS(ROW(),MATCH("YEAR",$A$1:$BE$1,0))),[1]TreeLookup!$C$1:$DE$1,0))</f>
        <v>unlockParts</v>
      </c>
      <c r="L308" s="1">
        <v>0</v>
      </c>
      <c r="M308" s="1" t="str">
        <f t="array" aca="1" ref="M308" ca="1">INDEX([1]TreeLookup!$C$1:$DE$22,MATCH("ERA",[1]TreeLookup!$C$1:$C$22,0),MATCH(INDIRECT(ADDRESS(ROW(),MATCH("YEAR",$A$1:$BE$1,0))),[1]TreeLookup!$C$1:$DE$1,0))</f>
        <v>00-START</v>
      </c>
      <c r="O308" s="4" t="s">
        <v>109</v>
      </c>
      <c r="V308" s="9"/>
      <c r="W308" s="1">
        <v>1</v>
      </c>
    </row>
    <row r="309" spans="1:23">
      <c r="A309" s="6" t="s">
        <v>1009</v>
      </c>
      <c r="B309" s="7" t="s">
        <v>1010</v>
      </c>
      <c r="C309" s="1">
        <v>0.1</v>
      </c>
      <c r="D309" s="1">
        <v>1</v>
      </c>
      <c r="E309" s="2" t="s">
        <v>1011</v>
      </c>
      <c r="F309" s="1" t="s">
        <v>1008</v>
      </c>
      <c r="G309" s="1" t="s">
        <v>50</v>
      </c>
      <c r="H309" s="1" t="s">
        <v>50</v>
      </c>
      <c r="I309" s="8" t="s">
        <v>240</v>
      </c>
      <c r="J309" s="8"/>
      <c r="K309" s="1" t="str">
        <f t="array" aca="1" ref="K309" ca="1">INDEX([1]TreeLookup!$C$1:$DE$21,MATCH(INDIRECT(ADDRESS(ROW(),MATCH("CATEGORY",$A$1:$BE$1,0))),[1]TreeLookup!$C$1:$C$21,0),MATCH(INDIRECT(ADDRESS(ROW(),MATCH("YEAR",$A$1:$BE$1,0))),[1]TreeLookup!$C$1:$DE$1,0))</f>
        <v>unlockParts</v>
      </c>
      <c r="L309" s="1">
        <v>0</v>
      </c>
      <c r="M309" s="1" t="str">
        <f t="array" aca="1" ref="M309" ca="1">INDEX([1]TreeLookup!$C$1:$DE$22,MATCH("ERA",[1]TreeLookup!$C$1:$C$22,0),MATCH(INDIRECT(ADDRESS(ROW(),MATCH("YEAR",$A$1:$BE$1,0))),[1]TreeLookup!$C$1:$DE$1,0))</f>
        <v>00-START</v>
      </c>
      <c r="O309" s="4" t="s">
        <v>109</v>
      </c>
      <c r="V309" s="9"/>
      <c r="W309" s="1">
        <v>1</v>
      </c>
    </row>
    <row r="310" spans="1:23">
      <c r="A310" s="6" t="s">
        <v>1012</v>
      </c>
      <c r="B310" s="7" t="s">
        <v>1013</v>
      </c>
      <c r="C310" s="1">
        <v>0.1</v>
      </c>
      <c r="D310" s="1">
        <v>1</v>
      </c>
      <c r="E310" s="2" t="s">
        <v>1014</v>
      </c>
      <c r="F310" s="1" t="s">
        <v>1008</v>
      </c>
      <c r="G310" s="1" t="s">
        <v>50</v>
      </c>
      <c r="H310" s="1" t="s">
        <v>50</v>
      </c>
      <c r="I310" s="8" t="s">
        <v>240</v>
      </c>
      <c r="J310" s="8"/>
      <c r="K310" s="1" t="str">
        <f t="array" aca="1" ref="K310" ca="1">INDEX([1]TreeLookup!$C$1:$DE$21,MATCH(INDIRECT(ADDRESS(ROW(),MATCH("CATEGORY",$A$1:$BE$1,0))),[1]TreeLookup!$C$1:$C$21,0),MATCH(INDIRECT(ADDRESS(ROW(),MATCH("YEAR",$A$1:$BE$1,0))),[1]TreeLookup!$C$1:$DE$1,0))</f>
        <v>unlockParts</v>
      </c>
      <c r="L310" s="1">
        <v>0</v>
      </c>
      <c r="M310" s="1" t="str">
        <f t="array" aca="1" ref="M310" ca="1">INDEX([1]TreeLookup!$C$1:$DE$22,MATCH("ERA",[1]TreeLookup!$C$1:$C$22,0),MATCH(INDIRECT(ADDRESS(ROW(),MATCH("YEAR",$A$1:$BE$1,0))),[1]TreeLookup!$C$1:$DE$1,0))</f>
        <v>00-START</v>
      </c>
      <c r="O310" s="4" t="s">
        <v>109</v>
      </c>
      <c r="V310" s="9"/>
      <c r="W310" s="1">
        <v>1</v>
      </c>
    </row>
    <row r="311" spans="1:23">
      <c r="A311" s="6" t="s">
        <v>1015</v>
      </c>
      <c r="B311" s="7" t="s">
        <v>1016</v>
      </c>
      <c r="C311" s="1">
        <v>0.1</v>
      </c>
      <c r="D311" s="1">
        <v>1</v>
      </c>
      <c r="E311" s="2" t="s">
        <v>1017</v>
      </c>
      <c r="F311" s="1" t="s">
        <v>1008</v>
      </c>
      <c r="G311" s="1" t="s">
        <v>50</v>
      </c>
      <c r="H311" s="1" t="s">
        <v>50</v>
      </c>
      <c r="I311" s="8" t="s">
        <v>240</v>
      </c>
      <c r="J311" s="8"/>
      <c r="K311" s="1" t="str">
        <f t="array" aca="1" ref="K311" ca="1">INDEX([1]TreeLookup!$C$1:$DE$21,MATCH(INDIRECT(ADDRESS(ROW(),MATCH("CATEGORY",$A$1:$BE$1,0))),[1]TreeLookup!$C$1:$C$21,0),MATCH(INDIRECT(ADDRESS(ROW(),MATCH("YEAR",$A$1:$BE$1,0))),[1]TreeLookup!$C$1:$DE$1,0))</f>
        <v>unlockParts</v>
      </c>
      <c r="L311" s="1">
        <v>0</v>
      </c>
      <c r="M311" s="1" t="str">
        <f t="array" aca="1" ref="M311" ca="1">INDEX([1]TreeLookup!$C$1:$DE$22,MATCH("ERA",[1]TreeLookup!$C$1:$C$22,0),MATCH(INDIRECT(ADDRESS(ROW(),MATCH("YEAR",$A$1:$BE$1,0))),[1]TreeLookup!$C$1:$DE$1,0))</f>
        <v>00-START</v>
      </c>
      <c r="O311" s="4" t="s">
        <v>109</v>
      </c>
      <c r="V311" s="9"/>
      <c r="W311" s="1">
        <v>1</v>
      </c>
    </row>
    <row r="312" spans="1:23">
      <c r="A312" s="6" t="s">
        <v>1018</v>
      </c>
      <c r="B312" s="7" t="s">
        <v>1019</v>
      </c>
      <c r="C312" s="1">
        <v>0.1</v>
      </c>
      <c r="D312" s="1">
        <v>1</v>
      </c>
      <c r="E312" s="2" t="s">
        <v>1020</v>
      </c>
      <c r="F312" s="1" t="s">
        <v>1008</v>
      </c>
      <c r="G312" s="1" t="s">
        <v>50</v>
      </c>
      <c r="H312" s="1" t="s">
        <v>50</v>
      </c>
      <c r="I312" s="8" t="s">
        <v>240</v>
      </c>
      <c r="J312" s="8"/>
      <c r="K312" s="1" t="str">
        <f t="array" aca="1" ref="K312" ca="1">INDEX([1]TreeLookup!$C$1:$DE$21,MATCH(INDIRECT(ADDRESS(ROW(),MATCH("CATEGORY",$A$1:$BE$1,0))),[1]TreeLookup!$C$1:$C$21,0),MATCH(INDIRECT(ADDRESS(ROW(),MATCH("YEAR",$A$1:$BE$1,0))),[1]TreeLookup!$C$1:$DE$1,0))</f>
        <v>unlockParts</v>
      </c>
      <c r="L312" s="1">
        <v>0</v>
      </c>
      <c r="M312" s="1" t="str">
        <f t="array" aca="1" ref="M312" ca="1">INDEX([1]TreeLookup!$C$1:$DE$22,MATCH("ERA",[1]TreeLookup!$C$1:$C$22,0),MATCH(INDIRECT(ADDRESS(ROW(),MATCH("YEAR",$A$1:$BE$1,0))),[1]TreeLookup!$C$1:$DE$1,0))</f>
        <v>00-START</v>
      </c>
      <c r="O312" s="4" t="s">
        <v>109</v>
      </c>
      <c r="V312" s="9"/>
      <c r="W312" s="1">
        <v>1</v>
      </c>
    </row>
    <row r="313" spans="1:23">
      <c r="A313" s="6" t="s">
        <v>1021</v>
      </c>
      <c r="B313" s="7" t="s">
        <v>1022</v>
      </c>
      <c r="C313" s="1">
        <v>0.1</v>
      </c>
      <c r="D313" s="1">
        <v>1</v>
      </c>
      <c r="E313" s="2" t="s">
        <v>1023</v>
      </c>
      <c r="F313" s="1" t="s">
        <v>1008</v>
      </c>
      <c r="G313" s="1" t="s">
        <v>50</v>
      </c>
      <c r="H313" s="1" t="s">
        <v>50</v>
      </c>
      <c r="I313" s="8" t="s">
        <v>240</v>
      </c>
      <c r="J313" s="8"/>
      <c r="K313" s="1" t="str">
        <f t="array" aca="1" ref="K313" ca="1">INDEX([1]TreeLookup!$C$1:$DE$21,MATCH(INDIRECT(ADDRESS(ROW(),MATCH("CATEGORY",$A$1:$BE$1,0))),[1]TreeLookup!$C$1:$C$21,0),MATCH(INDIRECT(ADDRESS(ROW(),MATCH("YEAR",$A$1:$BE$1,0))),[1]TreeLookup!$C$1:$DE$1,0))</f>
        <v>unlockParts</v>
      </c>
      <c r="L313" s="1">
        <v>0</v>
      </c>
      <c r="M313" s="1" t="str">
        <f t="array" aca="1" ref="M313" ca="1">INDEX([1]TreeLookup!$C$1:$DE$22,MATCH("ERA",[1]TreeLookup!$C$1:$C$22,0),MATCH(INDIRECT(ADDRESS(ROW(),MATCH("YEAR",$A$1:$BE$1,0))),[1]TreeLookup!$C$1:$DE$1,0))</f>
        <v>00-START</v>
      </c>
      <c r="O313" s="4" t="s">
        <v>109</v>
      </c>
      <c r="V313" s="9"/>
      <c r="W313" s="1">
        <v>1</v>
      </c>
    </row>
    <row r="314" spans="1:23">
      <c r="A314" s="6" t="s">
        <v>1024</v>
      </c>
      <c r="B314" s="7" t="s">
        <v>1022</v>
      </c>
      <c r="C314" s="1">
        <v>0.1</v>
      </c>
      <c r="D314" s="1">
        <v>1</v>
      </c>
      <c r="E314" s="2" t="s">
        <v>1023</v>
      </c>
      <c r="F314" s="1" t="s">
        <v>1008</v>
      </c>
      <c r="G314" s="1" t="s">
        <v>50</v>
      </c>
      <c r="H314" s="1" t="s">
        <v>50</v>
      </c>
      <c r="I314" s="8" t="s">
        <v>240</v>
      </c>
      <c r="J314" s="8"/>
      <c r="K314" s="1" t="str">
        <f t="array" aca="1" ref="K314" ca="1">INDEX([1]TreeLookup!$C$1:$DE$21,MATCH(INDIRECT(ADDRESS(ROW(),MATCH("CATEGORY",$A$1:$BE$1,0))),[1]TreeLookup!$C$1:$C$21,0),MATCH(INDIRECT(ADDRESS(ROW(),MATCH("YEAR",$A$1:$BE$1,0))),[1]TreeLookup!$C$1:$DE$1,0))</f>
        <v>unlockParts</v>
      </c>
      <c r="L314" s="1">
        <v>0</v>
      </c>
      <c r="M314" s="1" t="str">
        <f t="array" aca="1" ref="M314" ca="1">INDEX([1]TreeLookup!$C$1:$DE$22,MATCH("ERA",[1]TreeLookup!$C$1:$C$22,0),MATCH(INDIRECT(ADDRESS(ROW(),MATCH("YEAR",$A$1:$BE$1,0))),[1]TreeLookup!$C$1:$DE$1,0))</f>
        <v>00-START</v>
      </c>
      <c r="O314" s="4" t="s">
        <v>109</v>
      </c>
      <c r="V314" s="9"/>
      <c r="W314" s="1">
        <v>1</v>
      </c>
    </row>
    <row r="315" spans="1:23">
      <c r="A315" s="6" t="s">
        <v>1025</v>
      </c>
      <c r="B315" s="7" t="s">
        <v>1022</v>
      </c>
      <c r="C315" s="1">
        <v>0.1</v>
      </c>
      <c r="D315" s="1">
        <v>1</v>
      </c>
      <c r="E315" s="2" t="s">
        <v>1007</v>
      </c>
      <c r="F315" s="1" t="s">
        <v>1008</v>
      </c>
      <c r="G315" s="1" t="s">
        <v>50</v>
      </c>
      <c r="H315" s="1" t="s">
        <v>50</v>
      </c>
      <c r="I315" s="8" t="s">
        <v>240</v>
      </c>
      <c r="J315" s="8"/>
      <c r="K315" s="1" t="str">
        <f t="array" aca="1" ref="K315" ca="1">INDEX([1]TreeLookup!$C$1:$DE$21,MATCH(INDIRECT(ADDRESS(ROW(),MATCH("CATEGORY",$A$1:$BE$1,0))),[1]TreeLookup!$C$1:$C$21,0),MATCH(INDIRECT(ADDRESS(ROW(),MATCH("YEAR",$A$1:$BE$1,0))),[1]TreeLookup!$C$1:$DE$1,0))</f>
        <v>unlockParts</v>
      </c>
      <c r="L315" s="1">
        <v>0</v>
      </c>
      <c r="M315" s="1" t="str">
        <f t="array" aca="1" ref="M315" ca="1">INDEX([1]TreeLookup!$C$1:$DE$22,MATCH("ERA",[1]TreeLookup!$C$1:$C$22,0),MATCH(INDIRECT(ADDRESS(ROW(),MATCH("YEAR",$A$1:$BE$1,0))),[1]TreeLookup!$C$1:$DE$1,0))</f>
        <v>00-START</v>
      </c>
      <c r="O315" s="4" t="s">
        <v>109</v>
      </c>
      <c r="V315" s="9"/>
      <c r="W315" s="1">
        <v>1</v>
      </c>
    </row>
    <row r="316" spans="1:23">
      <c r="A316" s="6" t="s">
        <v>1026</v>
      </c>
      <c r="B316" s="7" t="s">
        <v>1027</v>
      </c>
      <c r="C316" s="1">
        <v>50</v>
      </c>
      <c r="D316" s="1">
        <v>1</v>
      </c>
      <c r="E316" s="2" t="s">
        <v>1028</v>
      </c>
      <c r="F316" s="1" t="s">
        <v>106</v>
      </c>
      <c r="G316" s="1" t="s">
        <v>50</v>
      </c>
      <c r="H316" s="1" t="s">
        <v>50</v>
      </c>
      <c r="I316" s="8" t="s">
        <v>240</v>
      </c>
      <c r="J316" s="8"/>
      <c r="K316" s="1" t="str">
        <f t="array" aca="1" ref="K316" ca="1">INDEX([1]TreeLookup!$C$1:$DE$21,MATCH(INDIRECT(ADDRESS(ROW(),MATCH("CATEGORY",$A$1:$BE$1,0))),[1]TreeLookup!$C$1:$C$21,0),MATCH(INDIRECT(ADDRESS(ROW(),MATCH("YEAR",$A$1:$BE$1,0))),[1]TreeLookup!$C$1:$DE$1,0))</f>
        <v>unlockParts</v>
      </c>
      <c r="L316" s="1">
        <v>0</v>
      </c>
      <c r="M316" s="1" t="str">
        <f t="array" aca="1" ref="M316" ca="1">INDEX([1]TreeLookup!$C$1:$DE$22,MATCH("ERA",[1]TreeLookup!$C$1:$C$22,0),MATCH(INDIRECT(ADDRESS(ROW(),MATCH("YEAR",$A$1:$BE$1,0))),[1]TreeLookup!$C$1:$DE$1,0))</f>
        <v>00-START</v>
      </c>
      <c r="O316" s="4" t="s">
        <v>109</v>
      </c>
      <c r="V316" s="9"/>
      <c r="W316" s="1">
        <v>1</v>
      </c>
    </row>
    <row r="317" spans="1:23">
      <c r="A317" s="6" t="s">
        <v>1029</v>
      </c>
      <c r="B317" s="7" t="s">
        <v>1030</v>
      </c>
      <c r="C317" s="1">
        <v>140</v>
      </c>
      <c r="D317" s="1">
        <v>1</v>
      </c>
      <c r="E317" s="2" t="s">
        <v>1028</v>
      </c>
      <c r="F317" s="1" t="s">
        <v>106</v>
      </c>
      <c r="G317" s="1" t="s">
        <v>50</v>
      </c>
      <c r="H317" s="1" t="s">
        <v>50</v>
      </c>
      <c r="I317" s="8" t="s">
        <v>240</v>
      </c>
      <c r="J317" s="8"/>
      <c r="K317" s="1" t="str">
        <f t="array" aca="1" ref="K317" ca="1">INDEX([1]TreeLookup!$C$1:$DE$21,MATCH(INDIRECT(ADDRESS(ROW(),MATCH("CATEGORY",$A$1:$BE$1,0))),[1]TreeLookup!$C$1:$C$21,0),MATCH(INDIRECT(ADDRESS(ROW(),MATCH("YEAR",$A$1:$BE$1,0))),[1]TreeLookup!$C$1:$DE$1,0))</f>
        <v>unlockParts</v>
      </c>
      <c r="L317" s="1">
        <v>0</v>
      </c>
      <c r="M317" s="1" t="str">
        <f t="array" aca="1" ref="M317" ca="1">INDEX([1]TreeLookup!$C$1:$DE$22,MATCH("ERA",[1]TreeLookup!$C$1:$C$22,0),MATCH(INDIRECT(ADDRESS(ROW(),MATCH("YEAR",$A$1:$BE$1,0))),[1]TreeLookup!$C$1:$DE$1,0))</f>
        <v>00-START</v>
      </c>
      <c r="O317" s="4" t="s">
        <v>109</v>
      </c>
      <c r="V317" s="9"/>
      <c r="W317" s="1">
        <v>1</v>
      </c>
    </row>
    <row r="318" spans="1:23">
      <c r="A318" s="6" t="s">
        <v>1031</v>
      </c>
      <c r="B318" s="7" t="s">
        <v>1032</v>
      </c>
      <c r="C318" s="1">
        <v>45</v>
      </c>
      <c r="D318" s="1">
        <v>1</v>
      </c>
      <c r="E318" s="2" t="s">
        <v>1033</v>
      </c>
      <c r="F318" s="1" t="s">
        <v>106</v>
      </c>
      <c r="G318" s="1" t="s">
        <v>50</v>
      </c>
      <c r="H318" s="1" t="s">
        <v>50</v>
      </c>
      <c r="I318" s="8" t="s">
        <v>240</v>
      </c>
      <c r="J318" s="8"/>
      <c r="K318" s="1" t="str">
        <f t="array" aca="1" ref="K318" ca="1">INDEX([1]TreeLookup!$C$1:$DE$21,MATCH(INDIRECT(ADDRESS(ROW(),MATCH("CATEGORY",$A$1:$BE$1,0))),[1]TreeLookup!$C$1:$C$21,0),MATCH(INDIRECT(ADDRESS(ROW(),MATCH("YEAR",$A$1:$BE$1,0))),[1]TreeLookup!$C$1:$DE$1,0))</f>
        <v>unlockParts</v>
      </c>
      <c r="L318" s="1">
        <v>0</v>
      </c>
      <c r="M318" s="1" t="str">
        <f t="array" aca="1" ref="M318" ca="1">INDEX([1]TreeLookup!$C$1:$DE$22,MATCH("ERA",[1]TreeLookup!$C$1:$C$22,0),MATCH(INDIRECT(ADDRESS(ROW(),MATCH("YEAR",$A$1:$BE$1,0))),[1]TreeLookup!$C$1:$DE$1,0))</f>
        <v>00-START</v>
      </c>
      <c r="O318" s="4" t="s">
        <v>109</v>
      </c>
      <c r="V318" s="9"/>
      <c r="W318" s="1">
        <v>1</v>
      </c>
    </row>
    <row r="319" spans="1:23">
      <c r="A319" s="6" t="s">
        <v>1034</v>
      </c>
      <c r="B319" s="7" t="s">
        <v>1035</v>
      </c>
      <c r="C319" s="1">
        <v>15</v>
      </c>
      <c r="D319" s="1">
        <v>1</v>
      </c>
      <c r="E319" s="2" t="s">
        <v>1036</v>
      </c>
      <c r="F319" s="1" t="s">
        <v>106</v>
      </c>
      <c r="G319" s="1" t="s">
        <v>50</v>
      </c>
      <c r="H319" s="1" t="s">
        <v>50</v>
      </c>
      <c r="I319" s="8" t="s">
        <v>240</v>
      </c>
      <c r="J319" s="8"/>
      <c r="K319" s="1" t="str">
        <f t="array" aca="1" ref="K319" ca="1">INDEX([1]TreeLookup!$C$1:$DE$21,MATCH(INDIRECT(ADDRESS(ROW(),MATCH("CATEGORY",$A$1:$BE$1,0))),[1]TreeLookup!$C$1:$C$21,0),MATCH(INDIRECT(ADDRESS(ROW(),MATCH("YEAR",$A$1:$BE$1,0))),[1]TreeLookup!$C$1:$DE$1,0))</f>
        <v>unlockParts</v>
      </c>
      <c r="L319" s="1">
        <v>0</v>
      </c>
      <c r="M319" s="1" t="str">
        <f t="array" aca="1" ref="M319" ca="1">INDEX([1]TreeLookup!$C$1:$DE$22,MATCH("ERA",[1]TreeLookup!$C$1:$C$22,0),MATCH(INDIRECT(ADDRESS(ROW(),MATCH("YEAR",$A$1:$BE$1,0))),[1]TreeLookup!$C$1:$DE$1,0))</f>
        <v>00-START</v>
      </c>
      <c r="O319" s="4" t="s">
        <v>109</v>
      </c>
      <c r="V319" s="9"/>
      <c r="W319" s="1">
        <v>1</v>
      </c>
    </row>
    <row r="320" spans="1:23">
      <c r="A320" s="6" t="s">
        <v>1037</v>
      </c>
      <c r="B320" s="7" t="s">
        <v>1038</v>
      </c>
      <c r="C320" s="1">
        <v>40</v>
      </c>
      <c r="D320" s="1">
        <v>1</v>
      </c>
      <c r="E320" s="2" t="s">
        <v>1036</v>
      </c>
      <c r="F320" s="1" t="s">
        <v>106</v>
      </c>
      <c r="G320" s="1" t="s">
        <v>50</v>
      </c>
      <c r="H320" s="1" t="s">
        <v>50</v>
      </c>
      <c r="I320" s="8" t="s">
        <v>240</v>
      </c>
      <c r="J320" s="8"/>
      <c r="K320" s="1" t="str">
        <f t="array" aca="1" ref="K320" ca="1">INDEX([1]TreeLookup!$C$1:$DE$21,MATCH(INDIRECT(ADDRESS(ROW(),MATCH("CATEGORY",$A$1:$BE$1,0))),[1]TreeLookup!$C$1:$C$21,0),MATCH(INDIRECT(ADDRESS(ROW(),MATCH("YEAR",$A$1:$BE$1,0))),[1]TreeLookup!$C$1:$DE$1,0))</f>
        <v>unlockParts</v>
      </c>
      <c r="L320" s="1">
        <v>0</v>
      </c>
      <c r="M320" s="1" t="str">
        <f t="array" aca="1" ref="M320" ca="1">INDEX([1]TreeLookup!$C$1:$DE$22,MATCH("ERA",[1]TreeLookup!$C$1:$C$22,0),MATCH(INDIRECT(ADDRESS(ROW(),MATCH("YEAR",$A$1:$BE$1,0))),[1]TreeLookup!$C$1:$DE$1,0))</f>
        <v>00-START</v>
      </c>
      <c r="O320" s="4" t="s">
        <v>109</v>
      </c>
      <c r="V320" s="9"/>
      <c r="W320" s="1">
        <v>1</v>
      </c>
    </row>
    <row r="321" spans="1:37">
      <c r="A321" s="6" t="s">
        <v>1039</v>
      </c>
      <c r="B321" s="7" t="s">
        <v>1040</v>
      </c>
      <c r="C321" s="1">
        <v>5</v>
      </c>
      <c r="D321" s="1">
        <v>1</v>
      </c>
      <c r="E321" s="2" t="s">
        <v>1041</v>
      </c>
      <c r="F321" s="1" t="s">
        <v>106</v>
      </c>
      <c r="G321" s="1" t="s">
        <v>50</v>
      </c>
      <c r="H321" s="1" t="s">
        <v>50</v>
      </c>
      <c r="I321" s="8" t="s">
        <v>240</v>
      </c>
      <c r="J321" s="8"/>
      <c r="K321" s="1" t="str">
        <f t="array" aca="1" ref="K321" ca="1">INDEX([1]TreeLookup!$C$1:$DE$21,MATCH(INDIRECT(ADDRESS(ROW(),MATCH("CATEGORY",$A$1:$BE$1,0))),[1]TreeLookup!$C$1:$C$21,0),MATCH(INDIRECT(ADDRESS(ROW(),MATCH("YEAR",$A$1:$BE$1,0))),[1]TreeLookup!$C$1:$DE$1,0))</f>
        <v>unlockParts</v>
      </c>
      <c r="L321" s="1">
        <v>0</v>
      </c>
      <c r="M321" s="1" t="str">
        <f t="array" aca="1" ref="M321" ca="1">INDEX([1]TreeLookup!$C$1:$DE$22,MATCH("ERA",[1]TreeLookup!$C$1:$C$22,0),MATCH(INDIRECT(ADDRESS(ROW(),MATCH("YEAR",$A$1:$BE$1,0))),[1]TreeLookup!$C$1:$DE$1,0))</f>
        <v>00-START</v>
      </c>
      <c r="O321" s="4" t="s">
        <v>109</v>
      </c>
      <c r="V321" s="9"/>
      <c r="W321" s="1">
        <v>1</v>
      </c>
    </row>
    <row r="322" spans="1:37">
      <c r="A322" s="6" t="s">
        <v>1042</v>
      </c>
      <c r="B322" s="7" t="s">
        <v>1043</v>
      </c>
      <c r="C322" s="1">
        <v>20</v>
      </c>
      <c r="D322" s="1">
        <v>1</v>
      </c>
      <c r="E322" s="2" t="s">
        <v>1044</v>
      </c>
      <c r="F322" s="1" t="s">
        <v>203</v>
      </c>
      <c r="G322" s="1" t="s">
        <v>50</v>
      </c>
      <c r="H322" s="1" t="s">
        <v>50</v>
      </c>
      <c r="I322" s="8" t="s">
        <v>240</v>
      </c>
      <c r="J322" s="8"/>
      <c r="K322" s="1" t="str">
        <f t="array" aca="1" ref="K322" ca="1">INDEX([1]TreeLookup!$C$1:$DE$21,MATCH(INDIRECT(ADDRESS(ROW(),MATCH("CATEGORY",$A$1:$BE$1,0))),[1]TreeLookup!$C$1:$C$21,0),MATCH(INDIRECT(ADDRESS(ROW(),MATCH("YEAR",$A$1:$BE$1,0))),[1]TreeLookup!$C$1:$DE$1,0))</f>
        <v>unlockParts</v>
      </c>
      <c r="L322" s="1">
        <v>0</v>
      </c>
      <c r="M322" s="1" t="str">
        <f t="array" aca="1" ref="M322" ca="1">INDEX([1]TreeLookup!$C$1:$DE$22,MATCH("ERA",[1]TreeLookup!$C$1:$C$22,0),MATCH(INDIRECT(ADDRESS(ROW(),MATCH("YEAR",$A$1:$BE$1,0))),[1]TreeLookup!$C$1:$DE$1,0))</f>
        <v>00-START</v>
      </c>
      <c r="O322" s="4" t="s">
        <v>109</v>
      </c>
      <c r="V322" s="9"/>
      <c r="W322" s="1">
        <v>1</v>
      </c>
    </row>
    <row r="323" spans="1:37">
      <c r="A323" s="6" t="s">
        <v>1045</v>
      </c>
      <c r="B323" s="7" t="s">
        <v>1046</v>
      </c>
      <c r="C323" s="1">
        <v>20</v>
      </c>
      <c r="D323" s="1">
        <v>1</v>
      </c>
      <c r="E323" s="2" t="s">
        <v>1047</v>
      </c>
      <c r="F323" s="1" t="s">
        <v>203</v>
      </c>
      <c r="G323" s="1" t="s">
        <v>50</v>
      </c>
      <c r="H323" s="1" t="s">
        <v>50</v>
      </c>
      <c r="I323" s="8" t="s">
        <v>240</v>
      </c>
      <c r="J323" s="8"/>
      <c r="K323" s="1" t="str">
        <f t="array" aca="1" ref="K323" ca="1">INDEX([1]TreeLookup!$C$1:$DE$21,MATCH(INDIRECT(ADDRESS(ROW(),MATCH("CATEGORY",$A$1:$BE$1,0))),[1]TreeLookup!$C$1:$C$21,0),MATCH(INDIRECT(ADDRESS(ROW(),MATCH("YEAR",$A$1:$BE$1,0))),[1]TreeLookup!$C$1:$DE$1,0))</f>
        <v>unlockParts</v>
      </c>
      <c r="L323" s="1">
        <v>0</v>
      </c>
      <c r="M323" s="1" t="str">
        <f t="array" aca="1" ref="M323" ca="1">INDEX([1]TreeLookup!$C$1:$DE$22,MATCH("ERA",[1]TreeLookup!$C$1:$C$22,0),MATCH(INDIRECT(ADDRESS(ROW(),MATCH("YEAR",$A$1:$BE$1,0))),[1]TreeLookup!$C$1:$DE$1,0))</f>
        <v>00-START</v>
      </c>
      <c r="O323" s="4" t="s">
        <v>109</v>
      </c>
      <c r="V323" s="9"/>
      <c r="W323" s="1">
        <v>1</v>
      </c>
    </row>
    <row r="324" spans="1:37">
      <c r="A324" s="6" t="s">
        <v>1048</v>
      </c>
      <c r="B324" s="7" t="s">
        <v>1049</v>
      </c>
      <c r="C324" s="1">
        <v>20</v>
      </c>
      <c r="D324" s="1">
        <v>1</v>
      </c>
      <c r="E324" s="2" t="s">
        <v>1050</v>
      </c>
      <c r="F324" s="1" t="s">
        <v>106</v>
      </c>
      <c r="G324" s="1" t="s">
        <v>50</v>
      </c>
      <c r="H324" s="1" t="s">
        <v>50</v>
      </c>
      <c r="I324" s="8" t="s">
        <v>240</v>
      </c>
      <c r="J324" s="8"/>
      <c r="K324" s="1" t="str">
        <f t="array" aca="1" ref="K324" ca="1">INDEX([1]TreeLookup!$C$1:$DE$21,MATCH(INDIRECT(ADDRESS(ROW(),MATCH("CATEGORY",$A$1:$BE$1,0))),[1]TreeLookup!$C$1:$C$21,0),MATCH(INDIRECT(ADDRESS(ROW(),MATCH("YEAR",$A$1:$BE$1,0))),[1]TreeLookup!$C$1:$DE$1,0))</f>
        <v>unlockParts</v>
      </c>
      <c r="L324" s="1">
        <v>0</v>
      </c>
      <c r="M324" s="1" t="str">
        <f t="array" aca="1" ref="M324" ca="1">INDEX([1]TreeLookup!$C$1:$DE$22,MATCH("ERA",[1]TreeLookup!$C$1:$C$22,0),MATCH(INDIRECT(ADDRESS(ROW(),MATCH("YEAR",$A$1:$BE$1,0))),[1]TreeLookup!$C$1:$DE$1,0))</f>
        <v>00-START</v>
      </c>
      <c r="O324" s="4" t="s">
        <v>109</v>
      </c>
      <c r="V324" s="9"/>
      <c r="W324" s="1">
        <v>1</v>
      </c>
    </row>
    <row r="325" spans="1:37">
      <c r="A325" s="6" t="s">
        <v>1051</v>
      </c>
      <c r="B325" s="7"/>
      <c r="C325" s="5">
        <v>0</v>
      </c>
      <c r="D325" s="5"/>
      <c r="E325" s="2"/>
      <c r="F325" s="1" t="s">
        <v>113</v>
      </c>
      <c r="I325" s="8" t="s">
        <v>125</v>
      </c>
      <c r="J325" s="8"/>
      <c r="K325" s="1" t="s">
        <v>108</v>
      </c>
      <c r="L325" s="1">
        <v>0</v>
      </c>
      <c r="M325" s="1" t="str">
        <f t="array" aca="1" ref="M325" ca="1">INDEX([1]TreeLookup!$C$1:$DE$22,MATCH("ERA",[1]TreeLookup!$C$1:$C$22,0),MATCH(INDIRECT(ADDRESS(ROW(),MATCH("YEAR",$A$1:$BE$1,0))),[1]TreeLookup!$C$1:$DE$1,0))</f>
        <v>00-START</v>
      </c>
      <c r="O325" s="4"/>
      <c r="P325" s="2"/>
      <c r="Q325" s="1" t="s">
        <v>125</v>
      </c>
      <c r="W325" s="1">
        <v>1</v>
      </c>
    </row>
    <row r="326" spans="1:37">
      <c r="A326" s="6" t="s">
        <v>1052</v>
      </c>
      <c r="B326" s="7"/>
      <c r="C326" s="1">
        <v>0.1</v>
      </c>
      <c r="D326" s="1">
        <v>1</v>
      </c>
      <c r="E326" s="2"/>
      <c r="F326" s="1" t="s">
        <v>1053</v>
      </c>
      <c r="G326" s="1" t="s">
        <v>50</v>
      </c>
      <c r="H326" s="1" t="s">
        <v>50</v>
      </c>
      <c r="I326" s="8" t="s">
        <v>135</v>
      </c>
      <c r="J326" s="8" t="s">
        <v>136</v>
      </c>
      <c r="K326" s="1" t="str">
        <f t="array" aca="1" ref="K326" ca="1">INDEX([1]TreeLookup!$C$1:$DE$21,MATCH(INDIRECT(ADDRESS(ROW(),MATCH("CATEGORY",$A$1:$BE$1,0))),[1]TreeLookup!$C$1:$C$21,0),MATCH(INDIRECT(ADDRESS(ROW(),MATCH("YEAR",$A$1:$BE$1,0))),[1]TreeLookup!$C$1:$DE$1,0))</f>
        <v>unlockParts</v>
      </c>
      <c r="L326" s="1">
        <v>0</v>
      </c>
      <c r="M326" s="1" t="str">
        <f t="array" aca="1" ref="M326" ca="1">INDEX([1]TreeLookup!$C$1:$DE$22,MATCH("ERA",[1]TreeLookup!$C$1:$C$22,0),MATCH(INDIRECT(ADDRESS(ROW(),MATCH("YEAR",$A$1:$BE$1,0))),[1]TreeLookup!$C$1:$DE$1,0))</f>
        <v>00-START</v>
      </c>
      <c r="O326" s="4" t="s">
        <v>109</v>
      </c>
      <c r="W326" s="1">
        <v>1</v>
      </c>
    </row>
    <row r="327" spans="1:37">
      <c r="A327" s="6" t="s">
        <v>1054</v>
      </c>
      <c r="B327" s="7" t="s">
        <v>1055</v>
      </c>
      <c r="C327" s="1">
        <v>150</v>
      </c>
      <c r="D327" s="1">
        <v>1000</v>
      </c>
      <c r="E327" s="2" t="s">
        <v>1056</v>
      </c>
      <c r="F327" s="1" t="s">
        <v>118</v>
      </c>
      <c r="G327" s="1" t="s">
        <v>50</v>
      </c>
      <c r="H327" s="1" t="s">
        <v>50</v>
      </c>
      <c r="I327" s="8" t="s">
        <v>130</v>
      </c>
      <c r="J327" s="8" t="s">
        <v>131</v>
      </c>
      <c r="K327" s="1" t="str">
        <f t="array" aca="1" ref="K327" ca="1">INDEX([1]TreeLookup!$C$1:$DE$21,MATCH(INDIRECT(ADDRESS(ROW(),MATCH("CATEGORY",$A$1:$BE$1,0))),[1]TreeLookup!$C$1:$C$21,0),MATCH(INDIRECT(ADDRESS(ROW(),MATCH("YEAR",$A$1:$BE$1,0))),[1]TreeLookup!$C$1:$DE$1,0))</f>
        <v>unlockParts</v>
      </c>
      <c r="L327" s="1">
        <v>0</v>
      </c>
      <c r="M327" s="1" t="str">
        <f t="array" aca="1" ref="M327" ca="1">INDEX([1]TreeLookup!$C$1:$DE$22,MATCH("ERA",[1]TreeLookup!$C$1:$C$22,0),MATCH(INDIRECT(ADDRESS(ROW(),MATCH("YEAR",$A$1:$BE$1,0))),[1]TreeLookup!$C$1:$DE$1,0))</f>
        <v>00-START</v>
      </c>
      <c r="O327" s="4" t="s">
        <v>109</v>
      </c>
      <c r="V327" s="9"/>
    </row>
    <row r="328" spans="1:37">
      <c r="A328" s="6" t="s">
        <v>1057</v>
      </c>
      <c r="B328" s="7" t="s">
        <v>1058</v>
      </c>
      <c r="C328" s="1">
        <v>36</v>
      </c>
      <c r="D328" s="1">
        <v>720</v>
      </c>
      <c r="E328" s="2" t="s">
        <v>1059</v>
      </c>
      <c r="F328" s="1" t="s">
        <v>118</v>
      </c>
      <c r="G328" s="1" t="s">
        <v>50</v>
      </c>
      <c r="H328" s="1" t="s">
        <v>50</v>
      </c>
      <c r="I328" s="8" t="s">
        <v>908</v>
      </c>
      <c r="J328" s="8" t="s">
        <v>1060</v>
      </c>
      <c r="K328" s="1" t="str">
        <f t="array" aca="1" ref="K328" ca="1">INDEX([1]TreeLookup!$C$1:$DE$21,MATCH(INDIRECT(ADDRESS(ROW(),MATCH("CATEGORY",$A$1:$BE$1,0))),[1]TreeLookup!$C$1:$C$21,0),MATCH(INDIRECT(ADDRESS(ROW(),MATCH("YEAR",$A$1:$BE$1,0))),[1]TreeLookup!$C$1:$DE$1,0))</f>
        <v>earlySolids</v>
      </c>
      <c r="L328" s="1">
        <v>1950</v>
      </c>
      <c r="M328" s="1" t="str">
        <f t="array" aca="1" ref="M328" ca="1">INDEX([1]TreeLookup!$C$1:$DE$22,MATCH("ERA",[1]TreeLookup!$C$1:$C$22,0),MATCH(INDIRECT(ADDRESS(ROW(),MATCH("YEAR",$A$1:$BE$1,0))),[1]TreeLookup!$C$1:$DE$1,0))</f>
        <v>01-PW</v>
      </c>
      <c r="O328" s="4" t="s">
        <v>109</v>
      </c>
      <c r="V328" s="9"/>
      <c r="AD328" s="1" t="s">
        <v>111</v>
      </c>
    </row>
    <row r="329" spans="1:37">
      <c r="A329" s="6" t="s">
        <v>1061</v>
      </c>
      <c r="B329" s="7" t="s">
        <v>1062</v>
      </c>
      <c r="C329" s="1">
        <v>12</v>
      </c>
      <c r="D329" s="1">
        <v>5</v>
      </c>
      <c r="E329" s="2" t="s">
        <v>1063</v>
      </c>
      <c r="F329" s="1" t="s">
        <v>190</v>
      </c>
      <c r="G329" s="1" t="s">
        <v>50</v>
      </c>
      <c r="H329" s="1" t="s">
        <v>50</v>
      </c>
      <c r="I329" s="8" t="s">
        <v>135</v>
      </c>
      <c r="J329" s="8" t="s">
        <v>136</v>
      </c>
      <c r="K329" s="1" t="str">
        <f t="array" aca="1" ref="K329" ca="1">INDEX([1]TreeLookup!$C$1:$DE$21,MATCH(INDIRECT(ADDRESS(ROW(),MATCH("CATEGORY",$A$1:$BE$1,0))),[1]TreeLookup!$C$1:$C$21,0),MATCH(INDIRECT(ADDRESS(ROW(),MATCH("YEAR",$A$1:$BE$1,0))),[1]TreeLookup!$C$1:$DE$1,0))</f>
        <v>postWarMaterialsScience</v>
      </c>
      <c r="L329" s="1">
        <v>1950</v>
      </c>
      <c r="M329" s="1" t="str">
        <f t="array" aca="1" ref="M329" ca="1">INDEX([1]TreeLookup!$C$1:$DE$22,MATCH("ERA",[1]TreeLookup!$C$1:$C$22,0),MATCH(INDIRECT(ADDRESS(ROW(),MATCH("YEAR",$A$1:$BE$1,0))),[1]TreeLookup!$C$1:$DE$1,0))</f>
        <v>01-PW</v>
      </c>
      <c r="O329" s="4" t="s">
        <v>109</v>
      </c>
      <c r="V329" s="9"/>
    </row>
    <row r="330" spans="1:37">
      <c r="A330" s="6" t="s">
        <v>1064</v>
      </c>
      <c r="B330" s="7" t="s">
        <v>1065</v>
      </c>
      <c r="C330" s="1">
        <v>108</v>
      </c>
      <c r="D330" s="1">
        <v>5</v>
      </c>
      <c r="E330" s="2" t="s">
        <v>1066</v>
      </c>
      <c r="F330" s="1" t="s">
        <v>190</v>
      </c>
      <c r="G330" s="1" t="s">
        <v>50</v>
      </c>
      <c r="H330" s="1" t="s">
        <v>50</v>
      </c>
      <c r="I330" s="8" t="s">
        <v>135</v>
      </c>
      <c r="J330" s="8" t="s">
        <v>136</v>
      </c>
      <c r="K330" s="1" t="str">
        <f t="array" aca="1" ref="K330" ca="1">INDEX([1]TreeLookup!$C$1:$DE$21,MATCH(INDIRECT(ADDRESS(ROW(),MATCH("CATEGORY",$A$1:$BE$1,0))),[1]TreeLookup!$C$1:$C$21,0),MATCH(INDIRECT(ADDRESS(ROW(),MATCH("YEAR",$A$1:$BE$1,0))),[1]TreeLookup!$C$1:$DE$1,0))</f>
        <v>postWarMaterialsScience</v>
      </c>
      <c r="L330" s="1">
        <v>1950</v>
      </c>
      <c r="M330" s="1" t="str">
        <f t="array" aca="1" ref="M330" ca="1">INDEX([1]TreeLookup!$C$1:$DE$22,MATCH("ERA",[1]TreeLookup!$C$1:$C$22,0),MATCH(INDIRECT(ADDRESS(ROW(),MATCH("YEAR",$A$1:$BE$1,0))),[1]TreeLookup!$C$1:$DE$1,0))</f>
        <v>01-PW</v>
      </c>
      <c r="O330" s="4" t="s">
        <v>109</v>
      </c>
      <c r="V330" s="9"/>
    </row>
    <row r="331" spans="1:37">
      <c r="A331" s="6" t="s">
        <v>1067</v>
      </c>
      <c r="B331" s="7" t="s">
        <v>1068</v>
      </c>
      <c r="C331" s="1">
        <v>12</v>
      </c>
      <c r="D331" s="1">
        <v>5</v>
      </c>
      <c r="E331" s="2" t="s">
        <v>1069</v>
      </c>
      <c r="F331" s="1" t="s">
        <v>190</v>
      </c>
      <c r="G331" s="1" t="s">
        <v>50</v>
      </c>
      <c r="H331" s="1" t="s">
        <v>50</v>
      </c>
      <c r="I331" s="8" t="s">
        <v>135</v>
      </c>
      <c r="J331" s="8" t="s">
        <v>136</v>
      </c>
      <c r="K331" s="1" t="str">
        <f t="array" aca="1" ref="K331" ca="1">INDEX([1]TreeLookup!$C$1:$DE$21,MATCH(INDIRECT(ADDRESS(ROW(),MATCH("CATEGORY",$A$1:$BE$1,0))),[1]TreeLookup!$C$1:$C$21,0),MATCH(INDIRECT(ADDRESS(ROW(),MATCH("YEAR",$A$1:$BE$1,0))),[1]TreeLookup!$C$1:$DE$1,0))</f>
        <v>postWarMaterialsScience</v>
      </c>
      <c r="L331" s="1">
        <v>1950</v>
      </c>
      <c r="M331" s="1" t="str">
        <f t="array" aca="1" ref="M331" ca="1">INDEX([1]TreeLookup!$C$1:$DE$22,MATCH("ERA",[1]TreeLookup!$C$1:$C$22,0),MATCH(INDIRECT(ADDRESS(ROW(),MATCH("YEAR",$A$1:$BE$1,0))),[1]TreeLookup!$C$1:$DE$1,0))</f>
        <v>01-PW</v>
      </c>
      <c r="O331" s="4" t="s">
        <v>109</v>
      </c>
      <c r="V331" s="9"/>
    </row>
    <row r="332" spans="1:37">
      <c r="A332" s="6" t="s">
        <v>1070</v>
      </c>
      <c r="B332" s="7" t="s">
        <v>1071</v>
      </c>
      <c r="C332" s="1">
        <v>10</v>
      </c>
      <c r="D332" s="1">
        <v>1000</v>
      </c>
      <c r="E332" s="2"/>
      <c r="F332" s="1" t="s">
        <v>1072</v>
      </c>
      <c r="G332" s="1" t="s">
        <v>50</v>
      </c>
      <c r="H332" s="1" t="s">
        <v>50</v>
      </c>
      <c r="I332" s="8" t="s">
        <v>135</v>
      </c>
      <c r="J332" s="8"/>
      <c r="K332" s="1" t="str">
        <f t="array" aca="1" ref="K332" ca="1">INDEX([1]TreeLookup!$C$1:$DE$21,MATCH(INDIRECT(ADDRESS(ROW(),MATCH("CATEGORY",$A$1:$BE$1,0))),[1]TreeLookup!$C$1:$C$21,0),MATCH(INDIRECT(ADDRESS(ROW(),MATCH("YEAR",$A$1:$BE$1,0))),[1]TreeLookup!$C$1:$DE$1,0))</f>
        <v>postWarMaterialsScience</v>
      </c>
      <c r="L332" s="1">
        <v>1950</v>
      </c>
      <c r="M332" s="1" t="str">
        <f t="array" aca="1" ref="M332" ca="1">INDEX([1]TreeLookup!$C$1:$DE$22,MATCH("ERA",[1]TreeLookup!$C$1:$C$22,0),MATCH(INDIRECT(ADDRESS(ROW(),MATCH("YEAR",$A$1:$BE$1,0))),[1]TreeLookup!$C$1:$DE$1,0))</f>
        <v>01-PW</v>
      </c>
      <c r="O332" s="4" t="s">
        <v>109</v>
      </c>
      <c r="P332" s="2"/>
    </row>
    <row r="333" spans="1:37">
      <c r="A333" s="6" t="s">
        <v>1073</v>
      </c>
      <c r="B333" s="7" t="s">
        <v>1074</v>
      </c>
      <c r="C333" s="1">
        <v>30</v>
      </c>
      <c r="D333" s="1">
        <v>5</v>
      </c>
      <c r="E333" s="2" t="s">
        <v>1075</v>
      </c>
      <c r="F333" s="1" t="s">
        <v>106</v>
      </c>
      <c r="G333" s="1" t="s">
        <v>50</v>
      </c>
      <c r="H333" s="1" t="s">
        <v>50</v>
      </c>
      <c r="I333" s="8" t="s">
        <v>135</v>
      </c>
      <c r="J333" s="8" t="s">
        <v>136</v>
      </c>
      <c r="K333" s="1" t="str">
        <f t="array" aca="1" ref="K333" ca="1">INDEX([1]TreeLookup!$C$1:$DE$21,MATCH(INDIRECT(ADDRESS(ROW(),MATCH("CATEGORY",$A$1:$BE$1,0))),[1]TreeLookup!$C$1:$C$21,0),MATCH(INDIRECT(ADDRESS(ROW(),MATCH("YEAR",$A$1:$BE$1,0))),[1]TreeLookup!$C$1:$DE$1,0))</f>
        <v>postWarMaterialsScience</v>
      </c>
      <c r="L333" s="1">
        <v>1950</v>
      </c>
      <c r="M333" s="1" t="str">
        <f t="array" aca="1" ref="M333" ca="1">INDEX([1]TreeLookup!$C$1:$DE$22,MATCH("ERA",[1]TreeLookup!$C$1:$C$22,0),MATCH(INDIRECT(ADDRESS(ROW(),MATCH("YEAR",$A$1:$BE$1,0))),[1]TreeLookup!$C$1:$DE$1,0))</f>
        <v>01-PW</v>
      </c>
      <c r="O333" s="4" t="s">
        <v>109</v>
      </c>
      <c r="V333" s="9"/>
    </row>
    <row r="334" spans="1:37">
      <c r="A334" s="6" t="s">
        <v>1076</v>
      </c>
      <c r="B334" s="7" t="s">
        <v>1077</v>
      </c>
      <c r="C334" s="1">
        <v>40</v>
      </c>
      <c r="D334" s="1">
        <v>800</v>
      </c>
      <c r="E334" s="2" t="s">
        <v>1078</v>
      </c>
      <c r="F334" s="1" t="s">
        <v>406</v>
      </c>
      <c r="G334" s="1" t="s">
        <v>50</v>
      </c>
      <c r="H334" s="1" t="s">
        <v>50</v>
      </c>
      <c r="I334" s="8" t="s">
        <v>107</v>
      </c>
      <c r="J334" s="8" t="s">
        <v>1079</v>
      </c>
      <c r="K334" s="1" t="str">
        <f t="array" aca="1" ref="K334" ca="1">INDEX([1]TreeLookup!$C$1:$DE$21,MATCH(INDIRECT(ADDRESS(ROW(),MATCH("CATEGORY",$A$1:$BE$1,0))),[1]TreeLookup!$C$1:$C$21,0),MATCH(INDIRECT(ADDRESS(ROW(),MATCH("YEAR",$A$1:$BE$1,0))),[1]TreeLookup!$C$1:$DE$1,0))</f>
        <v>postWarAvionics</v>
      </c>
      <c r="L334" s="1">
        <v>1950</v>
      </c>
      <c r="M334" s="1" t="str">
        <f t="array" aca="1" ref="M334" ca="1">INDEX([1]TreeLookup!$C$1:$DE$22,MATCH("ERA",[1]TreeLookup!$C$1:$C$22,0),MATCH(INDIRECT(ADDRESS(ROW(),MATCH("YEAR",$A$1:$BE$1,0))),[1]TreeLookup!$C$1:$DE$1,0))</f>
        <v>01-PW</v>
      </c>
      <c r="N334" s="1" t="s">
        <v>50</v>
      </c>
      <c r="O334" s="4" t="s">
        <v>109</v>
      </c>
      <c r="V334" s="9"/>
      <c r="AG334" s="1" t="s">
        <v>111</v>
      </c>
    </row>
    <row r="335" spans="1:37">
      <c r="A335" s="6" t="s">
        <v>1080</v>
      </c>
      <c r="B335" s="7" t="s">
        <v>1081</v>
      </c>
      <c r="C335" s="1">
        <v>40</v>
      </c>
      <c r="D335" s="1">
        <v>800</v>
      </c>
      <c r="E335" s="2" t="s">
        <v>1082</v>
      </c>
      <c r="F335" s="1" t="s">
        <v>106</v>
      </c>
      <c r="G335" s="1" t="s">
        <v>50</v>
      </c>
      <c r="H335" s="1" t="s">
        <v>50</v>
      </c>
      <c r="I335" s="8" t="s">
        <v>107</v>
      </c>
      <c r="J335" s="8" t="s">
        <v>1079</v>
      </c>
      <c r="K335" s="1" t="str">
        <f t="array" aca="1" ref="K335" ca="1">INDEX([1]TreeLookup!$C$1:$DE$21,MATCH(INDIRECT(ADDRESS(ROW(),MATCH("CATEGORY",$A$1:$BE$1,0))),[1]TreeLookup!$C$1:$C$21,0),MATCH(INDIRECT(ADDRESS(ROW(),MATCH("YEAR",$A$1:$BE$1,0))),[1]TreeLookup!$C$1:$DE$1,0))</f>
        <v>postWarAvionics</v>
      </c>
      <c r="L335" s="1">
        <v>1950</v>
      </c>
      <c r="M335" s="1" t="str">
        <f t="array" aca="1" ref="M335" ca="1">INDEX([1]TreeLookup!$C$1:$DE$22,MATCH("ERA",[1]TreeLookup!$C$1:$C$22,0),MATCH(INDIRECT(ADDRESS(ROW(),MATCH("YEAR",$A$1:$BE$1,0))),[1]TreeLookup!$C$1:$DE$1,0))</f>
        <v>01-PW</v>
      </c>
      <c r="N335" s="1" t="s">
        <v>50</v>
      </c>
      <c r="O335" s="4" t="s">
        <v>109</v>
      </c>
      <c r="V335" s="9"/>
      <c r="AG335" s="1" t="s">
        <v>111</v>
      </c>
    </row>
    <row r="336" spans="1:37">
      <c r="A336" s="6" t="s">
        <v>1083</v>
      </c>
      <c r="B336" s="7" t="s">
        <v>1084</v>
      </c>
      <c r="C336" s="1">
        <v>200</v>
      </c>
      <c r="D336" s="1">
        <v>5</v>
      </c>
      <c r="E336" s="2" t="s">
        <v>1085</v>
      </c>
      <c r="F336" s="1" t="s">
        <v>106</v>
      </c>
      <c r="G336" s="1" t="s">
        <v>50</v>
      </c>
      <c r="H336" s="1" t="s">
        <v>50</v>
      </c>
      <c r="I336" s="8" t="s">
        <v>135</v>
      </c>
      <c r="J336" s="8" t="s">
        <v>174</v>
      </c>
      <c r="K336" s="1" t="str">
        <f t="array" aca="1" ref="K336" ca="1">INDEX([1]TreeLookup!$C$1:$DE$21,MATCH(INDIRECT(ADDRESS(ROW(),MATCH("CATEGORY",$A$1:$BE$1,0))),[1]TreeLookup!$C$1:$C$21,0),MATCH(INDIRECT(ADDRESS(ROW(),MATCH("YEAR",$A$1:$BE$1,0))),[1]TreeLookup!$C$1:$DE$1,0))</f>
        <v>postWarMaterialsScience</v>
      </c>
      <c r="L336" s="1">
        <v>1950</v>
      </c>
      <c r="M336" s="1" t="str">
        <f t="array" aca="1" ref="M336" ca="1">INDEX([1]TreeLookup!$C$1:$DE$22,MATCH("ERA",[1]TreeLookup!$C$1:$C$22,0),MATCH(INDIRECT(ADDRESS(ROW(),MATCH("YEAR",$A$1:$BE$1,0))),[1]TreeLookup!$C$1:$DE$1,0))</f>
        <v>01-PW</v>
      </c>
      <c r="O336" s="4" t="s">
        <v>109</v>
      </c>
      <c r="V336" s="9"/>
      <c r="AK336" s="1" t="s">
        <v>111</v>
      </c>
    </row>
    <row r="337" spans="1:42">
      <c r="A337" s="6" t="s">
        <v>1086</v>
      </c>
      <c r="B337" s="7" t="s">
        <v>1087</v>
      </c>
      <c r="C337" s="1">
        <v>40</v>
      </c>
      <c r="D337" s="1">
        <v>800</v>
      </c>
      <c r="E337" s="2" t="s">
        <v>1088</v>
      </c>
      <c r="F337" s="1" t="s">
        <v>106</v>
      </c>
      <c r="G337" s="1" t="s">
        <v>50</v>
      </c>
      <c r="H337" s="1" t="s">
        <v>50</v>
      </c>
      <c r="I337" s="8" t="s">
        <v>107</v>
      </c>
      <c r="J337" s="8" t="s">
        <v>1089</v>
      </c>
      <c r="K337" s="1" t="str">
        <f t="array" aca="1" ref="K337" ca="1">INDEX([1]TreeLookup!$C$1:$DE$21,MATCH(INDIRECT(ADDRESS(ROW(),MATCH("CATEGORY",$A$1:$BE$1,0))),[1]TreeLookup!$C$1:$C$21,0),MATCH(INDIRECT(ADDRESS(ROW(),MATCH("YEAR",$A$1:$BE$1,0))),[1]TreeLookup!$C$1:$DE$1,0))</f>
        <v>postWarAvionics</v>
      </c>
      <c r="L337" s="1">
        <v>1950</v>
      </c>
      <c r="M337" s="1" t="str">
        <f t="array" aca="1" ref="M337" ca="1">INDEX([1]TreeLookup!$C$1:$DE$22,MATCH("ERA",[1]TreeLookup!$C$1:$C$22,0),MATCH(INDIRECT(ADDRESS(ROW(),MATCH("YEAR",$A$1:$BE$1,0))),[1]TreeLookup!$C$1:$DE$1,0))</f>
        <v>01-PW</v>
      </c>
      <c r="N337" s="1" t="s">
        <v>50</v>
      </c>
      <c r="O337" s="4" t="s">
        <v>109</v>
      </c>
      <c r="V337" s="9"/>
      <c r="AG337" s="1" t="s">
        <v>111</v>
      </c>
    </row>
    <row r="338" spans="1:42">
      <c r="A338" s="6" t="s">
        <v>1090</v>
      </c>
      <c r="B338" s="7" t="s">
        <v>1090</v>
      </c>
      <c r="C338" s="12">
        <v>120</v>
      </c>
      <c r="D338" s="12" t="s">
        <v>1091</v>
      </c>
      <c r="E338" s="2"/>
      <c r="F338" s="1" t="s">
        <v>113</v>
      </c>
      <c r="G338" s="1" t="s">
        <v>50</v>
      </c>
      <c r="I338" s="8" t="s">
        <v>114</v>
      </c>
      <c r="J338" s="8"/>
      <c r="K338" s="1" t="str">
        <f t="array" aca="1" ref="K338" ca="1">INDEX([1]TreeLookup!$C$1:$DE$21,MATCH(INDIRECT(ADDRESS(ROW(),MATCH("CATEGORY",$A$1:$BE$1,0))),[1]TreeLookup!$C$1:$C$21,0),MATCH(INDIRECT(ADDRESS(ROW(),MATCH("YEAR",$A$1:$BE$1,0))),[1]TreeLookup!$C$1:$DE$1,0))</f>
        <v>earlyRocketry</v>
      </c>
      <c r="L338" s="1">
        <v>1950</v>
      </c>
      <c r="M338" s="1" t="str">
        <f t="array" aca="1" ref="M338" ca="1">INDEX([1]TreeLookup!$C$1:$DE$22,MATCH("ERA",[1]TreeLookup!$C$1:$C$22,0),MATCH(INDIRECT(ADDRESS(ROW(),MATCH("YEAR",$A$1:$BE$1,0))),[1]TreeLookup!$C$1:$DE$1,0))</f>
        <v>01-PW</v>
      </c>
      <c r="O338" s="4"/>
      <c r="P338" s="1" t="s">
        <v>1090</v>
      </c>
      <c r="Q338" s="1" t="s">
        <v>873</v>
      </c>
      <c r="R338" s="1" t="s">
        <v>838</v>
      </c>
    </row>
    <row r="339" spans="1:42">
      <c r="A339" s="6" t="s">
        <v>1092</v>
      </c>
      <c r="B339" s="7" t="s">
        <v>1093</v>
      </c>
      <c r="C339" s="1">
        <v>7</v>
      </c>
      <c r="D339" s="1">
        <v>140</v>
      </c>
      <c r="E339" s="2" t="s">
        <v>907</v>
      </c>
      <c r="F339" s="1" t="s">
        <v>534</v>
      </c>
      <c r="G339" s="1" t="s">
        <v>50</v>
      </c>
      <c r="H339" s="1" t="s">
        <v>50</v>
      </c>
      <c r="I339" s="8" t="s">
        <v>908</v>
      </c>
      <c r="J339" s="8" t="s">
        <v>909</v>
      </c>
      <c r="K339" s="1" t="str">
        <f t="array" aca="1" ref="K339" ca="1">INDEX([1]TreeLookup!$C$1:$DE$21,MATCH(INDIRECT(ADDRESS(ROW(),MATCH("CATEGORY",$A$1:$BE$1,0))),[1]TreeLookup!$C$1:$C$21,0),MATCH(INDIRECT(ADDRESS(ROW(),MATCH("YEAR",$A$1:$BE$1,0))),[1]TreeLookup!$C$1:$DE$1,0))</f>
        <v>earlySolids</v>
      </c>
      <c r="L339" s="1">
        <v>1950</v>
      </c>
      <c r="M339" s="1" t="str">
        <f t="array" aca="1" ref="M339" ca="1">INDEX([1]TreeLookup!$C$1:$DE$22,MATCH("ERA",[1]TreeLookup!$C$1:$C$22,0),MATCH(INDIRECT(ADDRESS(ROW(),MATCH("YEAR",$A$1:$BE$1,0))),[1]TreeLookup!$C$1:$DE$1,0))</f>
        <v>01-PW</v>
      </c>
      <c r="O339" s="4" t="s">
        <v>109</v>
      </c>
      <c r="V339" s="9"/>
      <c r="X339" s="1" t="s">
        <v>1094</v>
      </c>
      <c r="AD339" s="1" t="s">
        <v>111</v>
      </c>
    </row>
    <row r="340" spans="1:42">
      <c r="A340" s="6" t="s">
        <v>1095</v>
      </c>
      <c r="B340" s="7" t="s">
        <v>1096</v>
      </c>
      <c r="C340" s="1">
        <v>40</v>
      </c>
      <c r="D340" s="1">
        <v>3000</v>
      </c>
      <c r="E340" s="2" t="s">
        <v>1097</v>
      </c>
      <c r="F340" s="1" t="s">
        <v>106</v>
      </c>
      <c r="G340" s="1" t="s">
        <v>50</v>
      </c>
      <c r="H340" s="1" t="s">
        <v>50</v>
      </c>
      <c r="I340" s="8" t="s">
        <v>908</v>
      </c>
      <c r="J340" s="8"/>
      <c r="K340" s="1" t="str">
        <f t="array" aca="1" ref="K340" ca="1">INDEX([1]TreeLookup!$C$1:$DE$21,MATCH(INDIRECT(ADDRESS(ROW(),MATCH("CATEGORY",$A$1:$BE$1,0))),[1]TreeLookup!$C$1:$C$21,0),MATCH(INDIRECT(ADDRESS(ROW(),MATCH("YEAR",$A$1:$BE$1,0))),[1]TreeLookup!$C$1:$DE$1,0))</f>
        <v>earlySolids</v>
      </c>
      <c r="L340" s="1">
        <v>1950</v>
      </c>
      <c r="M340" s="1" t="str">
        <f t="array" aca="1" ref="M340" ca="1">INDEX([1]TreeLookup!$C$1:$DE$22,MATCH("ERA",[1]TreeLookup!$C$1:$C$22,0),MATCH(INDIRECT(ADDRESS(ROW(),MATCH("YEAR",$A$1:$BE$1,0))),[1]TreeLookup!$C$1:$DE$1,0))</f>
        <v>01-PW</v>
      </c>
      <c r="O340" s="4" t="s">
        <v>109</v>
      </c>
      <c r="V340" s="9"/>
      <c r="X340" s="1" t="s">
        <v>1094</v>
      </c>
      <c r="AD340" s="1" t="s">
        <v>111</v>
      </c>
    </row>
    <row r="341" spans="1:42">
      <c r="A341" s="6" t="s">
        <v>1098</v>
      </c>
      <c r="B341" s="7" t="s">
        <v>1099</v>
      </c>
      <c r="C341" s="1">
        <v>50</v>
      </c>
      <c r="D341" s="1">
        <v>1000</v>
      </c>
      <c r="E341" s="2" t="s">
        <v>1100</v>
      </c>
      <c r="F341" s="1" t="s">
        <v>290</v>
      </c>
      <c r="G341" s="1" t="s">
        <v>50</v>
      </c>
      <c r="H341" s="1" t="s">
        <v>50</v>
      </c>
      <c r="I341" s="8" t="s">
        <v>107</v>
      </c>
      <c r="J341" s="8" t="s">
        <v>1079</v>
      </c>
      <c r="K341" s="1" t="str">
        <f t="array" aca="1" ref="K341" ca="1">INDEX([1]TreeLookup!$C$1:$DE$21,MATCH(INDIRECT(ADDRESS(ROW(),MATCH("CATEGORY",$A$1:$BE$1,0))),[1]TreeLookup!$C$1:$C$21,0),MATCH(INDIRECT(ADDRESS(ROW(),MATCH("YEAR",$A$1:$BE$1,0))),[1]TreeLookup!$C$1:$DE$1,0))</f>
        <v>postWarAvionics</v>
      </c>
      <c r="L341" s="1">
        <v>1950</v>
      </c>
      <c r="M341" s="1" t="str">
        <f t="array" aca="1" ref="M341" ca="1">INDEX([1]TreeLookup!$C$1:$DE$22,MATCH("ERA",[1]TreeLookup!$C$1:$C$22,0),MATCH(INDIRECT(ADDRESS(ROW(),MATCH("YEAR",$A$1:$BE$1,0))),[1]TreeLookup!$C$1:$DE$1,0))</f>
        <v>01-PW</v>
      </c>
      <c r="N341" s="1" t="s">
        <v>50</v>
      </c>
      <c r="O341" s="4" t="s">
        <v>109</v>
      </c>
      <c r="V341" s="9"/>
      <c r="AG341" s="1" t="s">
        <v>111</v>
      </c>
    </row>
    <row r="342" spans="1:42">
      <c r="A342" s="6" t="s">
        <v>1101</v>
      </c>
      <c r="B342" s="7" t="s">
        <v>1102</v>
      </c>
      <c r="C342" s="1">
        <v>20</v>
      </c>
      <c r="D342" s="1">
        <v>400</v>
      </c>
      <c r="E342" s="2" t="s">
        <v>1103</v>
      </c>
      <c r="F342" s="1" t="s">
        <v>203</v>
      </c>
      <c r="G342" s="1" t="s">
        <v>50</v>
      </c>
      <c r="H342" s="1" t="s">
        <v>50</v>
      </c>
      <c r="I342" s="8" t="s">
        <v>240</v>
      </c>
      <c r="J342" s="8" t="s">
        <v>298</v>
      </c>
      <c r="K342" s="1" t="str">
        <f t="array" aca="1" ref="K342" ca="1">INDEX([1]TreeLookup!$C$1:$DE$21,MATCH(INDIRECT(ADDRESS(ROW(),MATCH("CATEGORY",$A$1:$BE$1,0))),[1]TreeLookup!$C$1:$C$21,0),MATCH(INDIRECT(ADDRESS(ROW(),MATCH("YEAR",$A$1:$BE$1,0))),[1]TreeLookup!$C$1:$DE$1,0))</f>
        <v>supersonicFlightRP0</v>
      </c>
      <c r="L342" s="1">
        <v>1951</v>
      </c>
      <c r="M342" s="1" t="str">
        <f t="array" aca="1" ref="M342" ca="1">INDEX([1]TreeLookup!$C$1:$DE$22,MATCH("ERA",[1]TreeLookup!$C$1:$C$22,0),MATCH(INDIRECT(ADDRESS(ROW(),MATCH("YEAR",$A$1:$BE$1,0))),[1]TreeLookup!$C$1:$DE$1,0))</f>
        <v>01-PW</v>
      </c>
      <c r="O342" s="4" t="s">
        <v>109</v>
      </c>
      <c r="V342" s="9"/>
      <c r="AE342" s="1" t="s">
        <v>111</v>
      </c>
      <c r="AO342" s="1" t="s">
        <v>111</v>
      </c>
      <c r="AP342" s="1" t="s">
        <v>111</v>
      </c>
    </row>
    <row r="343" spans="1:42">
      <c r="A343" s="6" t="s">
        <v>1104</v>
      </c>
      <c r="B343" s="7" t="s">
        <v>1105</v>
      </c>
      <c r="C343" s="1">
        <v>800</v>
      </c>
      <c r="D343" s="1">
        <v>2200</v>
      </c>
      <c r="E343" s="2" t="s">
        <v>1106</v>
      </c>
      <c r="F343" s="1" t="s">
        <v>69</v>
      </c>
      <c r="G343" s="1" t="s">
        <v>50</v>
      </c>
      <c r="H343" s="1" t="s">
        <v>49</v>
      </c>
      <c r="I343" s="8" t="s">
        <v>240</v>
      </c>
      <c r="J343" s="8" t="s">
        <v>298</v>
      </c>
      <c r="K343" s="1" t="str">
        <f t="array" aca="1" ref="K343" ca="1">INDEX([1]TreeLookup!$C$1:$DE$21,MATCH(INDIRECT(ADDRESS(ROW(),MATCH("CATEGORY",$A$1:$BE$1,0))),[1]TreeLookup!$C$1:$C$21,0),MATCH(INDIRECT(ADDRESS(ROW(),MATCH("YEAR",$A$1:$BE$1,0))),[1]TreeLookup!$C$1:$DE$1,0))</f>
        <v>supersonicFlightRP0</v>
      </c>
      <c r="L343" s="1">
        <v>1951</v>
      </c>
      <c r="M343" s="1" t="str">
        <f t="array" aca="1" ref="M343" ca="1">INDEX([1]TreeLookup!$C$1:$DE$22,MATCH("ERA",[1]TreeLookup!$C$1:$C$22,0),MATCH(INDIRECT(ADDRESS(ROW(),MATCH("YEAR",$A$1:$BE$1,0))),[1]TreeLookup!$C$1:$DE$1,0))</f>
        <v>01-PW</v>
      </c>
      <c r="O343" s="4" t="s">
        <v>299</v>
      </c>
      <c r="P343" s="2" t="s">
        <v>1107</v>
      </c>
      <c r="V343" s="9"/>
    </row>
    <row r="344" spans="1:42">
      <c r="A344" s="6" t="s">
        <v>1108</v>
      </c>
      <c r="B344" s="7" t="s">
        <v>1109</v>
      </c>
      <c r="C344" s="1">
        <v>50</v>
      </c>
      <c r="D344" s="1">
        <v>1000</v>
      </c>
      <c r="E344" s="2" t="s">
        <v>1110</v>
      </c>
      <c r="F344" s="1" t="s">
        <v>106</v>
      </c>
      <c r="G344" s="1" t="s">
        <v>50</v>
      </c>
      <c r="H344" s="1" t="s">
        <v>50</v>
      </c>
      <c r="I344" s="8" t="s">
        <v>240</v>
      </c>
      <c r="J344" s="8" t="s">
        <v>298</v>
      </c>
      <c r="K344" s="1" t="str">
        <f t="array" aca="1" ref="K344" ca="1">INDEX([1]TreeLookup!$C$1:$DE$21,MATCH(INDIRECT(ADDRESS(ROW(),MATCH("CATEGORY",$A$1:$BE$1,0))),[1]TreeLookup!$C$1:$C$21,0),MATCH(INDIRECT(ADDRESS(ROW(),MATCH("YEAR",$A$1:$BE$1,0))),[1]TreeLookup!$C$1:$DE$1,0))</f>
        <v>supersonicFlightRP0</v>
      </c>
      <c r="L344" s="13">
        <v>1951</v>
      </c>
      <c r="M344" s="1" t="str">
        <f t="array" aca="1" ref="M344" ca="1">INDEX([1]TreeLookup!$C$1:$DE$22,MATCH("ERA",[1]TreeLookup!$C$1:$C$22,0),MATCH(INDIRECT(ADDRESS(ROW(),MATCH("YEAR",$A$1:$BE$1,0))),[1]TreeLookup!$C$1:$DE$1,0))</f>
        <v>01-PW</v>
      </c>
      <c r="O344" s="4" t="s">
        <v>109</v>
      </c>
      <c r="P344" s="2" t="s">
        <v>1111</v>
      </c>
      <c r="S344" s="13"/>
      <c r="T344" s="1" t="s">
        <v>1112</v>
      </c>
      <c r="V344" s="9"/>
    </row>
    <row r="345" spans="1:42">
      <c r="A345" s="6" t="s">
        <v>1113</v>
      </c>
      <c r="B345" s="7"/>
      <c r="C345" s="5">
        <v>5</v>
      </c>
      <c r="D345" s="5" t="s">
        <v>1114</v>
      </c>
      <c r="E345" s="2"/>
      <c r="F345" s="1" t="s">
        <v>113</v>
      </c>
      <c r="I345" s="8" t="s">
        <v>125</v>
      </c>
      <c r="J345" s="8"/>
      <c r="K345" s="1" t="str">
        <f t="array" aca="1" ref="K345" ca="1">INDEX([1]TreeLookup!$C$1:$DE$21,MATCH(INDIRECT(ADDRESS(ROW(),MATCH("CATEGORY",$A$1:$BE$1,0))),[1]TreeLookup!$C$1:$C$21,0),MATCH(INDIRECT(ADDRESS(ROW(),MATCH("YEAR",$A$1:$BE$1,0))),[1]TreeLookup!$C$1:$DE$1,0))</f>
        <v>earlyRocketry</v>
      </c>
      <c r="L345" s="1">
        <v>1951</v>
      </c>
      <c r="M345" s="1" t="str">
        <f t="array" aca="1" ref="M345" ca="1">INDEX([1]TreeLookup!$C$1:$DE$22,MATCH("ERA",[1]TreeLookup!$C$1:$C$22,0),MATCH(INDIRECT(ADDRESS(ROW(),MATCH("YEAR",$A$1:$BE$1,0))),[1]TreeLookup!$C$1:$DE$1,0))</f>
        <v>01-PW</v>
      </c>
      <c r="O345" s="4"/>
      <c r="P345" s="2"/>
      <c r="Q345" s="1" t="s">
        <v>125</v>
      </c>
      <c r="R345" s="1" t="s">
        <v>838</v>
      </c>
    </row>
    <row r="346" spans="1:42">
      <c r="A346" s="6" t="s">
        <v>1115</v>
      </c>
      <c r="B346" s="7"/>
      <c r="C346" s="1">
        <v>0.1</v>
      </c>
      <c r="D346" s="1">
        <v>10000</v>
      </c>
      <c r="E346" s="2"/>
      <c r="F346" s="1" t="s">
        <v>1053</v>
      </c>
      <c r="G346" s="1" t="s">
        <v>50</v>
      </c>
      <c r="H346" s="1" t="s">
        <v>50</v>
      </c>
      <c r="I346" s="8" t="s">
        <v>135</v>
      </c>
      <c r="J346" s="8" t="s">
        <v>136</v>
      </c>
      <c r="K346" s="1" t="str">
        <f t="array" aca="1" ref="K346" ca="1">INDEX([1]TreeLookup!$C$1:$DE$21,MATCH(INDIRECT(ADDRESS(ROW(),MATCH("CATEGORY",$A$1:$BE$1,0))),[1]TreeLookup!$C$1:$C$21,0),MATCH(INDIRECT(ADDRESS(ROW(),MATCH("YEAR",$A$1:$BE$1,0))),[1]TreeLookup!$C$1:$DE$1,0))</f>
        <v>postWarMaterialsScience</v>
      </c>
      <c r="L346" s="1">
        <v>1951</v>
      </c>
      <c r="M346" s="1" t="str">
        <f t="array" aca="1" ref="M346" ca="1">INDEX([1]TreeLookup!$C$1:$DE$22,MATCH("ERA",[1]TreeLookup!$C$1:$C$22,0),MATCH(INDIRECT(ADDRESS(ROW(),MATCH("YEAR",$A$1:$BE$1,0))),[1]TreeLookup!$C$1:$DE$1,0))</f>
        <v>01-PW</v>
      </c>
      <c r="O346" s="4" t="s">
        <v>109</v>
      </c>
      <c r="W346" s="1" t="s">
        <v>1116</v>
      </c>
      <c r="AN346" s="1" t="s">
        <v>111</v>
      </c>
    </row>
    <row r="347" spans="1:42">
      <c r="A347" s="6" t="s">
        <v>1117</v>
      </c>
      <c r="B347" s="7" t="s">
        <v>1117</v>
      </c>
      <c r="C347" s="5">
        <v>0</v>
      </c>
      <c r="D347" s="5" t="s">
        <v>1118</v>
      </c>
      <c r="E347" s="11" t="s">
        <v>1119</v>
      </c>
      <c r="F347" s="1" t="s">
        <v>113</v>
      </c>
      <c r="G347" s="1" t="s">
        <v>50</v>
      </c>
      <c r="I347" s="8" t="s">
        <v>114</v>
      </c>
      <c r="J347" s="8"/>
      <c r="K347" s="1" t="str">
        <f t="array" aca="1" ref="K347" ca="1">INDEX([1]TreeLookup!$C$1:$DE$21,MATCH(INDIRECT(ADDRESS(ROW(),MATCH("CATEGORY",$A$1:$BE$1,0))),[1]TreeLookup!$C$1:$C$21,0),MATCH(INDIRECT(ADDRESS(ROW(),MATCH("YEAR",$A$1:$BE$1,0))),[1]TreeLookup!$C$1:$DE$1,0))</f>
        <v>basicRocketryRP0</v>
      </c>
      <c r="L347" s="1">
        <v>1952</v>
      </c>
      <c r="M347" s="1" t="str">
        <f t="array" aca="1" ref="M347" ca="1">INDEX([1]TreeLookup!$C$1:$DE$22,MATCH("ERA",[1]TreeLookup!$C$1:$C$22,0),MATCH(INDIRECT(ADDRESS(ROW(),MATCH("YEAR",$A$1:$BE$1,0))),[1]TreeLookup!$C$1:$DE$1,0))</f>
        <v>01-PW</v>
      </c>
      <c r="O347" s="4"/>
      <c r="P347" s="1" t="s">
        <v>1120</v>
      </c>
      <c r="Q347" s="1" t="s">
        <v>1121</v>
      </c>
    </row>
    <row r="348" spans="1:42">
      <c r="A348" s="6" t="s">
        <v>1122</v>
      </c>
      <c r="B348" s="7" t="s">
        <v>1123</v>
      </c>
      <c r="C348" s="1">
        <v>10</v>
      </c>
      <c r="D348" s="1">
        <v>200</v>
      </c>
      <c r="E348" s="2" t="s">
        <v>1124</v>
      </c>
      <c r="F348" s="1" t="s">
        <v>106</v>
      </c>
      <c r="G348" s="1" t="s">
        <v>50</v>
      </c>
      <c r="H348" s="1" t="s">
        <v>50</v>
      </c>
      <c r="I348" s="8" t="s">
        <v>240</v>
      </c>
      <c r="J348" s="8" t="s">
        <v>1125</v>
      </c>
      <c r="K348" s="1" t="str">
        <f t="array" aca="1" ref="K348" ca="1">INDEX([1]TreeLookup!$C$1:$DE$21,MATCH(INDIRECT(ADDRESS(ROW(),MATCH("CATEGORY",$A$1:$BE$1,0))),[1]TreeLookup!$C$1:$C$21,0),MATCH(INDIRECT(ADDRESS(ROW(),MATCH("YEAR",$A$1:$BE$1,0))),[1]TreeLookup!$C$1:$DE$1,0))</f>
        <v>matureSupersonic</v>
      </c>
      <c r="L348" s="1">
        <v>1952</v>
      </c>
      <c r="M348" s="1" t="str">
        <f t="array" aca="1" ref="M348" ca="1">INDEX([1]TreeLookup!$C$1:$DE$22,MATCH("ERA",[1]TreeLookup!$C$1:$C$22,0),MATCH(INDIRECT(ADDRESS(ROW(),MATCH("YEAR",$A$1:$BE$1,0))),[1]TreeLookup!$C$1:$DE$1,0))</f>
        <v>01-PW</v>
      </c>
      <c r="O348" s="4" t="s">
        <v>109</v>
      </c>
      <c r="P348" s="2"/>
      <c r="V348" s="9"/>
    </row>
    <row r="349" spans="1:42">
      <c r="A349" s="6" t="s">
        <v>1126</v>
      </c>
      <c r="B349" s="7" t="s">
        <v>1127</v>
      </c>
      <c r="C349" s="1">
        <v>30</v>
      </c>
      <c r="D349" s="1">
        <v>600</v>
      </c>
      <c r="E349" s="2" t="s">
        <v>1128</v>
      </c>
      <c r="F349" s="1" t="s">
        <v>190</v>
      </c>
      <c r="G349" s="1" t="s">
        <v>50</v>
      </c>
      <c r="H349" s="1" t="s">
        <v>50</v>
      </c>
      <c r="I349" s="8" t="s">
        <v>135</v>
      </c>
      <c r="J349" s="8" t="s">
        <v>568</v>
      </c>
      <c r="K349" s="1" t="str">
        <f t="array" aca="1" ref="K349" ca="1">INDEX([1]TreeLookup!$C$1:$DE$21,MATCH(INDIRECT(ADDRESS(ROW(),MATCH("CATEGORY",$A$1:$BE$1,0))),[1]TreeLookup!$C$1:$C$21,0),MATCH(INDIRECT(ADDRESS(ROW(),MATCH("YEAR",$A$1:$BE$1,0))),[1]TreeLookup!$C$1:$DE$1,0))</f>
        <v>earlyMaterialsScience</v>
      </c>
      <c r="L349" s="1">
        <v>1952</v>
      </c>
      <c r="M349" s="1" t="str">
        <f t="array" aca="1" ref="M349" ca="1">INDEX([1]TreeLookup!$C$1:$DE$22,MATCH("ERA",[1]TreeLookup!$C$1:$C$22,0),MATCH(INDIRECT(ADDRESS(ROW(),MATCH("YEAR",$A$1:$BE$1,0))),[1]TreeLookup!$C$1:$DE$1,0))</f>
        <v>01-PW</v>
      </c>
      <c r="O349" s="4" t="s">
        <v>109</v>
      </c>
      <c r="V349" s="9"/>
    </row>
    <row r="350" spans="1:42">
      <c r="A350" s="6" t="s">
        <v>1129</v>
      </c>
      <c r="B350" s="7" t="s">
        <v>1130</v>
      </c>
      <c r="C350" s="1">
        <v>30</v>
      </c>
      <c r="D350" s="1">
        <v>600</v>
      </c>
      <c r="E350" s="2" t="s">
        <v>1131</v>
      </c>
      <c r="F350" s="1" t="s">
        <v>190</v>
      </c>
      <c r="G350" s="1" t="s">
        <v>50</v>
      </c>
      <c r="H350" s="1" t="s">
        <v>50</v>
      </c>
      <c r="I350" s="8" t="s">
        <v>135</v>
      </c>
      <c r="J350" s="8" t="s">
        <v>174</v>
      </c>
      <c r="K350" s="1" t="str">
        <f t="array" aca="1" ref="K350" ca="1">INDEX([1]TreeLookup!$C$1:$DE$21,MATCH(INDIRECT(ADDRESS(ROW(),MATCH("CATEGORY",$A$1:$BE$1,0))),[1]TreeLookup!$C$1:$C$21,0),MATCH(INDIRECT(ADDRESS(ROW(),MATCH("YEAR",$A$1:$BE$1,0))),[1]TreeLookup!$C$1:$DE$1,0))</f>
        <v>earlyMaterialsScience</v>
      </c>
      <c r="L350" s="1">
        <v>1952</v>
      </c>
      <c r="M350" s="1" t="str">
        <f t="array" aca="1" ref="M350" ca="1">INDEX([1]TreeLookup!$C$1:$DE$22,MATCH("ERA",[1]TreeLookup!$C$1:$C$22,0),MATCH(INDIRECT(ADDRESS(ROW(),MATCH("YEAR",$A$1:$BE$1,0))),[1]TreeLookup!$C$1:$DE$1,0))</f>
        <v>01-PW</v>
      </c>
      <c r="O350" s="4" t="s">
        <v>109</v>
      </c>
      <c r="V350" s="9"/>
      <c r="AK350" s="1" t="s">
        <v>111</v>
      </c>
    </row>
    <row r="351" spans="1:42">
      <c r="A351" s="6" t="s">
        <v>1132</v>
      </c>
      <c r="B351" s="7" t="s">
        <v>1133</v>
      </c>
      <c r="C351" s="1">
        <v>9</v>
      </c>
      <c r="D351" s="1">
        <v>180</v>
      </c>
      <c r="E351" s="2" t="s">
        <v>1134</v>
      </c>
      <c r="F351" s="1" t="s">
        <v>190</v>
      </c>
      <c r="G351" s="1" t="s">
        <v>50</v>
      </c>
      <c r="H351" s="1" t="s">
        <v>50</v>
      </c>
      <c r="I351" s="8" t="s">
        <v>1135</v>
      </c>
      <c r="J351" s="8" t="s">
        <v>1136</v>
      </c>
      <c r="K351" s="1" t="str">
        <f t="array" aca="1" ref="K351" ca="1">INDEX([1]TreeLookup!$C$1:$DE$21,MATCH(INDIRECT(ADDRESS(ROW(),MATCH("CATEGORY",$A$1:$BE$1,0))),[1]TreeLookup!$C$1:$C$21,0),MATCH(INDIRECT(ADDRESS(ROW(),MATCH("YEAR",$A$1:$BE$1,0))),[1]TreeLookup!$C$1:$DE$1,0))</f>
        <v>avionicsPrototypes</v>
      </c>
      <c r="L351" s="1">
        <v>1952</v>
      </c>
      <c r="M351" s="1" t="str">
        <f t="array" aca="1" ref="M351" ca="1">INDEX([1]TreeLookup!$C$1:$DE$22,MATCH("ERA",[1]TreeLookup!$C$1:$C$22,0),MATCH(INDIRECT(ADDRESS(ROW(),MATCH("YEAR",$A$1:$BE$1,0))),[1]TreeLookup!$C$1:$DE$1,0))</f>
        <v>01-PW</v>
      </c>
      <c r="O351" s="4" t="s">
        <v>109</v>
      </c>
      <c r="V351" s="9"/>
    </row>
    <row r="352" spans="1:42">
      <c r="A352" s="6" t="s">
        <v>1137</v>
      </c>
      <c r="B352" s="7" t="s">
        <v>1138</v>
      </c>
      <c r="C352" s="1">
        <v>30</v>
      </c>
      <c r="D352" s="1">
        <v>600</v>
      </c>
      <c r="E352" s="2" t="s">
        <v>1139</v>
      </c>
      <c r="F352" s="1" t="s">
        <v>190</v>
      </c>
      <c r="G352" s="1" t="s">
        <v>50</v>
      </c>
      <c r="H352" s="1" t="s">
        <v>50</v>
      </c>
      <c r="I352" s="8" t="s">
        <v>135</v>
      </c>
      <c r="J352" s="8" t="s">
        <v>1140</v>
      </c>
      <c r="K352" s="1" t="str">
        <f t="array" aca="1" ref="K352" ca="1">INDEX([1]TreeLookup!$C$1:$DE$21,MATCH(INDIRECT(ADDRESS(ROW(),MATCH("CATEGORY",$A$1:$BE$1,0))),[1]TreeLookup!$C$1:$C$21,0),MATCH(INDIRECT(ADDRESS(ROW(),MATCH("YEAR",$A$1:$BE$1,0))),[1]TreeLookup!$C$1:$DE$1,0))</f>
        <v>earlyMaterialsScience</v>
      </c>
      <c r="L352" s="1">
        <v>1952</v>
      </c>
      <c r="M352" s="1" t="str">
        <f t="array" aca="1" ref="M352" ca="1">INDEX([1]TreeLookup!$C$1:$DE$22,MATCH("ERA",[1]TreeLookup!$C$1:$C$22,0),MATCH(INDIRECT(ADDRESS(ROW(),MATCH("YEAR",$A$1:$BE$1,0))),[1]TreeLookup!$C$1:$DE$1,0))</f>
        <v>01-PW</v>
      </c>
      <c r="O352" s="4" t="s">
        <v>109</v>
      </c>
      <c r="V352" s="9"/>
    </row>
    <row r="353" spans="1:41">
      <c r="A353" s="6" t="s">
        <v>1141</v>
      </c>
      <c r="B353" s="7" t="s">
        <v>1142</v>
      </c>
      <c r="C353" s="1">
        <v>150</v>
      </c>
      <c r="D353" s="1">
        <v>6200</v>
      </c>
      <c r="E353" s="2" t="s">
        <v>1143</v>
      </c>
      <c r="F353" s="1" t="s">
        <v>190</v>
      </c>
      <c r="G353" s="1" t="s">
        <v>50</v>
      </c>
      <c r="H353" s="1" t="s">
        <v>576</v>
      </c>
      <c r="I353" s="8" t="s">
        <v>135</v>
      </c>
      <c r="J353" s="8" t="s">
        <v>174</v>
      </c>
      <c r="K353" s="1" t="str">
        <f t="array" aca="1" ref="K353" ca="1">INDEX([1]TreeLookup!$C$1:$DE$21,MATCH(INDIRECT(ADDRESS(ROW(),MATCH("CATEGORY",$A$1:$BE$1,0))),[1]TreeLookup!$C$1:$C$21,0),MATCH(INDIRECT(ADDRESS(ROW(),MATCH("YEAR",$A$1:$BE$1,0))),[1]TreeLookup!$C$1:$DE$1,0))</f>
        <v>earlyMaterialsScience</v>
      </c>
      <c r="L353" s="1">
        <v>1952</v>
      </c>
      <c r="M353" s="1" t="str">
        <f t="array" aca="1" ref="M353" ca="1">INDEX([1]TreeLookup!$C$1:$DE$22,MATCH("ERA",[1]TreeLookup!$C$1:$C$22,0),MATCH(INDIRECT(ADDRESS(ROW(),MATCH("YEAR",$A$1:$BE$1,0))),[1]TreeLookup!$C$1:$DE$1,0))</f>
        <v>01-PW</v>
      </c>
      <c r="O353" s="4" t="s">
        <v>299</v>
      </c>
      <c r="V353" s="9"/>
    </row>
    <row r="354" spans="1:41">
      <c r="A354" s="6" t="s">
        <v>1144</v>
      </c>
      <c r="B354" s="7" t="s">
        <v>1145</v>
      </c>
      <c r="C354" s="1">
        <v>200</v>
      </c>
      <c r="D354" s="1">
        <v>5200</v>
      </c>
      <c r="E354" s="2" t="s">
        <v>1146</v>
      </c>
      <c r="F354" s="1" t="s">
        <v>190</v>
      </c>
      <c r="G354" s="1" t="s">
        <v>50</v>
      </c>
      <c r="H354" s="1" t="s">
        <v>576</v>
      </c>
      <c r="I354" s="8" t="s">
        <v>135</v>
      </c>
      <c r="J354" s="8" t="s">
        <v>174</v>
      </c>
      <c r="K354" s="1" t="str">
        <f t="array" aca="1" ref="K354" ca="1">INDEX([1]TreeLookup!$C$1:$DE$21,MATCH(INDIRECT(ADDRESS(ROW(),MATCH("CATEGORY",$A$1:$BE$1,0))),[1]TreeLookup!$C$1:$C$21,0),MATCH(INDIRECT(ADDRESS(ROW(),MATCH("YEAR",$A$1:$BE$1,0))),[1]TreeLookup!$C$1:$DE$1,0))</f>
        <v>earlyMaterialsScience</v>
      </c>
      <c r="L354" s="1">
        <v>1952</v>
      </c>
      <c r="M354" s="1" t="str">
        <f t="array" aca="1" ref="M354" ca="1">INDEX([1]TreeLookup!$C$1:$DE$22,MATCH("ERA",[1]TreeLookup!$C$1:$C$22,0),MATCH(INDIRECT(ADDRESS(ROW(),MATCH("YEAR",$A$1:$BE$1,0))),[1]TreeLookup!$C$1:$DE$1,0))</f>
        <v>01-PW</v>
      </c>
      <c r="O354" s="4" t="s">
        <v>299</v>
      </c>
      <c r="V354" s="9"/>
      <c r="AK354" s="1" t="s">
        <v>111</v>
      </c>
    </row>
    <row r="355" spans="1:41">
      <c r="A355" s="6" t="s">
        <v>1147</v>
      </c>
      <c r="B355" s="7" t="s">
        <v>1148</v>
      </c>
      <c r="C355" s="1">
        <v>400</v>
      </c>
      <c r="D355" s="1">
        <v>5200</v>
      </c>
      <c r="E355" s="2" t="s">
        <v>1149</v>
      </c>
      <c r="F355" s="1" t="s">
        <v>190</v>
      </c>
      <c r="G355" s="1" t="s">
        <v>50</v>
      </c>
      <c r="H355" s="1" t="s">
        <v>576</v>
      </c>
      <c r="I355" s="8" t="s">
        <v>135</v>
      </c>
      <c r="J355" s="8" t="s">
        <v>174</v>
      </c>
      <c r="K355" s="1" t="str">
        <f t="array" aca="1" ref="K355" ca="1">INDEX([1]TreeLookup!$C$1:$DE$21,MATCH(INDIRECT(ADDRESS(ROW(),MATCH("CATEGORY",$A$1:$BE$1,0))),[1]TreeLookup!$C$1:$C$21,0),MATCH(INDIRECT(ADDRESS(ROW(),MATCH("YEAR",$A$1:$BE$1,0))),[1]TreeLookup!$C$1:$DE$1,0))</f>
        <v>earlyMaterialsScience</v>
      </c>
      <c r="L355" s="1">
        <v>1952</v>
      </c>
      <c r="M355" s="1" t="str">
        <f t="array" aca="1" ref="M355" ca="1">INDEX([1]TreeLookup!$C$1:$DE$22,MATCH("ERA",[1]TreeLookup!$C$1:$C$22,0),MATCH(INDIRECT(ADDRESS(ROW(),MATCH("YEAR",$A$1:$BE$1,0))),[1]TreeLookup!$C$1:$DE$1,0))</f>
        <v>01-PW</v>
      </c>
      <c r="O355" s="4" t="s">
        <v>299</v>
      </c>
      <c r="V355" s="9"/>
      <c r="AK355" s="1" t="s">
        <v>111</v>
      </c>
    </row>
    <row r="356" spans="1:41">
      <c r="A356" s="6" t="s">
        <v>1150</v>
      </c>
      <c r="B356" s="7" t="s">
        <v>1151</v>
      </c>
      <c r="C356" s="1">
        <v>400</v>
      </c>
      <c r="D356" s="1">
        <v>5200</v>
      </c>
      <c r="E356" s="2" t="s">
        <v>1152</v>
      </c>
      <c r="F356" s="1" t="s">
        <v>190</v>
      </c>
      <c r="G356" s="1" t="s">
        <v>50</v>
      </c>
      <c r="H356" s="1" t="s">
        <v>576</v>
      </c>
      <c r="I356" s="8" t="s">
        <v>135</v>
      </c>
      <c r="J356" s="8" t="s">
        <v>174</v>
      </c>
      <c r="K356" s="1" t="str">
        <f t="array" aca="1" ref="K356" ca="1">INDEX([1]TreeLookup!$C$1:$DE$21,MATCH(INDIRECT(ADDRESS(ROW(),MATCH("CATEGORY",$A$1:$BE$1,0))),[1]TreeLookup!$C$1:$C$21,0),MATCH(INDIRECT(ADDRESS(ROW(),MATCH("YEAR",$A$1:$BE$1,0))),[1]TreeLookup!$C$1:$DE$1,0))</f>
        <v>earlyMaterialsScience</v>
      </c>
      <c r="L356" s="1">
        <v>1952</v>
      </c>
      <c r="M356" s="1" t="str">
        <f t="array" aca="1" ref="M356" ca="1">INDEX([1]TreeLookup!$C$1:$DE$22,MATCH("ERA",[1]TreeLookup!$C$1:$C$22,0),MATCH(INDIRECT(ADDRESS(ROW(),MATCH("YEAR",$A$1:$BE$1,0))),[1]TreeLookup!$C$1:$DE$1,0))</f>
        <v>01-PW</v>
      </c>
      <c r="O356" s="4" t="s">
        <v>299</v>
      </c>
      <c r="V356" s="9"/>
      <c r="AK356" s="1" t="s">
        <v>111</v>
      </c>
    </row>
    <row r="357" spans="1:41">
      <c r="A357" s="6" t="s">
        <v>1153</v>
      </c>
      <c r="B357" s="7" t="s">
        <v>1154</v>
      </c>
      <c r="C357" s="1">
        <v>400</v>
      </c>
      <c r="D357" s="1">
        <v>1200</v>
      </c>
      <c r="E357" s="2" t="s">
        <v>1155</v>
      </c>
      <c r="F357" s="1" t="s">
        <v>190</v>
      </c>
      <c r="G357" s="1" t="s">
        <v>50</v>
      </c>
      <c r="H357" s="1" t="s">
        <v>576</v>
      </c>
      <c r="I357" s="8" t="s">
        <v>135</v>
      </c>
      <c r="J357" s="8" t="s">
        <v>174</v>
      </c>
      <c r="K357" s="1" t="str">
        <f t="array" aca="1" ref="K357" ca="1">INDEX([1]TreeLookup!$C$1:$DE$21,MATCH(INDIRECT(ADDRESS(ROW(),MATCH("CATEGORY",$A$1:$BE$1,0))),[1]TreeLookup!$C$1:$C$21,0),MATCH(INDIRECT(ADDRESS(ROW(),MATCH("YEAR",$A$1:$BE$1,0))),[1]TreeLookup!$C$1:$DE$1,0))</f>
        <v>earlyMaterialsScience</v>
      </c>
      <c r="L357" s="1">
        <v>1952</v>
      </c>
      <c r="M357" s="1" t="str">
        <f t="array" aca="1" ref="M357" ca="1">INDEX([1]TreeLookup!$C$1:$DE$22,MATCH("ERA",[1]TreeLookup!$C$1:$C$22,0),MATCH(INDIRECT(ADDRESS(ROW(),MATCH("YEAR",$A$1:$BE$1,0))),[1]TreeLookup!$C$1:$DE$1,0))</f>
        <v>01-PW</v>
      </c>
      <c r="O357" s="4" t="s">
        <v>299</v>
      </c>
      <c r="V357" s="9"/>
      <c r="AK357" s="1" t="s">
        <v>111</v>
      </c>
    </row>
    <row r="358" spans="1:41">
      <c r="A358" s="6" t="s">
        <v>1156</v>
      </c>
      <c r="B358" s="7" t="s">
        <v>1157</v>
      </c>
      <c r="C358" s="1">
        <v>400</v>
      </c>
      <c r="D358" s="1">
        <v>1500</v>
      </c>
      <c r="E358" s="2" t="s">
        <v>1158</v>
      </c>
      <c r="F358" s="1" t="s">
        <v>190</v>
      </c>
      <c r="G358" s="1" t="s">
        <v>50</v>
      </c>
      <c r="H358" s="1" t="s">
        <v>576</v>
      </c>
      <c r="I358" s="8" t="s">
        <v>135</v>
      </c>
      <c r="J358" s="8" t="s">
        <v>174</v>
      </c>
      <c r="K358" s="1" t="str">
        <f t="array" aca="1" ref="K358" ca="1">INDEX([1]TreeLookup!$C$1:$DE$21,MATCH(INDIRECT(ADDRESS(ROW(),MATCH("CATEGORY",$A$1:$BE$1,0))),[1]TreeLookup!$C$1:$C$21,0),MATCH(INDIRECT(ADDRESS(ROW(),MATCH("YEAR",$A$1:$BE$1,0))),[1]TreeLookup!$C$1:$DE$1,0))</f>
        <v>earlyMaterialsScience</v>
      </c>
      <c r="L358" s="1">
        <v>1952</v>
      </c>
      <c r="M358" s="1" t="str">
        <f t="array" aca="1" ref="M358" ca="1">INDEX([1]TreeLookup!$C$1:$DE$22,MATCH("ERA",[1]TreeLookup!$C$1:$C$22,0),MATCH(INDIRECT(ADDRESS(ROW(),MATCH("YEAR",$A$1:$BE$1,0))),[1]TreeLookup!$C$1:$DE$1,0))</f>
        <v>01-PW</v>
      </c>
      <c r="O358" s="4" t="s">
        <v>299</v>
      </c>
      <c r="V358" s="9"/>
      <c r="AK358" s="1" t="s">
        <v>111</v>
      </c>
    </row>
    <row r="359" spans="1:41">
      <c r="A359" s="6" t="s">
        <v>1159</v>
      </c>
      <c r="B359" s="7" t="s">
        <v>1160</v>
      </c>
      <c r="C359" s="1">
        <v>800</v>
      </c>
      <c r="D359" s="1">
        <v>9000</v>
      </c>
      <c r="E359" s="2" t="s">
        <v>1161</v>
      </c>
      <c r="F359" s="1" t="s">
        <v>190</v>
      </c>
      <c r="G359" s="1" t="s">
        <v>50</v>
      </c>
      <c r="H359" s="1" t="s">
        <v>576</v>
      </c>
      <c r="I359" s="8" t="s">
        <v>135</v>
      </c>
      <c r="J359" s="8" t="s">
        <v>174</v>
      </c>
      <c r="K359" s="1" t="str">
        <f t="array" aca="1" ref="K359" ca="1">INDEX([1]TreeLookup!$C$1:$DE$21,MATCH(INDIRECT(ADDRESS(ROW(),MATCH("CATEGORY",$A$1:$BE$1,0))),[1]TreeLookup!$C$1:$C$21,0),MATCH(INDIRECT(ADDRESS(ROW(),MATCH("YEAR",$A$1:$BE$1,0))),[1]TreeLookup!$C$1:$DE$1,0))</f>
        <v>earlyMaterialsScience</v>
      </c>
      <c r="L359" s="1">
        <v>1952</v>
      </c>
      <c r="M359" s="1" t="str">
        <f t="array" aca="1" ref="M359" ca="1">INDEX([1]TreeLookup!$C$1:$DE$22,MATCH("ERA",[1]TreeLookup!$C$1:$C$22,0),MATCH(INDIRECT(ADDRESS(ROW(),MATCH("YEAR",$A$1:$BE$1,0))),[1]TreeLookup!$C$1:$DE$1,0))</f>
        <v>01-PW</v>
      </c>
      <c r="O359" s="4" t="s">
        <v>299</v>
      </c>
      <c r="V359" s="9"/>
      <c r="AK359" s="1" t="s">
        <v>111</v>
      </c>
    </row>
    <row r="360" spans="1:41">
      <c r="A360" s="7" t="s">
        <v>1162</v>
      </c>
      <c r="B360" s="7" t="s">
        <v>1162</v>
      </c>
      <c r="C360" s="5">
        <v>15</v>
      </c>
      <c r="D360" s="5" t="s">
        <v>1163</v>
      </c>
      <c r="E360" s="2"/>
      <c r="F360" s="1" t="s">
        <v>113</v>
      </c>
      <c r="G360" s="1" t="s">
        <v>50</v>
      </c>
      <c r="I360" s="8" t="s">
        <v>114</v>
      </c>
      <c r="J360" s="8"/>
      <c r="K360" s="1" t="str">
        <f t="array" aca="1" ref="K360" ca="1">INDEX([1]TreeLookup!$C$1:$DE$21,MATCH(INDIRECT(ADDRESS(ROW(),MATCH("CATEGORY",$A$1:$BE$1,0))),[1]TreeLookup!$C$1:$C$21,0),MATCH(INDIRECT(ADDRESS(ROW(),MATCH("YEAR",$A$1:$BE$1,0))),[1]TreeLookup!$C$1:$DE$1,0))</f>
        <v>basicRocketryRP0</v>
      </c>
      <c r="L360" s="1">
        <v>1952</v>
      </c>
      <c r="M360" s="1" t="str">
        <f t="array" aca="1" ref="M360" ca="1">INDEX([1]TreeLookup!$C$1:$DE$22,MATCH("ERA",[1]TreeLookup!$C$1:$C$22,0),MATCH(INDIRECT(ADDRESS(ROW(),MATCH("YEAR",$A$1:$BE$1,0))),[1]TreeLookup!$C$1:$DE$1,0))</f>
        <v>01-PW</v>
      </c>
      <c r="O360" s="4"/>
      <c r="P360" s="1" t="s">
        <v>151</v>
      </c>
      <c r="Q360" s="1" t="s">
        <v>151</v>
      </c>
      <c r="R360" s="1" t="s">
        <v>838</v>
      </c>
    </row>
    <row r="361" spans="1:41">
      <c r="A361" s="6" t="s">
        <v>1164</v>
      </c>
      <c r="B361" s="7" t="s">
        <v>1165</v>
      </c>
      <c r="C361" s="1">
        <v>2064</v>
      </c>
      <c r="D361" s="1">
        <v>41279</v>
      </c>
      <c r="E361" s="2" t="s">
        <v>1166</v>
      </c>
      <c r="F361" s="1" t="s">
        <v>203</v>
      </c>
      <c r="G361" s="1" t="s">
        <v>50</v>
      </c>
      <c r="H361" s="1" t="s">
        <v>50</v>
      </c>
      <c r="I361" s="8" t="s">
        <v>240</v>
      </c>
      <c r="J361" s="8" t="s">
        <v>402</v>
      </c>
      <c r="K361" s="1" t="str">
        <f t="array" aca="1" ref="K361" ca="1">INDEX([1]TreeLookup!$C$1:$DE$21,MATCH(INDIRECT(ADDRESS(ROW(),MATCH("CATEGORY",$A$1:$BE$1,0))),[1]TreeLookup!$C$1:$C$21,0),MATCH(INDIRECT(ADDRESS(ROW(),MATCH("YEAR",$A$1:$BE$1,0))),[1]TreeLookup!$C$1:$DE$1,0))</f>
        <v>matureSupersonic</v>
      </c>
      <c r="L361" s="1">
        <v>1952</v>
      </c>
      <c r="M361" s="1" t="str">
        <f t="array" aca="1" ref="M361" ca="1">INDEX([1]TreeLookup!$C$1:$DE$22,MATCH("ERA",[1]TreeLookup!$C$1:$C$22,0),MATCH(INDIRECT(ADDRESS(ROW(),MATCH("YEAR",$A$1:$BE$1,0))),[1]TreeLookup!$C$1:$DE$1,0))</f>
        <v>01-PW</v>
      </c>
      <c r="O361" s="4" t="s">
        <v>109</v>
      </c>
      <c r="P361" s="2" t="s">
        <v>1167</v>
      </c>
      <c r="V361" s="9"/>
      <c r="AE361" s="1" t="s">
        <v>111</v>
      </c>
      <c r="AO361" s="1" t="s">
        <v>111</v>
      </c>
    </row>
    <row r="362" spans="1:41">
      <c r="A362" s="6" t="s">
        <v>1168</v>
      </c>
      <c r="B362" s="7" t="s">
        <v>1169</v>
      </c>
      <c r="C362" s="1">
        <v>80</v>
      </c>
      <c r="D362" s="1">
        <v>800</v>
      </c>
      <c r="E362" s="2" t="s">
        <v>1170</v>
      </c>
      <c r="F362" s="1" t="s">
        <v>235</v>
      </c>
      <c r="G362" s="1" t="s">
        <v>50</v>
      </c>
      <c r="H362" s="1" t="s">
        <v>50</v>
      </c>
      <c r="I362" s="8" t="s">
        <v>1135</v>
      </c>
      <c r="J362" s="8" t="s">
        <v>1136</v>
      </c>
      <c r="K362" s="1" t="str">
        <f t="array" aca="1" ref="K362" ca="1">INDEX([1]TreeLookup!$C$1:$DE$21,MATCH(INDIRECT(ADDRESS(ROW(),MATCH("CATEGORY",$A$1:$BE$1,0))),[1]TreeLookup!$C$1:$C$21,0),MATCH(INDIRECT(ADDRESS(ROW(),MATCH("YEAR",$A$1:$BE$1,0))),[1]TreeLookup!$C$1:$DE$1,0))</f>
        <v>avionicsPrototypes</v>
      </c>
      <c r="L362" s="1">
        <v>1952</v>
      </c>
      <c r="M362" s="1" t="str">
        <f t="array" aca="1" ref="M362" ca="1">INDEX([1]TreeLookup!$C$1:$DE$22,MATCH("ERA",[1]TreeLookup!$C$1:$C$22,0),MATCH(INDIRECT(ADDRESS(ROW(),MATCH("YEAR",$A$1:$BE$1,0))),[1]TreeLookup!$C$1:$DE$1,0))</f>
        <v>01-PW</v>
      </c>
      <c r="O362" s="4" t="s">
        <v>109</v>
      </c>
      <c r="T362" s="1" t="s">
        <v>1171</v>
      </c>
      <c r="V362" s="9"/>
    </row>
    <row r="363" spans="1:41">
      <c r="A363" s="6" t="s">
        <v>1172</v>
      </c>
      <c r="B363" s="7" t="s">
        <v>1173</v>
      </c>
      <c r="C363" s="1">
        <v>25</v>
      </c>
      <c r="D363" s="1">
        <v>200</v>
      </c>
      <c r="E363" s="2" t="s">
        <v>1174</v>
      </c>
      <c r="F363" s="1" t="s">
        <v>235</v>
      </c>
      <c r="G363" s="1" t="s">
        <v>50</v>
      </c>
      <c r="H363" s="1" t="s">
        <v>50</v>
      </c>
      <c r="I363" s="8" t="s">
        <v>1135</v>
      </c>
      <c r="J363" s="8" t="s">
        <v>1136</v>
      </c>
      <c r="K363" s="1" t="str">
        <f t="array" aca="1" ref="K363" ca="1">INDEX([1]TreeLookup!$C$1:$DE$21,MATCH(INDIRECT(ADDRESS(ROW(),MATCH("CATEGORY",$A$1:$BE$1,0))),[1]TreeLookup!$C$1:$C$21,0),MATCH(INDIRECT(ADDRESS(ROW(),MATCH("YEAR",$A$1:$BE$1,0))),[1]TreeLookup!$C$1:$DE$1,0))</f>
        <v>avionicsPrototypes</v>
      </c>
      <c r="L363" s="1">
        <v>1952</v>
      </c>
      <c r="M363" s="1" t="str">
        <f t="array" aca="1" ref="M363" ca="1">INDEX([1]TreeLookup!$C$1:$DE$22,MATCH("ERA",[1]TreeLookup!$C$1:$C$22,0),MATCH(INDIRECT(ADDRESS(ROW(),MATCH("YEAR",$A$1:$BE$1,0))),[1]TreeLookup!$C$1:$DE$1,0))</f>
        <v>01-PW</v>
      </c>
      <c r="O363" s="4" t="s">
        <v>109</v>
      </c>
      <c r="T363" s="1" t="s">
        <v>1175</v>
      </c>
      <c r="V363" s="9"/>
    </row>
    <row r="364" spans="1:41">
      <c r="A364" s="6" t="s">
        <v>1176</v>
      </c>
      <c r="B364" s="7" t="s">
        <v>1177</v>
      </c>
      <c r="C364" s="1">
        <v>240</v>
      </c>
      <c r="D364" s="1">
        <v>2400</v>
      </c>
      <c r="E364" s="2" t="s">
        <v>1178</v>
      </c>
      <c r="F364" s="1" t="s">
        <v>235</v>
      </c>
      <c r="G364" s="1" t="s">
        <v>50</v>
      </c>
      <c r="H364" s="1" t="s">
        <v>50</v>
      </c>
      <c r="I364" s="8" t="s">
        <v>1135</v>
      </c>
      <c r="J364" s="8" t="s">
        <v>1136</v>
      </c>
      <c r="K364" s="1" t="str">
        <f t="array" aca="1" ref="K364" ca="1">INDEX([1]TreeLookup!$C$1:$DE$21,MATCH(INDIRECT(ADDRESS(ROW(),MATCH("CATEGORY",$A$1:$BE$1,0))),[1]TreeLookup!$C$1:$C$21,0),MATCH(INDIRECT(ADDRESS(ROW(),MATCH("YEAR",$A$1:$BE$1,0))),[1]TreeLookup!$C$1:$DE$1,0))</f>
        <v>avionicsPrototypes</v>
      </c>
      <c r="L364" s="1">
        <v>1952</v>
      </c>
      <c r="M364" s="1" t="str">
        <f t="array" aca="1" ref="M364" ca="1">INDEX([1]TreeLookup!$C$1:$DE$22,MATCH("ERA",[1]TreeLookup!$C$1:$C$22,0),MATCH(INDIRECT(ADDRESS(ROW(),MATCH("YEAR",$A$1:$BE$1,0))),[1]TreeLookup!$C$1:$DE$1,0))</f>
        <v>01-PW</v>
      </c>
      <c r="O364" s="4" t="s">
        <v>109</v>
      </c>
      <c r="T364" s="1" t="s">
        <v>1179</v>
      </c>
      <c r="V364" s="9"/>
    </row>
    <row r="365" spans="1:41">
      <c r="A365" s="6" t="s">
        <v>1180</v>
      </c>
      <c r="B365" s="7" t="s">
        <v>1181</v>
      </c>
      <c r="C365" s="1">
        <v>230</v>
      </c>
      <c r="D365" s="1">
        <v>600</v>
      </c>
      <c r="E365" s="2" t="s">
        <v>265</v>
      </c>
      <c r="F365" s="1" t="s">
        <v>534</v>
      </c>
      <c r="G365" s="1" t="s">
        <v>50</v>
      </c>
      <c r="H365" s="1" t="s">
        <v>49</v>
      </c>
      <c r="I365" s="8" t="s">
        <v>135</v>
      </c>
      <c r="J365" s="8" t="s">
        <v>174</v>
      </c>
      <c r="K365" s="1" t="str">
        <f t="array" aca="1" ref="K365" ca="1">INDEX([1]TreeLookup!$C$1:$DE$21,MATCH(INDIRECT(ADDRESS(ROW(),MATCH("CATEGORY",$A$1:$BE$1,0))),[1]TreeLookup!$C$1:$C$21,0),MATCH(INDIRECT(ADDRESS(ROW(),MATCH("YEAR",$A$1:$BE$1,0))),[1]TreeLookup!$C$1:$DE$1,0))</f>
        <v>earlyMaterialsScience</v>
      </c>
      <c r="L365" s="1">
        <v>1952</v>
      </c>
      <c r="M365" s="1" t="str">
        <f t="array" aca="1" ref="M365" ca="1">INDEX([1]TreeLookup!$C$1:$DE$22,MATCH("ERA",[1]TreeLookup!$C$1:$C$22,0),MATCH(INDIRECT(ADDRESS(ROW(),MATCH("YEAR",$A$1:$BE$1,0))),[1]TreeLookup!$C$1:$DE$1,0))</f>
        <v>01-PW</v>
      </c>
      <c r="O365" s="4" t="s">
        <v>299</v>
      </c>
      <c r="V365" s="9"/>
    </row>
    <row r="366" spans="1:41">
      <c r="A366" s="6" t="s">
        <v>1182</v>
      </c>
      <c r="B366" s="7" t="s">
        <v>1183</v>
      </c>
      <c r="C366" s="1">
        <v>30</v>
      </c>
      <c r="D366" s="1">
        <v>600</v>
      </c>
      <c r="E366" s="2" t="s">
        <v>1184</v>
      </c>
      <c r="F366" s="1" t="s">
        <v>406</v>
      </c>
      <c r="G366" s="1" t="s">
        <v>50</v>
      </c>
      <c r="H366" s="1" t="s">
        <v>50</v>
      </c>
      <c r="I366" s="8" t="s">
        <v>135</v>
      </c>
      <c r="J366" s="8" t="s">
        <v>174</v>
      </c>
      <c r="K366" s="1" t="str">
        <f t="array" aca="1" ref="K366" ca="1">INDEX([1]TreeLookup!$C$1:$DE$21,MATCH(INDIRECT(ADDRESS(ROW(),MATCH("CATEGORY",$A$1:$BE$1,0))),[1]TreeLookup!$C$1:$C$21,0),MATCH(INDIRECT(ADDRESS(ROW(),MATCH("YEAR",$A$1:$BE$1,0))),[1]TreeLookup!$C$1:$DE$1,0))</f>
        <v>earlyMaterialsScience</v>
      </c>
      <c r="L366" s="1">
        <v>1952</v>
      </c>
      <c r="M366" s="1" t="str">
        <f t="array" aca="1" ref="M366" ca="1">INDEX([1]TreeLookup!$C$1:$DE$22,MATCH("ERA",[1]TreeLookup!$C$1:$C$22,0),MATCH(INDIRECT(ADDRESS(ROW(),MATCH("YEAR",$A$1:$BE$1,0))),[1]TreeLookup!$C$1:$DE$1,0))</f>
        <v>01-PW</v>
      </c>
      <c r="O366" s="4" t="s">
        <v>109</v>
      </c>
      <c r="V366" s="9"/>
      <c r="AK366" s="1" t="s">
        <v>111</v>
      </c>
    </row>
    <row r="367" spans="1:41">
      <c r="A367" s="6" t="s">
        <v>1185</v>
      </c>
      <c r="B367" s="7" t="s">
        <v>1186</v>
      </c>
      <c r="C367" s="1">
        <v>1</v>
      </c>
      <c r="D367" s="1">
        <v>20</v>
      </c>
      <c r="E367" s="2" t="s">
        <v>1187</v>
      </c>
      <c r="F367" s="1" t="s">
        <v>406</v>
      </c>
      <c r="G367" s="1" t="s">
        <v>50</v>
      </c>
      <c r="H367" s="1" t="s">
        <v>49</v>
      </c>
      <c r="I367" s="8" t="s">
        <v>135</v>
      </c>
      <c r="J367" s="8" t="s">
        <v>136</v>
      </c>
      <c r="K367" s="1" t="str">
        <f t="array" aca="1" ref="K367" ca="1">INDEX([1]TreeLookup!$C$1:$DE$21,MATCH(INDIRECT(ADDRESS(ROW(),MATCH("CATEGORY",$A$1:$BE$1,0))),[1]TreeLookup!$C$1:$C$21,0),MATCH(INDIRECT(ADDRESS(ROW(),MATCH("YEAR",$A$1:$BE$1,0))),[1]TreeLookup!$C$1:$DE$1,0))</f>
        <v>earlyMaterialsScience</v>
      </c>
      <c r="L367" s="1">
        <v>1952</v>
      </c>
      <c r="M367" s="1" t="str">
        <f t="array" aca="1" ref="M367" ca="1">INDEX([1]TreeLookup!$C$1:$DE$22,MATCH("ERA",[1]TreeLookup!$C$1:$C$22,0),MATCH(INDIRECT(ADDRESS(ROW(),MATCH("YEAR",$A$1:$BE$1,0))),[1]TreeLookup!$C$1:$DE$1,0))</f>
        <v>01-PW</v>
      </c>
      <c r="O367" s="4" t="s">
        <v>109</v>
      </c>
      <c r="V367" s="9"/>
    </row>
    <row r="368" spans="1:41">
      <c r="A368" s="6" t="s">
        <v>1188</v>
      </c>
      <c r="B368" s="7" t="s">
        <v>1189</v>
      </c>
      <c r="C368" s="1">
        <v>1</v>
      </c>
      <c r="D368" s="1">
        <v>20</v>
      </c>
      <c r="E368" s="2" t="s">
        <v>1190</v>
      </c>
      <c r="F368" s="1" t="s">
        <v>406</v>
      </c>
      <c r="G368" s="1" t="s">
        <v>50</v>
      </c>
      <c r="H368" s="1" t="s">
        <v>49</v>
      </c>
      <c r="I368" s="8" t="s">
        <v>135</v>
      </c>
      <c r="J368" s="8" t="s">
        <v>136</v>
      </c>
      <c r="K368" s="1" t="str">
        <f t="array" aca="1" ref="K368" ca="1">INDEX([1]TreeLookup!$C$1:$DE$21,MATCH(INDIRECT(ADDRESS(ROW(),MATCH("CATEGORY",$A$1:$BE$1,0))),[1]TreeLookup!$C$1:$C$21,0),MATCH(INDIRECT(ADDRESS(ROW(),MATCH("YEAR",$A$1:$BE$1,0))),[1]TreeLookup!$C$1:$DE$1,0))</f>
        <v>earlyMaterialsScience</v>
      </c>
      <c r="L368" s="1">
        <v>1952</v>
      </c>
      <c r="M368" s="1" t="str">
        <f t="array" aca="1" ref="M368" ca="1">INDEX([1]TreeLookup!$C$1:$DE$22,MATCH("ERA",[1]TreeLookup!$C$1:$C$22,0),MATCH(INDIRECT(ADDRESS(ROW(),MATCH("YEAR",$A$1:$BE$1,0))),[1]TreeLookup!$C$1:$DE$1,0))</f>
        <v>01-PW</v>
      </c>
      <c r="O368" s="4" t="s">
        <v>109</v>
      </c>
      <c r="V368" s="9"/>
    </row>
    <row r="369" spans="1:37">
      <c r="A369" s="6" t="s">
        <v>1191</v>
      </c>
      <c r="B369" s="7" t="s">
        <v>1192</v>
      </c>
      <c r="C369" s="1">
        <v>150</v>
      </c>
      <c r="D369" s="1">
        <v>4400</v>
      </c>
      <c r="E369" s="2" t="s">
        <v>1193</v>
      </c>
      <c r="F369" s="1" t="s">
        <v>106</v>
      </c>
      <c r="G369" s="1" t="s">
        <v>50</v>
      </c>
      <c r="H369" s="1" t="s">
        <v>49</v>
      </c>
      <c r="I369" s="8" t="s">
        <v>135</v>
      </c>
      <c r="J369" s="8" t="s">
        <v>560</v>
      </c>
      <c r="K369" s="1" t="str">
        <f t="array" aca="1" ref="K369" ca="1">INDEX([1]TreeLookup!$C$1:$DE$21,MATCH(INDIRECT(ADDRESS(ROW(),MATCH("CATEGORY",$A$1:$BE$1,0))),[1]TreeLookup!$C$1:$C$21,0),MATCH(INDIRECT(ADDRESS(ROW(),MATCH("YEAR",$A$1:$BE$1,0))),[1]TreeLookup!$C$1:$DE$1,0))</f>
        <v>earlyMaterialsScience</v>
      </c>
      <c r="L369" s="1">
        <v>1952</v>
      </c>
      <c r="M369" s="1" t="str">
        <f t="array" aca="1" ref="M369" ca="1">INDEX([1]TreeLookup!$C$1:$DE$22,MATCH("ERA",[1]TreeLookup!$C$1:$C$22,0),MATCH(INDIRECT(ADDRESS(ROW(),MATCH("YEAR",$A$1:$BE$1,0))),[1]TreeLookup!$C$1:$DE$1,0))</f>
        <v>01-PW</v>
      </c>
      <c r="O369" s="4" t="s">
        <v>299</v>
      </c>
      <c r="V369" s="9"/>
    </row>
    <row r="370" spans="1:37">
      <c r="A370" s="6" t="s">
        <v>1194</v>
      </c>
      <c r="B370" s="7" t="s">
        <v>1195</v>
      </c>
      <c r="C370" s="1">
        <v>100</v>
      </c>
      <c r="D370" s="1">
        <v>4800</v>
      </c>
      <c r="E370" s="2" t="s">
        <v>1193</v>
      </c>
      <c r="F370" s="1" t="s">
        <v>106</v>
      </c>
      <c r="G370" s="1" t="s">
        <v>50</v>
      </c>
      <c r="H370" s="1" t="s">
        <v>49</v>
      </c>
      <c r="I370" s="8" t="s">
        <v>135</v>
      </c>
      <c r="J370" s="8" t="s">
        <v>560</v>
      </c>
      <c r="K370" s="1" t="str">
        <f t="array" aca="1" ref="K370" ca="1">INDEX([1]TreeLookup!$C$1:$DE$21,MATCH(INDIRECT(ADDRESS(ROW(),MATCH("CATEGORY",$A$1:$BE$1,0))),[1]TreeLookup!$C$1:$C$21,0),MATCH(INDIRECT(ADDRESS(ROW(),MATCH("YEAR",$A$1:$BE$1,0))),[1]TreeLookup!$C$1:$DE$1,0))</f>
        <v>earlyMaterialsScience</v>
      </c>
      <c r="L370" s="1">
        <v>1952</v>
      </c>
      <c r="M370" s="1" t="str">
        <f t="array" aca="1" ref="M370" ca="1">INDEX([1]TreeLookup!$C$1:$DE$22,MATCH("ERA",[1]TreeLookup!$C$1:$C$22,0),MATCH(INDIRECT(ADDRESS(ROW(),MATCH("YEAR",$A$1:$BE$1,0))),[1]TreeLookup!$C$1:$DE$1,0))</f>
        <v>01-PW</v>
      </c>
      <c r="O370" s="4" t="s">
        <v>299</v>
      </c>
      <c r="V370" s="9"/>
    </row>
    <row r="371" spans="1:37">
      <c r="A371" s="6" t="s">
        <v>1196</v>
      </c>
      <c r="B371" s="7" t="s">
        <v>1197</v>
      </c>
      <c r="C371" s="1">
        <v>5</v>
      </c>
      <c r="D371" s="1">
        <v>100</v>
      </c>
      <c r="E371" s="2" t="s">
        <v>1198</v>
      </c>
      <c r="F371" s="1" t="s">
        <v>106</v>
      </c>
      <c r="G371" s="1" t="s">
        <v>50</v>
      </c>
      <c r="H371" s="1" t="s">
        <v>50</v>
      </c>
      <c r="I371" s="8" t="s">
        <v>135</v>
      </c>
      <c r="J371" s="8" t="s">
        <v>136</v>
      </c>
      <c r="K371" s="1" t="str">
        <f t="array" aca="1" ref="K371" ca="1">INDEX([1]TreeLookup!$C$1:$DE$21,MATCH(INDIRECT(ADDRESS(ROW(),MATCH("CATEGORY",$A$1:$BE$1,0))),[1]TreeLookup!$C$1:$C$21,0),MATCH(INDIRECT(ADDRESS(ROW(),MATCH("YEAR",$A$1:$BE$1,0))),[1]TreeLookup!$C$1:$DE$1,0))</f>
        <v>earlyMaterialsScience</v>
      </c>
      <c r="L371" s="1">
        <v>1952</v>
      </c>
      <c r="M371" s="1" t="str">
        <f t="array" aca="1" ref="M371" ca="1">INDEX([1]TreeLookup!$C$1:$DE$22,MATCH("ERA",[1]TreeLookup!$C$1:$C$22,0),MATCH(INDIRECT(ADDRESS(ROW(),MATCH("YEAR",$A$1:$BE$1,0))),[1]TreeLookup!$C$1:$DE$1,0))</f>
        <v>01-PW</v>
      </c>
      <c r="O371" s="4" t="s">
        <v>109</v>
      </c>
      <c r="V371" s="9"/>
    </row>
    <row r="372" spans="1:37">
      <c r="A372" s="6" t="s">
        <v>1199</v>
      </c>
      <c r="B372" s="7" t="s">
        <v>1200</v>
      </c>
      <c r="C372" s="1">
        <v>10</v>
      </c>
      <c r="D372" s="1">
        <v>200</v>
      </c>
      <c r="E372" s="2" t="s">
        <v>1201</v>
      </c>
      <c r="F372" s="1" t="s">
        <v>1202</v>
      </c>
      <c r="G372" s="1" t="s">
        <v>50</v>
      </c>
      <c r="H372" s="1" t="s">
        <v>50</v>
      </c>
      <c r="I372" s="8" t="s">
        <v>130</v>
      </c>
      <c r="J372" s="8" t="s">
        <v>1203</v>
      </c>
      <c r="K372" s="1" t="str">
        <f t="array" aca="1" ref="K372" ca="1">INDEX([1]TreeLookup!$C$1:$DE$21,MATCH(INDIRECT(ADDRESS(ROW(),MATCH("CATEGORY",$A$1:$BE$1,0))),[1]TreeLookup!$C$1:$C$21,0),MATCH(INDIRECT(ADDRESS(ROW(),MATCH("YEAR",$A$1:$BE$1,0))),[1]TreeLookup!$C$1:$DE$1,0))</f>
        <v>avionicsPrototypes</v>
      </c>
      <c r="L372" s="1">
        <v>1955</v>
      </c>
      <c r="M372" s="1" t="str">
        <f t="array" aca="1" ref="M372" ca="1">INDEX([1]TreeLookup!$C$1:$DE$22,MATCH("ERA",[1]TreeLookup!$C$1:$C$22,0),MATCH(INDIRECT(ADDRESS(ROW(),MATCH("YEAR",$A$1:$BE$1,0))),[1]TreeLookup!$C$1:$DE$1,0))</f>
        <v>01-PW</v>
      </c>
      <c r="O372" s="4" t="s">
        <v>109</v>
      </c>
      <c r="P372" s="1" t="s">
        <v>1204</v>
      </c>
      <c r="V372" s="9"/>
      <c r="X372" s="1" t="s">
        <v>1205</v>
      </c>
      <c r="Y372" s="1" t="s">
        <v>111</v>
      </c>
    </row>
    <row r="373" spans="1:37">
      <c r="A373" s="6" t="s">
        <v>1206</v>
      </c>
      <c r="B373" s="7" t="s">
        <v>1207</v>
      </c>
      <c r="C373" s="1">
        <v>10</v>
      </c>
      <c r="D373" s="1">
        <v>200</v>
      </c>
      <c r="E373" s="2" t="s">
        <v>1208</v>
      </c>
      <c r="F373" s="1" t="s">
        <v>203</v>
      </c>
      <c r="G373" s="1" t="s">
        <v>50</v>
      </c>
      <c r="H373" s="1" t="s">
        <v>50</v>
      </c>
      <c r="I373" s="8" t="s">
        <v>130</v>
      </c>
      <c r="J373" s="8" t="s">
        <v>1203</v>
      </c>
      <c r="K373" s="1" t="str">
        <f t="array" aca="1" ref="K373" ca="1">INDEX([1]TreeLookup!$C$1:$DE$21,MATCH(INDIRECT(ADDRESS(ROW(),MATCH("CATEGORY",$A$1:$BE$1,0))),[1]TreeLookup!$C$1:$C$21,0),MATCH(INDIRECT(ADDRESS(ROW(),MATCH("YEAR",$A$1:$BE$1,0))),[1]TreeLookup!$C$1:$DE$1,0))</f>
        <v>avionicsPrototypes</v>
      </c>
      <c r="L373" s="1">
        <v>1955</v>
      </c>
      <c r="M373" s="1" t="str">
        <f t="array" aca="1" ref="M373" ca="1">INDEX([1]TreeLookup!$C$1:$DE$22,MATCH("ERA",[1]TreeLookup!$C$1:$C$22,0),MATCH(INDIRECT(ADDRESS(ROW(),MATCH("YEAR",$A$1:$BE$1,0))),[1]TreeLookup!$C$1:$DE$1,0))</f>
        <v>01-PW</v>
      </c>
      <c r="O373" s="4" t="s">
        <v>109</v>
      </c>
      <c r="P373" s="1" t="s">
        <v>1204</v>
      </c>
      <c r="V373" s="9"/>
      <c r="W373" s="1" t="s">
        <v>1209</v>
      </c>
      <c r="X373" s="1" t="s">
        <v>1205</v>
      </c>
      <c r="Y373" s="1" t="s">
        <v>111</v>
      </c>
    </row>
    <row r="374" spans="1:37">
      <c r="A374" s="6" t="s">
        <v>1210</v>
      </c>
      <c r="B374" s="7" t="s">
        <v>1211</v>
      </c>
      <c r="C374" s="1">
        <v>350</v>
      </c>
      <c r="D374" s="1">
        <v>7000</v>
      </c>
      <c r="E374" s="2" t="s">
        <v>1212</v>
      </c>
      <c r="F374" s="1" t="s">
        <v>106</v>
      </c>
      <c r="G374" s="1" t="s">
        <v>50</v>
      </c>
      <c r="H374" s="1" t="s">
        <v>50</v>
      </c>
      <c r="I374" s="8" t="s">
        <v>130</v>
      </c>
      <c r="J374" s="8" t="s">
        <v>131</v>
      </c>
      <c r="K374" s="1" t="str">
        <f t="array" aca="1" ref="K374" ca="1">INDEX([1]TreeLookup!$C$1:$DE$21,MATCH(INDIRECT(ADDRESS(ROW(),MATCH("CATEGORY",$A$1:$BE$1,0))),[1]TreeLookup!$C$1:$C$21,0),MATCH(INDIRECT(ADDRESS(ROW(),MATCH("YEAR",$A$1:$BE$1,0))),[1]TreeLookup!$C$1:$DE$1,0))</f>
        <v>avionicsPrototypes</v>
      </c>
      <c r="L374" s="1">
        <v>1952</v>
      </c>
      <c r="M374" s="1" t="str">
        <f t="array" aca="1" ref="M374" ca="1">INDEX([1]TreeLookup!$C$1:$DE$22,MATCH("ERA",[1]TreeLookup!$C$1:$C$22,0),MATCH(INDIRECT(ADDRESS(ROW(),MATCH("YEAR",$A$1:$BE$1,0))),[1]TreeLookup!$C$1:$DE$1,0))</f>
        <v>01-PW</v>
      </c>
      <c r="O374" s="4" t="s">
        <v>109</v>
      </c>
      <c r="T374" s="1" t="s">
        <v>1213</v>
      </c>
      <c r="V374" s="9"/>
      <c r="W374" s="1" t="s">
        <v>1214</v>
      </c>
      <c r="Y374" s="1" t="s">
        <v>111</v>
      </c>
    </row>
    <row r="375" spans="1:37">
      <c r="A375" s="6" t="s">
        <v>1215</v>
      </c>
      <c r="B375" s="7" t="s">
        <v>1216</v>
      </c>
      <c r="C375" s="1">
        <v>800</v>
      </c>
      <c r="D375" s="1">
        <v>5200</v>
      </c>
      <c r="E375" s="2" t="s">
        <v>1217</v>
      </c>
      <c r="F375" s="1" t="s">
        <v>1218</v>
      </c>
      <c r="G375" s="1" t="s">
        <v>50</v>
      </c>
      <c r="H375" s="1" t="s">
        <v>49</v>
      </c>
      <c r="I375" s="8" t="s">
        <v>135</v>
      </c>
      <c r="J375" s="8" t="s">
        <v>136</v>
      </c>
      <c r="K375" s="1" t="str">
        <f t="array" aca="1" ref="K375" ca="1">INDEX([1]TreeLookup!$C$1:$DE$21,MATCH(INDIRECT(ADDRESS(ROW(),MATCH("CATEGORY",$A$1:$BE$1,0))),[1]TreeLookup!$C$1:$C$21,0),MATCH(INDIRECT(ADDRESS(ROW(),MATCH("YEAR",$A$1:$BE$1,0))),[1]TreeLookup!$C$1:$DE$1,0))</f>
        <v>unlockParts</v>
      </c>
      <c r="M375" s="1" t="str">
        <f t="array" aca="1" ref="M375" ca="1">INDEX([1]TreeLookup!$C$1:$DE$22,MATCH("ERA",[1]TreeLookup!$C$1:$C$22,0),MATCH(INDIRECT(ADDRESS(ROW(),MATCH("YEAR",$A$1:$BE$1,0))),[1]TreeLookup!$C$1:$DE$1,0))</f>
        <v>00-START</v>
      </c>
      <c r="N375" s="1" t="s">
        <v>50</v>
      </c>
      <c r="O375" s="4" t="s">
        <v>299</v>
      </c>
      <c r="V375" s="9"/>
    </row>
    <row r="376" spans="1:37">
      <c r="A376" s="6" t="s">
        <v>1219</v>
      </c>
      <c r="B376" s="7" t="s">
        <v>1220</v>
      </c>
      <c r="C376" s="1">
        <v>90</v>
      </c>
      <c r="D376" s="1">
        <v>9800</v>
      </c>
      <c r="E376" s="2" t="s">
        <v>1221</v>
      </c>
      <c r="F376" s="1" t="s">
        <v>1218</v>
      </c>
      <c r="G376" s="1" t="s">
        <v>50</v>
      </c>
      <c r="H376" s="1" t="s">
        <v>49</v>
      </c>
      <c r="I376" s="8" t="s">
        <v>135</v>
      </c>
      <c r="J376" s="8" t="s">
        <v>1222</v>
      </c>
      <c r="K376" s="1" t="str">
        <f t="array" aca="1" ref="K376" ca="1">INDEX([1]TreeLookup!$C$1:$DE$21,MATCH(INDIRECT(ADDRESS(ROW(),MATCH("CATEGORY",$A$1:$BE$1,0))),[1]TreeLookup!$C$1:$C$21,0),MATCH(INDIRECT(ADDRESS(ROW(),MATCH("YEAR",$A$1:$BE$1,0))),[1]TreeLookup!$C$1:$DE$1,0))</f>
        <v>unlockParts</v>
      </c>
      <c r="M376" s="1" t="str">
        <f t="array" aca="1" ref="M376" ca="1">INDEX([1]TreeLookup!$C$1:$DE$22,MATCH("ERA",[1]TreeLookup!$C$1:$C$22,0),MATCH(INDIRECT(ADDRESS(ROW(),MATCH("YEAR",$A$1:$BE$1,0))),[1]TreeLookup!$C$1:$DE$1,0))</f>
        <v>00-START</v>
      </c>
      <c r="N376" s="1" t="s">
        <v>50</v>
      </c>
      <c r="O376" s="4" t="s">
        <v>299</v>
      </c>
      <c r="V376" s="9"/>
    </row>
    <row r="377" spans="1:37">
      <c r="A377" s="6" t="s">
        <v>1223</v>
      </c>
      <c r="B377" s="7" t="s">
        <v>1224</v>
      </c>
      <c r="C377" s="1">
        <v>800</v>
      </c>
      <c r="D377" s="1">
        <v>5200</v>
      </c>
      <c r="E377" s="2" t="s">
        <v>1225</v>
      </c>
      <c r="F377" s="1" t="s">
        <v>1218</v>
      </c>
      <c r="G377" s="1" t="s">
        <v>50</v>
      </c>
      <c r="H377" s="1" t="s">
        <v>49</v>
      </c>
      <c r="I377" s="8" t="s">
        <v>135</v>
      </c>
      <c r="J377" s="8" t="s">
        <v>136</v>
      </c>
      <c r="K377" s="1" t="str">
        <f t="array" aca="1" ref="K377" ca="1">INDEX([1]TreeLookup!$C$1:$DE$21,MATCH(INDIRECT(ADDRESS(ROW(),MATCH("CATEGORY",$A$1:$BE$1,0))),[1]TreeLookup!$C$1:$C$21,0),MATCH(INDIRECT(ADDRESS(ROW(),MATCH("YEAR",$A$1:$BE$1,0))),[1]TreeLookup!$C$1:$DE$1,0))</f>
        <v>unlockParts</v>
      </c>
      <c r="M377" s="1" t="str">
        <f t="array" aca="1" ref="M377" ca="1">INDEX([1]TreeLookup!$C$1:$DE$22,MATCH("ERA",[1]TreeLookup!$C$1:$C$22,0),MATCH(INDIRECT(ADDRESS(ROW(),MATCH("YEAR",$A$1:$BE$1,0))),[1]TreeLookup!$C$1:$DE$1,0))</f>
        <v>00-START</v>
      </c>
      <c r="N377" s="1" t="s">
        <v>50</v>
      </c>
      <c r="O377" s="4" t="s">
        <v>299</v>
      </c>
      <c r="V377" s="9"/>
    </row>
    <row r="378" spans="1:37">
      <c r="A378" s="6" t="s">
        <v>1226</v>
      </c>
      <c r="B378" s="7" t="s">
        <v>1227</v>
      </c>
      <c r="C378" s="1">
        <v>90</v>
      </c>
      <c r="D378" s="1">
        <v>9800</v>
      </c>
      <c r="E378" s="2" t="s">
        <v>1228</v>
      </c>
      <c r="F378" s="1" t="s">
        <v>1218</v>
      </c>
      <c r="G378" s="1" t="s">
        <v>50</v>
      </c>
      <c r="H378" s="1" t="s">
        <v>49</v>
      </c>
      <c r="I378" s="8" t="s">
        <v>135</v>
      </c>
      <c r="J378" s="8" t="s">
        <v>1222</v>
      </c>
      <c r="K378" s="1" t="str">
        <f t="array" aca="1" ref="K378" ca="1">INDEX([1]TreeLookup!$C$1:$DE$21,MATCH(INDIRECT(ADDRESS(ROW(),MATCH("CATEGORY",$A$1:$BE$1,0))),[1]TreeLookup!$C$1:$C$21,0),MATCH(INDIRECT(ADDRESS(ROW(),MATCH("YEAR",$A$1:$BE$1,0))),[1]TreeLookup!$C$1:$DE$1,0))</f>
        <v>unlockParts</v>
      </c>
      <c r="M378" s="1" t="str">
        <f t="array" aca="1" ref="M378" ca="1">INDEX([1]TreeLookup!$C$1:$DE$22,MATCH("ERA",[1]TreeLookup!$C$1:$C$22,0),MATCH(INDIRECT(ADDRESS(ROW(),MATCH("YEAR",$A$1:$BE$1,0))),[1]TreeLookup!$C$1:$DE$1,0))</f>
        <v>00-START</v>
      </c>
      <c r="N378" s="1" t="s">
        <v>50</v>
      </c>
      <c r="O378" s="4" t="s">
        <v>299</v>
      </c>
      <c r="V378" s="9"/>
    </row>
    <row r="379" spans="1:37">
      <c r="A379" s="6" t="s">
        <v>1229</v>
      </c>
      <c r="B379" s="7" t="s">
        <v>1230</v>
      </c>
      <c r="C379" s="1">
        <v>1550</v>
      </c>
      <c r="D379" s="1">
        <v>8200</v>
      </c>
      <c r="E379" s="2" t="s">
        <v>1231</v>
      </c>
      <c r="F379" s="1" t="s">
        <v>1218</v>
      </c>
      <c r="G379" s="1" t="s">
        <v>50</v>
      </c>
      <c r="H379" s="1" t="s">
        <v>49</v>
      </c>
      <c r="I379" s="8" t="s">
        <v>135</v>
      </c>
      <c r="J379" s="8" t="s">
        <v>136</v>
      </c>
      <c r="K379" s="1" t="str">
        <f t="array" aca="1" ref="K379" ca="1">INDEX([1]TreeLookup!$C$1:$DE$21,MATCH(INDIRECT(ADDRESS(ROW(),MATCH("CATEGORY",$A$1:$BE$1,0))),[1]TreeLookup!$C$1:$C$21,0),MATCH(INDIRECT(ADDRESS(ROW(),MATCH("YEAR",$A$1:$BE$1,0))),[1]TreeLookup!$C$1:$DE$1,0))</f>
        <v>unlockParts</v>
      </c>
      <c r="M379" s="1" t="str">
        <f t="array" aca="1" ref="M379" ca="1">INDEX([1]TreeLookup!$C$1:$DE$22,MATCH("ERA",[1]TreeLookup!$C$1:$C$22,0),MATCH(INDIRECT(ADDRESS(ROW(),MATCH("YEAR",$A$1:$BE$1,0))),[1]TreeLookup!$C$1:$DE$1,0))</f>
        <v>00-START</v>
      </c>
      <c r="N379" s="1" t="s">
        <v>50</v>
      </c>
      <c r="O379" s="4" t="s">
        <v>299</v>
      </c>
      <c r="V379" s="9"/>
    </row>
    <row r="380" spans="1:37">
      <c r="A380" s="6" t="s">
        <v>1232</v>
      </c>
      <c r="B380" s="7" t="s">
        <v>1233</v>
      </c>
      <c r="C380" s="1">
        <v>90</v>
      </c>
      <c r="D380" s="1">
        <v>9800</v>
      </c>
      <c r="E380" s="2" t="s">
        <v>1234</v>
      </c>
      <c r="F380" s="1" t="s">
        <v>1218</v>
      </c>
      <c r="G380" s="1" t="s">
        <v>50</v>
      </c>
      <c r="H380" s="1" t="s">
        <v>49</v>
      </c>
      <c r="I380" s="8" t="s">
        <v>135</v>
      </c>
      <c r="J380" s="8" t="s">
        <v>1222</v>
      </c>
      <c r="K380" s="1" t="str">
        <f t="array" aca="1" ref="K380" ca="1">INDEX([1]TreeLookup!$C$1:$DE$21,MATCH(INDIRECT(ADDRESS(ROW(),MATCH("CATEGORY",$A$1:$BE$1,0))),[1]TreeLookup!$C$1:$C$21,0),MATCH(INDIRECT(ADDRESS(ROW(),MATCH("YEAR",$A$1:$BE$1,0))),[1]TreeLookup!$C$1:$DE$1,0))</f>
        <v>unlockParts</v>
      </c>
      <c r="M380" s="1" t="str">
        <f t="array" aca="1" ref="M380" ca="1">INDEX([1]TreeLookup!$C$1:$DE$22,MATCH("ERA",[1]TreeLookup!$C$1:$C$22,0),MATCH(INDIRECT(ADDRESS(ROW(),MATCH("YEAR",$A$1:$BE$1,0))),[1]TreeLookup!$C$1:$DE$1,0))</f>
        <v>00-START</v>
      </c>
      <c r="N380" s="1" t="s">
        <v>50</v>
      </c>
      <c r="O380" s="4" t="s">
        <v>299</v>
      </c>
      <c r="V380" s="9"/>
    </row>
    <row r="381" spans="1:37">
      <c r="A381" s="6" t="s">
        <v>1235</v>
      </c>
      <c r="B381" s="7" t="s">
        <v>1236</v>
      </c>
      <c r="C381" s="1">
        <v>20</v>
      </c>
      <c r="D381" s="1">
        <v>400</v>
      </c>
      <c r="E381" s="2" t="s">
        <v>1237</v>
      </c>
      <c r="F381" s="1" t="s">
        <v>1238</v>
      </c>
      <c r="G381" s="1" t="s">
        <v>50</v>
      </c>
      <c r="H381" s="1" t="s">
        <v>50</v>
      </c>
      <c r="I381" s="8" t="s">
        <v>135</v>
      </c>
      <c r="J381" s="8" t="s">
        <v>1238</v>
      </c>
      <c r="K381" s="1" t="str">
        <f t="array" aca="1" ref="K381" ca="1">INDEX([1]TreeLookup!$C$1:$DE$21,MATCH(INDIRECT(ADDRESS(ROW(),MATCH("CATEGORY",$A$1:$BE$1,0))),[1]TreeLookup!$C$1:$C$21,0),MATCH(INDIRECT(ADDRESS(ROW(),MATCH("YEAR",$A$1:$BE$1,0))),[1]TreeLookup!$C$1:$DE$1,0))</f>
        <v>earlyMaterialsScience</v>
      </c>
      <c r="L381" s="1">
        <v>1952</v>
      </c>
      <c r="M381" s="1" t="str">
        <f t="array" aca="1" ref="M381" ca="1">INDEX([1]TreeLookup!$C$1:$DE$22,MATCH("ERA",[1]TreeLookup!$C$1:$C$22,0),MATCH(INDIRECT(ADDRESS(ROW(),MATCH("YEAR",$A$1:$BE$1,0))),[1]TreeLookup!$C$1:$DE$1,0))</f>
        <v>01-PW</v>
      </c>
      <c r="O381" s="4" t="s">
        <v>109</v>
      </c>
      <c r="V381" s="9"/>
    </row>
    <row r="382" spans="1:37">
      <c r="A382" s="6" t="s">
        <v>1239</v>
      </c>
      <c r="B382" s="7" t="s">
        <v>1240</v>
      </c>
      <c r="C382" s="1">
        <v>250</v>
      </c>
      <c r="D382" s="1">
        <v>1200</v>
      </c>
      <c r="E382" s="2" t="s">
        <v>1241</v>
      </c>
      <c r="F382" s="1" t="s">
        <v>559</v>
      </c>
      <c r="G382" s="1" t="s">
        <v>50</v>
      </c>
      <c r="H382" s="1" t="s">
        <v>49</v>
      </c>
      <c r="I382" s="8" t="s">
        <v>135</v>
      </c>
      <c r="J382" s="8" t="s">
        <v>174</v>
      </c>
      <c r="K382" s="1" t="str">
        <f t="array" aca="1" ref="K382" ca="1">INDEX([1]TreeLookup!$C$1:$DE$21,MATCH(INDIRECT(ADDRESS(ROW(),MATCH("CATEGORY",$A$1:$BE$1,0))),[1]TreeLookup!$C$1:$C$21,0),MATCH(INDIRECT(ADDRESS(ROW(),MATCH("YEAR",$A$1:$BE$1,0))),[1]TreeLookup!$C$1:$DE$1,0))</f>
        <v>earlyMaterialsScience</v>
      </c>
      <c r="L382" s="1">
        <v>1952</v>
      </c>
      <c r="M382" s="1" t="str">
        <f t="array" aca="1" ref="M382" ca="1">INDEX([1]TreeLookup!$C$1:$DE$22,MATCH("ERA",[1]TreeLookup!$C$1:$C$22,0),MATCH(INDIRECT(ADDRESS(ROW(),MATCH("YEAR",$A$1:$BE$1,0))),[1]TreeLookup!$C$1:$DE$1,0))</f>
        <v>01-PW</v>
      </c>
      <c r="O382" s="4" t="s">
        <v>299</v>
      </c>
      <c r="V382" s="9"/>
    </row>
    <row r="383" spans="1:37">
      <c r="A383" s="6" t="s">
        <v>1242</v>
      </c>
      <c r="B383" s="7" t="s">
        <v>1243</v>
      </c>
      <c r="C383" s="1">
        <v>400</v>
      </c>
      <c r="D383" s="1">
        <v>16000</v>
      </c>
      <c r="E383" s="2" t="s">
        <v>1244</v>
      </c>
      <c r="F383" s="1" t="s">
        <v>1245</v>
      </c>
      <c r="G383" s="1" t="s">
        <v>50</v>
      </c>
      <c r="H383" s="1" t="s">
        <v>50</v>
      </c>
      <c r="I383" s="8" t="s">
        <v>114</v>
      </c>
      <c r="J383" s="8"/>
      <c r="K383" s="1" t="str">
        <f t="array" aca="1" ref="K383" ca="1">INDEX([1]TreeLookup!$C$1:$DE$21,MATCH(INDIRECT(ADDRESS(ROW(),MATCH("CATEGORY",$A$1:$BE$1,0))),[1]TreeLookup!$C$1:$C$21,0),MATCH(INDIRECT(ADDRESS(ROW(),MATCH("YEAR",$A$1:$BE$1,0))),[1]TreeLookup!$C$1:$DE$1,0))</f>
        <v>basicRocketryRP0</v>
      </c>
      <c r="L383" s="1">
        <v>1952</v>
      </c>
      <c r="M383" s="1" t="str">
        <f t="array" aca="1" ref="M383" ca="1">INDEX([1]TreeLookup!$C$1:$DE$22,MATCH("ERA",[1]TreeLookup!$C$1:$C$22,0),MATCH(INDIRECT(ADDRESS(ROW(),MATCH("YEAR",$A$1:$BE$1,0))),[1]TreeLookup!$C$1:$DE$1,0))</f>
        <v>01-PW</v>
      </c>
      <c r="O383" s="4" t="s">
        <v>109</v>
      </c>
      <c r="P383" s="2" t="s">
        <v>1120</v>
      </c>
      <c r="Q383" s="1" t="s">
        <v>1121</v>
      </c>
      <c r="W383" s="1" t="s">
        <v>1117</v>
      </c>
      <c r="X383" s="1" t="s">
        <v>1246</v>
      </c>
      <c r="AC383" s="1" t="s">
        <v>111</v>
      </c>
    </row>
    <row r="384" spans="1:37">
      <c r="A384" s="6" t="s">
        <v>1247</v>
      </c>
      <c r="B384" s="7" t="s">
        <v>1248</v>
      </c>
      <c r="C384" s="1">
        <v>0</v>
      </c>
      <c r="D384" s="1">
        <v>0</v>
      </c>
      <c r="E384" s="2" t="s">
        <v>1249</v>
      </c>
      <c r="F384" s="1" t="s">
        <v>448</v>
      </c>
      <c r="G384" s="1" t="s">
        <v>50</v>
      </c>
      <c r="H384" s="1" t="s">
        <v>50</v>
      </c>
      <c r="I384" s="8" t="s">
        <v>135</v>
      </c>
      <c r="J384" s="8" t="s">
        <v>174</v>
      </c>
      <c r="K384" s="1" t="str">
        <f t="array" aca="1" ref="K384" ca="1">INDEX([1]TreeLookup!$C$1:$DE$21,MATCH(INDIRECT(ADDRESS(ROW(),MATCH("CATEGORY",$A$1:$BE$1,0))),[1]TreeLookup!$C$1:$C$21,0),MATCH(INDIRECT(ADDRESS(ROW(),MATCH("YEAR",$A$1:$BE$1,0))),[1]TreeLookup!$C$1:$DE$1,0))</f>
        <v>earlyMaterialsScience</v>
      </c>
      <c r="L384" s="1">
        <v>1952</v>
      </c>
      <c r="M384" s="1" t="str">
        <f t="array" aca="1" ref="M384" ca="1">INDEX([1]TreeLookup!$C$1:$DE$22,MATCH("ERA",[1]TreeLookup!$C$1:$C$22,0),MATCH(INDIRECT(ADDRESS(ROW(),MATCH("YEAR",$A$1:$BE$1,0))),[1]TreeLookup!$C$1:$DE$1,0))</f>
        <v>01-PW</v>
      </c>
      <c r="O384" s="4" t="s">
        <v>109</v>
      </c>
      <c r="V384" s="9"/>
      <c r="AK384" s="1" t="s">
        <v>111</v>
      </c>
    </row>
    <row r="385" spans="1:37">
      <c r="A385" s="6" t="s">
        <v>1250</v>
      </c>
      <c r="B385" s="7" t="s">
        <v>1251</v>
      </c>
      <c r="C385" s="1">
        <v>40</v>
      </c>
      <c r="D385" s="1">
        <v>800</v>
      </c>
      <c r="E385" s="2" t="s">
        <v>1252</v>
      </c>
      <c r="F385" s="1" t="s">
        <v>106</v>
      </c>
      <c r="G385" s="1" t="s">
        <v>50</v>
      </c>
      <c r="H385" s="1" t="s">
        <v>50</v>
      </c>
      <c r="I385" s="8" t="s">
        <v>240</v>
      </c>
      <c r="J385" s="8" t="s">
        <v>1125</v>
      </c>
      <c r="K385" s="1" t="str">
        <f t="array" aca="1" ref="K385" ca="1">INDEX([1]TreeLookup!$C$1:$DE$21,MATCH(INDIRECT(ADDRESS(ROW(),MATCH("CATEGORY",$A$1:$BE$1,0))),[1]TreeLookup!$C$1:$C$21,0),MATCH(INDIRECT(ADDRESS(ROW(),MATCH("YEAR",$A$1:$BE$1,0))),[1]TreeLookup!$C$1:$DE$1,0))</f>
        <v>matureSupersonic</v>
      </c>
      <c r="L385" s="1">
        <v>1952</v>
      </c>
      <c r="M385" s="1" t="str">
        <f t="array" aca="1" ref="M385" ca="1">INDEX([1]TreeLookup!$C$1:$DE$22,MATCH("ERA",[1]TreeLookup!$C$1:$C$22,0),MATCH(INDIRECT(ADDRESS(ROW(),MATCH("YEAR",$A$1:$BE$1,0))),[1]TreeLookup!$C$1:$DE$1,0))</f>
        <v>01-PW</v>
      </c>
      <c r="O385" s="4" t="s">
        <v>109</v>
      </c>
      <c r="P385" s="2"/>
      <c r="V385" s="9"/>
    </row>
    <row r="386" spans="1:37">
      <c r="A386" s="6" t="s">
        <v>1253</v>
      </c>
      <c r="B386" s="7" t="s">
        <v>1254</v>
      </c>
      <c r="C386" s="1">
        <v>1</v>
      </c>
      <c r="D386" s="1">
        <v>425000</v>
      </c>
      <c r="E386" s="2" t="s">
        <v>1255</v>
      </c>
      <c r="F386" s="1" t="s">
        <v>53</v>
      </c>
      <c r="G386" s="1" t="s">
        <v>49</v>
      </c>
      <c r="H386" s="1" t="s">
        <v>49</v>
      </c>
      <c r="I386" s="8"/>
      <c r="J386" s="8"/>
      <c r="K386" s="1" t="e">
        <f t="array" aca="1" ref="K386" ca="1">INDEX([1]TreeLookup!$C$1:$DE$21,MATCH(INDIRECT(ADDRESS(ROW(),MATCH("CATEGORY",$A$1:$BE$1,0))),[1]TreeLookup!$C$1:$C$21,0),MATCH(INDIRECT(ADDRESS(ROW(),MATCH("YEAR",$A$1:$BE$1,0))),[1]TreeLookup!$C$1:$DE$1,0))</f>
        <v>#N/A</v>
      </c>
      <c r="M386" s="1" t="str">
        <f t="array" aca="1" ref="M386" ca="1">INDEX([1]TreeLookup!$C$1:$DE$22,MATCH("ERA",[1]TreeLookup!$C$1:$C$22,0),MATCH(INDIRECT(ADDRESS(ROW(),MATCH("YEAR",$A$1:$BE$1,0))),[1]TreeLookup!$C$1:$DE$1,0))</f>
        <v>00-START</v>
      </c>
      <c r="N386" s="1" t="s">
        <v>50</v>
      </c>
      <c r="O386" s="4"/>
    </row>
    <row r="387" spans="1:37">
      <c r="A387" s="6" t="s">
        <v>1256</v>
      </c>
      <c r="B387" s="7" t="s">
        <v>1256</v>
      </c>
      <c r="C387" s="12">
        <v>300</v>
      </c>
      <c r="D387" s="12" t="s">
        <v>1257</v>
      </c>
      <c r="E387" s="2"/>
      <c r="F387" s="1" t="s">
        <v>113</v>
      </c>
      <c r="G387" s="1" t="s">
        <v>50</v>
      </c>
      <c r="I387" s="8" t="s">
        <v>114</v>
      </c>
      <c r="J387" s="8"/>
      <c r="K387" s="1" t="str">
        <f t="array" aca="1" ref="K387" ca="1">INDEX([1]TreeLookup!$C$1:$DE$21,MATCH(INDIRECT(ADDRESS(ROW(),MATCH("CATEGORY",$A$1:$BE$1,0))),[1]TreeLookup!$C$1:$C$21,0),MATCH(INDIRECT(ADDRESS(ROW(),MATCH("YEAR",$A$1:$BE$1,0))),[1]TreeLookup!$C$1:$DE$1,0))</f>
        <v>basicRocketryRP0</v>
      </c>
      <c r="L387" s="1">
        <v>1952</v>
      </c>
      <c r="M387" s="1" t="str">
        <f t="array" aca="1" ref="M387" ca="1">INDEX([1]TreeLookup!$C$1:$DE$22,MATCH("ERA",[1]TreeLookup!$C$1:$C$22,0),MATCH(INDIRECT(ADDRESS(ROW(),MATCH("YEAR",$A$1:$BE$1,0))),[1]TreeLookup!$C$1:$DE$1,0))</f>
        <v>01-PW</v>
      </c>
      <c r="O387" s="4"/>
      <c r="P387" s="1" t="s">
        <v>1256</v>
      </c>
      <c r="Q387" s="1" t="s">
        <v>873</v>
      </c>
      <c r="R387" s="1" t="s">
        <v>838</v>
      </c>
    </row>
    <row r="388" spans="1:37">
      <c r="A388" s="6" t="s">
        <v>1258</v>
      </c>
      <c r="B388" s="7" t="s">
        <v>1259</v>
      </c>
      <c r="C388" s="1">
        <v>115.068</v>
      </c>
      <c r="D388" s="1">
        <v>425000</v>
      </c>
      <c r="E388" s="2" t="s">
        <v>1260</v>
      </c>
      <c r="F388" s="1" t="s">
        <v>53</v>
      </c>
      <c r="G388" s="1" t="s">
        <v>49</v>
      </c>
      <c r="H388" s="1" t="s">
        <v>49</v>
      </c>
      <c r="I388" s="8"/>
      <c r="J388" s="8"/>
      <c r="K388" s="1" t="e">
        <f t="array" aca="1" ref="K388" ca="1">INDEX([1]TreeLookup!$C$1:$DE$21,MATCH(INDIRECT(ADDRESS(ROW(),MATCH("CATEGORY",$A$1:$BE$1,0))),[1]TreeLookup!$C$1:$C$21,0),MATCH(INDIRECT(ADDRESS(ROW(),MATCH("YEAR",$A$1:$BE$1,0))),[1]TreeLookup!$C$1:$DE$1,0))</f>
        <v>#N/A</v>
      </c>
      <c r="M388" s="1" t="str">
        <f t="array" aca="1" ref="M388" ca="1">INDEX([1]TreeLookup!$C$1:$DE$22,MATCH("ERA",[1]TreeLookup!$C$1:$C$22,0),MATCH(INDIRECT(ADDRESS(ROW(),MATCH("YEAR",$A$1:$BE$1,0))),[1]TreeLookup!$C$1:$DE$1,0))</f>
        <v>00-START</v>
      </c>
      <c r="N388" s="1" t="s">
        <v>50</v>
      </c>
      <c r="O388" s="4"/>
    </row>
    <row r="389" spans="1:37">
      <c r="A389" s="6" t="s">
        <v>1261</v>
      </c>
      <c r="B389" s="7" t="s">
        <v>1262</v>
      </c>
      <c r="C389" s="1">
        <v>1800</v>
      </c>
      <c r="D389" s="1">
        <v>8000</v>
      </c>
      <c r="E389" s="2" t="s">
        <v>1263</v>
      </c>
      <c r="F389" s="1" t="s">
        <v>1264</v>
      </c>
      <c r="G389" s="1" t="s">
        <v>49</v>
      </c>
      <c r="H389" s="1" t="s">
        <v>49</v>
      </c>
      <c r="I389" s="8"/>
      <c r="J389" s="8"/>
      <c r="K389" s="1" t="e">
        <f t="array" aca="1" ref="K389" ca="1">INDEX([1]TreeLookup!$C$1:$DE$21,MATCH(INDIRECT(ADDRESS(ROW(),MATCH("CATEGORY",$A$1:$BE$1,0))),[1]TreeLookup!$C$1:$C$21,0),MATCH(INDIRECT(ADDRESS(ROW(),MATCH("YEAR",$A$1:$BE$1,0))),[1]TreeLookup!$C$1:$DE$1,0))</f>
        <v>#N/A</v>
      </c>
      <c r="L389" s="1">
        <v>1984</v>
      </c>
      <c r="M389" s="1" t="str">
        <f t="array" aca="1" ref="M389" ca="1">INDEX([1]TreeLookup!$C$1:$DE$22,MATCH("ERA",[1]TreeLookup!$C$1:$C$22,0),MATCH(INDIRECT(ADDRESS(ROW(),MATCH("YEAR",$A$1:$BE$1,0))),[1]TreeLookup!$C$1:$DE$1,0))</f>
        <v>07-SPCPLANES</v>
      </c>
      <c r="N389" s="1" t="s">
        <v>50</v>
      </c>
      <c r="O389" s="4" t="s">
        <v>299</v>
      </c>
      <c r="P389" s="1" t="s">
        <v>1265</v>
      </c>
    </row>
    <row r="390" spans="1:37">
      <c r="A390" s="6" t="s">
        <v>1266</v>
      </c>
      <c r="B390" s="7" t="s">
        <v>1267</v>
      </c>
      <c r="C390" s="1">
        <v>2500</v>
      </c>
      <c r="D390" s="1">
        <v>4000</v>
      </c>
      <c r="E390" s="2" t="s">
        <v>1268</v>
      </c>
      <c r="F390" s="1" t="s">
        <v>1264</v>
      </c>
      <c r="G390" s="1" t="s">
        <v>49</v>
      </c>
      <c r="H390" s="1" t="s">
        <v>49</v>
      </c>
      <c r="I390" s="8"/>
      <c r="J390" s="8"/>
      <c r="K390" s="1" t="e">
        <f t="array" aca="1" ref="K390" ca="1">INDEX([1]TreeLookup!$C$1:$DE$21,MATCH(INDIRECT(ADDRESS(ROW(),MATCH("CATEGORY",$A$1:$BE$1,0))),[1]TreeLookup!$C$1:$C$21,0),MATCH(INDIRECT(ADDRESS(ROW(),MATCH("YEAR",$A$1:$BE$1,0))),[1]TreeLookup!$C$1:$DE$1,0))</f>
        <v>#N/A</v>
      </c>
      <c r="L390" s="1">
        <v>1984</v>
      </c>
      <c r="M390" s="1" t="str">
        <f t="array" aca="1" ref="M390" ca="1">INDEX([1]TreeLookup!$C$1:$DE$22,MATCH("ERA",[1]TreeLookup!$C$1:$C$22,0),MATCH(INDIRECT(ADDRESS(ROW(),MATCH("YEAR",$A$1:$BE$1,0))),[1]TreeLookup!$C$1:$DE$1,0))</f>
        <v>07-SPCPLANES</v>
      </c>
      <c r="N390" s="1" t="s">
        <v>50</v>
      </c>
      <c r="O390" s="4" t="s">
        <v>299</v>
      </c>
      <c r="P390" s="1" t="s">
        <v>1265</v>
      </c>
    </row>
    <row r="391" spans="1:37">
      <c r="A391" s="6" t="s">
        <v>1269</v>
      </c>
      <c r="B391" s="7" t="s">
        <v>1270</v>
      </c>
      <c r="C391" s="1">
        <v>1</v>
      </c>
      <c r="D391" s="1">
        <v>20</v>
      </c>
      <c r="E391" s="2" t="s">
        <v>1271</v>
      </c>
      <c r="F391" s="1" t="s">
        <v>106</v>
      </c>
      <c r="G391" s="1" t="s">
        <v>50</v>
      </c>
      <c r="H391" s="1" t="s">
        <v>50</v>
      </c>
      <c r="I391" s="8" t="s">
        <v>135</v>
      </c>
      <c r="J391" s="8" t="s">
        <v>136</v>
      </c>
      <c r="K391" s="1" t="str">
        <f t="array" aca="1" ref="K391" ca="1">INDEX([1]TreeLookup!$C$1:$DE$21,MATCH(INDIRECT(ADDRESS(ROW(),MATCH("CATEGORY",$A$1:$BE$1,0))),[1]TreeLookup!$C$1:$C$21,0),MATCH(INDIRECT(ADDRESS(ROW(),MATCH("YEAR",$A$1:$BE$1,0))),[1]TreeLookup!$C$1:$DE$1,0))</f>
        <v>earlyMaterialsScience</v>
      </c>
      <c r="L391" s="1">
        <v>1952</v>
      </c>
      <c r="M391" s="1" t="str">
        <f t="array" aca="1" ref="M391" ca="1">INDEX([1]TreeLookup!$C$1:$DE$22,MATCH("ERA",[1]TreeLookup!$C$1:$C$22,0),MATCH(INDIRECT(ADDRESS(ROW(),MATCH("YEAR",$A$1:$BE$1,0))),[1]TreeLookup!$C$1:$DE$1,0))</f>
        <v>01-PW</v>
      </c>
      <c r="O391" s="4" t="s">
        <v>109</v>
      </c>
      <c r="V391" s="9"/>
    </row>
    <row r="392" spans="1:37">
      <c r="A392" s="6" t="s">
        <v>1272</v>
      </c>
      <c r="B392" s="7" t="s">
        <v>1273</v>
      </c>
      <c r="C392" s="1">
        <v>1</v>
      </c>
      <c r="D392" s="1">
        <v>20</v>
      </c>
      <c r="E392" s="2" t="s">
        <v>1274</v>
      </c>
      <c r="F392" s="1" t="s">
        <v>106</v>
      </c>
      <c r="G392" s="1" t="s">
        <v>50</v>
      </c>
      <c r="H392" s="1" t="s">
        <v>50</v>
      </c>
      <c r="I392" s="8" t="s">
        <v>135</v>
      </c>
      <c r="J392" s="8" t="s">
        <v>136</v>
      </c>
      <c r="K392" s="1" t="str">
        <f t="array" aca="1" ref="K392" ca="1">INDEX([1]TreeLookup!$C$1:$DE$21,MATCH(INDIRECT(ADDRESS(ROW(),MATCH("CATEGORY",$A$1:$BE$1,0))),[1]TreeLookup!$C$1:$C$21,0),MATCH(INDIRECT(ADDRESS(ROW(),MATCH("YEAR",$A$1:$BE$1,0))),[1]TreeLookup!$C$1:$DE$1,0))</f>
        <v>earlyMaterialsScience</v>
      </c>
      <c r="L392" s="1">
        <v>1952</v>
      </c>
      <c r="M392" s="1" t="str">
        <f t="array" aca="1" ref="M392" ca="1">INDEX([1]TreeLookup!$C$1:$DE$22,MATCH("ERA",[1]TreeLookup!$C$1:$C$22,0),MATCH(INDIRECT(ADDRESS(ROW(),MATCH("YEAR",$A$1:$BE$1,0))),[1]TreeLookup!$C$1:$DE$1,0))</f>
        <v>01-PW</v>
      </c>
      <c r="O392" s="4" t="s">
        <v>109</v>
      </c>
      <c r="V392" s="9"/>
    </row>
    <row r="393" spans="1:37">
      <c r="A393" s="6" t="s">
        <v>1275</v>
      </c>
      <c r="B393" s="7" t="s">
        <v>1276</v>
      </c>
      <c r="C393" s="1">
        <v>1</v>
      </c>
      <c r="D393" s="1">
        <v>20</v>
      </c>
      <c r="E393" s="2" t="s">
        <v>1277</v>
      </c>
      <c r="F393" s="1" t="s">
        <v>106</v>
      </c>
      <c r="G393" s="1" t="s">
        <v>50</v>
      </c>
      <c r="H393" s="1" t="s">
        <v>50</v>
      </c>
      <c r="I393" s="8" t="s">
        <v>135</v>
      </c>
      <c r="J393" s="8" t="s">
        <v>136</v>
      </c>
      <c r="K393" s="1" t="str">
        <f t="array" aca="1" ref="K393" ca="1">INDEX([1]TreeLookup!$C$1:$DE$21,MATCH(INDIRECT(ADDRESS(ROW(),MATCH("CATEGORY",$A$1:$BE$1,0))),[1]TreeLookup!$C$1:$C$21,0),MATCH(INDIRECT(ADDRESS(ROW(),MATCH("YEAR",$A$1:$BE$1,0))),[1]TreeLookup!$C$1:$DE$1,0))</f>
        <v>earlyMaterialsScience</v>
      </c>
      <c r="L393" s="1">
        <v>1952</v>
      </c>
      <c r="M393" s="1" t="str">
        <f t="array" aca="1" ref="M393" ca="1">INDEX([1]TreeLookup!$C$1:$DE$22,MATCH("ERA",[1]TreeLookup!$C$1:$C$22,0),MATCH(INDIRECT(ADDRESS(ROW(),MATCH("YEAR",$A$1:$BE$1,0))),[1]TreeLookup!$C$1:$DE$1,0))</f>
        <v>01-PW</v>
      </c>
      <c r="O393" s="4" t="s">
        <v>109</v>
      </c>
      <c r="V393" s="9"/>
    </row>
    <row r="394" spans="1:37">
      <c r="A394" s="6" t="s">
        <v>1278</v>
      </c>
      <c r="B394" s="7" t="s">
        <v>1279</v>
      </c>
      <c r="C394" s="1">
        <v>1</v>
      </c>
      <c r="D394" s="1">
        <v>20</v>
      </c>
      <c r="E394" s="2" t="s">
        <v>1280</v>
      </c>
      <c r="F394" s="1" t="s">
        <v>106</v>
      </c>
      <c r="G394" s="1" t="s">
        <v>50</v>
      </c>
      <c r="H394" s="1" t="s">
        <v>50</v>
      </c>
      <c r="I394" s="8" t="s">
        <v>135</v>
      </c>
      <c r="J394" s="8" t="s">
        <v>136</v>
      </c>
      <c r="K394" s="1" t="str">
        <f t="array" aca="1" ref="K394" ca="1">INDEX([1]TreeLookup!$C$1:$DE$21,MATCH(INDIRECT(ADDRESS(ROW(),MATCH("CATEGORY",$A$1:$BE$1,0))),[1]TreeLookup!$C$1:$C$21,0),MATCH(INDIRECT(ADDRESS(ROW(),MATCH("YEAR",$A$1:$BE$1,0))),[1]TreeLookup!$C$1:$DE$1,0))</f>
        <v>earlyMaterialsScience</v>
      </c>
      <c r="L394" s="1">
        <v>1952</v>
      </c>
      <c r="M394" s="1" t="str">
        <f t="array" aca="1" ref="M394" ca="1">INDEX([1]TreeLookup!$C$1:$DE$22,MATCH("ERA",[1]TreeLookup!$C$1:$C$22,0),MATCH(INDIRECT(ADDRESS(ROW(),MATCH("YEAR",$A$1:$BE$1,0))),[1]TreeLookup!$C$1:$DE$1,0))</f>
        <v>01-PW</v>
      </c>
      <c r="O394" s="4" t="s">
        <v>109</v>
      </c>
      <c r="V394" s="9"/>
    </row>
    <row r="395" spans="1:37">
      <c r="A395" s="6" t="s">
        <v>1281</v>
      </c>
      <c r="B395" s="7" t="s">
        <v>1282</v>
      </c>
      <c r="C395" s="1">
        <v>100</v>
      </c>
      <c r="D395" s="1">
        <v>1000</v>
      </c>
      <c r="E395" s="2" t="s">
        <v>1283</v>
      </c>
      <c r="F395" s="1" t="s">
        <v>448</v>
      </c>
      <c r="G395" s="1" t="s">
        <v>50</v>
      </c>
      <c r="H395" s="1" t="s">
        <v>50</v>
      </c>
      <c r="I395" s="8" t="s">
        <v>135</v>
      </c>
      <c r="J395" s="8" t="s">
        <v>136</v>
      </c>
      <c r="K395" s="1" t="str">
        <f t="array" aca="1" ref="K395" ca="1">INDEX([1]TreeLookup!$C$1:$DE$21,MATCH(INDIRECT(ADDRESS(ROW(),MATCH("CATEGORY",$A$1:$BE$1,0))),[1]TreeLookup!$C$1:$C$21,0),MATCH(INDIRECT(ADDRESS(ROW(),MATCH("YEAR",$A$1:$BE$1,0))),[1]TreeLookup!$C$1:$DE$1,0))</f>
        <v>earlyMaterialsScience</v>
      </c>
      <c r="L395" s="1">
        <v>1952</v>
      </c>
      <c r="M395" s="1" t="str">
        <f t="array" aca="1" ref="M395" ca="1">INDEX([1]TreeLookup!$C$1:$DE$22,MATCH("ERA",[1]TreeLookup!$C$1:$C$22,0),MATCH(INDIRECT(ADDRESS(ROW(),MATCH("YEAR",$A$1:$BE$1,0))),[1]TreeLookup!$C$1:$DE$1,0))</f>
        <v>01-PW</v>
      </c>
      <c r="O395" s="4" t="s">
        <v>109</v>
      </c>
      <c r="P395" s="1" t="s">
        <v>1284</v>
      </c>
      <c r="V395" s="9"/>
    </row>
    <row r="396" spans="1:37">
      <c r="A396" s="6" t="s">
        <v>1285</v>
      </c>
      <c r="B396" s="7" t="s">
        <v>1286</v>
      </c>
      <c r="C396" s="1">
        <v>50</v>
      </c>
      <c r="D396" s="1">
        <v>300</v>
      </c>
      <c r="E396" s="2" t="s">
        <v>1287</v>
      </c>
      <c r="F396" s="1" t="s">
        <v>448</v>
      </c>
      <c r="G396" s="1" t="s">
        <v>50</v>
      </c>
      <c r="H396" s="1" t="s">
        <v>50</v>
      </c>
      <c r="I396" s="8" t="s">
        <v>135</v>
      </c>
      <c r="J396" s="8" t="s">
        <v>136</v>
      </c>
      <c r="K396" s="1" t="str">
        <f t="array" aca="1" ref="K396" ca="1">INDEX([1]TreeLookup!$C$1:$DE$21,MATCH(INDIRECT(ADDRESS(ROW(),MATCH("CATEGORY",$A$1:$BE$1,0))),[1]TreeLookup!$C$1:$C$21,0),MATCH(INDIRECT(ADDRESS(ROW(),MATCH("YEAR",$A$1:$BE$1,0))),[1]TreeLookup!$C$1:$DE$1,0))</f>
        <v>earlyMaterialsScience</v>
      </c>
      <c r="L396" s="1">
        <v>1952</v>
      </c>
      <c r="M396" s="1" t="str">
        <f t="array" aca="1" ref="M396" ca="1">INDEX([1]TreeLookup!$C$1:$DE$22,MATCH("ERA",[1]TreeLookup!$C$1:$C$22,0),MATCH(INDIRECT(ADDRESS(ROW(),MATCH("YEAR",$A$1:$BE$1,0))),[1]TreeLookup!$C$1:$DE$1,0))</f>
        <v>01-PW</v>
      </c>
      <c r="O396" s="4" t="s">
        <v>109</v>
      </c>
      <c r="V396" s="9"/>
    </row>
    <row r="397" spans="1:37">
      <c r="A397" s="6" t="s">
        <v>1288</v>
      </c>
      <c r="B397" s="7" t="s">
        <v>1289</v>
      </c>
      <c r="C397" s="1">
        <v>1</v>
      </c>
      <c r="D397" s="1">
        <v>20</v>
      </c>
      <c r="E397" s="2" t="s">
        <v>1290</v>
      </c>
      <c r="F397" s="1" t="s">
        <v>106</v>
      </c>
      <c r="G397" s="1" t="s">
        <v>50</v>
      </c>
      <c r="H397" s="1" t="s">
        <v>50</v>
      </c>
      <c r="I397" s="8" t="s">
        <v>135</v>
      </c>
      <c r="J397" s="8" t="s">
        <v>136</v>
      </c>
      <c r="K397" s="1" t="str">
        <f t="array" aca="1" ref="K397" ca="1">INDEX([1]TreeLookup!$C$1:$DE$21,MATCH(INDIRECT(ADDRESS(ROW(),MATCH("CATEGORY",$A$1:$BE$1,0))),[1]TreeLookup!$C$1:$C$21,0),MATCH(INDIRECT(ADDRESS(ROW(),MATCH("YEAR",$A$1:$BE$1,0))),[1]TreeLookup!$C$1:$DE$1,0))</f>
        <v>earlyMaterialsScience</v>
      </c>
      <c r="L397" s="1">
        <v>1952</v>
      </c>
      <c r="M397" s="1" t="str">
        <f t="array" aca="1" ref="M397" ca="1">INDEX([1]TreeLookup!$C$1:$DE$22,MATCH("ERA",[1]TreeLookup!$C$1:$C$22,0),MATCH(INDIRECT(ADDRESS(ROW(),MATCH("YEAR",$A$1:$BE$1,0))),[1]TreeLookup!$C$1:$DE$1,0))</f>
        <v>01-PW</v>
      </c>
      <c r="O397" s="4" t="s">
        <v>109</v>
      </c>
      <c r="V397" s="9"/>
    </row>
    <row r="398" spans="1:37">
      <c r="A398" s="6" t="s">
        <v>1291</v>
      </c>
      <c r="B398" s="7" t="s">
        <v>1292</v>
      </c>
      <c r="C398" s="1">
        <v>1</v>
      </c>
      <c r="D398" s="1">
        <v>20</v>
      </c>
      <c r="E398" s="2" t="s">
        <v>1293</v>
      </c>
      <c r="F398" s="1" t="s">
        <v>106</v>
      </c>
      <c r="G398" s="1" t="s">
        <v>50</v>
      </c>
      <c r="H398" s="1" t="s">
        <v>50</v>
      </c>
      <c r="I398" s="8" t="s">
        <v>135</v>
      </c>
      <c r="J398" s="8" t="s">
        <v>136</v>
      </c>
      <c r="K398" s="1" t="str">
        <f t="array" aca="1" ref="K398" ca="1">INDEX([1]TreeLookup!$C$1:$DE$21,MATCH(INDIRECT(ADDRESS(ROW(),MATCH("CATEGORY",$A$1:$BE$1,0))),[1]TreeLookup!$C$1:$C$21,0),MATCH(INDIRECT(ADDRESS(ROW(),MATCH("YEAR",$A$1:$BE$1,0))),[1]TreeLookup!$C$1:$DE$1,0))</f>
        <v>earlyMaterialsScience</v>
      </c>
      <c r="L398" s="1">
        <v>1952</v>
      </c>
      <c r="M398" s="1" t="str">
        <f t="array" aca="1" ref="M398" ca="1">INDEX([1]TreeLookup!$C$1:$DE$22,MATCH("ERA",[1]TreeLookup!$C$1:$C$22,0),MATCH(INDIRECT(ADDRESS(ROW(),MATCH("YEAR",$A$1:$BE$1,0))),[1]TreeLookup!$C$1:$DE$1,0))</f>
        <v>01-PW</v>
      </c>
      <c r="O398" s="4" t="s">
        <v>109</v>
      </c>
      <c r="V398" s="9"/>
    </row>
    <row r="399" spans="1:37">
      <c r="A399" s="6" t="s">
        <v>1294</v>
      </c>
      <c r="B399" s="7" t="s">
        <v>1295</v>
      </c>
      <c r="C399" s="1">
        <v>1</v>
      </c>
      <c r="D399" s="1">
        <v>20</v>
      </c>
      <c r="E399" s="2" t="s">
        <v>1296</v>
      </c>
      <c r="F399" s="1" t="s">
        <v>106</v>
      </c>
      <c r="G399" s="1" t="s">
        <v>50</v>
      </c>
      <c r="H399" s="1" t="s">
        <v>49</v>
      </c>
      <c r="I399" s="8" t="s">
        <v>135</v>
      </c>
      <c r="J399" s="8" t="s">
        <v>136</v>
      </c>
      <c r="K399" s="1" t="str">
        <f t="array" aca="1" ref="K399" ca="1">INDEX([1]TreeLookup!$C$1:$DE$21,MATCH(INDIRECT(ADDRESS(ROW(),MATCH("CATEGORY",$A$1:$BE$1,0))),[1]TreeLookup!$C$1:$C$21,0),MATCH(INDIRECT(ADDRESS(ROW(),MATCH("YEAR",$A$1:$BE$1,0))),[1]TreeLookup!$C$1:$DE$1,0))</f>
        <v>earlyMaterialsScience</v>
      </c>
      <c r="L399" s="1">
        <v>1952</v>
      </c>
      <c r="M399" s="1" t="str">
        <f t="array" aca="1" ref="M399" ca="1">INDEX([1]TreeLookup!$C$1:$DE$22,MATCH("ERA",[1]TreeLookup!$C$1:$C$22,0),MATCH(INDIRECT(ADDRESS(ROW(),MATCH("YEAR",$A$1:$BE$1,0))),[1]TreeLookup!$C$1:$DE$1,0))</f>
        <v>01-PW</v>
      </c>
      <c r="O399" s="4" t="s">
        <v>109</v>
      </c>
      <c r="T399" s="1" t="s">
        <v>1297</v>
      </c>
      <c r="V399" s="9"/>
    </row>
    <row r="400" spans="1:37">
      <c r="A400" s="6" t="s">
        <v>1298</v>
      </c>
      <c r="B400" s="7" t="s">
        <v>1299</v>
      </c>
      <c r="C400" s="1">
        <v>10</v>
      </c>
      <c r="D400" s="1">
        <v>200</v>
      </c>
      <c r="E400" s="2" t="s">
        <v>1300</v>
      </c>
      <c r="F400" s="1" t="s">
        <v>106</v>
      </c>
      <c r="G400" s="1" t="s">
        <v>50</v>
      </c>
      <c r="H400" s="1" t="s">
        <v>50</v>
      </c>
      <c r="I400" s="8" t="s">
        <v>135</v>
      </c>
      <c r="J400" s="8" t="s">
        <v>174</v>
      </c>
      <c r="K400" s="1" t="str">
        <f t="array" aca="1" ref="K400" ca="1">INDEX([1]TreeLookup!$C$1:$DE$21,MATCH(INDIRECT(ADDRESS(ROW(),MATCH("CATEGORY",$A$1:$BE$1,0))),[1]TreeLookup!$C$1:$C$21,0),MATCH(INDIRECT(ADDRESS(ROW(),MATCH("YEAR",$A$1:$BE$1,0))),[1]TreeLookup!$C$1:$DE$1,0))</f>
        <v>earlyMaterialsScience</v>
      </c>
      <c r="L400" s="1">
        <v>1952</v>
      </c>
      <c r="M400" s="1" t="str">
        <f t="array" aca="1" ref="M400" ca="1">INDEX([1]TreeLookup!$C$1:$DE$22,MATCH("ERA",[1]TreeLookup!$C$1:$C$22,0),MATCH(INDIRECT(ADDRESS(ROW(),MATCH("YEAR",$A$1:$BE$1,0))),[1]TreeLookup!$C$1:$DE$1,0))</f>
        <v>01-PW</v>
      </c>
      <c r="O400" s="4" t="s">
        <v>109</v>
      </c>
      <c r="V400" s="9"/>
      <c r="AK400" s="1" t="s">
        <v>111</v>
      </c>
    </row>
    <row r="401" spans="1:41">
      <c r="A401" s="6" t="s">
        <v>1301</v>
      </c>
      <c r="B401" s="7" t="s">
        <v>1302</v>
      </c>
      <c r="C401" s="1">
        <v>150</v>
      </c>
      <c r="D401" s="1">
        <v>800</v>
      </c>
      <c r="E401" s="2" t="s">
        <v>1303</v>
      </c>
      <c r="F401" s="1" t="s">
        <v>224</v>
      </c>
      <c r="G401" s="1" t="s">
        <v>50</v>
      </c>
      <c r="H401" s="1" t="s">
        <v>49</v>
      </c>
      <c r="I401" s="8" t="s">
        <v>135</v>
      </c>
      <c r="J401" s="8" t="s">
        <v>174</v>
      </c>
      <c r="K401" s="1" t="str">
        <f t="array" aca="1" ref="K401" ca="1">INDEX([1]TreeLookup!$C$1:$DE$21,MATCH(INDIRECT(ADDRESS(ROW(),MATCH("CATEGORY",$A$1:$BE$1,0))),[1]TreeLookup!$C$1:$C$21,0),MATCH(INDIRECT(ADDRESS(ROW(),MATCH("YEAR",$A$1:$BE$1,0))),[1]TreeLookup!$C$1:$DE$1,0))</f>
        <v>earlyMaterialsScience</v>
      </c>
      <c r="L401" s="1">
        <v>1952</v>
      </c>
      <c r="M401" s="1" t="str">
        <f t="array" aca="1" ref="M401" ca="1">INDEX([1]TreeLookup!$C$1:$DE$22,MATCH("ERA",[1]TreeLookup!$C$1:$C$22,0),MATCH(INDIRECT(ADDRESS(ROW(),MATCH("YEAR",$A$1:$BE$1,0))),[1]TreeLookup!$C$1:$DE$1,0))</f>
        <v>01-PW</v>
      </c>
      <c r="O401" s="4" t="s">
        <v>299</v>
      </c>
      <c r="V401" s="9"/>
    </row>
    <row r="402" spans="1:41">
      <c r="A402" s="6" t="s">
        <v>1304</v>
      </c>
      <c r="B402" s="7" t="s">
        <v>1305</v>
      </c>
      <c r="C402" s="1">
        <v>450</v>
      </c>
      <c r="D402" s="1">
        <v>6200</v>
      </c>
      <c r="E402" s="2" t="s">
        <v>1306</v>
      </c>
      <c r="F402" s="1" t="s">
        <v>106</v>
      </c>
      <c r="G402" s="1" t="s">
        <v>50</v>
      </c>
      <c r="H402" s="1" t="s">
        <v>49</v>
      </c>
      <c r="I402" s="8" t="s">
        <v>135</v>
      </c>
      <c r="J402" s="8" t="s">
        <v>174</v>
      </c>
      <c r="K402" s="1" t="str">
        <f t="array" aca="1" ref="K402" ca="1">INDEX([1]TreeLookup!$C$1:$DE$21,MATCH(INDIRECT(ADDRESS(ROW(),MATCH("CATEGORY",$A$1:$BE$1,0))),[1]TreeLookup!$C$1:$C$21,0),MATCH(INDIRECT(ADDRESS(ROW(),MATCH("YEAR",$A$1:$BE$1,0))),[1]TreeLookup!$C$1:$DE$1,0))</f>
        <v>earlyMaterialsScience</v>
      </c>
      <c r="L402" s="1">
        <v>1952</v>
      </c>
      <c r="M402" s="1" t="str">
        <f t="array" aca="1" ref="M402" ca="1">INDEX([1]TreeLookup!$C$1:$DE$22,MATCH("ERA",[1]TreeLookup!$C$1:$C$22,0),MATCH(INDIRECT(ADDRESS(ROW(),MATCH("YEAR",$A$1:$BE$1,0))),[1]TreeLookup!$C$1:$DE$1,0))</f>
        <v>01-PW</v>
      </c>
      <c r="O402" s="4" t="s">
        <v>299</v>
      </c>
      <c r="V402" s="9"/>
    </row>
    <row r="403" spans="1:41">
      <c r="A403" s="6" t="s">
        <v>1307</v>
      </c>
      <c r="B403" s="7" t="s">
        <v>1308</v>
      </c>
      <c r="C403" s="1">
        <v>250</v>
      </c>
      <c r="D403" s="1">
        <v>750</v>
      </c>
      <c r="E403" s="2" t="s">
        <v>1309</v>
      </c>
      <c r="F403" s="1" t="s">
        <v>224</v>
      </c>
      <c r="G403" s="1" t="s">
        <v>50</v>
      </c>
      <c r="H403" s="1" t="s">
        <v>49</v>
      </c>
      <c r="I403" s="8" t="s">
        <v>135</v>
      </c>
      <c r="J403" s="8" t="s">
        <v>174</v>
      </c>
      <c r="K403" s="1" t="str">
        <f t="array" aca="1" ref="K403" ca="1">INDEX([1]TreeLookup!$C$1:$DE$21,MATCH(INDIRECT(ADDRESS(ROW(),MATCH("CATEGORY",$A$1:$BE$1,0))),[1]TreeLookup!$C$1:$C$21,0),MATCH(INDIRECT(ADDRESS(ROW(),MATCH("YEAR",$A$1:$BE$1,0))),[1]TreeLookup!$C$1:$DE$1,0))</f>
        <v>earlyMaterialsScience</v>
      </c>
      <c r="L403" s="1">
        <v>1952</v>
      </c>
      <c r="M403" s="1" t="str">
        <f t="array" aca="1" ref="M403" ca="1">INDEX([1]TreeLookup!$C$1:$DE$22,MATCH("ERA",[1]TreeLookup!$C$1:$C$22,0),MATCH(INDIRECT(ADDRESS(ROW(),MATCH("YEAR",$A$1:$BE$1,0))),[1]TreeLookup!$C$1:$DE$1,0))</f>
        <v>01-PW</v>
      </c>
      <c r="O403" s="4" t="s">
        <v>299</v>
      </c>
      <c r="V403" s="9"/>
    </row>
    <row r="404" spans="1:41">
      <c r="A404" s="6" t="s">
        <v>1310</v>
      </c>
      <c r="B404" s="7" t="s">
        <v>1311</v>
      </c>
      <c r="C404" s="1">
        <v>200</v>
      </c>
      <c r="D404" s="1">
        <v>4000</v>
      </c>
      <c r="E404" s="2" t="s">
        <v>1312</v>
      </c>
      <c r="F404" s="1" t="s">
        <v>1313</v>
      </c>
      <c r="G404" s="1" t="s">
        <v>50</v>
      </c>
      <c r="H404" s="1" t="s">
        <v>50</v>
      </c>
      <c r="I404" s="8" t="s">
        <v>135</v>
      </c>
      <c r="J404" s="8" t="s">
        <v>1222</v>
      </c>
      <c r="K404" s="1" t="str">
        <f t="array" aca="1" ref="K404" ca="1">INDEX([1]TreeLookup!$C$1:$DE$21,MATCH(INDIRECT(ADDRESS(ROW(),MATCH("CATEGORY",$A$1:$BE$1,0))),[1]TreeLookup!$C$1:$C$21,0),MATCH(INDIRECT(ADDRESS(ROW(),MATCH("YEAR",$A$1:$BE$1,0))),[1]TreeLookup!$C$1:$DE$1,0))</f>
        <v>earlyMaterialsScience</v>
      </c>
      <c r="L404" s="1">
        <v>1952</v>
      </c>
      <c r="M404" s="1" t="str">
        <f t="array" aca="1" ref="M404" ca="1">INDEX([1]TreeLookup!$C$1:$DE$22,MATCH("ERA",[1]TreeLookup!$C$1:$C$22,0),MATCH(INDIRECT(ADDRESS(ROW(),MATCH("YEAR",$A$1:$BE$1,0))),[1]TreeLookup!$C$1:$DE$1,0))</f>
        <v>01-PW</v>
      </c>
      <c r="O404" s="4" t="s">
        <v>109</v>
      </c>
      <c r="V404" s="9"/>
    </row>
    <row r="405" spans="1:41">
      <c r="A405" s="6" t="s">
        <v>1314</v>
      </c>
      <c r="B405" s="7" t="s">
        <v>1315</v>
      </c>
      <c r="C405" s="1">
        <v>20</v>
      </c>
      <c r="D405" s="1">
        <v>400</v>
      </c>
      <c r="E405" s="2" t="s">
        <v>1316</v>
      </c>
      <c r="F405" s="1" t="s">
        <v>203</v>
      </c>
      <c r="G405" s="1" t="s">
        <v>50</v>
      </c>
      <c r="H405" s="1" t="s">
        <v>50</v>
      </c>
      <c r="I405" s="8" t="s">
        <v>240</v>
      </c>
      <c r="J405" s="8" t="s">
        <v>1125</v>
      </c>
      <c r="K405" s="1" t="str">
        <f t="array" aca="1" ref="K405" ca="1">INDEX([1]TreeLookup!$C$1:$DE$21,MATCH(INDIRECT(ADDRESS(ROW(),MATCH("CATEGORY",$A$1:$BE$1,0))),[1]TreeLookup!$C$1:$C$21,0),MATCH(INDIRECT(ADDRESS(ROW(),MATCH("YEAR",$A$1:$BE$1,0))),[1]TreeLookup!$C$1:$DE$1,0))</f>
        <v>matureSupersonic</v>
      </c>
      <c r="L405" s="1">
        <v>1952</v>
      </c>
      <c r="M405" s="1" t="str">
        <f t="array" aca="1" ref="M405" ca="1">INDEX([1]TreeLookup!$C$1:$DE$22,MATCH("ERA",[1]TreeLookup!$C$1:$C$22,0),MATCH(INDIRECT(ADDRESS(ROW(),MATCH("YEAR",$A$1:$BE$1,0))),[1]TreeLookup!$C$1:$DE$1,0))</f>
        <v>01-PW</v>
      </c>
      <c r="O405" s="4" t="s">
        <v>109</v>
      </c>
      <c r="P405" s="2"/>
      <c r="V405" s="9"/>
    </row>
    <row r="406" spans="1:41">
      <c r="A406" s="6" t="s">
        <v>1317</v>
      </c>
      <c r="B406" s="7" t="s">
        <v>1318</v>
      </c>
      <c r="C406" s="1">
        <v>18</v>
      </c>
      <c r="D406" s="1">
        <v>360</v>
      </c>
      <c r="E406" s="2" t="s">
        <v>1319</v>
      </c>
      <c r="F406" s="1" t="s">
        <v>106</v>
      </c>
      <c r="G406" s="1" t="s">
        <v>50</v>
      </c>
      <c r="H406" s="1" t="s">
        <v>50</v>
      </c>
      <c r="I406" s="8" t="s">
        <v>1135</v>
      </c>
      <c r="J406" s="8" t="s">
        <v>1136</v>
      </c>
      <c r="K406" s="1" t="str">
        <f t="array" aca="1" ref="K406" ca="1">INDEX([1]TreeLookup!$C$1:$DE$21,MATCH(INDIRECT(ADDRESS(ROW(),MATCH("CATEGORY",$A$1:$BE$1,0))),[1]TreeLookup!$C$1:$C$21,0),MATCH(INDIRECT(ADDRESS(ROW(),MATCH("YEAR",$A$1:$BE$1,0))),[1]TreeLookup!$C$1:$DE$1,0))</f>
        <v>avionicsPrototypes</v>
      </c>
      <c r="L406" s="1">
        <v>1952</v>
      </c>
      <c r="M406" s="1" t="str">
        <f t="array" aca="1" ref="M406" ca="1">INDEX([1]TreeLookup!$C$1:$DE$22,MATCH("ERA",[1]TreeLookup!$C$1:$C$22,0),MATCH(INDIRECT(ADDRESS(ROW(),MATCH("YEAR",$A$1:$BE$1,0))),[1]TreeLookup!$C$1:$DE$1,0))</f>
        <v>01-PW</v>
      </c>
      <c r="O406" s="4" t="s">
        <v>109</v>
      </c>
      <c r="V406" s="9"/>
    </row>
    <row r="407" spans="1:41">
      <c r="A407" s="6" t="s">
        <v>1320</v>
      </c>
      <c r="B407" s="7" t="s">
        <v>1321</v>
      </c>
      <c r="C407" s="1">
        <v>102</v>
      </c>
      <c r="D407" s="1">
        <v>2040</v>
      </c>
      <c r="E407" s="2" t="s">
        <v>1322</v>
      </c>
      <c r="F407" s="1" t="s">
        <v>106</v>
      </c>
      <c r="G407" s="1" t="s">
        <v>50</v>
      </c>
      <c r="H407" s="1" t="s">
        <v>50</v>
      </c>
      <c r="I407" s="8" t="s">
        <v>1135</v>
      </c>
      <c r="J407" s="8" t="s">
        <v>1136</v>
      </c>
      <c r="K407" s="1" t="str">
        <f t="array" aca="1" ref="K407" ca="1">INDEX([1]TreeLookup!$C$1:$DE$21,MATCH(INDIRECT(ADDRESS(ROW(),MATCH("CATEGORY",$A$1:$BE$1,0))),[1]TreeLookup!$C$1:$C$21,0),MATCH(INDIRECT(ADDRESS(ROW(),MATCH("YEAR",$A$1:$BE$1,0))),[1]TreeLookup!$C$1:$DE$1,0))</f>
        <v>avionicsPrototypes</v>
      </c>
      <c r="L407" s="1">
        <v>1952</v>
      </c>
      <c r="M407" s="1" t="str">
        <f t="array" aca="1" ref="M407" ca="1">INDEX([1]TreeLookup!$C$1:$DE$22,MATCH("ERA",[1]TreeLookup!$C$1:$C$22,0),MATCH(INDIRECT(ADDRESS(ROW(),MATCH("YEAR",$A$1:$BE$1,0))),[1]TreeLookup!$C$1:$DE$1,0))</f>
        <v>01-PW</v>
      </c>
      <c r="O407" s="4" t="s">
        <v>109</v>
      </c>
      <c r="V407" s="9"/>
    </row>
    <row r="408" spans="1:41">
      <c r="A408" s="6" t="s">
        <v>1323</v>
      </c>
      <c r="B408" s="7" t="s">
        <v>1324</v>
      </c>
      <c r="C408" s="1">
        <v>124</v>
      </c>
      <c r="D408" s="1">
        <v>2480</v>
      </c>
      <c r="E408" s="2" t="s">
        <v>1325</v>
      </c>
      <c r="F408" s="1" t="s">
        <v>106</v>
      </c>
      <c r="G408" s="1" t="s">
        <v>50</v>
      </c>
      <c r="H408" s="1" t="s">
        <v>50</v>
      </c>
      <c r="I408" s="8" t="s">
        <v>1135</v>
      </c>
      <c r="J408" s="8" t="s">
        <v>1136</v>
      </c>
      <c r="K408" s="1" t="str">
        <f t="array" aca="1" ref="K408" ca="1">INDEX([1]TreeLookup!$C$1:$DE$21,MATCH(INDIRECT(ADDRESS(ROW(),MATCH("CATEGORY",$A$1:$BE$1,0))),[1]TreeLookup!$C$1:$C$21,0),MATCH(INDIRECT(ADDRESS(ROW(),MATCH("YEAR",$A$1:$BE$1,0))),[1]TreeLookup!$C$1:$DE$1,0))</f>
        <v>avionicsPrototypes</v>
      </c>
      <c r="L408" s="1">
        <v>1952</v>
      </c>
      <c r="M408" s="1" t="str">
        <f t="array" aca="1" ref="M408" ca="1">INDEX([1]TreeLookup!$C$1:$DE$22,MATCH("ERA",[1]TreeLookup!$C$1:$C$22,0),MATCH(INDIRECT(ADDRESS(ROW(),MATCH("YEAR",$A$1:$BE$1,0))),[1]TreeLookup!$C$1:$DE$1,0))</f>
        <v>01-PW</v>
      </c>
      <c r="O408" s="4" t="s">
        <v>109</v>
      </c>
      <c r="V408" s="9"/>
    </row>
    <row r="409" spans="1:41">
      <c r="A409" s="6" t="s">
        <v>1326</v>
      </c>
      <c r="B409" s="7"/>
      <c r="C409" s="5">
        <v>2</v>
      </c>
      <c r="D409" s="5">
        <v>10000</v>
      </c>
      <c r="E409" s="2"/>
      <c r="F409" s="1" t="s">
        <v>113</v>
      </c>
      <c r="I409" s="8"/>
      <c r="J409" s="8"/>
      <c r="K409" s="1" t="e">
        <f t="array" aca="1" ref="K409" ca="1">INDEX([1]TreeLookup!$C$1:$DE$21,MATCH(INDIRECT(ADDRESS(ROW(),MATCH("CATEGORY",$A$1:$BE$1,0))),[1]TreeLookup!$C$1:$C$21,0),MATCH(INDIRECT(ADDRESS(ROW(),MATCH("YEAR",$A$1:$BE$1,0))),[1]TreeLookup!$C$1:$DE$1,0))</f>
        <v>#N/A</v>
      </c>
      <c r="L409" s="1">
        <v>1952</v>
      </c>
      <c r="M409" s="1" t="str">
        <f t="array" aca="1" ref="M409" ca="1">INDEX([1]TreeLookup!$C$1:$DE$22,MATCH("ERA",[1]TreeLookup!$C$1:$C$22,0),MATCH(INDIRECT(ADDRESS(ROW(),MATCH("YEAR",$A$1:$BE$1,0))),[1]TreeLookup!$C$1:$DE$1,0))</f>
        <v>01-PW</v>
      </c>
      <c r="O409" s="4"/>
      <c r="P409" s="2"/>
      <c r="Q409" s="1" t="s">
        <v>125</v>
      </c>
      <c r="R409" s="1" t="s">
        <v>838</v>
      </c>
    </row>
    <row r="410" spans="1:41">
      <c r="A410" s="6" t="s">
        <v>1327</v>
      </c>
      <c r="B410" s="7"/>
      <c r="C410" s="1">
        <v>0.1</v>
      </c>
      <c r="D410" s="1">
        <v>10000</v>
      </c>
      <c r="E410" s="2"/>
      <c r="F410" s="1" t="s">
        <v>1053</v>
      </c>
      <c r="G410" s="1" t="s">
        <v>50</v>
      </c>
      <c r="H410" s="1" t="s">
        <v>50</v>
      </c>
      <c r="I410" s="8" t="s">
        <v>135</v>
      </c>
      <c r="J410" s="8" t="s">
        <v>136</v>
      </c>
      <c r="K410" s="1" t="str">
        <f t="array" aca="1" ref="K410" ca="1">INDEX([1]TreeLookup!$C$1:$DE$21,MATCH(INDIRECT(ADDRESS(ROW(),MATCH("CATEGORY",$A$1:$BE$1,0))),[1]TreeLookup!$C$1:$C$21,0),MATCH(INDIRECT(ADDRESS(ROW(),MATCH("YEAR",$A$1:$BE$1,0))),[1]TreeLookup!$C$1:$DE$1,0))</f>
        <v>earlyMaterialsScience</v>
      </c>
      <c r="L410" s="1">
        <v>1952</v>
      </c>
      <c r="M410" s="1" t="str">
        <f t="array" aca="1" ref="M410" ca="1">INDEX([1]TreeLookup!$C$1:$DE$22,MATCH("ERA",[1]TreeLookup!$C$1:$C$22,0),MATCH(INDIRECT(ADDRESS(ROW(),MATCH("YEAR",$A$1:$BE$1,0))),[1]TreeLookup!$C$1:$DE$1,0))</f>
        <v>01-PW</v>
      </c>
      <c r="O410" s="4" t="s">
        <v>109</v>
      </c>
      <c r="W410" s="1" t="s">
        <v>1328</v>
      </c>
    </row>
    <row r="411" spans="1:41">
      <c r="A411" s="6" t="s">
        <v>1329</v>
      </c>
      <c r="B411" s="7" t="s">
        <v>1330</v>
      </c>
      <c r="C411" s="1">
        <v>100</v>
      </c>
      <c r="D411" s="1">
        <v>4000</v>
      </c>
      <c r="E411" s="2" t="s">
        <v>1331</v>
      </c>
      <c r="F411" s="1" t="s">
        <v>106</v>
      </c>
      <c r="G411" s="1" t="s">
        <v>50</v>
      </c>
      <c r="H411" s="1" t="s">
        <v>50</v>
      </c>
      <c r="I411" s="8" t="s">
        <v>130</v>
      </c>
      <c r="J411" s="8" t="s">
        <v>1332</v>
      </c>
      <c r="K411" s="1" t="str">
        <f t="array" aca="1" ref="K411" ca="1">INDEX([1]TreeLookup!$C$1:$DE$21,MATCH(INDIRECT(ADDRESS(ROW(),MATCH("CATEGORY",$A$1:$BE$1,0))),[1]TreeLookup!$C$1:$C$21,0),MATCH(INDIRECT(ADDRESS(ROW(),MATCH("YEAR",$A$1:$BE$1,0))),[1]TreeLookup!$C$1:$DE$1,0))</f>
        <v>avionicsPrototypes</v>
      </c>
      <c r="L411" s="1">
        <v>1954</v>
      </c>
      <c r="M411" s="1" t="str">
        <f t="array" aca="1" ref="M411" ca="1">INDEX([1]TreeLookup!$C$1:$DE$22,MATCH("ERA",[1]TreeLookup!$C$1:$C$22,0),MATCH(INDIRECT(ADDRESS(ROW(),MATCH("YEAR",$A$1:$BE$1,0))),[1]TreeLookup!$C$1:$DE$1,0))</f>
        <v>01-PW</v>
      </c>
      <c r="O411" s="4" t="s">
        <v>109</v>
      </c>
      <c r="P411" s="1" t="s">
        <v>779</v>
      </c>
      <c r="V411" s="9"/>
      <c r="W411" s="1" t="s">
        <v>1333</v>
      </c>
      <c r="Y411" s="1" t="s">
        <v>111</v>
      </c>
    </row>
    <row r="412" spans="1:41">
      <c r="A412" s="6" t="s">
        <v>1334</v>
      </c>
      <c r="B412" s="7" t="s">
        <v>1335</v>
      </c>
      <c r="C412" s="1">
        <v>520</v>
      </c>
      <c r="D412" s="1">
        <v>14000</v>
      </c>
      <c r="E412" s="2" t="s">
        <v>1336</v>
      </c>
      <c r="F412" s="1" t="s">
        <v>203</v>
      </c>
      <c r="G412" s="1" t="s">
        <v>50</v>
      </c>
      <c r="H412" s="1" t="s">
        <v>49</v>
      </c>
      <c r="I412" s="8" t="s">
        <v>240</v>
      </c>
      <c r="J412" s="8" t="s">
        <v>1337</v>
      </c>
      <c r="K412" s="1" t="str">
        <f t="array" aca="1" ref="K412" ca="1">INDEX([1]TreeLookup!$C$1:$DE$21,MATCH(INDIRECT(ADDRESS(ROW(),MATCH("CATEGORY",$A$1:$BE$1,0))),[1]TreeLookup!$C$1:$C$21,0),MATCH(INDIRECT(ADDRESS(ROW(),MATCH("YEAR",$A$1:$BE$1,0))),[1]TreeLookup!$C$1:$DE$1,0))</f>
        <v>matureSupersonic</v>
      </c>
      <c r="L412" s="1">
        <v>1954</v>
      </c>
      <c r="M412" s="1" t="str">
        <f t="array" aca="1" ref="M412" ca="1">INDEX([1]TreeLookup!$C$1:$DE$22,MATCH("ERA",[1]TreeLookup!$C$1:$C$22,0),MATCH(INDIRECT(ADDRESS(ROW(),MATCH("YEAR",$A$1:$BE$1,0))),[1]TreeLookup!$C$1:$DE$1,0))</f>
        <v>01-PW</v>
      </c>
      <c r="O412" s="4" t="s">
        <v>299</v>
      </c>
      <c r="P412" s="2" t="s">
        <v>1338</v>
      </c>
      <c r="V412" s="9"/>
    </row>
    <row r="413" spans="1:41">
      <c r="A413" s="6" t="s">
        <v>1339</v>
      </c>
      <c r="B413" s="7" t="s">
        <v>1340</v>
      </c>
      <c r="C413" s="1">
        <v>350</v>
      </c>
      <c r="D413" s="1">
        <v>7000</v>
      </c>
      <c r="E413" s="2" t="s">
        <v>1341</v>
      </c>
      <c r="F413" s="1" t="s">
        <v>401</v>
      </c>
      <c r="G413" s="1" t="s">
        <v>50</v>
      </c>
      <c r="H413" s="1" t="s">
        <v>50</v>
      </c>
      <c r="I413" s="8" t="s">
        <v>240</v>
      </c>
      <c r="J413" s="8" t="s">
        <v>402</v>
      </c>
      <c r="K413" s="1" t="str">
        <f t="array" aca="1" ref="K413" ca="1">INDEX([1]TreeLookup!$C$1:$DE$21,MATCH(INDIRECT(ADDRESS(ROW(),MATCH("CATEGORY",$A$1:$BE$1,0))),[1]TreeLookup!$C$1:$C$21,0),MATCH(INDIRECT(ADDRESS(ROW(),MATCH("YEAR",$A$1:$BE$1,0))),[1]TreeLookup!$C$1:$DE$1,0))</f>
        <v>matureSupersonic</v>
      </c>
      <c r="L413" s="1">
        <v>1954</v>
      </c>
      <c r="M413" s="1" t="str">
        <f t="array" aca="1" ref="M413" ca="1">INDEX([1]TreeLookup!$C$1:$DE$22,MATCH("ERA",[1]TreeLookup!$C$1:$C$22,0),MATCH(INDIRECT(ADDRESS(ROW(),MATCH("YEAR",$A$1:$BE$1,0))),[1]TreeLookup!$C$1:$DE$1,0))</f>
        <v>01-PW</v>
      </c>
      <c r="O413" s="4" t="s">
        <v>109</v>
      </c>
      <c r="P413" s="2" t="s">
        <v>1342</v>
      </c>
      <c r="V413" s="9"/>
      <c r="AE413" s="1" t="s">
        <v>111</v>
      </c>
      <c r="AO413" s="1" t="s">
        <v>111</v>
      </c>
    </row>
    <row r="414" spans="1:41">
      <c r="A414" s="6" t="s">
        <v>1343</v>
      </c>
      <c r="B414" s="7" t="s">
        <v>1344</v>
      </c>
      <c r="C414" s="1">
        <v>200</v>
      </c>
      <c r="D414" s="1">
        <v>4000</v>
      </c>
      <c r="E414" s="2" t="s">
        <v>1345</v>
      </c>
      <c r="F414" s="1" t="s">
        <v>401</v>
      </c>
      <c r="G414" s="1" t="s">
        <v>50</v>
      </c>
      <c r="H414" s="1" t="s">
        <v>50</v>
      </c>
      <c r="I414" s="8" t="s">
        <v>240</v>
      </c>
      <c r="J414" s="8" t="s">
        <v>402</v>
      </c>
      <c r="K414" s="1" t="str">
        <f t="array" aca="1" ref="K414" ca="1">INDEX([1]TreeLookup!$C$1:$DE$21,MATCH(INDIRECT(ADDRESS(ROW(),MATCH("CATEGORY",$A$1:$BE$1,0))),[1]TreeLookup!$C$1:$C$21,0),MATCH(INDIRECT(ADDRESS(ROW(),MATCH("YEAR",$A$1:$BE$1,0))),[1]TreeLookup!$C$1:$DE$1,0))</f>
        <v>matureSupersonic</v>
      </c>
      <c r="L414" s="1">
        <v>1954</v>
      </c>
      <c r="M414" s="1" t="str">
        <f t="array" aca="1" ref="M414" ca="1">INDEX([1]TreeLookup!$C$1:$DE$22,MATCH("ERA",[1]TreeLookup!$C$1:$C$22,0),MATCH(INDIRECT(ADDRESS(ROW(),MATCH("YEAR",$A$1:$BE$1,0))),[1]TreeLookup!$C$1:$DE$1,0))</f>
        <v>01-PW</v>
      </c>
      <c r="O414" s="4" t="s">
        <v>109</v>
      </c>
      <c r="P414" s="2" t="s">
        <v>1346</v>
      </c>
      <c r="V414" s="9"/>
      <c r="AE414" s="1" t="s">
        <v>111</v>
      </c>
      <c r="AO414" s="1" t="s">
        <v>111</v>
      </c>
    </row>
    <row r="415" spans="1:41">
      <c r="A415" s="6" t="s">
        <v>1347</v>
      </c>
      <c r="B415" s="7" t="s">
        <v>1348</v>
      </c>
      <c r="C415" s="1">
        <v>5</v>
      </c>
      <c r="D415" s="1">
        <v>100</v>
      </c>
      <c r="E415" s="2" t="s">
        <v>1349</v>
      </c>
      <c r="F415" s="1" t="s">
        <v>406</v>
      </c>
      <c r="G415" s="1" t="s">
        <v>50</v>
      </c>
      <c r="H415" s="1" t="s">
        <v>50</v>
      </c>
      <c r="I415" s="8" t="s">
        <v>114</v>
      </c>
      <c r="J415" s="8" t="s">
        <v>1350</v>
      </c>
      <c r="K415" s="1" t="str">
        <f t="array" aca="1" ref="K415" ca="1">INDEX([1]TreeLookup!$C$1:$DE$21,MATCH(INDIRECT(ADDRESS(ROW(),MATCH("CATEGORY",$A$1:$BE$1,0))),[1]TreeLookup!$C$1:$C$21,0),MATCH(INDIRECT(ADDRESS(ROW(),MATCH("YEAR",$A$1:$BE$1,0))),[1]TreeLookup!$C$1:$DE$1,0))</f>
        <v>basicRocketryRP0</v>
      </c>
      <c r="L415" s="1">
        <v>1955</v>
      </c>
      <c r="M415" s="1" t="str">
        <f t="array" aca="1" ref="M415" ca="1">INDEX([1]TreeLookup!$C$1:$DE$22,MATCH("ERA",[1]TreeLookup!$C$1:$C$22,0),MATCH(INDIRECT(ADDRESS(ROW(),MATCH("YEAR",$A$1:$BE$1,0))),[1]TreeLookup!$C$1:$DE$1,0))</f>
        <v>01-PW</v>
      </c>
      <c r="O415" s="4" t="s">
        <v>109</v>
      </c>
      <c r="P415" s="1" t="s">
        <v>1120</v>
      </c>
      <c r="V415" s="9"/>
      <c r="AC415" s="1" t="s">
        <v>111</v>
      </c>
    </row>
    <row r="416" spans="1:41">
      <c r="A416" s="6" t="s">
        <v>1351</v>
      </c>
      <c r="B416" s="7" t="s">
        <v>1352</v>
      </c>
      <c r="C416" s="1">
        <v>50</v>
      </c>
      <c r="D416" s="1">
        <v>1000</v>
      </c>
      <c r="E416" s="2" t="s">
        <v>1353</v>
      </c>
      <c r="F416" s="1" t="s">
        <v>106</v>
      </c>
      <c r="G416" s="1" t="s">
        <v>50</v>
      </c>
      <c r="H416" s="1" t="s">
        <v>50</v>
      </c>
      <c r="I416" s="8" t="s">
        <v>240</v>
      </c>
      <c r="J416" s="8" t="s">
        <v>1354</v>
      </c>
      <c r="K416" s="1" t="str">
        <f t="array" aca="1" ref="K416" ca="1">INDEX([1]TreeLookup!$C$1:$DE$21,MATCH(INDIRECT(ADDRESS(ROW(),MATCH("CATEGORY",$A$1:$BE$1,0))),[1]TreeLookup!$C$1:$C$21,0),MATCH(INDIRECT(ADDRESS(ROW(),MATCH("YEAR",$A$1:$BE$1,0))),[1]TreeLookup!$C$1:$DE$1,0))</f>
        <v>matureSupersonic</v>
      </c>
      <c r="L416" s="1">
        <v>1955</v>
      </c>
      <c r="M416" s="1" t="str">
        <f t="array" aca="1" ref="M416" ca="1">INDEX([1]TreeLookup!$C$1:$DE$22,MATCH("ERA",[1]TreeLookup!$C$1:$C$22,0),MATCH(INDIRECT(ADDRESS(ROW(),MATCH("YEAR",$A$1:$BE$1,0))),[1]TreeLookup!$C$1:$DE$1,0))</f>
        <v>01-PW</v>
      </c>
      <c r="O416" s="4" t="s">
        <v>109</v>
      </c>
      <c r="P416" s="2"/>
      <c r="V416" s="9"/>
    </row>
    <row r="417" spans="1:36">
      <c r="A417" s="6" t="s">
        <v>1355</v>
      </c>
      <c r="B417" s="7" t="s">
        <v>1356</v>
      </c>
      <c r="C417" s="1">
        <v>180</v>
      </c>
      <c r="D417" s="1">
        <v>1400</v>
      </c>
      <c r="E417" s="2" t="s">
        <v>1357</v>
      </c>
      <c r="F417" s="1" t="s">
        <v>106</v>
      </c>
      <c r="G417" s="1" t="s">
        <v>50</v>
      </c>
      <c r="H417" s="1" t="s">
        <v>50</v>
      </c>
      <c r="I417" s="8" t="s">
        <v>240</v>
      </c>
      <c r="J417" s="8"/>
      <c r="K417" s="1" t="str">
        <f t="array" aca="1" ref="K417" ca="1">INDEX([1]TreeLookup!$C$1:$DE$21,MATCH(INDIRECT(ADDRESS(ROW(),MATCH("CATEGORY",$A$1:$BE$1,0))),[1]TreeLookup!$C$1:$C$21,0),MATCH(INDIRECT(ADDRESS(ROW(),MATCH("YEAR",$A$1:$BE$1,0))),[1]TreeLookup!$C$1:$DE$1,0))</f>
        <v>matureSupersonic</v>
      </c>
      <c r="L417" s="1">
        <v>1955</v>
      </c>
      <c r="M417" s="1" t="str">
        <f t="array" aca="1" ref="M417" ca="1">INDEX([1]TreeLookup!$C$1:$DE$22,MATCH("ERA",[1]TreeLookup!$C$1:$C$22,0),MATCH(INDIRECT(ADDRESS(ROW(),MATCH("YEAR",$A$1:$BE$1,0))),[1]TreeLookup!$C$1:$DE$1,0))</f>
        <v>01-PW</v>
      </c>
      <c r="O417" s="4" t="s">
        <v>109</v>
      </c>
      <c r="V417" s="9"/>
    </row>
    <row r="418" spans="1:36">
      <c r="A418" s="6" t="s">
        <v>1358</v>
      </c>
      <c r="B418" s="7" t="s">
        <v>1359</v>
      </c>
      <c r="C418" s="1">
        <v>150</v>
      </c>
      <c r="D418" s="1">
        <v>1200</v>
      </c>
      <c r="E418" s="2" t="s">
        <v>1360</v>
      </c>
      <c r="F418" s="1" t="s">
        <v>106</v>
      </c>
      <c r="G418" s="1" t="s">
        <v>50</v>
      </c>
      <c r="H418" s="1" t="s">
        <v>50</v>
      </c>
      <c r="I418" s="8" t="s">
        <v>240</v>
      </c>
      <c r="J418" s="8"/>
      <c r="K418" s="1" t="str">
        <f t="array" aca="1" ref="K418" ca="1">INDEX([1]TreeLookup!$C$1:$DE$21,MATCH(INDIRECT(ADDRESS(ROW(),MATCH("CATEGORY",$A$1:$BE$1,0))),[1]TreeLookup!$C$1:$C$21,0),MATCH(INDIRECT(ADDRESS(ROW(),MATCH("YEAR",$A$1:$BE$1,0))),[1]TreeLookup!$C$1:$DE$1,0))</f>
        <v>matureSupersonic</v>
      </c>
      <c r="L418" s="1">
        <v>1955</v>
      </c>
      <c r="M418" s="1" t="str">
        <f t="array" aca="1" ref="M418" ca="1">INDEX([1]TreeLookup!$C$1:$DE$22,MATCH("ERA",[1]TreeLookup!$C$1:$C$22,0),MATCH(INDIRECT(ADDRESS(ROW(),MATCH("YEAR",$A$1:$BE$1,0))),[1]TreeLookup!$C$1:$DE$1,0))</f>
        <v>01-PW</v>
      </c>
      <c r="O418" s="4" t="s">
        <v>109</v>
      </c>
      <c r="V418" s="9"/>
    </row>
    <row r="419" spans="1:36">
      <c r="A419" s="6" t="s">
        <v>1361</v>
      </c>
      <c r="B419" s="7" t="s">
        <v>1243</v>
      </c>
      <c r="C419" s="1">
        <v>400</v>
      </c>
      <c r="D419" s="1">
        <v>16000</v>
      </c>
      <c r="E419" s="2" t="s">
        <v>1244</v>
      </c>
      <c r="F419" s="1" t="s">
        <v>406</v>
      </c>
      <c r="G419" s="1" t="s">
        <v>50</v>
      </c>
      <c r="H419" s="1" t="s">
        <v>50</v>
      </c>
      <c r="I419" s="8" t="s">
        <v>114</v>
      </c>
      <c r="J419" s="8"/>
      <c r="K419" s="1" t="str">
        <f t="array" aca="1" ref="K419" ca="1">INDEX([1]TreeLookup!$C$1:$DE$21,MATCH(INDIRECT(ADDRESS(ROW(),MATCH("CATEGORY",$A$1:$BE$1,0))),[1]TreeLookup!$C$1:$C$21,0),MATCH(INDIRECT(ADDRESS(ROW(),MATCH("YEAR",$A$1:$BE$1,0))),[1]TreeLookup!$C$1:$DE$1,0))</f>
        <v>basicRocketryRP0</v>
      </c>
      <c r="L419" s="1">
        <v>1955</v>
      </c>
      <c r="M419" s="1" t="str">
        <f t="array" aca="1" ref="M419" ca="1">INDEX([1]TreeLookup!$C$1:$DE$22,MATCH("ERA",[1]TreeLookup!$C$1:$C$22,0),MATCH(INDIRECT(ADDRESS(ROW(),MATCH("YEAR",$A$1:$BE$1,0))),[1]TreeLookup!$C$1:$DE$1,0))</f>
        <v>01-PW</v>
      </c>
      <c r="O419" s="4" t="s">
        <v>109</v>
      </c>
      <c r="P419" s="1" t="s">
        <v>1120</v>
      </c>
      <c r="Q419" s="1" t="s">
        <v>1121</v>
      </c>
      <c r="V419" s="9"/>
      <c r="W419" s="1" t="s">
        <v>1117</v>
      </c>
      <c r="X419" s="1" t="s">
        <v>1246</v>
      </c>
      <c r="AC419" s="1" t="s">
        <v>111</v>
      </c>
    </row>
    <row r="420" spans="1:36">
      <c r="A420" s="10" t="s">
        <v>1362</v>
      </c>
      <c r="B420" s="7" t="s">
        <v>1363</v>
      </c>
      <c r="C420" s="1">
        <v>60</v>
      </c>
      <c r="D420" s="1">
        <v>1200</v>
      </c>
      <c r="E420" s="2" t="s">
        <v>1364</v>
      </c>
      <c r="F420" s="1" t="s">
        <v>106</v>
      </c>
      <c r="G420" s="1" t="s">
        <v>50</v>
      </c>
      <c r="H420" s="1" t="s">
        <v>50</v>
      </c>
      <c r="I420" s="8" t="s">
        <v>240</v>
      </c>
      <c r="J420" s="8" t="s">
        <v>1125</v>
      </c>
      <c r="K420" s="1" t="str">
        <f t="array" aca="1" ref="K420" ca="1">INDEX([1]TreeLookup!$C$1:$DE$21,MATCH(INDIRECT(ADDRESS(ROW(),MATCH("CATEGORY",$A$1:$BE$1,0))),[1]TreeLookup!$C$1:$C$21,0),MATCH(INDIRECT(ADDRESS(ROW(),MATCH("YEAR",$A$1:$BE$1,0))),[1]TreeLookup!$C$1:$DE$1,0))</f>
        <v>matureSupersonic</v>
      </c>
      <c r="L420" s="1">
        <v>1955</v>
      </c>
      <c r="M420" s="1" t="str">
        <f t="array" aca="1" ref="M420" ca="1">INDEX([1]TreeLookup!$C$1:$DE$22,MATCH("ERA",[1]TreeLookup!$C$1:$C$22,0),MATCH(INDIRECT(ADDRESS(ROW(),MATCH("YEAR",$A$1:$BE$1,0))),[1]TreeLookup!$C$1:$DE$1,0))</f>
        <v>01-PW</v>
      </c>
      <c r="O420" s="4" t="s">
        <v>109</v>
      </c>
      <c r="P420" s="2"/>
      <c r="V420" s="9"/>
    </row>
    <row r="421" spans="1:36">
      <c r="A421" s="6" t="s">
        <v>1365</v>
      </c>
      <c r="B421" s="7" t="s">
        <v>1200</v>
      </c>
      <c r="C421" s="1">
        <v>280</v>
      </c>
      <c r="D421" s="1">
        <v>6400</v>
      </c>
      <c r="E421" s="2" t="s">
        <v>1366</v>
      </c>
      <c r="F421" s="1" t="s">
        <v>1367</v>
      </c>
      <c r="G421" s="1" t="s">
        <v>49</v>
      </c>
      <c r="H421" s="1" t="s">
        <v>49</v>
      </c>
      <c r="I421" s="8" t="s">
        <v>130</v>
      </c>
      <c r="J421" s="8" t="s">
        <v>1203</v>
      </c>
      <c r="K421" s="1" t="str">
        <f t="array" aca="1" ref="K421" ca="1">INDEX([1]TreeLookup!$C$1:$DE$21,MATCH(INDIRECT(ADDRESS(ROW(),MATCH("CATEGORY",$A$1:$BE$1,0))),[1]TreeLookup!$C$1:$C$21,0),MATCH(INDIRECT(ADDRESS(ROW(),MATCH("YEAR",$A$1:$BE$1,0))),[1]TreeLookup!$C$1:$DE$1,0))</f>
        <v>avionicsPrototypes</v>
      </c>
      <c r="L421" s="1">
        <v>1955</v>
      </c>
      <c r="M421" s="1" t="str">
        <f t="array" aca="1" ref="M421" ca="1">INDEX([1]TreeLookup!$C$1:$DE$22,MATCH("ERA",[1]TreeLookup!$C$1:$C$22,0),MATCH(INDIRECT(ADDRESS(ROW(),MATCH("YEAR",$A$1:$BE$1,0))),[1]TreeLookup!$C$1:$DE$1,0))</f>
        <v>01-PW</v>
      </c>
      <c r="N421" s="1" t="s">
        <v>50</v>
      </c>
      <c r="O421" s="4"/>
    </row>
    <row r="422" spans="1:36">
      <c r="A422" s="6" t="s">
        <v>1368</v>
      </c>
      <c r="B422" s="7" t="s">
        <v>1369</v>
      </c>
      <c r="C422" s="1">
        <v>160</v>
      </c>
      <c r="D422" s="1">
        <v>3200</v>
      </c>
      <c r="E422" s="2" t="s">
        <v>1370</v>
      </c>
      <c r="F422" s="1" t="s">
        <v>203</v>
      </c>
      <c r="G422" s="1" t="s">
        <v>50</v>
      </c>
      <c r="H422" s="1" t="s">
        <v>50</v>
      </c>
      <c r="I422" s="8" t="s">
        <v>130</v>
      </c>
      <c r="J422" s="8" t="s">
        <v>1203</v>
      </c>
      <c r="K422" s="1" t="str">
        <f t="array" aca="1" ref="K422" ca="1">INDEX([1]TreeLookup!$C$1:$DE$21,MATCH(INDIRECT(ADDRESS(ROW(),MATCH("CATEGORY",$A$1:$BE$1,0))),[1]TreeLookup!$C$1:$C$21,0),MATCH(INDIRECT(ADDRESS(ROW(),MATCH("YEAR",$A$1:$BE$1,0))),[1]TreeLookup!$C$1:$DE$1,0))</f>
        <v>earlyAvionics</v>
      </c>
      <c r="L422" s="1">
        <v>1956</v>
      </c>
      <c r="M422" s="1" t="str">
        <f t="array" aca="1" ref="M422" ca="1">INDEX([1]TreeLookup!$C$1:$DE$22,MATCH("ERA",[1]TreeLookup!$C$1:$C$22,0),MATCH(INDIRECT(ADDRESS(ROW(),MATCH("YEAR",$A$1:$BE$1,0))),[1]TreeLookup!$C$1:$DE$1,0))</f>
        <v>02-SAT</v>
      </c>
      <c r="O422" s="4" t="s">
        <v>109</v>
      </c>
      <c r="P422" s="1" t="s">
        <v>1371</v>
      </c>
      <c r="V422" s="9"/>
      <c r="W422" s="1" t="s">
        <v>1372</v>
      </c>
      <c r="Y422" s="1" t="s">
        <v>111</v>
      </c>
      <c r="AG422" s="1" t="s">
        <v>111</v>
      </c>
    </row>
    <row r="423" spans="1:36">
      <c r="A423" s="6" t="s">
        <v>1373</v>
      </c>
      <c r="B423" s="7" t="s">
        <v>1374</v>
      </c>
      <c r="C423" s="1">
        <v>158</v>
      </c>
      <c r="D423" s="1">
        <v>3160</v>
      </c>
      <c r="E423" s="2" t="s">
        <v>1375</v>
      </c>
      <c r="F423" s="1" t="s">
        <v>1245</v>
      </c>
      <c r="G423" s="1" t="s">
        <v>50</v>
      </c>
      <c r="H423" s="1" t="s">
        <v>50</v>
      </c>
      <c r="I423" s="8" t="s">
        <v>130</v>
      </c>
      <c r="J423" s="8" t="s">
        <v>1203</v>
      </c>
      <c r="K423" s="1" t="str">
        <f t="array" aca="1" ref="K423" ca="1">INDEX([1]TreeLookup!$C$1:$DE$21,MATCH(INDIRECT(ADDRESS(ROW(),MATCH("CATEGORY",$A$1:$BE$1,0))),[1]TreeLookup!$C$1:$C$21,0),MATCH(INDIRECT(ADDRESS(ROW(),MATCH("YEAR",$A$1:$BE$1,0))),[1]TreeLookup!$C$1:$DE$1,0))</f>
        <v>earlyAvionics</v>
      </c>
      <c r="L423" s="1">
        <v>1957</v>
      </c>
      <c r="M423" s="1" t="str">
        <f t="array" aca="1" ref="M423" ca="1">INDEX([1]TreeLookup!$C$1:$DE$22,MATCH("ERA",[1]TreeLookup!$C$1:$C$22,0),MATCH(INDIRECT(ADDRESS(ROW(),MATCH("YEAR",$A$1:$BE$1,0))),[1]TreeLookup!$C$1:$DE$1,0))</f>
        <v>02-SAT</v>
      </c>
      <c r="O423" s="4" t="s">
        <v>109</v>
      </c>
      <c r="P423" s="2" t="s">
        <v>1376</v>
      </c>
      <c r="W423" s="1" t="s">
        <v>1372</v>
      </c>
      <c r="X423" s="1" t="s">
        <v>1377</v>
      </c>
      <c r="Y423" s="1" t="s">
        <v>111</v>
      </c>
    </row>
    <row r="424" spans="1:36">
      <c r="A424" s="6" t="s">
        <v>1378</v>
      </c>
      <c r="B424" s="7" t="s">
        <v>1378</v>
      </c>
      <c r="C424" s="12">
        <v>200</v>
      </c>
      <c r="D424" s="5" t="s">
        <v>1379</v>
      </c>
      <c r="E424" s="11" t="s">
        <v>1380</v>
      </c>
      <c r="F424" s="1" t="s">
        <v>113</v>
      </c>
      <c r="G424" s="1" t="s">
        <v>50</v>
      </c>
      <c r="I424" s="8" t="s">
        <v>114</v>
      </c>
      <c r="J424" s="8"/>
      <c r="K424" s="1" t="str">
        <f t="array" aca="1" ref="K424" ca="1">INDEX([1]TreeLookup!$C$1:$DE$21,MATCH(INDIRECT(ADDRESS(ROW(),MATCH("CATEGORY",$A$1:$BE$1,0))),[1]TreeLookup!$C$1:$C$21,0),MATCH(INDIRECT(ADDRESS(ROW(),MATCH("YEAR",$A$1:$BE$1,0))),[1]TreeLookup!$C$1:$DE$1,0))</f>
        <v>orbitalRocketry1956</v>
      </c>
      <c r="L424" s="1">
        <v>1956</v>
      </c>
      <c r="M424" s="1" t="str">
        <f t="array" aca="1" ref="M424" ca="1">INDEX([1]TreeLookup!$C$1:$DE$22,MATCH("ERA",[1]TreeLookup!$C$1:$C$22,0),MATCH(INDIRECT(ADDRESS(ROW(),MATCH("YEAR",$A$1:$BE$1,0))),[1]TreeLookup!$C$1:$DE$1,0))</f>
        <v>02-SAT</v>
      </c>
      <c r="O424" s="4"/>
      <c r="P424" s="1" t="s">
        <v>1120</v>
      </c>
      <c r="Q424" s="1" t="s">
        <v>1121</v>
      </c>
      <c r="R424" s="1" t="s">
        <v>838</v>
      </c>
    </row>
    <row r="425" spans="1:36">
      <c r="A425" s="6" t="s">
        <v>1381</v>
      </c>
      <c r="B425" s="7" t="s">
        <v>1382</v>
      </c>
      <c r="C425" s="1">
        <v>25</v>
      </c>
      <c r="D425" s="1">
        <v>500</v>
      </c>
      <c r="E425" s="2" t="s">
        <v>1383</v>
      </c>
      <c r="F425" s="1" t="s">
        <v>190</v>
      </c>
      <c r="G425" s="1" t="s">
        <v>50</v>
      </c>
      <c r="H425" s="1" t="s">
        <v>50</v>
      </c>
      <c r="I425" s="8" t="s">
        <v>135</v>
      </c>
      <c r="J425" s="8" t="s">
        <v>1222</v>
      </c>
      <c r="K425" s="1" t="str">
        <f t="array" aca="1" ref="K425" ca="1">INDEX([1]TreeLookup!$C$1:$DE$21,MATCH(INDIRECT(ADDRESS(ROW(),MATCH("CATEGORY",$A$1:$BE$1,0))),[1]TreeLookup!$C$1:$C$21,0),MATCH(INDIRECT(ADDRESS(ROW(),MATCH("YEAR",$A$1:$BE$1,0))),[1]TreeLookup!$C$1:$DE$1,0))</f>
        <v>materialsScienceSatellite</v>
      </c>
      <c r="L425" s="1">
        <v>1956</v>
      </c>
      <c r="M425" s="1" t="str">
        <f t="array" aca="1" ref="M425" ca="1">INDEX([1]TreeLookup!$C$1:$DE$22,MATCH("ERA",[1]TreeLookup!$C$1:$C$22,0),MATCH(INDIRECT(ADDRESS(ROW(),MATCH("YEAR",$A$1:$BE$1,0))),[1]TreeLookup!$C$1:$DE$1,0))</f>
        <v>02-SAT</v>
      </c>
      <c r="O425" s="4" t="s">
        <v>109</v>
      </c>
      <c r="V425" s="9"/>
    </row>
    <row r="426" spans="1:36">
      <c r="A426" s="10" t="s">
        <v>1384</v>
      </c>
      <c r="B426" s="7" t="s">
        <v>1385</v>
      </c>
      <c r="C426" s="1">
        <v>450</v>
      </c>
      <c r="D426" s="1">
        <v>4100</v>
      </c>
      <c r="E426" s="2" t="s">
        <v>986</v>
      </c>
      <c r="F426" s="1" t="s">
        <v>1386</v>
      </c>
      <c r="G426" s="1" t="s">
        <v>49</v>
      </c>
      <c r="H426" s="1" t="s">
        <v>49</v>
      </c>
      <c r="I426" s="8"/>
      <c r="J426" s="8"/>
      <c r="K426" s="1" t="e">
        <f t="array" aca="1" ref="K426" ca="1">INDEX([1]TreeLookup!$C$1:$DE$21,MATCH(INDIRECT(ADDRESS(ROW(),MATCH("CATEGORY",$A$1:$BE$1,0))),[1]TreeLookup!$C$1:$C$21,0),MATCH(INDIRECT(ADDRESS(ROW(),MATCH("YEAR",$A$1:$BE$1,0))),[1]TreeLookup!$C$1:$DE$1,0))</f>
        <v>#N/A</v>
      </c>
      <c r="M426" s="1" t="str">
        <f t="array" aca="1" ref="M426" ca="1">INDEX([1]TreeLookup!$C$1:$DE$22,MATCH("ERA",[1]TreeLookup!$C$1:$C$22,0),MATCH(INDIRECT(ADDRESS(ROW(),MATCH("YEAR",$A$1:$BE$1,0))),[1]TreeLookup!$C$1:$DE$1,0))</f>
        <v>00-START</v>
      </c>
      <c r="N426" s="1" t="s">
        <v>50</v>
      </c>
      <c r="O426" s="4"/>
    </row>
    <row r="427" spans="1:36">
      <c r="A427" s="6" t="s">
        <v>1387</v>
      </c>
      <c r="B427" s="7" t="s">
        <v>1388</v>
      </c>
      <c r="C427" s="1">
        <v>25</v>
      </c>
      <c r="D427" s="1">
        <v>500</v>
      </c>
      <c r="E427" s="2" t="s">
        <v>1383</v>
      </c>
      <c r="F427" s="1" t="s">
        <v>190</v>
      </c>
      <c r="G427" s="1" t="s">
        <v>50</v>
      </c>
      <c r="H427" s="1" t="s">
        <v>50</v>
      </c>
      <c r="I427" s="8" t="s">
        <v>135</v>
      </c>
      <c r="J427" s="8" t="s">
        <v>1222</v>
      </c>
      <c r="K427" s="1" t="str">
        <f t="array" aca="1" ref="K427" ca="1">INDEX([1]TreeLookup!$C$1:$DE$21,MATCH(INDIRECT(ADDRESS(ROW(),MATCH("CATEGORY",$A$1:$BE$1,0))),[1]TreeLookup!$C$1:$C$21,0),MATCH(INDIRECT(ADDRESS(ROW(),MATCH("YEAR",$A$1:$BE$1,0))),[1]TreeLookup!$C$1:$DE$1,0))</f>
        <v>materialsScienceSatellite</v>
      </c>
      <c r="L427" s="1">
        <v>1956</v>
      </c>
      <c r="M427" s="1" t="str">
        <f t="array" aca="1" ref="M427" ca="1">INDEX([1]TreeLookup!$C$1:$DE$22,MATCH("ERA",[1]TreeLookup!$C$1:$C$22,0),MATCH(INDIRECT(ADDRESS(ROW(),MATCH("YEAR",$A$1:$BE$1,0))),[1]TreeLookup!$C$1:$DE$1,0))</f>
        <v>02-SAT</v>
      </c>
      <c r="O427" s="4" t="s">
        <v>109</v>
      </c>
      <c r="V427" s="9"/>
    </row>
    <row r="428" spans="1:36">
      <c r="A428" s="6" t="s">
        <v>1389</v>
      </c>
      <c r="B428" s="7" t="s">
        <v>1390</v>
      </c>
      <c r="C428" s="1">
        <v>1</v>
      </c>
      <c r="D428" s="1">
        <v>3300</v>
      </c>
      <c r="E428" s="2" t="s">
        <v>1391</v>
      </c>
      <c r="F428" s="1" t="s">
        <v>190</v>
      </c>
      <c r="G428" s="1" t="s">
        <v>50</v>
      </c>
      <c r="H428" s="1" t="s">
        <v>576</v>
      </c>
      <c r="I428" s="8" t="s">
        <v>135</v>
      </c>
      <c r="J428" s="8" t="s">
        <v>560</v>
      </c>
      <c r="K428" s="1" t="str">
        <f t="array" aca="1" ref="K428" ca="1">INDEX([1]TreeLookup!$C$1:$DE$21,MATCH(INDIRECT(ADDRESS(ROW(),MATCH("CATEGORY",$A$1:$BE$1,0))),[1]TreeLookup!$C$1:$C$21,0),MATCH(INDIRECT(ADDRESS(ROW(),MATCH("YEAR",$A$1:$BE$1,0))),[1]TreeLookup!$C$1:$DE$1,0))</f>
        <v>materialsScienceSatellite</v>
      </c>
      <c r="L428" s="1">
        <v>1956</v>
      </c>
      <c r="M428" s="1" t="str">
        <f t="array" aca="1" ref="M428" ca="1">INDEX([1]TreeLookup!$C$1:$DE$22,MATCH("ERA",[1]TreeLookup!$C$1:$C$22,0),MATCH(INDIRECT(ADDRESS(ROW(),MATCH("YEAR",$A$1:$BE$1,0))),[1]TreeLookup!$C$1:$DE$1,0))</f>
        <v>02-SAT</v>
      </c>
      <c r="O428" s="4" t="s">
        <v>299</v>
      </c>
      <c r="V428" s="9"/>
    </row>
    <row r="429" spans="1:36">
      <c r="A429" s="6" t="s">
        <v>1392</v>
      </c>
      <c r="B429" s="7" t="s">
        <v>1393</v>
      </c>
      <c r="C429" s="1">
        <v>6500</v>
      </c>
      <c r="D429" s="1">
        <v>20000</v>
      </c>
      <c r="E429" s="2" t="s">
        <v>1394</v>
      </c>
      <c r="F429" s="1" t="s">
        <v>290</v>
      </c>
      <c r="G429" s="1" t="s">
        <v>49</v>
      </c>
      <c r="H429" s="1" t="s">
        <v>49</v>
      </c>
      <c r="I429" s="8"/>
      <c r="J429" s="8"/>
      <c r="K429" s="1" t="e">
        <f t="array" aca="1" ref="K429" ca="1">INDEX([1]TreeLookup!$C$1:$DE$21,MATCH(INDIRECT(ADDRESS(ROW(),MATCH("CATEGORY",$A$1:$BE$1,0))),[1]TreeLookup!$C$1:$C$21,0),MATCH(INDIRECT(ADDRESS(ROW(),MATCH("YEAR",$A$1:$BE$1,0))),[1]TreeLookup!$C$1:$DE$1,0))</f>
        <v>#N/A</v>
      </c>
      <c r="M429" s="1" t="str">
        <f t="array" aca="1" ref="M429" ca="1">INDEX([1]TreeLookup!$C$1:$DE$22,MATCH("ERA",[1]TreeLookup!$C$1:$C$22,0),MATCH(INDIRECT(ADDRESS(ROW(),MATCH("YEAR",$A$1:$BE$1,0))),[1]TreeLookup!$C$1:$DE$1,0))</f>
        <v>00-START</v>
      </c>
      <c r="N429" s="1" t="s">
        <v>50</v>
      </c>
      <c r="O429" s="4"/>
      <c r="AG429" s="1" t="s">
        <v>1395</v>
      </c>
    </row>
    <row r="430" spans="1:36">
      <c r="A430" s="6" t="s">
        <v>1396</v>
      </c>
      <c r="B430" s="7" t="s">
        <v>1397</v>
      </c>
      <c r="C430" s="1">
        <v>150</v>
      </c>
      <c r="D430" s="1">
        <v>3000</v>
      </c>
      <c r="E430" s="2" t="s">
        <v>1398</v>
      </c>
      <c r="F430" s="1" t="s">
        <v>1245</v>
      </c>
      <c r="G430" s="1" t="s">
        <v>50</v>
      </c>
      <c r="H430" s="1" t="s">
        <v>50</v>
      </c>
      <c r="I430" s="8" t="s">
        <v>114</v>
      </c>
      <c r="J430" s="8"/>
      <c r="K430" s="1" t="str">
        <f t="array" aca="1" ref="K430" ca="1">INDEX([1]TreeLookup!$C$1:$DE$21,MATCH(INDIRECT(ADDRESS(ROW(),MATCH("CATEGORY",$A$1:$BE$1,0))),[1]TreeLookup!$C$1:$C$21,0),MATCH(INDIRECT(ADDRESS(ROW(),MATCH("YEAR",$A$1:$BE$1,0))),[1]TreeLookup!$C$1:$DE$1,0))</f>
        <v>orbitalRocketry1956</v>
      </c>
      <c r="L430" s="1">
        <v>1956</v>
      </c>
      <c r="M430" s="1" t="str">
        <f t="array" aca="1" ref="M430" ca="1">INDEX([1]TreeLookup!$C$1:$DE$22,MATCH("ERA",[1]TreeLookup!$C$1:$C$22,0),MATCH(INDIRECT(ADDRESS(ROW(),MATCH("YEAR",$A$1:$BE$1,0))),[1]TreeLookup!$C$1:$DE$1,0))</f>
        <v>02-SAT</v>
      </c>
      <c r="O430" s="4" t="s">
        <v>109</v>
      </c>
      <c r="P430" s="2"/>
      <c r="Q430" s="1" t="s">
        <v>837</v>
      </c>
      <c r="W430" s="1" t="s">
        <v>1399</v>
      </c>
      <c r="X430" s="1" t="s">
        <v>1400</v>
      </c>
      <c r="AB430" s="1" t="s">
        <v>111</v>
      </c>
      <c r="AJ430" s="1" t="s">
        <v>111</v>
      </c>
    </row>
    <row r="431" spans="1:36">
      <c r="A431" s="6" t="s">
        <v>1401</v>
      </c>
      <c r="B431" s="7" t="s">
        <v>1397</v>
      </c>
      <c r="C431" s="1">
        <v>150</v>
      </c>
      <c r="D431" s="1">
        <v>3000</v>
      </c>
      <c r="E431" s="2" t="s">
        <v>1402</v>
      </c>
      <c r="F431" s="1" t="s">
        <v>1403</v>
      </c>
      <c r="G431" s="1" t="s">
        <v>50</v>
      </c>
      <c r="H431" s="1" t="s">
        <v>50</v>
      </c>
      <c r="I431" s="8" t="s">
        <v>114</v>
      </c>
      <c r="J431" s="8" t="s">
        <v>1404</v>
      </c>
      <c r="K431" s="1" t="str">
        <f t="array" aca="1" ref="K431" ca="1">INDEX([1]TreeLookup!$C$1:$DE$21,MATCH(INDIRECT(ADDRESS(ROW(),MATCH("CATEGORY",$A$1:$BE$1,0))),[1]TreeLookup!$C$1:$C$21,0),MATCH(INDIRECT(ADDRESS(ROW(),MATCH("YEAR",$A$1:$BE$1,0))),[1]TreeLookup!$C$1:$DE$1,0))</f>
        <v>orbitalRocketry1956</v>
      </c>
      <c r="L431" s="1">
        <v>1956</v>
      </c>
      <c r="M431" s="1" t="str">
        <f t="array" aca="1" ref="M431" ca="1">INDEX([1]TreeLookup!$C$1:$DE$22,MATCH("ERA",[1]TreeLookup!$C$1:$C$22,0),MATCH(INDIRECT(ADDRESS(ROW(),MATCH("YEAR",$A$1:$BE$1,0))),[1]TreeLookup!$C$1:$DE$1,0))</f>
        <v>02-SAT</v>
      </c>
      <c r="O431" s="4" t="s">
        <v>109</v>
      </c>
      <c r="P431" s="1" t="s">
        <v>1405</v>
      </c>
      <c r="Q431" s="1" t="s">
        <v>837</v>
      </c>
      <c r="V431" s="9"/>
      <c r="W431" s="1" t="s">
        <v>1399</v>
      </c>
      <c r="X431" s="1" t="s">
        <v>1400</v>
      </c>
      <c r="AB431" s="1" t="s">
        <v>111</v>
      </c>
      <c r="AJ431" s="1" t="s">
        <v>111</v>
      </c>
    </row>
    <row r="432" spans="1:36">
      <c r="A432" s="6" t="s">
        <v>1406</v>
      </c>
      <c r="B432" s="7" t="s">
        <v>1397</v>
      </c>
      <c r="C432" s="1">
        <v>150</v>
      </c>
      <c r="D432" s="1">
        <v>3000</v>
      </c>
      <c r="E432" s="2" t="s">
        <v>1398</v>
      </c>
      <c r="F432" s="1" t="s">
        <v>203</v>
      </c>
      <c r="G432" s="1" t="s">
        <v>50</v>
      </c>
      <c r="H432" s="1" t="s">
        <v>50</v>
      </c>
      <c r="I432" s="8" t="s">
        <v>114</v>
      </c>
      <c r="J432" s="8" t="s">
        <v>1404</v>
      </c>
      <c r="K432" s="1" t="str">
        <f t="array" aca="1" ref="K432" ca="1">INDEX([1]TreeLookup!$C$1:$DE$21,MATCH(INDIRECT(ADDRESS(ROW(),MATCH("CATEGORY",$A$1:$BE$1,0))),[1]TreeLookup!$C$1:$C$21,0),MATCH(INDIRECT(ADDRESS(ROW(),MATCH("YEAR",$A$1:$BE$1,0))),[1]TreeLookup!$C$1:$DE$1,0))</f>
        <v>orbitalRocketry1956</v>
      </c>
      <c r="L432" s="1">
        <v>1956</v>
      </c>
      <c r="M432" s="1" t="str">
        <f t="array" aca="1" ref="M432" ca="1">INDEX([1]TreeLookup!$C$1:$DE$22,MATCH("ERA",[1]TreeLookup!$C$1:$C$22,0),MATCH(INDIRECT(ADDRESS(ROW(),MATCH("YEAR",$A$1:$BE$1,0))),[1]TreeLookup!$C$1:$DE$1,0))</f>
        <v>02-SAT</v>
      </c>
      <c r="O432" s="4" t="s">
        <v>109</v>
      </c>
      <c r="P432" s="1" t="s">
        <v>1405</v>
      </c>
      <c r="Q432" s="1" t="s">
        <v>837</v>
      </c>
      <c r="V432" s="9"/>
      <c r="W432" s="1" t="s">
        <v>1399</v>
      </c>
      <c r="X432" s="1" t="s">
        <v>1400</v>
      </c>
      <c r="AB432" s="1" t="s">
        <v>111</v>
      </c>
      <c r="AJ432" s="1" t="s">
        <v>111</v>
      </c>
    </row>
    <row r="433" spans="1:37">
      <c r="A433" s="6" t="s">
        <v>1399</v>
      </c>
      <c r="B433" s="7" t="s">
        <v>1399</v>
      </c>
      <c r="C433" s="5">
        <v>0</v>
      </c>
      <c r="D433" s="5" t="s">
        <v>1407</v>
      </c>
      <c r="E433" s="11" t="s">
        <v>1408</v>
      </c>
      <c r="F433" s="1" t="s">
        <v>113</v>
      </c>
      <c r="G433" s="1" t="s">
        <v>50</v>
      </c>
      <c r="I433" s="8" t="s">
        <v>114</v>
      </c>
      <c r="J433" s="8"/>
      <c r="K433" s="1" t="str">
        <f t="array" aca="1" ref="K433" ca="1">INDEX([1]TreeLookup!$C$1:$DE$21,MATCH(INDIRECT(ADDRESS(ROW(),MATCH("CATEGORY",$A$1:$BE$1,0))),[1]TreeLookup!$C$1:$C$21,0),MATCH(INDIRECT(ADDRESS(ROW(),MATCH("YEAR",$A$1:$BE$1,0))),[1]TreeLookup!$C$1:$DE$1,0))</f>
        <v>orbitalRocketry1956</v>
      </c>
      <c r="L433" s="1">
        <v>1956</v>
      </c>
      <c r="M433" s="1" t="str">
        <f t="array" aca="1" ref="M433" ca="1">INDEX([1]TreeLookup!$C$1:$DE$22,MATCH("ERA",[1]TreeLookup!$C$1:$C$22,0),MATCH(INDIRECT(ADDRESS(ROW(),MATCH("YEAR",$A$1:$BE$1,0))),[1]TreeLookup!$C$1:$DE$1,0))</f>
        <v>02-SAT</v>
      </c>
      <c r="O433" s="4"/>
      <c r="P433" s="1" t="s">
        <v>1409</v>
      </c>
      <c r="Q433" s="1" t="s">
        <v>837</v>
      </c>
    </row>
    <row r="434" spans="1:37">
      <c r="A434" s="6" t="s">
        <v>1410</v>
      </c>
      <c r="B434" s="7" t="s">
        <v>1411</v>
      </c>
      <c r="C434" s="1">
        <v>30</v>
      </c>
      <c r="D434" s="1">
        <v>5000</v>
      </c>
      <c r="E434" s="2" t="s">
        <v>1412</v>
      </c>
      <c r="F434" s="1" t="s">
        <v>406</v>
      </c>
      <c r="G434" s="1" t="s">
        <v>50</v>
      </c>
      <c r="H434" s="1" t="s">
        <v>50</v>
      </c>
      <c r="I434" s="8" t="s">
        <v>908</v>
      </c>
      <c r="J434" s="8" t="s">
        <v>1413</v>
      </c>
      <c r="K434" s="1" t="str">
        <f t="array" aca="1" ref="K434" ca="1">INDEX([1]TreeLookup!$C$1:$DE$21,MATCH(INDIRECT(ADDRESS(ROW(),MATCH("CATEGORY",$A$1:$BE$1,0))),[1]TreeLookup!$C$1:$C$21,0),MATCH(INDIRECT(ADDRESS(ROW(),MATCH("YEAR",$A$1:$BE$1,0))),[1]TreeLookup!$C$1:$DE$1,0))</f>
        <v>solids1956</v>
      </c>
      <c r="L434" s="1">
        <v>1956</v>
      </c>
      <c r="M434" s="1" t="str">
        <f t="array" aca="1" ref="M434" ca="1">INDEX([1]TreeLookup!$C$1:$DE$22,MATCH("ERA",[1]TreeLookup!$C$1:$C$22,0),MATCH(INDIRECT(ADDRESS(ROW(),MATCH("YEAR",$A$1:$BE$1,0))),[1]TreeLookup!$C$1:$DE$1,0))</f>
        <v>02-SAT</v>
      </c>
      <c r="O434" s="4" t="s">
        <v>109</v>
      </c>
      <c r="P434" s="1" t="s">
        <v>1414</v>
      </c>
      <c r="Q434" s="1" t="s">
        <v>1415</v>
      </c>
      <c r="V434" s="9"/>
      <c r="W434" s="1" t="s">
        <v>1416</v>
      </c>
      <c r="X434" s="1" t="s">
        <v>1417</v>
      </c>
      <c r="AD434" s="1" t="s">
        <v>111</v>
      </c>
    </row>
    <row r="435" spans="1:37">
      <c r="A435" s="6" t="s">
        <v>1418</v>
      </c>
      <c r="B435" s="7" t="s">
        <v>1411</v>
      </c>
      <c r="C435" s="1">
        <v>30</v>
      </c>
      <c r="D435" s="1">
        <v>5000</v>
      </c>
      <c r="E435" s="2" t="s">
        <v>1412</v>
      </c>
      <c r="F435" s="1" t="s">
        <v>880</v>
      </c>
      <c r="G435" s="1" t="s">
        <v>50</v>
      </c>
      <c r="H435" s="1" t="s">
        <v>50</v>
      </c>
      <c r="I435" s="8" t="s">
        <v>908</v>
      </c>
      <c r="J435" s="8" t="s">
        <v>1413</v>
      </c>
      <c r="K435" s="1" t="str">
        <f t="array" aca="1" ref="K435" ca="1">INDEX([1]TreeLookup!$C$1:$DE$21,MATCH(INDIRECT(ADDRESS(ROW(),MATCH("CATEGORY",$A$1:$BE$1,0))),[1]TreeLookup!$C$1:$C$21,0),MATCH(INDIRECT(ADDRESS(ROW(),MATCH("YEAR",$A$1:$BE$1,0))),[1]TreeLookup!$C$1:$DE$1,0))</f>
        <v>solids1956</v>
      </c>
      <c r="L435" s="1">
        <v>1956</v>
      </c>
      <c r="M435" s="1" t="str">
        <f t="array" aca="1" ref="M435" ca="1">INDEX([1]TreeLookup!$C$1:$DE$22,MATCH("ERA",[1]TreeLookup!$C$1:$C$22,0),MATCH(INDIRECT(ADDRESS(ROW(),MATCH("YEAR",$A$1:$BE$1,0))),[1]TreeLookup!$C$1:$DE$1,0))</f>
        <v>02-SAT</v>
      </c>
      <c r="O435" s="4" t="s">
        <v>109</v>
      </c>
      <c r="P435" s="1" t="s">
        <v>1414</v>
      </c>
      <c r="Q435" s="1" t="s">
        <v>1415</v>
      </c>
      <c r="V435" s="9"/>
      <c r="W435" s="1" t="s">
        <v>1416</v>
      </c>
      <c r="X435" s="1" t="s">
        <v>1417</v>
      </c>
      <c r="AD435" s="1" t="s">
        <v>111</v>
      </c>
    </row>
    <row r="436" spans="1:37">
      <c r="A436" s="6" t="s">
        <v>1419</v>
      </c>
      <c r="B436" s="7" t="s">
        <v>1420</v>
      </c>
      <c r="C436" s="1">
        <v>20</v>
      </c>
      <c r="D436" s="1">
        <v>400</v>
      </c>
      <c r="E436" s="2" t="s">
        <v>1421</v>
      </c>
      <c r="F436" s="1" t="s">
        <v>406</v>
      </c>
      <c r="G436" s="1" t="s">
        <v>50</v>
      </c>
      <c r="H436" s="1" t="s">
        <v>50</v>
      </c>
      <c r="I436" s="8" t="s">
        <v>908</v>
      </c>
      <c r="J436" s="8" t="s">
        <v>174</v>
      </c>
      <c r="K436" s="1" t="str">
        <f t="array" aca="1" ref="K436" ca="1">INDEX([1]TreeLookup!$C$1:$DE$21,MATCH(INDIRECT(ADDRESS(ROW(),MATCH("CATEGORY",$A$1:$BE$1,0))),[1]TreeLookup!$C$1:$C$21,0),MATCH(INDIRECT(ADDRESS(ROW(),MATCH("YEAR",$A$1:$BE$1,0))),[1]TreeLookup!$C$1:$DE$1,0))</f>
        <v>solids1956</v>
      </c>
      <c r="L436" s="1">
        <v>1956</v>
      </c>
      <c r="M436" s="1" t="str">
        <f t="array" aca="1" ref="M436" ca="1">INDEX([1]TreeLookup!$C$1:$DE$22,MATCH("ERA",[1]TreeLookup!$C$1:$C$22,0),MATCH(INDIRECT(ADDRESS(ROW(),MATCH("YEAR",$A$1:$BE$1,0))),[1]TreeLookup!$C$1:$DE$1,0))</f>
        <v>02-SAT</v>
      </c>
      <c r="O436" s="4" t="s">
        <v>109</v>
      </c>
      <c r="P436" s="1" t="s">
        <v>1414</v>
      </c>
      <c r="V436" s="9"/>
      <c r="X436" s="1" t="s">
        <v>1422</v>
      </c>
      <c r="AK436" s="1" t="s">
        <v>111</v>
      </c>
    </row>
    <row r="437" spans="1:37">
      <c r="A437" s="6" t="s">
        <v>1423</v>
      </c>
      <c r="B437" s="7" t="s">
        <v>1424</v>
      </c>
      <c r="C437" s="1">
        <v>330</v>
      </c>
      <c r="D437" s="1">
        <v>5000</v>
      </c>
      <c r="E437" s="2" t="s">
        <v>1425</v>
      </c>
      <c r="F437" s="1" t="s">
        <v>406</v>
      </c>
      <c r="G437" s="1" t="s">
        <v>50</v>
      </c>
      <c r="H437" s="1" t="s">
        <v>50</v>
      </c>
      <c r="I437" s="8" t="s">
        <v>908</v>
      </c>
      <c r="J437" s="8" t="s">
        <v>1413</v>
      </c>
      <c r="K437" s="1" t="str">
        <f t="array" aca="1" ref="K437" ca="1">INDEX([1]TreeLookup!$C$1:$DE$21,MATCH(INDIRECT(ADDRESS(ROW(),MATCH("CATEGORY",$A$1:$BE$1,0))),[1]TreeLookup!$C$1:$C$21,0),MATCH(INDIRECT(ADDRESS(ROW(),MATCH("YEAR",$A$1:$BE$1,0))),[1]TreeLookup!$C$1:$DE$1,0))</f>
        <v>solids1956</v>
      </c>
      <c r="L437" s="1">
        <v>1956</v>
      </c>
      <c r="M437" s="1" t="str">
        <f t="array" aca="1" ref="M437" ca="1">INDEX([1]TreeLookup!$C$1:$DE$22,MATCH("ERA",[1]TreeLookup!$C$1:$C$22,0),MATCH(INDIRECT(ADDRESS(ROW(),MATCH("YEAR",$A$1:$BE$1,0))),[1]TreeLookup!$C$1:$DE$1,0))</f>
        <v>02-SAT</v>
      </c>
      <c r="O437" s="4" t="s">
        <v>109</v>
      </c>
      <c r="P437" s="1" t="s">
        <v>1414</v>
      </c>
      <c r="Q437" s="1" t="s">
        <v>1415</v>
      </c>
      <c r="V437" s="9"/>
      <c r="W437" s="1" t="s">
        <v>1416</v>
      </c>
      <c r="X437" s="1" t="s">
        <v>1417</v>
      </c>
      <c r="AD437" s="1" t="s">
        <v>111</v>
      </c>
    </row>
    <row r="438" spans="1:37">
      <c r="A438" s="6" t="s">
        <v>1426</v>
      </c>
      <c r="B438" s="7" t="s">
        <v>1427</v>
      </c>
      <c r="C438" s="1">
        <v>10</v>
      </c>
      <c r="D438" s="1">
        <v>200</v>
      </c>
      <c r="E438" s="2" t="s">
        <v>1428</v>
      </c>
      <c r="F438" s="1" t="s">
        <v>406</v>
      </c>
      <c r="G438" s="1" t="s">
        <v>50</v>
      </c>
      <c r="H438" s="1" t="s">
        <v>50</v>
      </c>
      <c r="I438" s="8" t="s">
        <v>908</v>
      </c>
      <c r="J438" s="8" t="s">
        <v>174</v>
      </c>
      <c r="K438" s="1" t="str">
        <f t="array" aca="1" ref="K438" ca="1">INDEX([1]TreeLookup!$C$1:$DE$21,MATCH(INDIRECT(ADDRESS(ROW(),MATCH("CATEGORY",$A$1:$BE$1,0))),[1]TreeLookup!$C$1:$C$21,0),MATCH(INDIRECT(ADDRESS(ROW(),MATCH("YEAR",$A$1:$BE$1,0))),[1]TreeLookup!$C$1:$DE$1,0))</f>
        <v>solids1956</v>
      </c>
      <c r="L438" s="1">
        <v>1956</v>
      </c>
      <c r="M438" s="1" t="str">
        <f t="array" aca="1" ref="M438" ca="1">INDEX([1]TreeLookup!$C$1:$DE$22,MATCH("ERA",[1]TreeLookup!$C$1:$C$22,0),MATCH(INDIRECT(ADDRESS(ROW(),MATCH("YEAR",$A$1:$BE$1,0))),[1]TreeLookup!$C$1:$DE$1,0))</f>
        <v>02-SAT</v>
      </c>
      <c r="O438" s="4" t="s">
        <v>109</v>
      </c>
      <c r="P438" s="1" t="s">
        <v>1414</v>
      </c>
      <c r="V438" s="9"/>
      <c r="X438" s="1" t="s">
        <v>1429</v>
      </c>
      <c r="AK438" s="1" t="s">
        <v>111</v>
      </c>
    </row>
    <row r="439" spans="1:37">
      <c r="A439" s="6" t="s">
        <v>1430</v>
      </c>
      <c r="B439" s="7" t="s">
        <v>1431</v>
      </c>
      <c r="C439" s="1">
        <v>185</v>
      </c>
      <c r="D439" s="1">
        <f>Parts!$C3720*10</f>
        <v>2250</v>
      </c>
      <c r="E439" s="2" t="s">
        <v>1432</v>
      </c>
      <c r="F439" s="1" t="s">
        <v>1245</v>
      </c>
      <c r="G439" s="1" t="s">
        <v>50</v>
      </c>
      <c r="H439" s="1" t="s">
        <v>50</v>
      </c>
      <c r="I439" s="8"/>
      <c r="J439" s="8"/>
      <c r="K439" s="1" t="e">
        <f t="array" aca="1" ref="K439" ca="1">INDEX([1]TreeLookup!$C$1:$DE$21,MATCH(INDIRECT(ADDRESS(ROW(),MATCH("CATEGORY",$A$1:$BE$1,0))),[1]TreeLookup!$C$1:$C$21,0),MATCH(INDIRECT(ADDRESS(ROW(),MATCH("YEAR",$A$1:$BE$1,0))),[1]TreeLookup!$C$1:$DE$1,0))</f>
        <v>#N/A</v>
      </c>
      <c r="M439" s="1" t="str">
        <f t="array" aca="1" ref="M439" ca="1">INDEX([1]TreeLookup!$C$1:$DE$22,MATCH("ERA",[1]TreeLookup!$C$1:$C$22,0),MATCH(INDIRECT(ADDRESS(ROW(),MATCH("YEAR",$A$1:$BE$1,0))),[1]TreeLookup!$C$1:$DE$1,0))</f>
        <v>00-START</v>
      </c>
      <c r="N439" s="1" t="s">
        <v>50</v>
      </c>
      <c r="O439" s="4"/>
      <c r="P439" s="2"/>
    </row>
    <row r="440" spans="1:37">
      <c r="A440" s="6" t="s">
        <v>1433</v>
      </c>
      <c r="B440" s="7" t="s">
        <v>1434</v>
      </c>
      <c r="C440" s="1">
        <v>90</v>
      </c>
      <c r="D440" s="1">
        <v>5000</v>
      </c>
      <c r="E440" s="2" t="s">
        <v>1435</v>
      </c>
      <c r="F440" s="1" t="s">
        <v>406</v>
      </c>
      <c r="G440" s="1" t="s">
        <v>50</v>
      </c>
      <c r="H440" s="1" t="s">
        <v>50</v>
      </c>
      <c r="I440" s="8" t="s">
        <v>908</v>
      </c>
      <c r="J440" s="8" t="s">
        <v>1413</v>
      </c>
      <c r="K440" s="1" t="str">
        <f t="array" aca="1" ref="K440" ca="1">INDEX([1]TreeLookup!$C$1:$DE$21,MATCH(INDIRECT(ADDRESS(ROW(),MATCH("CATEGORY",$A$1:$BE$1,0))),[1]TreeLookup!$C$1:$C$21,0),MATCH(INDIRECT(ADDRESS(ROW(),MATCH("YEAR",$A$1:$BE$1,0))),[1]TreeLookup!$C$1:$DE$1,0))</f>
        <v>solids1956</v>
      </c>
      <c r="L440" s="1">
        <v>1956</v>
      </c>
      <c r="M440" s="1" t="str">
        <f t="array" aca="1" ref="M440" ca="1">INDEX([1]TreeLookup!$C$1:$DE$22,MATCH("ERA",[1]TreeLookup!$C$1:$C$22,0),MATCH(INDIRECT(ADDRESS(ROW(),MATCH("YEAR",$A$1:$BE$1,0))),[1]TreeLookup!$C$1:$DE$1,0))</f>
        <v>02-SAT</v>
      </c>
      <c r="O440" s="4" t="s">
        <v>109</v>
      </c>
      <c r="P440" s="1" t="s">
        <v>1414</v>
      </c>
      <c r="Q440" s="1" t="s">
        <v>1415</v>
      </c>
      <c r="V440" s="9"/>
      <c r="W440" s="1" t="s">
        <v>1416</v>
      </c>
      <c r="X440" s="1" t="s">
        <v>1417</v>
      </c>
      <c r="AD440" s="1" t="s">
        <v>111</v>
      </c>
    </row>
    <row r="441" spans="1:37">
      <c r="A441" s="6" t="s">
        <v>1436</v>
      </c>
      <c r="B441" s="7" t="s">
        <v>1437</v>
      </c>
      <c r="C441" s="1">
        <v>658</v>
      </c>
      <c r="D441" s="1">
        <f>Parts!$C3722*10</f>
        <v>27000</v>
      </c>
      <c r="E441" s="2" t="s">
        <v>1438</v>
      </c>
      <c r="F441" s="1" t="s">
        <v>1245</v>
      </c>
      <c r="G441" s="1" t="s">
        <v>50</v>
      </c>
      <c r="H441" s="1" t="s">
        <v>50</v>
      </c>
      <c r="I441" s="8"/>
      <c r="J441" s="8"/>
      <c r="K441" s="1" t="e">
        <f t="array" aca="1" ref="K441" ca="1">INDEX([1]TreeLookup!$C$1:$DE$21,MATCH(INDIRECT(ADDRESS(ROW(),MATCH("CATEGORY",$A$1:$BE$1,0))),[1]TreeLookup!$C$1:$C$21,0),MATCH(INDIRECT(ADDRESS(ROW(),MATCH("YEAR",$A$1:$BE$1,0))),[1]TreeLookup!$C$1:$DE$1,0))</f>
        <v>#N/A</v>
      </c>
      <c r="M441" s="1" t="str">
        <f t="array" aca="1" ref="M441" ca="1">INDEX([1]TreeLookup!$C$1:$DE$22,MATCH("ERA",[1]TreeLookup!$C$1:$C$22,0),MATCH(INDIRECT(ADDRESS(ROW(),MATCH("YEAR",$A$1:$BE$1,0))),[1]TreeLookup!$C$1:$DE$1,0))</f>
        <v>00-START</v>
      </c>
      <c r="N441" s="1" t="s">
        <v>50</v>
      </c>
      <c r="O441" s="4"/>
      <c r="P441" s="2"/>
    </row>
    <row r="442" spans="1:37">
      <c r="A442" s="6" t="s">
        <v>1439</v>
      </c>
      <c r="B442" s="7" t="s">
        <v>1440</v>
      </c>
      <c r="C442" s="1">
        <v>269</v>
      </c>
      <c r="D442" s="1">
        <f>Parts!$C3723*10</f>
        <v>37000</v>
      </c>
      <c r="E442" s="2" t="s">
        <v>1441</v>
      </c>
      <c r="F442" s="1" t="s">
        <v>1245</v>
      </c>
      <c r="G442" s="1" t="s">
        <v>50</v>
      </c>
      <c r="H442" s="1" t="s">
        <v>50</v>
      </c>
      <c r="I442" s="8"/>
      <c r="J442" s="8"/>
      <c r="K442" s="1" t="e">
        <f t="array" aca="1" ref="K442" ca="1">INDEX([1]TreeLookup!$C$1:$DE$21,MATCH(INDIRECT(ADDRESS(ROW(),MATCH("CATEGORY",$A$1:$BE$1,0))),[1]TreeLookup!$C$1:$C$21,0),MATCH(INDIRECT(ADDRESS(ROW(),MATCH("YEAR",$A$1:$BE$1,0))),[1]TreeLookup!$C$1:$DE$1,0))</f>
        <v>#N/A</v>
      </c>
      <c r="M442" s="1" t="str">
        <f t="array" aca="1" ref="M442" ca="1">INDEX([1]TreeLookup!$C$1:$DE$22,MATCH("ERA",[1]TreeLookup!$C$1:$C$22,0),MATCH(INDIRECT(ADDRESS(ROW(),MATCH("YEAR",$A$1:$BE$1,0))),[1]TreeLookup!$C$1:$DE$1,0))</f>
        <v>00-START</v>
      </c>
      <c r="N442" s="1" t="s">
        <v>50</v>
      </c>
      <c r="O442" s="4"/>
      <c r="P442" s="2"/>
    </row>
    <row r="443" spans="1:37">
      <c r="A443" s="6" t="s">
        <v>1442</v>
      </c>
      <c r="B443" s="7" t="s">
        <v>1443</v>
      </c>
      <c r="C443" s="1">
        <v>132</v>
      </c>
      <c r="D443" s="1">
        <f>Parts!$C3724*10</f>
        <v>5000</v>
      </c>
      <c r="E443" s="2" t="s">
        <v>1444</v>
      </c>
      <c r="F443" s="1" t="s">
        <v>1245</v>
      </c>
      <c r="G443" s="1" t="s">
        <v>50</v>
      </c>
      <c r="H443" s="1" t="s">
        <v>50</v>
      </c>
      <c r="I443" s="8"/>
      <c r="J443" s="8"/>
      <c r="K443" s="1" t="e">
        <f t="array" aca="1" ref="K443" ca="1">INDEX([1]TreeLookup!$C$1:$DE$21,MATCH(INDIRECT(ADDRESS(ROW(),MATCH("CATEGORY",$A$1:$BE$1,0))),[1]TreeLookup!$C$1:$C$21,0),MATCH(INDIRECT(ADDRESS(ROW(),MATCH("YEAR",$A$1:$BE$1,0))),[1]TreeLookup!$C$1:$DE$1,0))</f>
        <v>#N/A</v>
      </c>
      <c r="M443" s="1" t="str">
        <f t="array" aca="1" ref="M443" ca="1">INDEX([1]TreeLookup!$C$1:$DE$22,MATCH("ERA",[1]TreeLookup!$C$1:$C$22,0),MATCH(INDIRECT(ADDRESS(ROW(),MATCH("YEAR",$A$1:$BE$1,0))),[1]TreeLookup!$C$1:$DE$1,0))</f>
        <v>00-START</v>
      </c>
      <c r="N443" s="1" t="s">
        <v>50</v>
      </c>
      <c r="O443" s="4"/>
      <c r="P443" s="2"/>
    </row>
    <row r="444" spans="1:37">
      <c r="A444" s="6" t="s">
        <v>1445</v>
      </c>
      <c r="B444" s="7" t="s">
        <v>1446</v>
      </c>
      <c r="C444" s="1">
        <v>10</v>
      </c>
      <c r="D444" s="1">
        <v>500</v>
      </c>
      <c r="E444" s="2" t="s">
        <v>1447</v>
      </c>
      <c r="F444" s="1" t="s">
        <v>224</v>
      </c>
      <c r="G444" s="1" t="s">
        <v>50</v>
      </c>
      <c r="H444" s="1" t="s">
        <v>50</v>
      </c>
      <c r="I444" s="8" t="s">
        <v>135</v>
      </c>
      <c r="J444" s="8" t="s">
        <v>1222</v>
      </c>
      <c r="K444" s="1" t="str">
        <f t="array" aca="1" ref="K444" ca="1">INDEX([1]TreeLookup!$C$1:$DE$21,MATCH(INDIRECT(ADDRESS(ROW(),MATCH("CATEGORY",$A$1:$BE$1,0))),[1]TreeLookup!$C$1:$C$21,0),MATCH(INDIRECT(ADDRESS(ROW(),MATCH("YEAR",$A$1:$BE$1,0))),[1]TreeLookup!$C$1:$DE$1,0))</f>
        <v>materialsScienceSatellite</v>
      </c>
      <c r="L444" s="1">
        <v>1956</v>
      </c>
      <c r="M444" s="1" t="str">
        <f t="array" aca="1" ref="M444" ca="1">INDEX([1]TreeLookup!$C$1:$DE$22,MATCH("ERA",[1]TreeLookup!$C$1:$C$22,0),MATCH(INDIRECT(ADDRESS(ROW(),MATCH("YEAR",$A$1:$BE$1,0))),[1]TreeLookup!$C$1:$DE$1,0))</f>
        <v>02-SAT</v>
      </c>
      <c r="O444" s="4" t="s">
        <v>109</v>
      </c>
      <c r="V444" s="9"/>
    </row>
    <row r="445" spans="1:37">
      <c r="A445" s="6" t="s">
        <v>1448</v>
      </c>
      <c r="B445" s="7" t="s">
        <v>1449</v>
      </c>
      <c r="C445" s="1">
        <v>10</v>
      </c>
      <c r="D445" s="1">
        <v>500</v>
      </c>
      <c r="E445" s="2" t="s">
        <v>1450</v>
      </c>
      <c r="F445" s="1" t="s">
        <v>106</v>
      </c>
      <c r="G445" s="1" t="s">
        <v>50</v>
      </c>
      <c r="H445" s="1" t="s">
        <v>50</v>
      </c>
      <c r="I445" s="8" t="s">
        <v>135</v>
      </c>
      <c r="J445" s="8" t="s">
        <v>1222</v>
      </c>
      <c r="K445" s="1" t="str">
        <f t="array" aca="1" ref="K445" ca="1">INDEX([1]TreeLookup!$C$1:$DE$21,MATCH(INDIRECT(ADDRESS(ROW(),MATCH("CATEGORY",$A$1:$BE$1,0))),[1]TreeLookup!$C$1:$C$21,0),MATCH(INDIRECT(ADDRESS(ROW(),MATCH("YEAR",$A$1:$BE$1,0))),[1]TreeLookup!$C$1:$DE$1,0))</f>
        <v>materialsScienceSatellite</v>
      </c>
      <c r="L445" s="1">
        <v>1956</v>
      </c>
      <c r="M445" s="1" t="str">
        <f t="array" aca="1" ref="M445" ca="1">INDEX([1]TreeLookup!$C$1:$DE$22,MATCH("ERA",[1]TreeLookup!$C$1:$C$22,0),MATCH(INDIRECT(ADDRESS(ROW(),MATCH("YEAR",$A$1:$BE$1,0))),[1]TreeLookup!$C$1:$DE$1,0))</f>
        <v>02-SAT</v>
      </c>
      <c r="O445" s="4" t="s">
        <v>109</v>
      </c>
      <c r="V445" s="9"/>
    </row>
    <row r="446" spans="1:37">
      <c r="A446" s="6" t="s">
        <v>1451</v>
      </c>
      <c r="B446" s="7" t="s">
        <v>1452</v>
      </c>
      <c r="C446" s="1">
        <v>1</v>
      </c>
      <c r="D446" s="1">
        <v>1800</v>
      </c>
      <c r="E446" s="2" t="s">
        <v>1453</v>
      </c>
      <c r="F446" s="1" t="s">
        <v>106</v>
      </c>
      <c r="G446" s="1" t="s">
        <v>50</v>
      </c>
      <c r="H446" s="1" t="s">
        <v>50</v>
      </c>
      <c r="I446" s="8" t="s">
        <v>135</v>
      </c>
      <c r="J446" s="8" t="s">
        <v>560</v>
      </c>
      <c r="K446" s="1" t="str">
        <f t="array" aca="1" ref="K446" ca="1">INDEX([1]TreeLookup!$C$1:$DE$21,MATCH(INDIRECT(ADDRESS(ROW(),MATCH("CATEGORY",$A$1:$BE$1,0))),[1]TreeLookup!$C$1:$C$21,0),MATCH(INDIRECT(ADDRESS(ROW(),MATCH("YEAR",$A$1:$BE$1,0))),[1]TreeLookup!$C$1:$DE$1,0))</f>
        <v>materialsScienceSatellite</v>
      </c>
      <c r="L446" s="1">
        <v>1956</v>
      </c>
      <c r="M446" s="1" t="str">
        <f t="array" aca="1" ref="M446" ca="1">INDEX([1]TreeLookup!$C$1:$DE$22,MATCH("ERA",[1]TreeLookup!$C$1:$C$22,0),MATCH(INDIRECT(ADDRESS(ROW(),MATCH("YEAR",$A$1:$BE$1,0))),[1]TreeLookup!$C$1:$DE$1,0))</f>
        <v>02-SAT</v>
      </c>
      <c r="O446" s="4" t="s">
        <v>109</v>
      </c>
      <c r="V446" s="9"/>
    </row>
    <row r="447" spans="1:37">
      <c r="A447" s="6" t="s">
        <v>1454</v>
      </c>
      <c r="B447" s="7" t="s">
        <v>1455</v>
      </c>
      <c r="C447" s="1">
        <v>1</v>
      </c>
      <c r="D447" s="1">
        <v>1800</v>
      </c>
      <c r="E447" s="2" t="s">
        <v>1453</v>
      </c>
      <c r="F447" s="1" t="s">
        <v>106</v>
      </c>
      <c r="G447" s="1" t="s">
        <v>50</v>
      </c>
      <c r="H447" s="1" t="s">
        <v>50</v>
      </c>
      <c r="I447" s="8" t="s">
        <v>135</v>
      </c>
      <c r="J447" s="8" t="s">
        <v>560</v>
      </c>
      <c r="K447" s="1" t="str">
        <f t="array" aca="1" ref="K447" ca="1">INDEX([1]TreeLookup!$C$1:$DE$21,MATCH(INDIRECT(ADDRESS(ROW(),MATCH("CATEGORY",$A$1:$BE$1,0))),[1]TreeLookup!$C$1:$C$21,0),MATCH(INDIRECT(ADDRESS(ROW(),MATCH("YEAR",$A$1:$BE$1,0))),[1]TreeLookup!$C$1:$DE$1,0))</f>
        <v>materialsScienceSatellite</v>
      </c>
      <c r="L447" s="1">
        <v>1956</v>
      </c>
      <c r="M447" s="1" t="str">
        <f t="array" aca="1" ref="M447" ca="1">INDEX([1]TreeLookup!$C$1:$DE$22,MATCH("ERA",[1]TreeLookup!$C$1:$C$22,0),MATCH(INDIRECT(ADDRESS(ROW(),MATCH("YEAR",$A$1:$BE$1,0))),[1]TreeLookup!$C$1:$DE$1,0))</f>
        <v>02-SAT</v>
      </c>
      <c r="O447" s="4" t="s">
        <v>109</v>
      </c>
      <c r="V447" s="9"/>
    </row>
    <row r="448" spans="1:37">
      <c r="A448" s="6" t="s">
        <v>1456</v>
      </c>
      <c r="B448" s="7" t="s">
        <v>1457</v>
      </c>
      <c r="C448" s="1">
        <v>280</v>
      </c>
      <c r="D448" s="1">
        <v>240</v>
      </c>
      <c r="E448" s="2" t="s">
        <v>1458</v>
      </c>
      <c r="F448" s="1" t="s">
        <v>235</v>
      </c>
      <c r="G448" s="1" t="s">
        <v>50</v>
      </c>
      <c r="H448" s="1" t="s">
        <v>49</v>
      </c>
      <c r="I448" s="8" t="s">
        <v>322</v>
      </c>
      <c r="J448" s="8" t="s">
        <v>323</v>
      </c>
      <c r="K448" s="1" t="str">
        <f t="array" aca="1" ref="K448" ca="1">INDEX([1]TreeLookup!$C$1:$DE$21,MATCH(INDIRECT(ADDRESS(ROW(),MATCH("CATEGORY",$A$1:$BE$1,0))),[1]TreeLookup!$C$1:$C$21,0),MATCH(INDIRECT(ADDRESS(ROW(),MATCH("YEAR",$A$1:$BE$1,0))),[1]TreeLookup!$C$1:$DE$1,0))</f>
        <v>earlyAvionics</v>
      </c>
      <c r="L448" s="1">
        <v>1956</v>
      </c>
      <c r="M448" s="1" t="str">
        <f t="array" aca="1" ref="M448" ca="1">INDEX([1]TreeLookup!$C$1:$DE$22,MATCH("ERA",[1]TreeLookup!$C$1:$C$22,0),MATCH(INDIRECT(ADDRESS(ROW(),MATCH("YEAR",$A$1:$BE$1,0))),[1]TreeLookup!$C$1:$DE$1,0))</f>
        <v>02-SAT</v>
      </c>
      <c r="O448" s="4" t="s">
        <v>299</v>
      </c>
      <c r="T448" s="1">
        <v>100000</v>
      </c>
      <c r="V448" s="9"/>
    </row>
    <row r="449" spans="1:37">
      <c r="A449" s="6" t="s">
        <v>1459</v>
      </c>
      <c r="B449" s="7" t="s">
        <v>1460</v>
      </c>
      <c r="C449" s="1">
        <v>1</v>
      </c>
      <c r="D449" s="1">
        <v>20</v>
      </c>
      <c r="E449" s="2" t="s">
        <v>1461</v>
      </c>
      <c r="F449" s="1" t="s">
        <v>235</v>
      </c>
      <c r="G449" s="1" t="s">
        <v>50</v>
      </c>
      <c r="H449" s="1" t="s">
        <v>49</v>
      </c>
      <c r="I449" s="8" t="s">
        <v>135</v>
      </c>
      <c r="J449" s="8" t="s">
        <v>136</v>
      </c>
      <c r="K449" s="1" t="str">
        <f t="array" aca="1" ref="K449" ca="1">INDEX([1]TreeLookup!$C$1:$DE$21,MATCH(INDIRECT(ADDRESS(ROW(),MATCH("CATEGORY",$A$1:$BE$1,0))),[1]TreeLookup!$C$1:$C$21,0),MATCH(INDIRECT(ADDRESS(ROW(),MATCH("YEAR",$A$1:$BE$1,0))),[1]TreeLookup!$C$1:$DE$1,0))</f>
        <v>materialsScienceSatellite</v>
      </c>
      <c r="L449" s="1">
        <v>1956</v>
      </c>
      <c r="M449" s="1" t="str">
        <f t="array" aca="1" ref="M449" ca="1">INDEX([1]TreeLookup!$C$1:$DE$22,MATCH("ERA",[1]TreeLookup!$C$1:$C$22,0),MATCH(INDIRECT(ADDRESS(ROW(),MATCH("YEAR",$A$1:$BE$1,0))),[1]TreeLookup!$C$1:$DE$1,0))</f>
        <v>02-SAT</v>
      </c>
      <c r="O449" s="4" t="s">
        <v>109</v>
      </c>
      <c r="V449" s="9"/>
    </row>
    <row r="450" spans="1:37">
      <c r="A450" s="6" t="s">
        <v>1462</v>
      </c>
      <c r="B450" s="7" t="s">
        <v>1463</v>
      </c>
      <c r="C450" s="1">
        <v>300</v>
      </c>
      <c r="D450" s="1">
        <v>6000</v>
      </c>
      <c r="E450" s="2" t="s">
        <v>1464</v>
      </c>
      <c r="F450" s="1" t="s">
        <v>1245</v>
      </c>
      <c r="G450" s="1" t="s">
        <v>50</v>
      </c>
      <c r="H450" s="1" t="s">
        <v>50</v>
      </c>
      <c r="I450" s="8" t="s">
        <v>908</v>
      </c>
      <c r="J450" s="8"/>
      <c r="K450" s="1" t="str">
        <f t="array" aca="1" ref="K450" ca="1">INDEX([1]TreeLookup!$C$1:$DE$21,MATCH(INDIRECT(ADDRESS(ROW(),MATCH("CATEGORY",$A$1:$BE$1,0))),[1]TreeLookup!$C$1:$C$21,0),MATCH(INDIRECT(ADDRESS(ROW(),MATCH("YEAR",$A$1:$BE$1,0))),[1]TreeLookup!$C$1:$DE$1,0))</f>
        <v>solids1956</v>
      </c>
      <c r="L450" s="1">
        <v>1956</v>
      </c>
      <c r="M450" s="1" t="str">
        <f t="array" aca="1" ref="M450" ca="1">INDEX([1]TreeLookup!$C$1:$DE$22,MATCH("ERA",[1]TreeLookup!$C$1:$C$22,0),MATCH(INDIRECT(ADDRESS(ROW(),MATCH("YEAR",$A$1:$BE$1,0))),[1]TreeLookup!$C$1:$DE$1,0))</f>
        <v>02-SAT</v>
      </c>
      <c r="O450" s="4" t="s">
        <v>109</v>
      </c>
      <c r="P450" s="1" t="s">
        <v>1465</v>
      </c>
      <c r="Q450" s="1" t="s">
        <v>1465</v>
      </c>
      <c r="W450" s="1" t="s">
        <v>1465</v>
      </c>
      <c r="X450" s="1" t="s">
        <v>1466</v>
      </c>
      <c r="AD450" s="1" t="s">
        <v>111</v>
      </c>
    </row>
    <row r="451" spans="1:37">
      <c r="A451" s="6" t="s">
        <v>1467</v>
      </c>
      <c r="B451" s="7" t="s">
        <v>1463</v>
      </c>
      <c r="C451" s="1">
        <v>300</v>
      </c>
      <c r="D451" s="1">
        <v>6000</v>
      </c>
      <c r="E451" s="2" t="s">
        <v>1464</v>
      </c>
      <c r="F451" s="1" t="s">
        <v>1053</v>
      </c>
      <c r="G451" s="1" t="s">
        <v>50</v>
      </c>
      <c r="H451" s="1" t="s">
        <v>50</v>
      </c>
      <c r="I451" s="8" t="s">
        <v>908</v>
      </c>
      <c r="J451" s="8" t="s">
        <v>1060</v>
      </c>
      <c r="K451" s="1" t="str">
        <f t="array" aca="1" ref="K451" ca="1">INDEX([1]TreeLookup!$C$1:$DE$21,MATCH(INDIRECT(ADDRESS(ROW(),MATCH("CATEGORY",$A$1:$BE$1,0))),[1]TreeLookup!$C$1:$C$21,0),MATCH(INDIRECT(ADDRESS(ROW(),MATCH("YEAR",$A$1:$BE$1,0))),[1]TreeLookup!$C$1:$DE$1,0))</f>
        <v>solids1956</v>
      </c>
      <c r="L451" s="1">
        <v>1956</v>
      </c>
      <c r="M451" s="1" t="str">
        <f t="array" aca="1" ref="M451" ca="1">INDEX([1]TreeLookup!$C$1:$DE$22,MATCH("ERA",[1]TreeLookup!$C$1:$C$22,0),MATCH(INDIRECT(ADDRESS(ROW(),MATCH("YEAR",$A$1:$BE$1,0))),[1]TreeLookup!$C$1:$DE$1,0))</f>
        <v>02-SAT</v>
      </c>
      <c r="O451" s="4" t="s">
        <v>109</v>
      </c>
      <c r="P451" s="1" t="s">
        <v>1463</v>
      </c>
      <c r="Q451" s="1" t="s">
        <v>1465</v>
      </c>
      <c r="V451" s="9"/>
      <c r="W451" s="1" t="s">
        <v>1465</v>
      </c>
      <c r="X451" s="1" t="s">
        <v>1466</v>
      </c>
      <c r="AD451" s="1" t="s">
        <v>111</v>
      </c>
    </row>
    <row r="452" spans="1:37">
      <c r="A452" s="6" t="s">
        <v>1468</v>
      </c>
      <c r="B452" s="7" t="s">
        <v>1469</v>
      </c>
      <c r="C452" s="1">
        <v>300</v>
      </c>
      <c r="D452" s="1">
        <v>6000</v>
      </c>
      <c r="E452" s="2" t="s">
        <v>1470</v>
      </c>
      <c r="F452" s="1" t="s">
        <v>406</v>
      </c>
      <c r="G452" s="1" t="s">
        <v>50</v>
      </c>
      <c r="H452" s="1" t="s">
        <v>50</v>
      </c>
      <c r="I452" s="8" t="s">
        <v>908</v>
      </c>
      <c r="J452" s="8" t="s">
        <v>1060</v>
      </c>
      <c r="K452" s="1" t="str">
        <f t="array" aca="1" ref="K452" ca="1">INDEX([1]TreeLookup!$C$1:$DE$21,MATCH(INDIRECT(ADDRESS(ROW(),MATCH("CATEGORY",$A$1:$BE$1,0))),[1]TreeLookup!$C$1:$C$21,0),MATCH(INDIRECT(ADDRESS(ROW(),MATCH("YEAR",$A$1:$BE$1,0))),[1]TreeLookup!$C$1:$DE$1,0))</f>
        <v>solids1956</v>
      </c>
      <c r="L452" s="1">
        <v>1956</v>
      </c>
      <c r="M452" s="1" t="str">
        <f t="array" aca="1" ref="M452" ca="1">INDEX([1]TreeLookup!$C$1:$DE$22,MATCH("ERA",[1]TreeLookup!$C$1:$C$22,0),MATCH(INDIRECT(ADDRESS(ROW(),MATCH("YEAR",$A$1:$BE$1,0))),[1]TreeLookup!$C$1:$DE$1,0))</f>
        <v>02-SAT</v>
      </c>
      <c r="O452" s="4" t="s">
        <v>109</v>
      </c>
      <c r="P452" s="1" t="s">
        <v>1463</v>
      </c>
      <c r="V452" s="9"/>
      <c r="X452" s="1" t="s">
        <v>1466</v>
      </c>
      <c r="AD452" s="1" t="s">
        <v>111</v>
      </c>
    </row>
    <row r="453" spans="1:37">
      <c r="A453" s="6" t="s">
        <v>1465</v>
      </c>
      <c r="B453" s="7" t="s">
        <v>1465</v>
      </c>
      <c r="C453" s="5">
        <v>0</v>
      </c>
      <c r="D453" s="5" t="s">
        <v>1471</v>
      </c>
      <c r="E453" s="2"/>
      <c r="F453" s="1" t="s">
        <v>113</v>
      </c>
      <c r="G453" s="1" t="s">
        <v>50</v>
      </c>
      <c r="I453" s="8" t="s">
        <v>908</v>
      </c>
      <c r="J453" s="8"/>
      <c r="K453" s="1" t="str">
        <f t="array" aca="1" ref="K453" ca="1">INDEX([1]TreeLookup!$C$1:$DE$21,MATCH(INDIRECT(ADDRESS(ROW(),MATCH("CATEGORY",$A$1:$BE$1,0))),[1]TreeLookup!$C$1:$C$21,0),MATCH(INDIRECT(ADDRESS(ROW(),MATCH("YEAR",$A$1:$BE$1,0))),[1]TreeLookup!$C$1:$DE$1,0))</f>
        <v>solids1956</v>
      </c>
      <c r="L453" s="1">
        <v>1956</v>
      </c>
      <c r="M453" s="1" t="str">
        <f t="array" aca="1" ref="M453" ca="1">INDEX([1]TreeLookup!$C$1:$DE$22,MATCH("ERA",[1]TreeLookup!$C$1:$C$22,0),MATCH(INDIRECT(ADDRESS(ROW(),MATCH("YEAR",$A$1:$BE$1,0))),[1]TreeLookup!$C$1:$DE$1,0))</f>
        <v>02-SAT</v>
      </c>
      <c r="O453" s="4"/>
      <c r="P453" s="1" t="s">
        <v>1465</v>
      </c>
      <c r="Q453" s="1" t="s">
        <v>1465</v>
      </c>
    </row>
    <row r="454" spans="1:37">
      <c r="A454" s="6" t="s">
        <v>1472</v>
      </c>
      <c r="B454" s="7" t="s">
        <v>1473</v>
      </c>
      <c r="C454" s="1">
        <v>300</v>
      </c>
      <c r="D454" s="1">
        <v>6000</v>
      </c>
      <c r="E454" s="2" t="s">
        <v>1474</v>
      </c>
      <c r="F454" s="1" t="s">
        <v>486</v>
      </c>
      <c r="G454" s="1" t="s">
        <v>50</v>
      </c>
      <c r="H454" s="1" t="s">
        <v>50</v>
      </c>
      <c r="I454" s="8" t="s">
        <v>908</v>
      </c>
      <c r="J454" s="8" t="s">
        <v>1060</v>
      </c>
      <c r="K454" s="1" t="str">
        <f t="array" aca="1" ref="K454" ca="1">INDEX([1]TreeLookup!$C$1:$DE$21,MATCH(INDIRECT(ADDRESS(ROW(),MATCH("CATEGORY",$A$1:$BE$1,0))),[1]TreeLookup!$C$1:$C$21,0),MATCH(INDIRECT(ADDRESS(ROW(),MATCH("YEAR",$A$1:$BE$1,0))),[1]TreeLookup!$C$1:$DE$1,0))</f>
        <v>solids1956</v>
      </c>
      <c r="L454" s="1">
        <v>1956</v>
      </c>
      <c r="M454" s="1" t="str">
        <f t="array" aca="1" ref="M454" ca="1">INDEX([1]TreeLookup!$C$1:$DE$22,MATCH("ERA",[1]TreeLookup!$C$1:$C$22,0),MATCH(INDIRECT(ADDRESS(ROW(),MATCH("YEAR",$A$1:$BE$1,0))),[1]TreeLookup!$C$1:$DE$1,0))</f>
        <v>02-SAT</v>
      </c>
      <c r="O454" s="4" t="s">
        <v>109</v>
      </c>
      <c r="P454" s="1" t="s">
        <v>1463</v>
      </c>
      <c r="V454" s="9"/>
      <c r="X454" s="1" t="s">
        <v>1475</v>
      </c>
      <c r="AD454" s="1" t="s">
        <v>111</v>
      </c>
    </row>
    <row r="455" spans="1:37">
      <c r="A455" s="6" t="s">
        <v>1476</v>
      </c>
      <c r="B455" s="7" t="s">
        <v>1477</v>
      </c>
      <c r="C455" s="1">
        <v>0</v>
      </c>
      <c r="D455" s="1">
        <v>0</v>
      </c>
      <c r="E455" s="2"/>
      <c r="F455" s="1" t="s">
        <v>448</v>
      </c>
      <c r="G455" s="1" t="s">
        <v>50</v>
      </c>
      <c r="H455" s="1" t="s">
        <v>50</v>
      </c>
      <c r="I455" s="8" t="s">
        <v>135</v>
      </c>
      <c r="J455" s="8" t="s">
        <v>1478</v>
      </c>
      <c r="K455" s="1" t="str">
        <f t="array" aca="1" ref="K455" ca="1">INDEX([1]TreeLookup!$C$1:$DE$21,MATCH(INDIRECT(ADDRESS(ROW(),MATCH("CATEGORY",$A$1:$BE$1,0))),[1]TreeLookup!$C$1:$C$21,0),MATCH(INDIRECT(ADDRESS(ROW(),MATCH("YEAR",$A$1:$BE$1,0))),[1]TreeLookup!$C$1:$DE$1,0))</f>
        <v>materialsScienceSatellite</v>
      </c>
      <c r="L455" s="1">
        <v>1956</v>
      </c>
      <c r="M455" s="1" t="str">
        <f t="array" aca="1" ref="M455" ca="1">INDEX([1]TreeLookup!$C$1:$DE$22,MATCH("ERA",[1]TreeLookup!$C$1:$C$22,0),MATCH(INDIRECT(ADDRESS(ROW(),MATCH("YEAR",$A$1:$BE$1,0))),[1]TreeLookup!$C$1:$DE$1,0))</f>
        <v>02-SAT</v>
      </c>
      <c r="O455" s="4" t="s">
        <v>109</v>
      </c>
      <c r="P455" s="2"/>
      <c r="V455" s="9"/>
      <c r="AK455" s="1" t="s">
        <v>111</v>
      </c>
    </row>
    <row r="456" spans="1:37">
      <c r="A456" s="6" t="s">
        <v>1479</v>
      </c>
      <c r="B456" s="7" t="s">
        <v>1480</v>
      </c>
      <c r="C456" s="1">
        <v>0</v>
      </c>
      <c r="D456" s="1">
        <v>0</v>
      </c>
      <c r="E456" s="2"/>
      <c r="F456" s="1" t="s">
        <v>448</v>
      </c>
      <c r="G456" s="1" t="s">
        <v>50</v>
      </c>
      <c r="H456" s="1" t="s">
        <v>50</v>
      </c>
      <c r="I456" s="8" t="s">
        <v>135</v>
      </c>
      <c r="J456" s="8" t="s">
        <v>1478</v>
      </c>
      <c r="K456" s="1" t="str">
        <f t="array" aca="1" ref="K456" ca="1">INDEX([1]TreeLookup!$C$1:$DE$21,MATCH(INDIRECT(ADDRESS(ROW(),MATCH("CATEGORY",$A$1:$BE$1,0))),[1]TreeLookup!$C$1:$C$21,0),MATCH(INDIRECT(ADDRESS(ROW(),MATCH("YEAR",$A$1:$BE$1,0))),[1]TreeLookup!$C$1:$DE$1,0))</f>
        <v>materialsScienceSatellite</v>
      </c>
      <c r="L456" s="1">
        <v>1956</v>
      </c>
      <c r="M456" s="1" t="str">
        <f t="array" aca="1" ref="M456" ca="1">INDEX([1]TreeLookup!$C$1:$DE$22,MATCH("ERA",[1]TreeLookup!$C$1:$C$22,0),MATCH(INDIRECT(ADDRESS(ROW(),MATCH("YEAR",$A$1:$BE$1,0))),[1]TreeLookup!$C$1:$DE$1,0))</f>
        <v>02-SAT</v>
      </c>
      <c r="O456" s="4" t="s">
        <v>109</v>
      </c>
      <c r="P456" s="2"/>
      <c r="V456" s="9"/>
    </row>
    <row r="457" spans="1:37">
      <c r="A457" s="6" t="s">
        <v>1481</v>
      </c>
      <c r="B457" s="7" t="s">
        <v>1482</v>
      </c>
      <c r="C457" s="1">
        <v>60</v>
      </c>
      <c r="D457" s="1">
        <v>1500</v>
      </c>
      <c r="E457" s="2" t="s">
        <v>1483</v>
      </c>
      <c r="F457" s="1" t="s">
        <v>406</v>
      </c>
      <c r="G457" s="1" t="s">
        <v>50</v>
      </c>
      <c r="H457" s="1" t="s">
        <v>50</v>
      </c>
      <c r="I457" s="8" t="s">
        <v>1135</v>
      </c>
      <c r="J457" s="8" t="s">
        <v>1484</v>
      </c>
      <c r="K457" s="1" t="str">
        <f t="array" aca="1" ref="K457" ca="1">INDEX([1]TreeLookup!$C$1:$DE$21,MATCH(INDIRECT(ADDRESS(ROW(),MATCH("CATEGORY",$A$1:$BE$1,0))),[1]TreeLookup!$C$1:$C$21,0),MATCH(INDIRECT(ADDRESS(ROW(),MATCH("YEAR",$A$1:$BE$1,0))),[1]TreeLookup!$C$1:$DE$1,0))</f>
        <v>electronicsSatellite</v>
      </c>
      <c r="L457" s="1">
        <v>1956</v>
      </c>
      <c r="M457" s="1" t="str">
        <f t="array" aca="1" ref="M457" ca="1">INDEX([1]TreeLookup!$C$1:$DE$22,MATCH("ERA",[1]TreeLookup!$C$1:$C$22,0),MATCH(INDIRECT(ADDRESS(ROW(),MATCH("YEAR",$A$1:$BE$1,0))),[1]TreeLookup!$C$1:$DE$1,0))</f>
        <v>02-SAT</v>
      </c>
      <c r="O457" s="4" t="s">
        <v>109</v>
      </c>
      <c r="T457" s="1" t="s">
        <v>1485</v>
      </c>
      <c r="V457" s="9"/>
      <c r="W457" s="1" t="s">
        <v>1486</v>
      </c>
      <c r="X457" s="1" t="s">
        <v>1487</v>
      </c>
    </row>
    <row r="458" spans="1:37">
      <c r="A458" s="6" t="s">
        <v>1488</v>
      </c>
      <c r="B458" s="7" t="s">
        <v>1489</v>
      </c>
      <c r="C458" s="1">
        <v>0</v>
      </c>
      <c r="D458" s="1">
        <v>0</v>
      </c>
      <c r="E458" s="2"/>
      <c r="F458" s="1" t="s">
        <v>448</v>
      </c>
      <c r="G458" s="1" t="s">
        <v>50</v>
      </c>
      <c r="H458" s="1" t="s">
        <v>50</v>
      </c>
      <c r="I458" s="8" t="s">
        <v>135</v>
      </c>
      <c r="J458" s="8" t="s">
        <v>1478</v>
      </c>
      <c r="K458" s="1" t="str">
        <f t="array" aca="1" ref="K458" ca="1">INDEX([1]TreeLookup!$C$1:$DE$21,MATCH(INDIRECT(ADDRESS(ROW(),MATCH("CATEGORY",$A$1:$BE$1,0))),[1]TreeLookup!$C$1:$C$21,0),MATCH(INDIRECT(ADDRESS(ROW(),MATCH("YEAR",$A$1:$BE$1,0))),[1]TreeLookup!$C$1:$DE$1,0))</f>
        <v>materialsScienceSatellite</v>
      </c>
      <c r="L458" s="1">
        <v>1956</v>
      </c>
      <c r="M458" s="1" t="str">
        <f t="array" aca="1" ref="M458" ca="1">INDEX([1]TreeLookup!$C$1:$DE$22,MATCH("ERA",[1]TreeLookup!$C$1:$C$22,0),MATCH(INDIRECT(ADDRESS(ROW(),MATCH("YEAR",$A$1:$BE$1,0))),[1]TreeLookup!$C$1:$DE$1,0))</f>
        <v>02-SAT</v>
      </c>
      <c r="O458" s="4" t="s">
        <v>109</v>
      </c>
      <c r="P458" s="2"/>
      <c r="V458" s="9"/>
    </row>
    <row r="459" spans="1:37">
      <c r="A459" s="6" t="s">
        <v>1490</v>
      </c>
      <c r="B459" s="7" t="s">
        <v>1491</v>
      </c>
      <c r="C459" s="1">
        <v>250</v>
      </c>
      <c r="D459" s="1">
        <v>4000</v>
      </c>
      <c r="E459" s="2" t="s">
        <v>1492</v>
      </c>
      <c r="F459" s="1" t="s">
        <v>203</v>
      </c>
      <c r="G459" s="1" t="s">
        <v>50</v>
      </c>
      <c r="H459" s="1" t="s">
        <v>50</v>
      </c>
      <c r="I459" s="8" t="s">
        <v>114</v>
      </c>
      <c r="J459" s="8"/>
      <c r="K459" s="1" t="str">
        <f t="array" aca="1" ref="K459" ca="1">INDEX([1]TreeLookup!$C$1:$DE$21,MATCH(INDIRECT(ADDRESS(ROW(),MATCH("CATEGORY",$A$1:$BE$1,0))),[1]TreeLookup!$C$1:$C$21,0),MATCH(INDIRECT(ADDRESS(ROW(),MATCH("YEAR",$A$1:$BE$1,0))),[1]TreeLookup!$C$1:$DE$1,0))</f>
        <v>orbitalRocketry1956</v>
      </c>
      <c r="L459" s="1">
        <v>1956</v>
      </c>
      <c r="M459" s="1" t="str">
        <f t="array" aca="1" ref="M459" ca="1">INDEX([1]TreeLookup!$C$1:$DE$22,MATCH("ERA",[1]TreeLookup!$C$1:$C$22,0),MATCH(INDIRECT(ADDRESS(ROW(),MATCH("YEAR",$A$1:$BE$1,0))),[1]TreeLookup!$C$1:$DE$1,0))</f>
        <v>02-SAT</v>
      </c>
      <c r="O459" s="4" t="s">
        <v>109</v>
      </c>
      <c r="P459" s="1" t="s">
        <v>1493</v>
      </c>
      <c r="Q459" s="1" t="s">
        <v>1494</v>
      </c>
      <c r="V459" s="9"/>
      <c r="W459" s="1" t="s">
        <v>1495</v>
      </c>
      <c r="AC459" s="1" t="s">
        <v>111</v>
      </c>
    </row>
    <row r="460" spans="1:37">
      <c r="A460" s="6" t="s">
        <v>1496</v>
      </c>
      <c r="B460" s="7" t="s">
        <v>1497</v>
      </c>
      <c r="C460" s="1">
        <v>300</v>
      </c>
      <c r="D460" s="1">
        <v>10000</v>
      </c>
      <c r="E460" s="2" t="s">
        <v>1498</v>
      </c>
      <c r="F460" s="1" t="s">
        <v>203</v>
      </c>
      <c r="G460" s="1" t="s">
        <v>50</v>
      </c>
      <c r="H460" s="1" t="s">
        <v>50</v>
      </c>
      <c r="I460" s="8" t="s">
        <v>114</v>
      </c>
      <c r="J460" s="8"/>
      <c r="K460" s="1" t="str">
        <f t="array" aca="1" ref="K460" ca="1">INDEX([1]TreeLookup!$C$1:$DE$21,MATCH(INDIRECT(ADDRESS(ROW(),MATCH("CATEGORY",$A$1:$BE$1,0))),[1]TreeLookup!$C$1:$C$21,0),MATCH(INDIRECT(ADDRESS(ROW(),MATCH("YEAR",$A$1:$BE$1,0))),[1]TreeLookup!$C$1:$DE$1,0))</f>
        <v>orbitalRocketry1956</v>
      </c>
      <c r="L460" s="1">
        <v>1956</v>
      </c>
      <c r="M460" s="1" t="str">
        <f t="array" aca="1" ref="M460" ca="1">INDEX([1]TreeLookup!$C$1:$DE$22,MATCH("ERA",[1]TreeLookup!$C$1:$C$22,0),MATCH(INDIRECT(ADDRESS(ROW(),MATCH("YEAR",$A$1:$BE$1,0))),[1]TreeLookup!$C$1:$DE$1,0))</f>
        <v>02-SAT</v>
      </c>
      <c r="O460" s="4" t="s">
        <v>109</v>
      </c>
      <c r="P460" s="1" t="s">
        <v>1493</v>
      </c>
      <c r="Q460" s="1" t="s">
        <v>1499</v>
      </c>
      <c r="V460" s="9"/>
      <c r="W460" s="1" t="s">
        <v>1500</v>
      </c>
      <c r="AC460" s="1" t="s">
        <v>111</v>
      </c>
    </row>
    <row r="461" spans="1:37">
      <c r="A461" s="6" t="s">
        <v>1495</v>
      </c>
      <c r="B461" s="7" t="s">
        <v>1495</v>
      </c>
      <c r="C461" s="5">
        <v>0</v>
      </c>
      <c r="D461" s="5" t="s">
        <v>1501</v>
      </c>
      <c r="E461" s="2"/>
      <c r="F461" s="1" t="s">
        <v>113</v>
      </c>
      <c r="G461" s="1" t="s">
        <v>50</v>
      </c>
      <c r="I461" s="8" t="s">
        <v>114</v>
      </c>
      <c r="J461" s="8"/>
      <c r="K461" s="1" t="str">
        <f t="array" aca="1" ref="K461" ca="1">INDEX([1]TreeLookup!$C$1:$DE$21,MATCH(INDIRECT(ADDRESS(ROW(),MATCH("CATEGORY",$A$1:$BE$1,0))),[1]TreeLookup!$C$1:$C$21,0),MATCH(INDIRECT(ADDRESS(ROW(),MATCH("YEAR",$A$1:$BE$1,0))),[1]TreeLookup!$C$1:$DE$1,0))</f>
        <v>orbitalRocketry1956</v>
      </c>
      <c r="L461" s="14">
        <v>1956</v>
      </c>
      <c r="M461" s="1" t="str">
        <f t="array" aca="1" ref="M461" ca="1">INDEX([1]TreeLookup!$C$1:$DE$22,MATCH("ERA",[1]TreeLookup!$C$1:$C$22,0),MATCH(INDIRECT(ADDRESS(ROW(),MATCH("YEAR",$A$1:$BE$1,0))),[1]TreeLookup!$C$1:$DE$1,0))</f>
        <v>02-SAT</v>
      </c>
      <c r="O461" s="4"/>
      <c r="P461" s="1" t="s">
        <v>1502</v>
      </c>
      <c r="Q461" s="1" t="s">
        <v>1494</v>
      </c>
      <c r="S461" s="14"/>
    </row>
    <row r="462" spans="1:37">
      <c r="A462" s="6" t="s">
        <v>1500</v>
      </c>
      <c r="B462" s="7" t="s">
        <v>1500</v>
      </c>
      <c r="C462" s="5">
        <v>0</v>
      </c>
      <c r="D462" s="5" t="s">
        <v>1503</v>
      </c>
      <c r="E462" s="2"/>
      <c r="F462" s="1" t="s">
        <v>113</v>
      </c>
      <c r="G462" s="1" t="s">
        <v>50</v>
      </c>
      <c r="I462" s="8" t="s">
        <v>114</v>
      </c>
      <c r="J462" s="8"/>
      <c r="K462" s="1" t="str">
        <f t="array" aca="1" ref="K462" ca="1">INDEX([1]TreeLookup!$C$1:$DE$21,MATCH(INDIRECT(ADDRESS(ROW(),MATCH("CATEGORY",$A$1:$BE$1,0))),[1]TreeLookup!$C$1:$C$21,0),MATCH(INDIRECT(ADDRESS(ROW(),MATCH("YEAR",$A$1:$BE$1,0))),[1]TreeLookup!$C$1:$DE$1,0))</f>
        <v>orbitalRocketry1956</v>
      </c>
      <c r="L462" s="1">
        <v>1956</v>
      </c>
      <c r="M462" s="1" t="str">
        <f t="array" aca="1" ref="M462" ca="1">INDEX([1]TreeLookup!$C$1:$DE$22,MATCH("ERA",[1]TreeLookup!$C$1:$C$22,0),MATCH(INDIRECT(ADDRESS(ROW(),MATCH("YEAR",$A$1:$BE$1,0))),[1]TreeLookup!$C$1:$DE$1,0))</f>
        <v>02-SAT</v>
      </c>
      <c r="O462" s="4"/>
      <c r="P462" s="1" t="s">
        <v>1502</v>
      </c>
      <c r="Q462" s="1" t="s">
        <v>1499</v>
      </c>
    </row>
    <row r="463" spans="1:37">
      <c r="A463" s="6" t="s">
        <v>1504</v>
      </c>
      <c r="B463" s="7" t="s">
        <v>1505</v>
      </c>
      <c r="C463" s="1">
        <v>170</v>
      </c>
      <c r="D463" s="1">
        <v>3400</v>
      </c>
      <c r="E463" s="2" t="s">
        <v>1506</v>
      </c>
      <c r="F463" s="1" t="s">
        <v>486</v>
      </c>
      <c r="G463" s="1" t="s">
        <v>50</v>
      </c>
      <c r="H463" s="1" t="s">
        <v>50</v>
      </c>
      <c r="I463" s="8" t="s">
        <v>908</v>
      </c>
      <c r="J463" s="8"/>
      <c r="K463" s="1" t="str">
        <f t="array" aca="1" ref="K463" ca="1">INDEX([1]TreeLookup!$C$1:$DE$21,MATCH(INDIRECT(ADDRESS(ROW(),MATCH("CATEGORY",$A$1:$BE$1,0))),[1]TreeLookup!$C$1:$C$21,0),MATCH(INDIRECT(ADDRESS(ROW(),MATCH("YEAR",$A$1:$BE$1,0))),[1]TreeLookup!$C$1:$DE$1,0))</f>
        <v>solids1956</v>
      </c>
      <c r="L463" s="1">
        <v>1956</v>
      </c>
      <c r="M463" s="1" t="str">
        <f t="array" aca="1" ref="M463" ca="1">INDEX([1]TreeLookup!$C$1:$DE$22,MATCH("ERA",[1]TreeLookup!$C$1:$C$22,0),MATCH(INDIRECT(ADDRESS(ROW(),MATCH("YEAR",$A$1:$BE$1,0))),[1]TreeLookup!$C$1:$DE$1,0))</f>
        <v>02-SAT</v>
      </c>
      <c r="O463" s="4" t="s">
        <v>109</v>
      </c>
      <c r="P463" s="1" t="s">
        <v>1409</v>
      </c>
      <c r="V463" s="9"/>
      <c r="AD463" s="1" t="s">
        <v>111</v>
      </c>
    </row>
    <row r="464" spans="1:37">
      <c r="A464" s="6" t="s">
        <v>1507</v>
      </c>
      <c r="B464" s="7" t="s">
        <v>1508</v>
      </c>
      <c r="C464" s="1">
        <v>400</v>
      </c>
      <c r="D464" s="1">
        <v>8000</v>
      </c>
      <c r="E464" s="2" t="s">
        <v>1509</v>
      </c>
      <c r="F464" s="1" t="s">
        <v>106</v>
      </c>
      <c r="G464" s="1" t="s">
        <v>50</v>
      </c>
      <c r="H464" s="1" t="s">
        <v>50</v>
      </c>
      <c r="I464" s="8" t="s">
        <v>130</v>
      </c>
      <c r="J464" s="8" t="s">
        <v>131</v>
      </c>
      <c r="K464" s="1" t="str">
        <f t="array" aca="1" ref="K464" ca="1">INDEX([1]TreeLookup!$C$1:$DE$21,MATCH(INDIRECT(ADDRESS(ROW(),MATCH("CATEGORY",$A$1:$BE$1,0))),[1]TreeLookup!$C$1:$C$21,0),MATCH(INDIRECT(ADDRESS(ROW(),MATCH("YEAR",$A$1:$BE$1,0))),[1]TreeLookup!$C$1:$DE$1,0))</f>
        <v>earlyAvionics</v>
      </c>
      <c r="L464" s="1">
        <v>1956</v>
      </c>
      <c r="M464" s="1" t="str">
        <f t="array" aca="1" ref="M464" ca="1">INDEX([1]TreeLookup!$C$1:$DE$22,MATCH("ERA",[1]TreeLookup!$C$1:$C$22,0),MATCH(INDIRECT(ADDRESS(ROW(),MATCH("YEAR",$A$1:$BE$1,0))),[1]TreeLookup!$C$1:$DE$1,0))</f>
        <v>02-SAT</v>
      </c>
      <c r="O464" s="4" t="s">
        <v>109</v>
      </c>
      <c r="T464" s="1" t="s">
        <v>1510</v>
      </c>
      <c r="V464" s="9"/>
      <c r="W464" s="1" t="s">
        <v>1511</v>
      </c>
      <c r="Y464" s="1" t="s">
        <v>111</v>
      </c>
    </row>
    <row r="465" spans="1:37">
      <c r="A465" s="6" t="s">
        <v>1512</v>
      </c>
      <c r="B465" s="7" t="s">
        <v>1513</v>
      </c>
      <c r="C465" s="1">
        <v>600</v>
      </c>
      <c r="D465" s="1">
        <v>12000</v>
      </c>
      <c r="E465" s="2" t="s">
        <v>1514</v>
      </c>
      <c r="F465" s="1" t="s">
        <v>106</v>
      </c>
      <c r="G465" s="1" t="s">
        <v>50</v>
      </c>
      <c r="H465" s="1" t="s">
        <v>50</v>
      </c>
      <c r="I465" s="8" t="s">
        <v>130</v>
      </c>
      <c r="J465" s="8" t="s">
        <v>131</v>
      </c>
      <c r="K465" s="1" t="str">
        <f t="array" aca="1" ref="K465" ca="1">INDEX([1]TreeLookup!$C$1:$DE$21,MATCH(INDIRECT(ADDRESS(ROW(),MATCH("CATEGORY",$A$1:$BE$1,0))),[1]TreeLookup!$C$1:$C$21,0),MATCH(INDIRECT(ADDRESS(ROW(),MATCH("YEAR",$A$1:$BE$1,0))),[1]TreeLookup!$C$1:$DE$1,0))</f>
        <v>earlyAvionics</v>
      </c>
      <c r="L465" s="1">
        <v>1956</v>
      </c>
      <c r="M465" s="1" t="str">
        <f t="array" aca="1" ref="M465" ca="1">INDEX([1]TreeLookup!$C$1:$DE$22,MATCH("ERA",[1]TreeLookup!$C$1:$C$22,0),MATCH(INDIRECT(ADDRESS(ROW(),MATCH("YEAR",$A$1:$BE$1,0))),[1]TreeLookup!$C$1:$DE$1,0))</f>
        <v>02-SAT</v>
      </c>
      <c r="O465" s="4" t="s">
        <v>109</v>
      </c>
      <c r="T465" s="1" t="s">
        <v>1510</v>
      </c>
      <c r="V465" s="9"/>
      <c r="W465" s="1" t="s">
        <v>1515</v>
      </c>
      <c r="Y465" s="1" t="s">
        <v>111</v>
      </c>
    </row>
    <row r="466" spans="1:37">
      <c r="A466" s="6" t="s">
        <v>1516</v>
      </c>
      <c r="B466" s="7" t="s">
        <v>1517</v>
      </c>
      <c r="C466" s="1">
        <v>130</v>
      </c>
      <c r="D466" s="1">
        <v>2600</v>
      </c>
      <c r="E466" s="2" t="s">
        <v>1518</v>
      </c>
      <c r="F466" s="1" t="s">
        <v>1519</v>
      </c>
      <c r="G466" s="1" t="s">
        <v>50</v>
      </c>
      <c r="H466" s="1" t="s">
        <v>50</v>
      </c>
      <c r="I466" s="8" t="s">
        <v>240</v>
      </c>
      <c r="J466" s="8" t="s">
        <v>298</v>
      </c>
      <c r="K466" s="1" t="str">
        <f t="array" aca="1" ref="K466" ca="1">INDEX([1]TreeLookup!$C$1:$DE$21,MATCH(INDIRECT(ADDRESS(ROW(),MATCH("CATEGORY",$A$1:$BE$1,0))),[1]TreeLookup!$C$1:$C$21,0),MATCH(INDIRECT(ADDRESS(ROW(),MATCH("YEAR",$A$1:$BE$1,0))),[1]TreeLookup!$C$1:$DE$1,0))</f>
        <v>matureSupersonic</v>
      </c>
      <c r="L466" s="6">
        <v>1956</v>
      </c>
      <c r="M466" s="1" t="str">
        <f t="array" aca="1" ref="M466" ca="1">INDEX([1]TreeLookup!$C$1:$DE$22,MATCH("ERA",[1]TreeLookup!$C$1:$C$22,0),MATCH(INDIRECT(ADDRESS(ROW(),MATCH("YEAR",$A$1:$BE$1,0))),[1]TreeLookup!$C$1:$DE$1,0))</f>
        <v>02-SAT</v>
      </c>
      <c r="O466" s="4" t="s">
        <v>109</v>
      </c>
      <c r="P466" s="2" t="s">
        <v>1520</v>
      </c>
      <c r="S466" s="6"/>
      <c r="V466" s="9"/>
    </row>
    <row r="467" spans="1:37">
      <c r="A467" s="6" t="s">
        <v>1521</v>
      </c>
      <c r="B467" s="7" t="s">
        <v>1522</v>
      </c>
      <c r="C467" s="1">
        <v>20</v>
      </c>
      <c r="D467" s="1">
        <v>400</v>
      </c>
      <c r="E467" s="2" t="s">
        <v>1421</v>
      </c>
      <c r="F467" s="1" t="s">
        <v>486</v>
      </c>
      <c r="G467" s="1" t="s">
        <v>50</v>
      </c>
      <c r="H467" s="1" t="s">
        <v>50</v>
      </c>
      <c r="I467" s="8" t="s">
        <v>908</v>
      </c>
      <c r="J467" s="8"/>
      <c r="K467" s="1" t="str">
        <f t="array" aca="1" ref="K467" ca="1">INDEX([1]TreeLookup!$C$1:$DE$21,MATCH(INDIRECT(ADDRESS(ROW(),MATCH("CATEGORY",$A$1:$BE$1,0))),[1]TreeLookup!$C$1:$C$21,0),MATCH(INDIRECT(ADDRESS(ROW(),MATCH("YEAR",$A$1:$BE$1,0))),[1]TreeLookup!$C$1:$DE$1,0))</f>
        <v>solids1956</v>
      </c>
      <c r="L467" s="1">
        <v>1956</v>
      </c>
      <c r="M467" s="1" t="str">
        <f t="array" aca="1" ref="M467" ca="1">INDEX([1]TreeLookup!$C$1:$DE$22,MATCH("ERA",[1]TreeLookup!$C$1:$C$22,0),MATCH(INDIRECT(ADDRESS(ROW(),MATCH("YEAR",$A$1:$BE$1,0))),[1]TreeLookup!$C$1:$DE$1,0))</f>
        <v>02-SAT</v>
      </c>
      <c r="O467" s="4" t="s">
        <v>109</v>
      </c>
      <c r="P467" s="1" t="s">
        <v>1414</v>
      </c>
      <c r="U467" s="1" t="s">
        <v>1523</v>
      </c>
      <c r="V467" s="9">
        <v>42872</v>
      </c>
      <c r="X467" s="1" t="s">
        <v>1417</v>
      </c>
      <c r="AK467" s="1" t="s">
        <v>111</v>
      </c>
    </row>
    <row r="468" spans="1:37">
      <c r="A468" s="6" t="s">
        <v>1524</v>
      </c>
      <c r="B468" s="7" t="s">
        <v>1525</v>
      </c>
      <c r="C468" s="1">
        <v>620</v>
      </c>
      <c r="D468" s="1">
        <v>3400</v>
      </c>
      <c r="E468" s="2" t="s">
        <v>1526</v>
      </c>
      <c r="F468" s="1" t="s">
        <v>106</v>
      </c>
      <c r="G468" s="1" t="s">
        <v>50</v>
      </c>
      <c r="H468" s="1" t="s">
        <v>576</v>
      </c>
      <c r="I468" s="8" t="s">
        <v>125</v>
      </c>
      <c r="J468" s="8" t="s">
        <v>125</v>
      </c>
      <c r="K468" s="1" t="str">
        <f t="array" aca="1" ref="K468" ca="1">INDEX([1]TreeLookup!$C$1:$DE$21,MATCH(INDIRECT(ADDRESS(ROW(),MATCH("CATEGORY",$A$1:$BE$1,0))),[1]TreeLookup!$C$1:$C$21,0),MATCH(INDIRECT(ADDRESS(ROW(),MATCH("YEAR",$A$1:$BE$1,0))),[1]TreeLookup!$C$1:$DE$1,0))</f>
        <v>unlockParts</v>
      </c>
      <c r="M468" s="1" t="str">
        <f t="array" aca="1" ref="M468" ca="1">INDEX([1]TreeLookup!$C$1:$DE$22,MATCH("ERA",[1]TreeLookup!$C$1:$C$22,0),MATCH(INDIRECT(ADDRESS(ROW(),MATCH("YEAR",$A$1:$BE$1,0))),[1]TreeLookup!$C$1:$DE$1,0))</f>
        <v>00-START</v>
      </c>
      <c r="N468" s="1" t="s">
        <v>50</v>
      </c>
      <c r="O468" s="4" t="s">
        <v>299</v>
      </c>
      <c r="V468" s="9"/>
    </row>
    <row r="469" spans="1:37">
      <c r="A469" s="6" t="s">
        <v>1527</v>
      </c>
      <c r="B469" s="7" t="s">
        <v>1528</v>
      </c>
      <c r="C469" s="1">
        <v>40</v>
      </c>
      <c r="D469" s="1">
        <v>800</v>
      </c>
      <c r="E469" s="2" t="s">
        <v>1529</v>
      </c>
      <c r="F469" s="1" t="s">
        <v>486</v>
      </c>
      <c r="G469" s="1" t="s">
        <v>50</v>
      </c>
      <c r="H469" s="1" t="s">
        <v>50</v>
      </c>
      <c r="I469" s="8" t="s">
        <v>908</v>
      </c>
      <c r="J469" s="8"/>
      <c r="K469" s="1" t="str">
        <f t="array" aca="1" ref="K469" ca="1">INDEX([1]TreeLookup!$C$1:$DE$21,MATCH(INDIRECT(ADDRESS(ROW(),MATCH("CATEGORY",$A$1:$BE$1,0))),[1]TreeLookup!$C$1:$C$21,0),MATCH(INDIRECT(ADDRESS(ROW(),MATCH("YEAR",$A$1:$BE$1,0))),[1]TreeLookup!$C$1:$DE$1,0))</f>
        <v>solids1956</v>
      </c>
      <c r="L469" s="1">
        <v>1956</v>
      </c>
      <c r="M469" s="1" t="str">
        <f t="array" aca="1" ref="M469" ca="1">INDEX([1]TreeLookup!$C$1:$DE$22,MATCH("ERA",[1]TreeLookup!$C$1:$C$22,0),MATCH(INDIRECT(ADDRESS(ROW(),MATCH("YEAR",$A$1:$BE$1,0))),[1]TreeLookup!$C$1:$DE$1,0))</f>
        <v>02-SAT</v>
      </c>
      <c r="O469" s="4" t="s">
        <v>109</v>
      </c>
      <c r="P469" s="1" t="s">
        <v>1414</v>
      </c>
      <c r="Q469" s="1" t="s">
        <v>1415</v>
      </c>
      <c r="V469" s="9"/>
      <c r="W469" s="1" t="s">
        <v>1416</v>
      </c>
      <c r="X469" s="1" t="s">
        <v>1417</v>
      </c>
      <c r="AD469" s="1" t="s">
        <v>111</v>
      </c>
    </row>
    <row r="470" spans="1:37">
      <c r="A470" s="6" t="s">
        <v>1530</v>
      </c>
      <c r="B470" s="7" t="s">
        <v>1531</v>
      </c>
      <c r="C470" s="1">
        <v>10</v>
      </c>
      <c r="D470" s="1">
        <v>200</v>
      </c>
      <c r="E470" s="2" t="s">
        <v>1428</v>
      </c>
      <c r="F470" s="1" t="s">
        <v>486</v>
      </c>
      <c r="G470" s="1" t="s">
        <v>50</v>
      </c>
      <c r="H470" s="1" t="s">
        <v>50</v>
      </c>
      <c r="I470" s="8" t="s">
        <v>908</v>
      </c>
      <c r="J470" s="8"/>
      <c r="K470" s="1" t="str">
        <f t="array" aca="1" ref="K470" ca="1">INDEX([1]TreeLookup!$C$1:$DE$21,MATCH(INDIRECT(ADDRESS(ROW(),MATCH("CATEGORY",$A$1:$BE$1,0))),[1]TreeLookup!$C$1:$C$21,0),MATCH(INDIRECT(ADDRESS(ROW(),MATCH("YEAR",$A$1:$BE$1,0))),[1]TreeLookup!$C$1:$DE$1,0))</f>
        <v>solids1956</v>
      </c>
      <c r="L470" s="1">
        <v>1956</v>
      </c>
      <c r="M470" s="1" t="str">
        <f t="array" aca="1" ref="M470" ca="1">INDEX([1]TreeLookup!$C$1:$DE$22,MATCH("ERA",[1]TreeLookup!$C$1:$C$22,0),MATCH(INDIRECT(ADDRESS(ROW(),MATCH("YEAR",$A$1:$BE$1,0))),[1]TreeLookup!$C$1:$DE$1,0))</f>
        <v>02-SAT</v>
      </c>
      <c r="O470" s="4" t="s">
        <v>109</v>
      </c>
      <c r="P470" s="1" t="s">
        <v>1414</v>
      </c>
      <c r="U470" s="1" t="s">
        <v>1523</v>
      </c>
      <c r="V470" s="9">
        <v>42872</v>
      </c>
      <c r="X470" s="1" t="s">
        <v>1429</v>
      </c>
      <c r="AK470" s="1" t="s">
        <v>111</v>
      </c>
    </row>
    <row r="471" spans="1:37">
      <c r="A471" s="6" t="s">
        <v>1532</v>
      </c>
      <c r="B471" s="7" t="s">
        <v>1533</v>
      </c>
      <c r="C471" s="1">
        <v>12</v>
      </c>
      <c r="D471" s="1">
        <v>240</v>
      </c>
      <c r="E471" s="2" t="s">
        <v>1534</v>
      </c>
      <c r="F471" s="1" t="s">
        <v>486</v>
      </c>
      <c r="G471" s="1" t="s">
        <v>50</v>
      </c>
      <c r="H471" s="1" t="s">
        <v>50</v>
      </c>
      <c r="I471" s="8" t="s">
        <v>908</v>
      </c>
      <c r="J471" s="8"/>
      <c r="K471" s="1" t="str">
        <f t="array" aca="1" ref="K471" ca="1">INDEX([1]TreeLookup!$C$1:$DE$21,MATCH(INDIRECT(ADDRESS(ROW(),MATCH("CATEGORY",$A$1:$BE$1,0))),[1]TreeLookup!$C$1:$C$21,0),MATCH(INDIRECT(ADDRESS(ROW(),MATCH("YEAR",$A$1:$BE$1,0))),[1]TreeLookup!$C$1:$DE$1,0))</f>
        <v>solids1956</v>
      </c>
      <c r="L471" s="1">
        <v>1956</v>
      </c>
      <c r="M471" s="1" t="str">
        <f t="array" aca="1" ref="M471" ca="1">INDEX([1]TreeLookup!$C$1:$DE$22,MATCH("ERA",[1]TreeLookup!$C$1:$C$22,0),MATCH(INDIRECT(ADDRESS(ROW(),MATCH("YEAR",$A$1:$BE$1,0))),[1]TreeLookup!$C$1:$DE$1,0))</f>
        <v>02-SAT</v>
      </c>
      <c r="O471" s="4" t="s">
        <v>109</v>
      </c>
      <c r="P471" s="1" t="s">
        <v>1414</v>
      </c>
      <c r="Q471" s="1" t="s">
        <v>1415</v>
      </c>
      <c r="V471" s="9"/>
      <c r="W471" s="1" t="s">
        <v>1416</v>
      </c>
      <c r="X471" s="1" t="s">
        <v>1417</v>
      </c>
      <c r="AD471" s="1" t="s">
        <v>111</v>
      </c>
    </row>
    <row r="472" spans="1:37">
      <c r="A472" s="6" t="s">
        <v>1535</v>
      </c>
      <c r="B472" s="7" t="s">
        <v>1536</v>
      </c>
      <c r="C472" s="1">
        <v>5</v>
      </c>
      <c r="D472" s="1">
        <v>100</v>
      </c>
      <c r="E472" s="2" t="s">
        <v>1537</v>
      </c>
      <c r="F472" s="1" t="s">
        <v>486</v>
      </c>
      <c r="G472" s="1" t="s">
        <v>50</v>
      </c>
      <c r="H472" s="1" t="s">
        <v>50</v>
      </c>
      <c r="I472" s="8" t="s">
        <v>908</v>
      </c>
      <c r="J472" s="8"/>
      <c r="K472" s="1" t="str">
        <f t="array" aca="1" ref="K472" ca="1">INDEX([1]TreeLookup!$C$1:$DE$21,MATCH(INDIRECT(ADDRESS(ROW(),MATCH("CATEGORY",$A$1:$BE$1,0))),[1]TreeLookup!$C$1:$C$21,0),MATCH(INDIRECT(ADDRESS(ROW(),MATCH("YEAR",$A$1:$BE$1,0))),[1]TreeLookup!$C$1:$DE$1,0))</f>
        <v>solids1956</v>
      </c>
      <c r="L472" s="1">
        <v>1956</v>
      </c>
      <c r="M472" s="1" t="str">
        <f t="array" aca="1" ref="M472" ca="1">INDEX([1]TreeLookup!$C$1:$DE$22,MATCH("ERA",[1]TreeLookup!$C$1:$C$22,0),MATCH(INDIRECT(ADDRESS(ROW(),MATCH("YEAR",$A$1:$BE$1,0))),[1]TreeLookup!$C$1:$DE$1,0))</f>
        <v>02-SAT</v>
      </c>
      <c r="O472" s="4" t="s">
        <v>109</v>
      </c>
      <c r="P472" s="1" t="s">
        <v>1414</v>
      </c>
      <c r="Q472" s="1" t="s">
        <v>1415</v>
      </c>
      <c r="V472" s="9"/>
      <c r="W472" s="1" t="s">
        <v>1416</v>
      </c>
      <c r="X472" s="1" t="s">
        <v>1417</v>
      </c>
      <c r="AD472" s="1" t="s">
        <v>111</v>
      </c>
    </row>
    <row r="473" spans="1:37">
      <c r="A473" s="6" t="s">
        <v>1538</v>
      </c>
      <c r="B473" s="7" t="s">
        <v>1539</v>
      </c>
      <c r="C473" s="1">
        <v>400</v>
      </c>
      <c r="D473" s="1">
        <v>5500</v>
      </c>
      <c r="E473" s="2" t="s">
        <v>1540</v>
      </c>
      <c r="F473" s="1" t="s">
        <v>559</v>
      </c>
      <c r="G473" s="1" t="s">
        <v>50</v>
      </c>
      <c r="H473" s="1" t="s">
        <v>49</v>
      </c>
      <c r="I473" s="8" t="s">
        <v>135</v>
      </c>
      <c r="J473" s="8" t="s">
        <v>560</v>
      </c>
      <c r="K473" s="1" t="str">
        <f t="array" aca="1" ref="K473" ca="1">INDEX([1]TreeLookup!$C$1:$DE$21,MATCH(INDIRECT(ADDRESS(ROW(),MATCH("CATEGORY",$A$1:$BE$1,0))),[1]TreeLookup!$C$1:$C$21,0),MATCH(INDIRECT(ADDRESS(ROW(),MATCH("YEAR",$A$1:$BE$1,0))),[1]TreeLookup!$C$1:$DE$1,0))</f>
        <v>materialsScienceSatellite</v>
      </c>
      <c r="L473" s="1">
        <v>1956</v>
      </c>
      <c r="M473" s="1" t="str">
        <f t="array" aca="1" ref="M473" ca="1">INDEX([1]TreeLookup!$C$1:$DE$22,MATCH("ERA",[1]TreeLookup!$C$1:$C$22,0),MATCH(INDIRECT(ADDRESS(ROW(),MATCH("YEAR",$A$1:$BE$1,0))),[1]TreeLookup!$C$1:$DE$1,0))</f>
        <v>02-SAT</v>
      </c>
      <c r="O473" s="4" t="s">
        <v>299</v>
      </c>
      <c r="V473" s="9"/>
    </row>
    <row r="474" spans="1:37">
      <c r="A474" s="6" t="s">
        <v>1541</v>
      </c>
      <c r="B474" s="7" t="s">
        <v>1542</v>
      </c>
      <c r="C474" s="1">
        <v>800</v>
      </c>
      <c r="D474" s="1">
        <v>7000</v>
      </c>
      <c r="E474" s="2" t="s">
        <v>1543</v>
      </c>
      <c r="F474" s="1" t="s">
        <v>559</v>
      </c>
      <c r="G474" s="1" t="s">
        <v>50</v>
      </c>
      <c r="H474" s="1" t="s">
        <v>49</v>
      </c>
      <c r="I474" s="8" t="s">
        <v>135</v>
      </c>
      <c r="J474" s="8" t="s">
        <v>560</v>
      </c>
      <c r="K474" s="1" t="str">
        <f t="array" aca="1" ref="K474" ca="1">INDEX([1]TreeLookup!$C$1:$DE$21,MATCH(INDIRECT(ADDRESS(ROW(),MATCH("CATEGORY",$A$1:$BE$1,0))),[1]TreeLookup!$C$1:$C$21,0),MATCH(INDIRECT(ADDRESS(ROW(),MATCH("YEAR",$A$1:$BE$1,0))),[1]TreeLookup!$C$1:$DE$1,0))</f>
        <v>materialsScienceSatellite</v>
      </c>
      <c r="L474" s="1">
        <v>1956</v>
      </c>
      <c r="M474" s="1" t="str">
        <f t="array" aca="1" ref="M474" ca="1">INDEX([1]TreeLookup!$C$1:$DE$22,MATCH("ERA",[1]TreeLookup!$C$1:$C$22,0),MATCH(INDIRECT(ADDRESS(ROW(),MATCH("YEAR",$A$1:$BE$1,0))),[1]TreeLookup!$C$1:$DE$1,0))</f>
        <v>02-SAT</v>
      </c>
      <c r="O474" s="4" t="s">
        <v>299</v>
      </c>
      <c r="V474" s="9"/>
    </row>
    <row r="475" spans="1:37">
      <c r="A475" s="6" t="s">
        <v>1544</v>
      </c>
      <c r="B475" s="7" t="s">
        <v>1545</v>
      </c>
      <c r="C475" s="1">
        <v>10500</v>
      </c>
      <c r="D475" s="1">
        <v>33000</v>
      </c>
      <c r="E475" s="2" t="s">
        <v>1546</v>
      </c>
      <c r="F475" s="1" t="s">
        <v>1547</v>
      </c>
      <c r="G475" s="1" t="s">
        <v>50</v>
      </c>
      <c r="H475" s="1" t="s">
        <v>49</v>
      </c>
      <c r="I475" s="8" t="s">
        <v>1135</v>
      </c>
      <c r="J475" s="8" t="s">
        <v>1136</v>
      </c>
      <c r="K475" s="1" t="str">
        <f t="array" aca="1" ref="K475" ca="1">INDEX([1]TreeLookup!$C$1:$DE$21,MATCH(INDIRECT(ADDRESS(ROW(),MATCH("CATEGORY",$A$1:$BE$1,0))),[1]TreeLookup!$C$1:$C$21,0),MATCH(INDIRECT(ADDRESS(ROW(),MATCH("YEAR",$A$1:$BE$1,0))),[1]TreeLookup!$C$1:$DE$1,0))</f>
        <v>unlockParts</v>
      </c>
      <c r="M475" s="1" t="str">
        <f t="array" aca="1" ref="M475" ca="1">INDEX([1]TreeLookup!$C$1:$DE$22,MATCH("ERA",[1]TreeLookup!$C$1:$C$22,0),MATCH(INDIRECT(ADDRESS(ROW(),MATCH("YEAR",$A$1:$BE$1,0))),[1]TreeLookup!$C$1:$DE$1,0))</f>
        <v>00-START</v>
      </c>
      <c r="N475" s="1" t="s">
        <v>50</v>
      </c>
      <c r="O475" s="4" t="s">
        <v>299</v>
      </c>
      <c r="V475" s="9"/>
    </row>
    <row r="476" spans="1:37">
      <c r="A476" s="6" t="s">
        <v>1548</v>
      </c>
      <c r="B476" s="7" t="s">
        <v>1549</v>
      </c>
      <c r="C476" s="1">
        <v>12600</v>
      </c>
      <c r="D476" s="1">
        <v>35100</v>
      </c>
      <c r="E476" s="2" t="s">
        <v>1550</v>
      </c>
      <c r="F476" s="1" t="s">
        <v>1547</v>
      </c>
      <c r="G476" s="1" t="s">
        <v>50</v>
      </c>
      <c r="H476" s="1" t="s">
        <v>49</v>
      </c>
      <c r="I476" s="8" t="s">
        <v>1135</v>
      </c>
      <c r="J476" s="8" t="s">
        <v>1136</v>
      </c>
      <c r="K476" s="1" t="str">
        <f t="array" aca="1" ref="K476" ca="1">INDEX([1]TreeLookup!$C$1:$DE$21,MATCH(INDIRECT(ADDRESS(ROW(),MATCH("CATEGORY",$A$1:$BE$1,0))),[1]TreeLookup!$C$1:$C$21,0),MATCH(INDIRECT(ADDRESS(ROW(),MATCH("YEAR",$A$1:$BE$1,0))),[1]TreeLookup!$C$1:$DE$1,0))</f>
        <v>unlockParts</v>
      </c>
      <c r="M476" s="1" t="str">
        <f t="array" aca="1" ref="M476" ca="1">INDEX([1]TreeLookup!$C$1:$DE$22,MATCH("ERA",[1]TreeLookup!$C$1:$C$22,0),MATCH(INDIRECT(ADDRESS(ROW(),MATCH("YEAR",$A$1:$BE$1,0))),[1]TreeLookup!$C$1:$DE$1,0))</f>
        <v>00-START</v>
      </c>
      <c r="N476" s="1" t="s">
        <v>50</v>
      </c>
      <c r="O476" s="4" t="s">
        <v>299</v>
      </c>
      <c r="V476" s="9"/>
    </row>
    <row r="477" spans="1:37">
      <c r="A477" s="6" t="s">
        <v>1551</v>
      </c>
      <c r="B477" s="7" t="s">
        <v>1552</v>
      </c>
      <c r="C477" s="1">
        <v>3220</v>
      </c>
      <c r="D477" s="1">
        <v>9050</v>
      </c>
      <c r="E477" s="2" t="s">
        <v>1553</v>
      </c>
      <c r="F477" s="1" t="s">
        <v>1547</v>
      </c>
      <c r="G477" s="1" t="s">
        <v>50</v>
      </c>
      <c r="H477" s="1" t="s">
        <v>49</v>
      </c>
      <c r="I477" s="8" t="s">
        <v>1135</v>
      </c>
      <c r="J477" s="8" t="s">
        <v>1136</v>
      </c>
      <c r="K477" s="1" t="str">
        <f t="array" aca="1" ref="K477" ca="1">INDEX([1]TreeLookup!$C$1:$DE$21,MATCH(INDIRECT(ADDRESS(ROW(),MATCH("CATEGORY",$A$1:$BE$1,0))),[1]TreeLookup!$C$1:$C$21,0),MATCH(INDIRECT(ADDRESS(ROW(),MATCH("YEAR",$A$1:$BE$1,0))),[1]TreeLookup!$C$1:$DE$1,0))</f>
        <v>unlockParts</v>
      </c>
      <c r="M477" s="1" t="str">
        <f t="array" aca="1" ref="M477" ca="1">INDEX([1]TreeLookup!$C$1:$DE$22,MATCH("ERA",[1]TreeLookup!$C$1:$C$22,0),MATCH(INDIRECT(ADDRESS(ROW(),MATCH("YEAR",$A$1:$BE$1,0))),[1]TreeLookup!$C$1:$DE$1,0))</f>
        <v>00-START</v>
      </c>
      <c r="N477" s="1" t="s">
        <v>50</v>
      </c>
      <c r="O477" s="4" t="s">
        <v>299</v>
      </c>
      <c r="V477" s="9"/>
    </row>
    <row r="478" spans="1:37">
      <c r="A478" s="6" t="s">
        <v>1554</v>
      </c>
      <c r="B478" s="7" t="s">
        <v>1555</v>
      </c>
      <c r="C478" s="1">
        <v>15</v>
      </c>
      <c r="D478" s="1">
        <v>1000</v>
      </c>
      <c r="E478" s="2" t="s">
        <v>1556</v>
      </c>
      <c r="F478" s="1" t="s">
        <v>1245</v>
      </c>
      <c r="G478" s="1" t="s">
        <v>50</v>
      </c>
      <c r="H478" s="1" t="s">
        <v>50</v>
      </c>
      <c r="I478" s="8" t="s">
        <v>114</v>
      </c>
      <c r="J478" s="8"/>
      <c r="K478" s="1" t="str">
        <f t="array" aca="1" ref="K478" ca="1">INDEX([1]TreeLookup!$C$1:$DE$21,MATCH(INDIRECT(ADDRESS(ROW(),MATCH("CATEGORY",$A$1:$BE$1,0))),[1]TreeLookup!$C$1:$C$21,0),MATCH(INDIRECT(ADDRESS(ROW(),MATCH("YEAR",$A$1:$BE$1,0))),[1]TreeLookup!$C$1:$DE$1,0))</f>
        <v>orbitalRocketry1956</v>
      </c>
      <c r="L478" s="1">
        <v>1956</v>
      </c>
      <c r="M478" s="1" t="str">
        <f t="array" aca="1" ref="M478" ca="1">INDEX([1]TreeLookup!$C$1:$DE$22,MATCH("ERA",[1]TreeLookup!$C$1:$C$22,0),MATCH(INDIRECT(ADDRESS(ROW(),MATCH("YEAR",$A$1:$BE$1,0))),[1]TreeLookup!$C$1:$DE$1,0))</f>
        <v>02-SAT</v>
      </c>
      <c r="O478" s="4" t="s">
        <v>109</v>
      </c>
      <c r="P478" s="2" t="s">
        <v>1557</v>
      </c>
      <c r="Q478" s="1" t="s">
        <v>1558</v>
      </c>
      <c r="W478" s="1" t="s">
        <v>1559</v>
      </c>
      <c r="X478" s="1" t="s">
        <v>1560</v>
      </c>
      <c r="AC478" s="1" t="s">
        <v>111</v>
      </c>
    </row>
    <row r="479" spans="1:37">
      <c r="A479" s="6" t="s">
        <v>1561</v>
      </c>
      <c r="B479" s="7" t="s">
        <v>1562</v>
      </c>
      <c r="C479" s="1">
        <v>7040</v>
      </c>
      <c r="D479" s="1">
        <v>19500</v>
      </c>
      <c r="E479" s="2" t="s">
        <v>1563</v>
      </c>
      <c r="F479" s="1" t="s">
        <v>1547</v>
      </c>
      <c r="G479" s="1" t="s">
        <v>50</v>
      </c>
      <c r="H479" s="1" t="s">
        <v>49</v>
      </c>
      <c r="I479" s="8" t="s">
        <v>1135</v>
      </c>
      <c r="J479" s="8" t="s">
        <v>1136</v>
      </c>
      <c r="K479" s="1" t="str">
        <f t="array" aca="1" ref="K479" ca="1">INDEX([1]TreeLookup!$C$1:$DE$21,MATCH(INDIRECT(ADDRESS(ROW(),MATCH("CATEGORY",$A$1:$BE$1,0))),[1]TreeLookup!$C$1:$C$21,0),MATCH(INDIRECT(ADDRESS(ROW(),MATCH("YEAR",$A$1:$BE$1,0))),[1]TreeLookup!$C$1:$DE$1,0))</f>
        <v>unlockParts</v>
      </c>
      <c r="M479" s="1" t="str">
        <f t="array" aca="1" ref="M479" ca="1">INDEX([1]TreeLookup!$C$1:$DE$22,MATCH("ERA",[1]TreeLookup!$C$1:$C$22,0),MATCH(INDIRECT(ADDRESS(ROW(),MATCH("YEAR",$A$1:$BE$1,0))),[1]TreeLookup!$C$1:$DE$1,0))</f>
        <v>00-START</v>
      </c>
      <c r="N479" s="1" t="s">
        <v>50</v>
      </c>
      <c r="O479" s="4" t="s">
        <v>299</v>
      </c>
      <c r="V479" s="9"/>
    </row>
    <row r="480" spans="1:37">
      <c r="A480" s="6" t="s">
        <v>1564</v>
      </c>
      <c r="B480" s="7" t="s">
        <v>1565</v>
      </c>
      <c r="C480" s="1">
        <v>960</v>
      </c>
      <c r="D480" s="1">
        <v>3200</v>
      </c>
      <c r="E480" s="2" t="s">
        <v>1566</v>
      </c>
      <c r="F480" s="1" t="s">
        <v>1547</v>
      </c>
      <c r="G480" s="1" t="s">
        <v>50</v>
      </c>
      <c r="H480" s="1" t="s">
        <v>49</v>
      </c>
      <c r="I480" s="8" t="s">
        <v>1135</v>
      </c>
      <c r="J480" s="8" t="s">
        <v>1136</v>
      </c>
      <c r="K480" s="1" t="str">
        <f t="array" aca="1" ref="K480" ca="1">INDEX([1]TreeLookup!$C$1:$DE$21,MATCH(INDIRECT(ADDRESS(ROW(),MATCH("CATEGORY",$A$1:$BE$1,0))),[1]TreeLookup!$C$1:$C$21,0),MATCH(INDIRECT(ADDRESS(ROW(),MATCH("YEAR",$A$1:$BE$1,0))),[1]TreeLookup!$C$1:$DE$1,0))</f>
        <v>unlockParts</v>
      </c>
      <c r="M480" s="1" t="str">
        <f t="array" aca="1" ref="M480" ca="1">INDEX([1]TreeLookup!$C$1:$DE$22,MATCH("ERA",[1]TreeLookup!$C$1:$C$22,0),MATCH(INDIRECT(ADDRESS(ROW(),MATCH("YEAR",$A$1:$BE$1,0))),[1]TreeLookup!$C$1:$DE$1,0))</f>
        <v>00-START</v>
      </c>
      <c r="N480" s="1" t="s">
        <v>50</v>
      </c>
      <c r="O480" s="4" t="s">
        <v>299</v>
      </c>
      <c r="V480" s="9"/>
    </row>
    <row r="481" spans="1:29">
      <c r="A481" s="6" t="s">
        <v>1567</v>
      </c>
      <c r="B481" s="7" t="s">
        <v>1555</v>
      </c>
      <c r="C481" s="1">
        <v>15</v>
      </c>
      <c r="D481" s="1">
        <v>1000</v>
      </c>
      <c r="E481" s="2" t="s">
        <v>1556</v>
      </c>
      <c r="F481" s="1" t="s">
        <v>406</v>
      </c>
      <c r="G481" s="1" t="s">
        <v>50</v>
      </c>
      <c r="H481" s="1" t="s">
        <v>50</v>
      </c>
      <c r="I481" s="8" t="s">
        <v>114</v>
      </c>
      <c r="J481" s="8"/>
      <c r="K481" s="1" t="str">
        <f t="array" aca="1" ref="K481" ca="1">INDEX([1]TreeLookup!$C$1:$DE$21,MATCH(INDIRECT(ADDRESS(ROW(),MATCH("CATEGORY",$A$1:$BE$1,0))),[1]TreeLookup!$C$1:$C$21,0),MATCH(INDIRECT(ADDRESS(ROW(),MATCH("YEAR",$A$1:$BE$1,0))),[1]TreeLookup!$C$1:$DE$1,0))</f>
        <v>orbitalRocketry1956</v>
      </c>
      <c r="L481" s="1">
        <v>1956</v>
      </c>
      <c r="M481" s="1" t="str">
        <f t="array" aca="1" ref="M481" ca="1">INDEX([1]TreeLookup!$C$1:$DE$22,MATCH("ERA",[1]TreeLookup!$C$1:$C$22,0),MATCH(INDIRECT(ADDRESS(ROW(),MATCH("YEAR",$A$1:$BE$1,0))),[1]TreeLookup!$C$1:$DE$1,0))</f>
        <v>02-SAT</v>
      </c>
      <c r="O481" s="4" t="s">
        <v>109</v>
      </c>
      <c r="P481" s="1" t="s">
        <v>1557</v>
      </c>
      <c r="Q481" s="1" t="s">
        <v>1558</v>
      </c>
      <c r="V481" s="9"/>
      <c r="W481" s="1" t="s">
        <v>1559</v>
      </c>
      <c r="X481" s="1" t="s">
        <v>1560</v>
      </c>
      <c r="AC481" s="1" t="s">
        <v>111</v>
      </c>
    </row>
    <row r="482" spans="1:29">
      <c r="A482" s="6" t="s">
        <v>1568</v>
      </c>
      <c r="B482" s="7" t="s">
        <v>1555</v>
      </c>
      <c r="C482" s="1">
        <v>15</v>
      </c>
      <c r="D482" s="1">
        <v>1000</v>
      </c>
      <c r="E482" s="2" t="s">
        <v>1556</v>
      </c>
      <c r="F482" s="1" t="s">
        <v>350</v>
      </c>
      <c r="G482" s="1" t="s">
        <v>50</v>
      </c>
      <c r="H482" s="1" t="s">
        <v>50</v>
      </c>
      <c r="I482" s="8" t="s">
        <v>114</v>
      </c>
      <c r="J482" s="8"/>
      <c r="K482" s="1" t="str">
        <f t="array" aca="1" ref="K482" ca="1">INDEX([1]TreeLookup!$C$1:$DE$21,MATCH(INDIRECT(ADDRESS(ROW(),MATCH("CATEGORY",$A$1:$BE$1,0))),[1]TreeLookup!$C$1:$C$21,0),MATCH(INDIRECT(ADDRESS(ROW(),MATCH("YEAR",$A$1:$BE$1,0))),[1]TreeLookup!$C$1:$DE$1,0))</f>
        <v>orbitalRocketry1956</v>
      </c>
      <c r="L482" s="1">
        <v>1956</v>
      </c>
      <c r="M482" s="1" t="str">
        <f t="array" aca="1" ref="M482" ca="1">INDEX([1]TreeLookup!$C$1:$DE$22,MATCH("ERA",[1]TreeLookup!$C$1:$C$22,0),MATCH(INDIRECT(ADDRESS(ROW(),MATCH("YEAR",$A$1:$BE$1,0))),[1]TreeLookup!$C$1:$DE$1,0))</f>
        <v>02-SAT</v>
      </c>
      <c r="O482" s="4" t="s">
        <v>109</v>
      </c>
      <c r="P482" s="1" t="s">
        <v>1557</v>
      </c>
      <c r="Q482" s="1" t="s">
        <v>1558</v>
      </c>
      <c r="V482" s="9"/>
      <c r="W482" s="1" t="s">
        <v>1559</v>
      </c>
      <c r="X482" s="1" t="s">
        <v>1560</v>
      </c>
      <c r="AC482" s="1" t="s">
        <v>111</v>
      </c>
    </row>
    <row r="483" spans="1:29">
      <c r="A483" s="6" t="s">
        <v>1569</v>
      </c>
      <c r="B483" s="7" t="s">
        <v>1555</v>
      </c>
      <c r="C483" s="1">
        <v>15</v>
      </c>
      <c r="D483" s="1">
        <v>1000</v>
      </c>
      <c r="E483" s="2" t="s">
        <v>1556</v>
      </c>
      <c r="F483" s="1" t="s">
        <v>106</v>
      </c>
      <c r="G483" s="1" t="s">
        <v>50</v>
      </c>
      <c r="H483" s="1" t="s">
        <v>50</v>
      </c>
      <c r="I483" s="8" t="s">
        <v>114</v>
      </c>
      <c r="J483" s="8"/>
      <c r="K483" s="1" t="str">
        <f t="array" aca="1" ref="K483" ca="1">INDEX([1]TreeLookup!$C$1:$DE$21,MATCH(INDIRECT(ADDRESS(ROW(),MATCH("CATEGORY",$A$1:$BE$1,0))),[1]TreeLookup!$C$1:$C$21,0),MATCH(INDIRECT(ADDRESS(ROW(),MATCH("YEAR",$A$1:$BE$1,0))),[1]TreeLookup!$C$1:$DE$1,0))</f>
        <v>orbitalRocketry1956</v>
      </c>
      <c r="L483" s="1">
        <v>1956</v>
      </c>
      <c r="M483" s="1" t="str">
        <f t="array" aca="1" ref="M483" ca="1">INDEX([1]TreeLookup!$C$1:$DE$22,MATCH("ERA",[1]TreeLookup!$C$1:$C$22,0),MATCH(INDIRECT(ADDRESS(ROW(),MATCH("YEAR",$A$1:$BE$1,0))),[1]TreeLookup!$C$1:$DE$1,0))</f>
        <v>02-SAT</v>
      </c>
      <c r="O483" s="4" t="s">
        <v>109</v>
      </c>
      <c r="P483" s="1" t="s">
        <v>1557</v>
      </c>
      <c r="Q483" s="1" t="s">
        <v>1558</v>
      </c>
      <c r="V483" s="9"/>
      <c r="W483" s="1" t="s">
        <v>1559</v>
      </c>
      <c r="X483" s="1" t="s">
        <v>1560</v>
      </c>
      <c r="AC483" s="1" t="s">
        <v>111</v>
      </c>
    </row>
    <row r="484" spans="1:29">
      <c r="A484" s="6" t="s">
        <v>1559</v>
      </c>
      <c r="B484" s="7" t="s">
        <v>1559</v>
      </c>
      <c r="C484" s="5">
        <v>0</v>
      </c>
      <c r="D484" s="5" t="s">
        <v>1570</v>
      </c>
      <c r="E484" s="2"/>
      <c r="F484" s="1" t="s">
        <v>113</v>
      </c>
      <c r="G484" s="1" t="s">
        <v>50</v>
      </c>
      <c r="I484" s="8" t="s">
        <v>114</v>
      </c>
      <c r="J484" s="8"/>
      <c r="K484" s="1" t="str">
        <f t="array" aca="1" ref="K484" ca="1">INDEX([1]TreeLookup!$C$1:$DE$21,MATCH(INDIRECT(ADDRESS(ROW(),MATCH("CATEGORY",$A$1:$BE$1,0))),[1]TreeLookup!$C$1:$C$21,0),MATCH(INDIRECT(ADDRESS(ROW(),MATCH("YEAR",$A$1:$BE$1,0))),[1]TreeLookup!$C$1:$DE$1,0))</f>
        <v>orbitalRocketry1956</v>
      </c>
      <c r="L484" s="1">
        <v>1956</v>
      </c>
      <c r="M484" s="1" t="str">
        <f t="array" aca="1" ref="M484" ca="1">INDEX([1]TreeLookup!$C$1:$DE$22,MATCH("ERA",[1]TreeLookup!$C$1:$C$22,0),MATCH(INDIRECT(ADDRESS(ROW(),MATCH("YEAR",$A$1:$BE$1,0))),[1]TreeLookup!$C$1:$DE$1,0))</f>
        <v>02-SAT</v>
      </c>
      <c r="O484" s="4"/>
      <c r="P484" s="1" t="s">
        <v>1558</v>
      </c>
      <c r="Q484" s="1" t="s">
        <v>1558</v>
      </c>
    </row>
    <row r="485" spans="1:29">
      <c r="A485" s="6" t="s">
        <v>1571</v>
      </c>
      <c r="B485" s="7" t="s">
        <v>1572</v>
      </c>
      <c r="C485" s="1">
        <v>275</v>
      </c>
      <c r="D485" s="1">
        <v>5500</v>
      </c>
      <c r="E485" s="2" t="s">
        <v>1573</v>
      </c>
      <c r="F485" s="1" t="s">
        <v>1245</v>
      </c>
      <c r="G485" s="1" t="s">
        <v>50</v>
      </c>
      <c r="H485" s="1" t="s">
        <v>50</v>
      </c>
      <c r="I485" s="8" t="s">
        <v>114</v>
      </c>
      <c r="J485" s="8"/>
      <c r="K485" s="1" t="str">
        <f t="array" aca="1" ref="K485" ca="1">INDEX([1]TreeLookup!$C$1:$DE$21,MATCH(INDIRECT(ADDRESS(ROW(),MATCH("CATEGORY",$A$1:$BE$1,0))),[1]TreeLookup!$C$1:$C$21,0),MATCH(INDIRECT(ADDRESS(ROW(),MATCH("YEAR",$A$1:$BE$1,0))),[1]TreeLookup!$C$1:$DE$1,0))</f>
        <v>orbitalRocketry1956</v>
      </c>
      <c r="L485" s="1">
        <v>1956</v>
      </c>
      <c r="M485" s="1" t="str">
        <f t="array" aca="1" ref="M485" ca="1">INDEX([1]TreeLookup!$C$1:$DE$22,MATCH("ERA",[1]TreeLookup!$C$1:$C$22,0),MATCH(INDIRECT(ADDRESS(ROW(),MATCH("YEAR",$A$1:$BE$1,0))),[1]TreeLookup!$C$1:$DE$1,0))</f>
        <v>02-SAT</v>
      </c>
      <c r="O485" s="4" t="s">
        <v>109</v>
      </c>
      <c r="P485" s="2" t="s">
        <v>1557</v>
      </c>
      <c r="Q485" s="1" t="s">
        <v>1574</v>
      </c>
      <c r="W485" s="1" t="s">
        <v>1575</v>
      </c>
      <c r="X485" s="1" t="s">
        <v>1576</v>
      </c>
      <c r="AC485" s="1" t="s">
        <v>111</v>
      </c>
    </row>
    <row r="486" spans="1:29">
      <c r="A486" s="6" t="s">
        <v>1577</v>
      </c>
      <c r="B486" s="7" t="s">
        <v>1572</v>
      </c>
      <c r="C486" s="1">
        <v>275</v>
      </c>
      <c r="D486" s="1">
        <v>5500</v>
      </c>
      <c r="E486" s="2" t="s">
        <v>1573</v>
      </c>
      <c r="F486" s="1" t="s">
        <v>406</v>
      </c>
      <c r="G486" s="1" t="s">
        <v>50</v>
      </c>
      <c r="H486" s="1" t="s">
        <v>50</v>
      </c>
      <c r="I486" s="8" t="s">
        <v>114</v>
      </c>
      <c r="J486" s="8"/>
      <c r="K486" s="1" t="str">
        <f t="array" aca="1" ref="K486" ca="1">INDEX([1]TreeLookup!$C$1:$DE$21,MATCH(INDIRECT(ADDRESS(ROW(),MATCH("CATEGORY",$A$1:$BE$1,0))),[1]TreeLookup!$C$1:$C$21,0),MATCH(INDIRECT(ADDRESS(ROW(),MATCH("YEAR",$A$1:$BE$1,0))),[1]TreeLookup!$C$1:$DE$1,0))</f>
        <v>orbitalRocketry1956</v>
      </c>
      <c r="L486" s="1">
        <v>1956</v>
      </c>
      <c r="M486" s="1" t="str">
        <f t="array" aca="1" ref="M486" ca="1">INDEX([1]TreeLookup!$C$1:$DE$22,MATCH("ERA",[1]TreeLookup!$C$1:$C$22,0),MATCH(INDIRECT(ADDRESS(ROW(),MATCH("YEAR",$A$1:$BE$1,0))),[1]TreeLookup!$C$1:$DE$1,0))</f>
        <v>02-SAT</v>
      </c>
      <c r="O486" s="4" t="s">
        <v>109</v>
      </c>
      <c r="P486" s="1" t="s">
        <v>1557</v>
      </c>
      <c r="Q486" s="1" t="s">
        <v>1574</v>
      </c>
      <c r="V486" s="9"/>
      <c r="W486" s="1" t="s">
        <v>1575</v>
      </c>
      <c r="X486" s="1" t="s">
        <v>1576</v>
      </c>
      <c r="AC486" s="1" t="s">
        <v>111</v>
      </c>
    </row>
    <row r="487" spans="1:29">
      <c r="A487" s="6" t="s">
        <v>1578</v>
      </c>
      <c r="B487" s="7" t="s">
        <v>1572</v>
      </c>
      <c r="C487" s="1">
        <v>275</v>
      </c>
      <c r="D487" s="1">
        <v>5500</v>
      </c>
      <c r="E487" s="2" t="s">
        <v>1573</v>
      </c>
      <c r="F487" s="1" t="s">
        <v>106</v>
      </c>
      <c r="G487" s="1" t="s">
        <v>50</v>
      </c>
      <c r="H487" s="1" t="s">
        <v>50</v>
      </c>
      <c r="I487" s="8" t="s">
        <v>114</v>
      </c>
      <c r="J487" s="8"/>
      <c r="K487" s="1" t="str">
        <f t="array" aca="1" ref="K487" ca="1">INDEX([1]TreeLookup!$C$1:$DE$21,MATCH(INDIRECT(ADDRESS(ROW(),MATCH("CATEGORY",$A$1:$BE$1,0))),[1]TreeLookup!$C$1:$C$21,0),MATCH(INDIRECT(ADDRESS(ROW(),MATCH("YEAR",$A$1:$BE$1,0))),[1]TreeLookup!$C$1:$DE$1,0))</f>
        <v>orbitalRocketry1956</v>
      </c>
      <c r="L487" s="1">
        <v>1956</v>
      </c>
      <c r="M487" s="1" t="str">
        <f t="array" aca="1" ref="M487" ca="1">INDEX([1]TreeLookup!$C$1:$DE$22,MATCH("ERA",[1]TreeLookup!$C$1:$C$22,0),MATCH(INDIRECT(ADDRESS(ROW(),MATCH("YEAR",$A$1:$BE$1,0))),[1]TreeLookup!$C$1:$DE$1,0))</f>
        <v>02-SAT</v>
      </c>
      <c r="O487" s="4" t="s">
        <v>109</v>
      </c>
      <c r="P487" s="1" t="s">
        <v>1557</v>
      </c>
      <c r="Q487" s="1" t="s">
        <v>1574</v>
      </c>
      <c r="V487" s="9"/>
      <c r="W487" s="1" t="s">
        <v>1575</v>
      </c>
      <c r="X487" s="1" t="s">
        <v>1576</v>
      </c>
      <c r="AC487" s="1" t="s">
        <v>111</v>
      </c>
    </row>
    <row r="488" spans="1:29">
      <c r="A488" s="6" t="s">
        <v>1579</v>
      </c>
      <c r="B488" s="7" t="s">
        <v>1575</v>
      </c>
      <c r="C488" s="15">
        <v>0</v>
      </c>
      <c r="D488" s="15" t="s">
        <v>1580</v>
      </c>
      <c r="E488" s="11" t="s">
        <v>1581</v>
      </c>
      <c r="F488" s="1" t="s">
        <v>113</v>
      </c>
      <c r="I488" s="8" t="s">
        <v>114</v>
      </c>
      <c r="J488" s="8"/>
      <c r="K488" s="1" t="str">
        <f t="array" aca="1" ref="K488" ca="1">INDEX([1]TreeLookup!$C$1:$DE$21,MATCH(INDIRECT(ADDRESS(ROW(),MATCH("CATEGORY",$A$1:$BE$1,0))),[1]TreeLookup!$C$1:$C$21,0),MATCH(INDIRECT(ADDRESS(ROW(),MATCH("YEAR",$A$1:$BE$1,0))),[1]TreeLookup!$C$1:$DE$1,0))</f>
        <v>orbitalRocketry1956</v>
      </c>
      <c r="L488" s="1">
        <v>1956</v>
      </c>
      <c r="M488" s="1" t="str">
        <f t="array" aca="1" ref="M488" ca="1">INDEX([1]TreeLookup!$C$1:$DE$22,MATCH("ERA",[1]TreeLookup!$C$1:$C$22,0),MATCH(INDIRECT(ADDRESS(ROW(),MATCH("YEAR",$A$1:$BE$1,0))),[1]TreeLookup!$C$1:$DE$1,0))</f>
        <v>02-SAT</v>
      </c>
      <c r="O488" s="4"/>
      <c r="P488" s="2" t="s">
        <v>1582</v>
      </c>
      <c r="Q488" s="1" t="s">
        <v>1574</v>
      </c>
    </row>
    <row r="489" spans="1:29">
      <c r="A489" s="6" t="s">
        <v>1575</v>
      </c>
      <c r="B489" s="7" t="s">
        <v>1575</v>
      </c>
      <c r="C489" s="5">
        <v>0</v>
      </c>
      <c r="D489" s="5" t="s">
        <v>1583</v>
      </c>
      <c r="E489" s="11" t="s">
        <v>1584</v>
      </c>
      <c r="F489" s="1" t="s">
        <v>113</v>
      </c>
      <c r="I489" s="8" t="s">
        <v>114</v>
      </c>
      <c r="J489" s="8"/>
      <c r="K489" s="1" t="str">
        <f t="array" aca="1" ref="K489" ca="1">INDEX([1]TreeLookup!$C$1:$DE$21,MATCH(INDIRECT(ADDRESS(ROW(),MATCH("CATEGORY",$A$1:$BE$1,0))),[1]TreeLookup!$C$1:$C$21,0),MATCH(INDIRECT(ADDRESS(ROW(),MATCH("YEAR",$A$1:$BE$1,0))),[1]TreeLookup!$C$1:$DE$1,0))</f>
        <v>orbitalRocketry1956</v>
      </c>
      <c r="L489" s="1">
        <v>1956</v>
      </c>
      <c r="M489" s="1" t="str">
        <f t="array" aca="1" ref="M489" ca="1">INDEX([1]TreeLookup!$C$1:$DE$22,MATCH("ERA",[1]TreeLookup!$C$1:$C$22,0),MATCH(INDIRECT(ADDRESS(ROW(),MATCH("YEAR",$A$1:$BE$1,0))),[1]TreeLookup!$C$1:$DE$1,0))</f>
        <v>02-SAT</v>
      </c>
      <c r="O489" s="4"/>
      <c r="P489" s="2" t="s">
        <v>1585</v>
      </c>
      <c r="Q489" s="1" t="s">
        <v>1586</v>
      </c>
    </row>
    <row r="490" spans="1:29">
      <c r="A490" s="6" t="s">
        <v>1587</v>
      </c>
      <c r="B490" s="7" t="s">
        <v>1588</v>
      </c>
      <c r="C490" s="1">
        <v>300</v>
      </c>
      <c r="D490" s="1">
        <v>13000</v>
      </c>
      <c r="E490" s="2" t="s">
        <v>1589</v>
      </c>
      <c r="F490" s="1" t="s">
        <v>406</v>
      </c>
      <c r="G490" s="1" t="s">
        <v>50</v>
      </c>
      <c r="H490" s="1" t="s">
        <v>50</v>
      </c>
      <c r="I490" s="8" t="s">
        <v>114</v>
      </c>
      <c r="J490" s="8"/>
      <c r="K490" s="1" t="str">
        <f t="array" aca="1" ref="K490" ca="1">INDEX([1]TreeLookup!$C$1:$DE$21,MATCH(INDIRECT(ADDRESS(ROW(),MATCH("CATEGORY",$A$1:$BE$1,0))),[1]TreeLookup!$C$1:$C$21,0),MATCH(INDIRECT(ADDRESS(ROW(),MATCH("YEAR",$A$1:$BE$1,0))),[1]TreeLookup!$C$1:$DE$1,0))</f>
        <v>orbitalRocketry1956</v>
      </c>
      <c r="L490" s="1">
        <v>1956</v>
      </c>
      <c r="M490" s="1" t="str">
        <f t="array" aca="1" ref="M490" ca="1">INDEX([1]TreeLookup!$C$1:$DE$22,MATCH("ERA",[1]TreeLookup!$C$1:$C$22,0),MATCH(INDIRECT(ADDRESS(ROW(),MATCH("YEAR",$A$1:$BE$1,0))),[1]TreeLookup!$C$1:$DE$1,0))</f>
        <v>02-SAT</v>
      </c>
      <c r="O490" s="4" t="s">
        <v>109</v>
      </c>
      <c r="P490" s="1" t="s">
        <v>1590</v>
      </c>
      <c r="Q490" s="1" t="s">
        <v>1591</v>
      </c>
      <c r="V490" s="9"/>
      <c r="W490" s="1" t="s">
        <v>1592</v>
      </c>
      <c r="X490" s="1" t="s">
        <v>1593</v>
      </c>
      <c r="AC490" s="1" t="s">
        <v>111</v>
      </c>
    </row>
    <row r="491" spans="1:29">
      <c r="A491" s="6" t="s">
        <v>1594</v>
      </c>
      <c r="B491" s="7" t="s">
        <v>1588</v>
      </c>
      <c r="C491" s="1">
        <v>300</v>
      </c>
      <c r="D491" s="1">
        <v>13000</v>
      </c>
      <c r="E491" s="2" t="s">
        <v>1589</v>
      </c>
      <c r="F491" s="1" t="s">
        <v>106</v>
      </c>
      <c r="G491" s="1" t="s">
        <v>50</v>
      </c>
      <c r="H491" s="1" t="s">
        <v>50</v>
      </c>
      <c r="I491" s="8" t="s">
        <v>114</v>
      </c>
      <c r="J491" s="8"/>
      <c r="K491" s="1" t="str">
        <f t="array" aca="1" ref="K491" ca="1">INDEX([1]TreeLookup!$C$1:$DE$21,MATCH(INDIRECT(ADDRESS(ROW(),MATCH("CATEGORY",$A$1:$BE$1,0))),[1]TreeLookup!$C$1:$C$21,0),MATCH(INDIRECT(ADDRESS(ROW(),MATCH("YEAR",$A$1:$BE$1,0))),[1]TreeLookup!$C$1:$DE$1,0))</f>
        <v>orbitalRocketry1956</v>
      </c>
      <c r="L491" s="1">
        <v>1956</v>
      </c>
      <c r="M491" s="1" t="str">
        <f t="array" aca="1" ref="M491" ca="1">INDEX([1]TreeLookup!$C$1:$DE$22,MATCH("ERA",[1]TreeLookup!$C$1:$C$22,0),MATCH(INDIRECT(ADDRESS(ROW(),MATCH("YEAR",$A$1:$BE$1,0))),[1]TreeLookup!$C$1:$DE$1,0))</f>
        <v>02-SAT</v>
      </c>
      <c r="O491" s="4" t="s">
        <v>109</v>
      </c>
      <c r="P491" s="1" t="s">
        <v>1590</v>
      </c>
      <c r="Q491" s="1" t="s">
        <v>1591</v>
      </c>
      <c r="V491" s="9"/>
      <c r="W491" s="1" t="s">
        <v>1592</v>
      </c>
      <c r="X491" s="1" t="s">
        <v>1593</v>
      </c>
      <c r="AC491" s="1" t="s">
        <v>111</v>
      </c>
    </row>
    <row r="492" spans="1:29">
      <c r="A492" s="6" t="s">
        <v>1595</v>
      </c>
      <c r="B492" s="7" t="s">
        <v>1596</v>
      </c>
      <c r="C492" s="1">
        <v>300</v>
      </c>
      <c r="D492" s="1">
        <v>6000</v>
      </c>
      <c r="E492" s="2" t="s">
        <v>1597</v>
      </c>
      <c r="F492" s="1" t="s">
        <v>1245</v>
      </c>
      <c r="G492" s="1" t="s">
        <v>50</v>
      </c>
      <c r="H492" s="1" t="s">
        <v>50</v>
      </c>
      <c r="I492" s="8" t="s">
        <v>114</v>
      </c>
      <c r="J492" s="8"/>
      <c r="K492" s="1" t="str">
        <f t="array" aca="1" ref="K492" ca="1">INDEX([1]TreeLookup!$C$1:$DE$21,MATCH(INDIRECT(ADDRESS(ROW(),MATCH("CATEGORY",$A$1:$BE$1,0))),[1]TreeLookup!$C$1:$C$21,0),MATCH(INDIRECT(ADDRESS(ROW(),MATCH("YEAR",$A$1:$BE$1,0))),[1]TreeLookup!$C$1:$DE$1,0))</f>
        <v>orbitalRocketry1956</v>
      </c>
      <c r="L492" s="1">
        <v>1956</v>
      </c>
      <c r="M492" s="1" t="str">
        <f t="array" aca="1" ref="M492" ca="1">INDEX([1]TreeLookup!$C$1:$DE$22,MATCH("ERA",[1]TreeLookup!$C$1:$C$22,0),MATCH(INDIRECT(ADDRESS(ROW(),MATCH("YEAR",$A$1:$BE$1,0))),[1]TreeLookup!$C$1:$DE$1,0))</f>
        <v>02-SAT</v>
      </c>
      <c r="O492" s="4" t="s">
        <v>109</v>
      </c>
      <c r="P492" s="2" t="s">
        <v>1557</v>
      </c>
      <c r="Q492" s="1" t="s">
        <v>1586</v>
      </c>
      <c r="W492" s="1" t="s">
        <v>1575</v>
      </c>
      <c r="X492" s="1" t="s">
        <v>1598</v>
      </c>
      <c r="AC492" s="1" t="s">
        <v>111</v>
      </c>
    </row>
    <row r="493" spans="1:29">
      <c r="A493" s="6" t="s">
        <v>1599</v>
      </c>
      <c r="B493" s="7" t="s">
        <v>1596</v>
      </c>
      <c r="C493" s="1">
        <v>300</v>
      </c>
      <c r="D493" s="1">
        <v>6000</v>
      </c>
      <c r="E493" s="2" t="s">
        <v>1597</v>
      </c>
      <c r="F493" s="1" t="s">
        <v>406</v>
      </c>
      <c r="G493" s="1" t="s">
        <v>50</v>
      </c>
      <c r="H493" s="1" t="s">
        <v>50</v>
      </c>
      <c r="I493" s="8" t="s">
        <v>114</v>
      </c>
      <c r="J493" s="8"/>
      <c r="K493" s="1" t="str">
        <f t="array" aca="1" ref="K493" ca="1">INDEX([1]TreeLookup!$C$1:$DE$21,MATCH(INDIRECT(ADDRESS(ROW(),MATCH("CATEGORY",$A$1:$BE$1,0))),[1]TreeLookup!$C$1:$C$21,0),MATCH(INDIRECT(ADDRESS(ROW(),MATCH("YEAR",$A$1:$BE$1,0))),[1]TreeLookup!$C$1:$DE$1,0))</f>
        <v>orbitalRocketry1956</v>
      </c>
      <c r="L493" s="1">
        <v>1956</v>
      </c>
      <c r="M493" s="1" t="str">
        <f t="array" aca="1" ref="M493" ca="1">INDEX([1]TreeLookup!$C$1:$DE$22,MATCH("ERA",[1]TreeLookup!$C$1:$C$22,0),MATCH(INDIRECT(ADDRESS(ROW(),MATCH("YEAR",$A$1:$BE$1,0))),[1]TreeLookup!$C$1:$DE$1,0))</f>
        <v>02-SAT</v>
      </c>
      <c r="O493" s="4" t="s">
        <v>109</v>
      </c>
      <c r="P493" s="1" t="s">
        <v>1557</v>
      </c>
      <c r="Q493" s="1" t="s">
        <v>1586</v>
      </c>
      <c r="V493" s="9"/>
      <c r="W493" s="1" t="s">
        <v>1575</v>
      </c>
      <c r="X493" s="1" t="s">
        <v>1598</v>
      </c>
      <c r="AC493" s="1" t="s">
        <v>111</v>
      </c>
    </row>
    <row r="494" spans="1:29">
      <c r="A494" s="6" t="s">
        <v>1600</v>
      </c>
      <c r="B494" s="7" t="s">
        <v>1596</v>
      </c>
      <c r="C494" s="1">
        <v>300</v>
      </c>
      <c r="D494" s="1">
        <v>6000</v>
      </c>
      <c r="E494" s="2" t="s">
        <v>1597</v>
      </c>
      <c r="F494" s="1" t="s">
        <v>106</v>
      </c>
      <c r="G494" s="1" t="s">
        <v>50</v>
      </c>
      <c r="H494" s="1" t="s">
        <v>50</v>
      </c>
      <c r="I494" s="8" t="s">
        <v>114</v>
      </c>
      <c r="J494" s="8"/>
      <c r="K494" s="1" t="str">
        <f t="array" aca="1" ref="K494" ca="1">INDEX([1]TreeLookup!$C$1:$DE$21,MATCH(INDIRECT(ADDRESS(ROW(),MATCH("CATEGORY",$A$1:$BE$1,0))),[1]TreeLookup!$C$1:$C$21,0),MATCH(INDIRECT(ADDRESS(ROW(),MATCH("YEAR",$A$1:$BE$1,0))),[1]TreeLookup!$C$1:$DE$1,0))</f>
        <v>orbitalRocketry1956</v>
      </c>
      <c r="L494" s="1">
        <v>1956</v>
      </c>
      <c r="M494" s="1" t="str">
        <f t="array" aca="1" ref="M494" ca="1">INDEX([1]TreeLookup!$C$1:$DE$22,MATCH("ERA",[1]TreeLookup!$C$1:$C$22,0),MATCH(INDIRECT(ADDRESS(ROW(),MATCH("YEAR",$A$1:$BE$1,0))),[1]TreeLookup!$C$1:$DE$1,0))</f>
        <v>02-SAT</v>
      </c>
      <c r="O494" s="4" t="s">
        <v>109</v>
      </c>
      <c r="P494" s="1" t="s">
        <v>1557</v>
      </c>
      <c r="Q494" s="1" t="s">
        <v>1586</v>
      </c>
      <c r="V494" s="9"/>
      <c r="W494" s="1" t="s">
        <v>1575</v>
      </c>
      <c r="X494" s="1" t="s">
        <v>1598</v>
      </c>
      <c r="AC494" s="1" t="s">
        <v>111</v>
      </c>
    </row>
    <row r="495" spans="1:29">
      <c r="A495" s="6" t="s">
        <v>1601</v>
      </c>
      <c r="B495" s="7" t="s">
        <v>1602</v>
      </c>
      <c r="C495" s="1">
        <v>0</v>
      </c>
      <c r="D495" s="1">
        <v>0</v>
      </c>
      <c r="E495" s="2" t="s">
        <v>1603</v>
      </c>
      <c r="F495" s="1" t="s">
        <v>7</v>
      </c>
      <c r="G495" s="1" t="s">
        <v>50</v>
      </c>
      <c r="H495" s="1" t="s">
        <v>50</v>
      </c>
      <c r="I495" s="8" t="s">
        <v>135</v>
      </c>
      <c r="J495" s="8" t="s">
        <v>1478</v>
      </c>
      <c r="K495" s="1" t="str">
        <f t="array" aca="1" ref="K495" ca="1">INDEX([1]TreeLookup!$C$1:$DE$21,MATCH(INDIRECT(ADDRESS(ROW(),MATCH("CATEGORY",$A$1:$BE$1,0))),[1]TreeLookup!$C$1:$C$21,0),MATCH(INDIRECT(ADDRESS(ROW(),MATCH("YEAR",$A$1:$BE$1,0))),[1]TreeLookup!$C$1:$DE$1,0))</f>
        <v>materialsScienceSatellite</v>
      </c>
      <c r="L495" s="1">
        <v>1956</v>
      </c>
      <c r="M495" s="1" t="str">
        <f t="array" aca="1" ref="M495" ca="1">INDEX([1]TreeLookup!$C$1:$DE$22,MATCH("ERA",[1]TreeLookup!$C$1:$C$22,0),MATCH(INDIRECT(ADDRESS(ROW(),MATCH("YEAR",$A$1:$BE$1,0))),[1]TreeLookup!$C$1:$DE$1,0))</f>
        <v>02-SAT</v>
      </c>
      <c r="O495" s="4" t="s">
        <v>109</v>
      </c>
      <c r="V495" s="9"/>
    </row>
    <row r="496" spans="1:29">
      <c r="A496" s="6" t="s">
        <v>1604</v>
      </c>
      <c r="B496" s="7" t="s">
        <v>1605</v>
      </c>
      <c r="C496" s="1">
        <v>120</v>
      </c>
      <c r="D496" s="1">
        <v>3200</v>
      </c>
      <c r="E496" s="2" t="s">
        <v>1606</v>
      </c>
      <c r="F496" s="1" t="s">
        <v>106</v>
      </c>
      <c r="G496" s="1" t="s">
        <v>49</v>
      </c>
      <c r="H496" s="1" t="s">
        <v>49</v>
      </c>
      <c r="I496" s="8"/>
      <c r="J496" s="8"/>
      <c r="K496" s="1" t="e">
        <f t="array" aca="1" ref="K496" ca="1">INDEX([1]TreeLookup!$C$1:$DE$21,MATCH(INDIRECT(ADDRESS(ROW(),MATCH("CATEGORY",$A$1:$BE$1,0))),[1]TreeLookup!$C$1:$C$21,0),MATCH(INDIRECT(ADDRESS(ROW(),MATCH("YEAR",$A$1:$BE$1,0))),[1]TreeLookup!$C$1:$DE$1,0))</f>
        <v>#N/A</v>
      </c>
      <c r="M496" s="1" t="str">
        <f t="array" aca="1" ref="M496" ca="1">INDEX([1]TreeLookup!$C$1:$DE$22,MATCH("ERA",[1]TreeLookup!$C$1:$C$22,0),MATCH(INDIRECT(ADDRESS(ROW(),MATCH("YEAR",$A$1:$BE$1,0))),[1]TreeLookup!$C$1:$DE$1,0))</f>
        <v>00-START</v>
      </c>
      <c r="N496" s="1" t="s">
        <v>50</v>
      </c>
      <c r="O496" s="4"/>
      <c r="P496" s="2"/>
    </row>
    <row r="497" spans="1:33">
      <c r="A497" s="6" t="s">
        <v>1607</v>
      </c>
      <c r="B497" s="7" t="s">
        <v>1607</v>
      </c>
      <c r="C497" s="12">
        <v>350</v>
      </c>
      <c r="D497" s="12" t="s">
        <v>1608</v>
      </c>
      <c r="E497" s="2"/>
      <c r="F497" s="1" t="s">
        <v>113</v>
      </c>
      <c r="G497" s="1" t="s">
        <v>50</v>
      </c>
      <c r="I497" s="8" t="s">
        <v>114</v>
      </c>
      <c r="J497" s="8"/>
      <c r="K497" s="1" t="str">
        <f t="array" aca="1" ref="K497" ca="1">INDEX([1]TreeLookup!$C$1:$DE$21,MATCH(INDIRECT(ADDRESS(ROW(),MATCH("CATEGORY",$A$1:$BE$1,0))),[1]TreeLookup!$C$1:$C$21,0),MATCH(INDIRECT(ADDRESS(ROW(),MATCH("YEAR",$A$1:$BE$1,0))),[1]TreeLookup!$C$1:$DE$1,0))</f>
        <v>orbitalRocketry1956</v>
      </c>
      <c r="L497" s="1">
        <v>1956</v>
      </c>
      <c r="M497" s="1" t="str">
        <f t="array" aca="1" ref="M497" ca="1">INDEX([1]TreeLookup!$C$1:$DE$22,MATCH("ERA",[1]TreeLookup!$C$1:$C$22,0),MATCH(INDIRECT(ADDRESS(ROW(),MATCH("YEAR",$A$1:$BE$1,0))),[1]TreeLookup!$C$1:$DE$1,0))</f>
        <v>02-SAT</v>
      </c>
      <c r="O497" s="4"/>
      <c r="P497" s="1" t="s">
        <v>1607</v>
      </c>
      <c r="Q497" s="1" t="s">
        <v>873</v>
      </c>
      <c r="R497" s="1" t="s">
        <v>838</v>
      </c>
    </row>
    <row r="498" spans="1:33">
      <c r="A498" s="6" t="s">
        <v>1609</v>
      </c>
      <c r="B498" s="7" t="s">
        <v>1610</v>
      </c>
      <c r="C498" s="1">
        <v>470</v>
      </c>
      <c r="D498" s="1">
        <v>13600</v>
      </c>
      <c r="E498" s="2" t="s">
        <v>1611</v>
      </c>
      <c r="F498" s="1" t="s">
        <v>877</v>
      </c>
      <c r="G498" s="1" t="s">
        <v>50</v>
      </c>
      <c r="H498" s="1" t="s">
        <v>50</v>
      </c>
      <c r="I498" s="8" t="s">
        <v>114</v>
      </c>
      <c r="J498" s="8"/>
      <c r="K498" s="1" t="str">
        <f t="array" aca="1" ref="K498" ca="1">INDEX([1]TreeLookup!$C$1:$DE$21,MATCH(INDIRECT(ADDRESS(ROW(),MATCH("CATEGORY",$A$1:$BE$1,0))),[1]TreeLookup!$C$1:$C$21,0),MATCH(INDIRECT(ADDRESS(ROW(),MATCH("YEAR",$A$1:$BE$1,0))),[1]TreeLookup!$C$1:$DE$1,0))</f>
        <v>orbitalRocketry1956</v>
      </c>
      <c r="L498" s="1">
        <v>1956</v>
      </c>
      <c r="M498" s="1" t="str">
        <f t="array" aca="1" ref="M498" ca="1">INDEX([1]TreeLookup!$C$1:$DE$22,MATCH("ERA",[1]TreeLookup!$C$1:$C$22,0),MATCH(INDIRECT(ADDRESS(ROW(),MATCH("YEAR",$A$1:$BE$1,0))),[1]TreeLookup!$C$1:$DE$1,0))</f>
        <v>02-SAT</v>
      </c>
      <c r="O498" s="4" t="s">
        <v>109</v>
      </c>
      <c r="P498" s="1" t="s">
        <v>1284</v>
      </c>
      <c r="Q498" s="1" t="s">
        <v>1612</v>
      </c>
      <c r="S498" s="1" t="s">
        <v>1613</v>
      </c>
      <c r="U498" s="1" t="s">
        <v>1614</v>
      </c>
      <c r="V498" s="9">
        <v>42874</v>
      </c>
      <c r="W498" s="1" t="s">
        <v>1615</v>
      </c>
      <c r="X498" s="1" t="s">
        <v>1616</v>
      </c>
      <c r="AC498" s="1" t="s">
        <v>111</v>
      </c>
    </row>
    <row r="499" spans="1:33">
      <c r="A499" s="6" t="s">
        <v>1617</v>
      </c>
      <c r="B499" s="7" t="s">
        <v>1610</v>
      </c>
      <c r="C499" s="1">
        <v>470</v>
      </c>
      <c r="D499" s="1">
        <v>13600</v>
      </c>
      <c r="E499" s="2" t="s">
        <v>1618</v>
      </c>
      <c r="F499" s="1" t="s">
        <v>448</v>
      </c>
      <c r="G499" s="1" t="s">
        <v>50</v>
      </c>
      <c r="H499" s="1" t="s">
        <v>50</v>
      </c>
      <c r="I499" s="8" t="s">
        <v>114</v>
      </c>
      <c r="J499" s="8" t="s">
        <v>119</v>
      </c>
      <c r="K499" s="1" t="str">
        <f t="array" aca="1" ref="K499" ca="1">INDEX([1]TreeLookup!$C$1:$DE$21,MATCH(INDIRECT(ADDRESS(ROW(),MATCH("CATEGORY",$A$1:$BE$1,0))),[1]TreeLookup!$C$1:$C$21,0),MATCH(INDIRECT(ADDRESS(ROW(),MATCH("YEAR",$A$1:$BE$1,0))),[1]TreeLookup!$C$1:$DE$1,0))</f>
        <v>orbitalRocketry1956</v>
      </c>
      <c r="L499" s="1">
        <v>1956</v>
      </c>
      <c r="M499" s="1" t="str">
        <f t="array" aca="1" ref="M499" ca="1">INDEX([1]TreeLookup!$C$1:$DE$22,MATCH("ERA",[1]TreeLookup!$C$1:$C$22,0),MATCH(INDIRECT(ADDRESS(ROW(),MATCH("YEAR",$A$1:$BE$1,0))),[1]TreeLookup!$C$1:$DE$1,0))</f>
        <v>02-SAT</v>
      </c>
      <c r="O499" s="4" t="s">
        <v>109</v>
      </c>
      <c r="P499" s="1" t="s">
        <v>1284</v>
      </c>
      <c r="Q499" s="1" t="s">
        <v>1612</v>
      </c>
      <c r="S499" s="1" t="s">
        <v>1613</v>
      </c>
      <c r="V499" s="9"/>
      <c r="W499" s="1" t="s">
        <v>1615</v>
      </c>
      <c r="X499" s="1" t="s">
        <v>1616</v>
      </c>
      <c r="AC499" s="1" t="s">
        <v>111</v>
      </c>
    </row>
    <row r="500" spans="1:33">
      <c r="A500" s="6" t="s">
        <v>1619</v>
      </c>
      <c r="B500" s="7" t="s">
        <v>1610</v>
      </c>
      <c r="C500" s="1">
        <v>470</v>
      </c>
      <c r="D500" s="1">
        <v>13600</v>
      </c>
      <c r="E500" s="2" t="s">
        <v>1611</v>
      </c>
      <c r="F500" s="1" t="s">
        <v>203</v>
      </c>
      <c r="G500" s="1" t="s">
        <v>50</v>
      </c>
      <c r="H500" s="1" t="s">
        <v>50</v>
      </c>
      <c r="I500" s="8" t="s">
        <v>114</v>
      </c>
      <c r="J500" s="8"/>
      <c r="K500" s="1" t="str">
        <f t="array" aca="1" ref="K500" ca="1">INDEX([1]TreeLookup!$C$1:$DE$21,MATCH(INDIRECT(ADDRESS(ROW(),MATCH("CATEGORY",$A$1:$BE$1,0))),[1]TreeLookup!$C$1:$C$21,0),MATCH(INDIRECT(ADDRESS(ROW(),MATCH("YEAR",$A$1:$BE$1,0))),[1]TreeLookup!$C$1:$DE$1,0))</f>
        <v>orbitalRocketry1956</v>
      </c>
      <c r="L500" s="1">
        <v>1956</v>
      </c>
      <c r="M500" s="1" t="str">
        <f t="array" aca="1" ref="M500" ca="1">INDEX([1]TreeLookup!$C$1:$DE$22,MATCH("ERA",[1]TreeLookup!$C$1:$C$22,0),MATCH(INDIRECT(ADDRESS(ROW(),MATCH("YEAR",$A$1:$BE$1,0))),[1]TreeLookup!$C$1:$DE$1,0))</f>
        <v>02-SAT</v>
      </c>
      <c r="O500" s="4" t="s">
        <v>109</v>
      </c>
      <c r="P500" s="1" t="s">
        <v>1284</v>
      </c>
      <c r="Q500" s="1" t="s">
        <v>1612</v>
      </c>
      <c r="S500" s="1" t="s">
        <v>1613</v>
      </c>
      <c r="V500" s="9"/>
      <c r="W500" s="1" t="s">
        <v>1615</v>
      </c>
      <c r="X500" s="1" t="s">
        <v>1616</v>
      </c>
      <c r="AC500" s="1" t="s">
        <v>111</v>
      </c>
    </row>
    <row r="501" spans="1:33">
      <c r="A501" s="6" t="s">
        <v>1615</v>
      </c>
      <c r="B501" s="6" t="s">
        <v>1615</v>
      </c>
      <c r="C501" s="5">
        <v>0</v>
      </c>
      <c r="D501" s="5" t="s">
        <v>1620</v>
      </c>
      <c r="E501" s="11" t="s">
        <v>1621</v>
      </c>
      <c r="F501" s="1" t="s">
        <v>113</v>
      </c>
      <c r="G501" s="1" t="s">
        <v>50</v>
      </c>
      <c r="H501" s="1" t="s">
        <v>50</v>
      </c>
      <c r="I501" s="8" t="s">
        <v>114</v>
      </c>
      <c r="J501" s="8" t="s">
        <v>119</v>
      </c>
      <c r="K501" s="1" t="str">
        <f t="array" aca="1" ref="K501" ca="1">INDEX([1]TreeLookup!$C$1:$DE$21,MATCH(INDIRECT(ADDRESS(ROW(),MATCH("CATEGORY",$A$1:$BE$1,0))),[1]TreeLookup!$C$1:$C$21,0),MATCH(INDIRECT(ADDRESS(ROW(),MATCH("YEAR",$A$1:$BE$1,0))),[1]TreeLookup!$C$1:$DE$1,0))</f>
        <v>orbitalRocketry1956</v>
      </c>
      <c r="L501" s="1">
        <v>1956</v>
      </c>
      <c r="M501" s="1" t="str">
        <f t="array" aca="1" ref="M501" ca="1">INDEX([1]TreeLookup!$C$1:$DE$22,MATCH("ERA",[1]TreeLookup!$C$1:$C$22,0),MATCH(INDIRECT(ADDRESS(ROW(),MATCH("YEAR",$A$1:$BE$1,0))),[1]TreeLookup!$C$1:$DE$1,0))</f>
        <v>02-SAT</v>
      </c>
      <c r="O501" s="4" t="s">
        <v>109</v>
      </c>
      <c r="P501" s="1" t="s">
        <v>1622</v>
      </c>
      <c r="Q501" s="1" t="s">
        <v>1612</v>
      </c>
    </row>
    <row r="502" spans="1:33">
      <c r="A502" s="6" t="s">
        <v>1623</v>
      </c>
      <c r="B502" s="7" t="s">
        <v>1624</v>
      </c>
      <c r="C502" s="1">
        <v>470</v>
      </c>
      <c r="D502" s="1">
        <v>13600</v>
      </c>
      <c r="E502" s="2" t="s">
        <v>1625</v>
      </c>
      <c r="F502" s="1" t="s">
        <v>559</v>
      </c>
      <c r="G502" s="1" t="s">
        <v>50</v>
      </c>
      <c r="H502" s="1" t="s">
        <v>50</v>
      </c>
      <c r="I502" s="8" t="s">
        <v>114</v>
      </c>
      <c r="J502" s="8"/>
      <c r="K502" s="1" t="str">
        <f t="array" aca="1" ref="K502" ca="1">INDEX([1]TreeLookup!$C$1:$DE$21,MATCH(INDIRECT(ADDRESS(ROW(),MATCH("CATEGORY",$A$1:$BE$1,0))),[1]TreeLookup!$C$1:$C$21,0),MATCH(INDIRECT(ADDRESS(ROW(),MATCH("YEAR",$A$1:$BE$1,0))),[1]TreeLookup!$C$1:$DE$1,0))</f>
        <v>orbitalRocketry1956</v>
      </c>
      <c r="L502" s="1">
        <v>1956</v>
      </c>
      <c r="M502" s="1" t="str">
        <f t="array" aca="1" ref="M502" ca="1">INDEX([1]TreeLookup!$C$1:$DE$22,MATCH("ERA",[1]TreeLookup!$C$1:$C$22,0),MATCH(INDIRECT(ADDRESS(ROW(),MATCH("YEAR",$A$1:$BE$1,0))),[1]TreeLookup!$C$1:$DE$1,0))</f>
        <v>02-SAT</v>
      </c>
      <c r="O502" s="4" t="s">
        <v>109</v>
      </c>
      <c r="P502" s="2" t="s">
        <v>1284</v>
      </c>
      <c r="Q502" s="1" t="s">
        <v>1612</v>
      </c>
      <c r="S502" s="1" t="s">
        <v>1613</v>
      </c>
      <c r="W502" s="1" t="s">
        <v>1615</v>
      </c>
      <c r="X502" s="1" t="s">
        <v>1616</v>
      </c>
      <c r="AC502" s="1" t="s">
        <v>111</v>
      </c>
    </row>
    <row r="503" spans="1:33">
      <c r="A503" s="6" t="s">
        <v>1626</v>
      </c>
      <c r="B503" s="7" t="s">
        <v>1627</v>
      </c>
      <c r="C503" s="1">
        <v>470</v>
      </c>
      <c r="D503" s="1">
        <v>13600</v>
      </c>
      <c r="E503" s="2" t="s">
        <v>1628</v>
      </c>
      <c r="F503" s="1" t="s">
        <v>448</v>
      </c>
      <c r="G503" s="1" t="s">
        <v>50</v>
      </c>
      <c r="H503" s="1" t="s">
        <v>50</v>
      </c>
      <c r="I503" s="8" t="s">
        <v>114</v>
      </c>
      <c r="J503" s="8" t="s">
        <v>119</v>
      </c>
      <c r="K503" s="1" t="str">
        <f t="array" aca="1" ref="K503" ca="1">INDEX([1]TreeLookup!$C$1:$DE$21,MATCH(INDIRECT(ADDRESS(ROW(),MATCH("CATEGORY",$A$1:$BE$1,0))),[1]TreeLookup!$C$1:$C$21,0),MATCH(INDIRECT(ADDRESS(ROW(),MATCH("YEAR",$A$1:$BE$1,0))),[1]TreeLookup!$C$1:$DE$1,0))</f>
        <v>orbitalRocketry1956</v>
      </c>
      <c r="L503" s="1">
        <v>1956</v>
      </c>
      <c r="M503" s="1" t="str">
        <f t="array" aca="1" ref="M503" ca="1">INDEX([1]TreeLookup!$C$1:$DE$22,MATCH("ERA",[1]TreeLookup!$C$1:$C$22,0),MATCH(INDIRECT(ADDRESS(ROW(),MATCH("YEAR",$A$1:$BE$1,0))),[1]TreeLookup!$C$1:$DE$1,0))</f>
        <v>02-SAT</v>
      </c>
      <c r="O503" s="4" t="s">
        <v>109</v>
      </c>
      <c r="P503" s="1" t="s">
        <v>1284</v>
      </c>
      <c r="Q503" s="1" t="s">
        <v>1612</v>
      </c>
      <c r="S503" s="1" t="s">
        <v>1613</v>
      </c>
      <c r="V503" s="9"/>
      <c r="W503" s="1" t="s">
        <v>1615</v>
      </c>
      <c r="X503" s="1" t="s">
        <v>1616</v>
      </c>
      <c r="AC503" s="1" t="s">
        <v>111</v>
      </c>
    </row>
    <row r="504" spans="1:33">
      <c r="A504" s="6" t="s">
        <v>1629</v>
      </c>
      <c r="B504" s="7" t="s">
        <v>1630</v>
      </c>
      <c r="C504" s="1">
        <v>950</v>
      </c>
      <c r="D504" s="1">
        <v>1</v>
      </c>
      <c r="E504" s="2" t="s">
        <v>1631</v>
      </c>
      <c r="F504" s="1" t="s">
        <v>69</v>
      </c>
      <c r="G504" s="1" t="s">
        <v>49</v>
      </c>
      <c r="H504" s="1" t="s">
        <v>49</v>
      </c>
      <c r="I504" s="8"/>
      <c r="J504" s="8"/>
      <c r="K504" s="1" t="e">
        <f t="array" aca="1" ref="K504" ca="1">INDEX([1]TreeLookup!$C$1:$DE$21,MATCH(INDIRECT(ADDRESS(ROW(),MATCH("CATEGORY",$A$1:$BE$1,0))),[1]TreeLookup!$C$1:$C$21,0),MATCH(INDIRECT(ADDRESS(ROW(),MATCH("YEAR",$A$1:$BE$1,0))),[1]TreeLookup!$C$1:$DE$1,0))</f>
        <v>#N/A</v>
      </c>
      <c r="M504" s="1" t="str">
        <f t="array" aca="1" ref="M504" ca="1">INDEX([1]TreeLookup!$C$1:$DE$22,MATCH("ERA",[1]TreeLookup!$C$1:$C$22,0),MATCH(INDIRECT(ADDRESS(ROW(),MATCH("YEAR",$A$1:$BE$1,0))),[1]TreeLookup!$C$1:$DE$1,0))</f>
        <v>00-START</v>
      </c>
      <c r="N504" s="1" t="s">
        <v>50</v>
      </c>
      <c r="O504" s="4"/>
      <c r="P504" s="2"/>
    </row>
    <row r="505" spans="1:33">
      <c r="A505" s="6" t="s">
        <v>1632</v>
      </c>
      <c r="B505" s="7" t="s">
        <v>1633</v>
      </c>
      <c r="C505" s="1">
        <v>950</v>
      </c>
      <c r="D505" s="1">
        <v>2200</v>
      </c>
      <c r="E505" s="2" t="s">
        <v>1634</v>
      </c>
      <c r="F505" s="1" t="s">
        <v>69</v>
      </c>
      <c r="G505" s="1" t="s">
        <v>49</v>
      </c>
      <c r="H505" s="1" t="s">
        <v>49</v>
      </c>
      <c r="I505" s="8"/>
      <c r="J505" s="8"/>
      <c r="K505" s="1" t="e">
        <f t="array" aca="1" ref="K505" ca="1">INDEX([1]TreeLookup!$C$1:$DE$21,MATCH(INDIRECT(ADDRESS(ROW(),MATCH("CATEGORY",$A$1:$BE$1,0))),[1]TreeLookup!$C$1:$C$21,0),MATCH(INDIRECT(ADDRESS(ROW(),MATCH("YEAR",$A$1:$BE$1,0))),[1]TreeLookup!$C$1:$DE$1,0))</f>
        <v>#N/A</v>
      </c>
      <c r="M505" s="1" t="str">
        <f t="array" aca="1" ref="M505" ca="1">INDEX([1]TreeLookup!$C$1:$DE$22,MATCH("ERA",[1]TreeLookup!$C$1:$C$22,0),MATCH(INDIRECT(ADDRESS(ROW(),MATCH("YEAR",$A$1:$BE$1,0))),[1]TreeLookup!$C$1:$DE$1,0))</f>
        <v>00-START</v>
      </c>
      <c r="N505" s="1" t="s">
        <v>50</v>
      </c>
      <c r="O505" s="4"/>
      <c r="P505" s="2"/>
    </row>
    <row r="506" spans="1:33">
      <c r="A506" s="6" t="s">
        <v>1635</v>
      </c>
      <c r="B506" s="7" t="s">
        <v>1636</v>
      </c>
      <c r="C506" s="1">
        <v>450</v>
      </c>
      <c r="D506" s="1">
        <v>14000</v>
      </c>
      <c r="E506" s="2" t="s">
        <v>1637</v>
      </c>
      <c r="F506" s="1" t="s">
        <v>877</v>
      </c>
      <c r="G506" s="1" t="s">
        <v>50</v>
      </c>
      <c r="H506" s="1" t="s">
        <v>50</v>
      </c>
      <c r="I506" s="8" t="s">
        <v>114</v>
      </c>
      <c r="J506" s="8"/>
      <c r="K506" s="1" t="str">
        <f t="array" aca="1" ref="K506" ca="1">INDEX([1]TreeLookup!$C$1:$DE$21,MATCH(INDIRECT(ADDRESS(ROW(),MATCH("CATEGORY",$A$1:$BE$1,0))),[1]TreeLookup!$C$1:$C$21,0),MATCH(INDIRECT(ADDRESS(ROW(),MATCH("YEAR",$A$1:$BE$1,0))),[1]TreeLookup!$C$1:$DE$1,0))</f>
        <v>orbitalRocketry1956</v>
      </c>
      <c r="L506" s="1">
        <v>1956</v>
      </c>
      <c r="M506" s="1" t="str">
        <f t="array" aca="1" ref="M506" ca="1">INDEX([1]TreeLookup!$C$1:$DE$22,MATCH("ERA",[1]TreeLookup!$C$1:$C$22,0),MATCH(INDIRECT(ADDRESS(ROW(),MATCH("YEAR",$A$1:$BE$1,0))),[1]TreeLookup!$C$1:$DE$1,0))</f>
        <v>02-SAT</v>
      </c>
      <c r="O506" s="4" t="s">
        <v>109</v>
      </c>
      <c r="P506" s="1" t="s">
        <v>1284</v>
      </c>
      <c r="Q506" s="1" t="s">
        <v>1638</v>
      </c>
      <c r="S506" s="1" t="s">
        <v>1639</v>
      </c>
      <c r="U506" s="1" t="s">
        <v>1640</v>
      </c>
      <c r="V506" s="9">
        <v>42874</v>
      </c>
      <c r="W506" s="1" t="s">
        <v>1641</v>
      </c>
      <c r="X506" s="1" t="s">
        <v>1642</v>
      </c>
      <c r="AC506" s="1" t="s">
        <v>111</v>
      </c>
    </row>
    <row r="507" spans="1:33">
      <c r="A507" s="6" t="s">
        <v>1643</v>
      </c>
      <c r="B507" s="7" t="s">
        <v>1644</v>
      </c>
      <c r="C507" s="1">
        <v>10000</v>
      </c>
      <c r="D507" s="1">
        <v>20000</v>
      </c>
      <c r="E507" s="2" t="s">
        <v>1645</v>
      </c>
      <c r="F507" s="1" t="s">
        <v>290</v>
      </c>
      <c r="G507" s="1" t="s">
        <v>49</v>
      </c>
      <c r="H507" s="1" t="s">
        <v>49</v>
      </c>
      <c r="I507" s="8"/>
      <c r="J507" s="8"/>
      <c r="K507" s="1" t="e">
        <f t="array" aca="1" ref="K507" ca="1">INDEX([1]TreeLookup!$C$1:$DE$21,MATCH(INDIRECT(ADDRESS(ROW(),MATCH("CATEGORY",$A$1:$BE$1,0))),[1]TreeLookup!$C$1:$C$21,0),MATCH(INDIRECT(ADDRESS(ROW(),MATCH("YEAR",$A$1:$BE$1,0))),[1]TreeLookup!$C$1:$DE$1,0))</f>
        <v>#N/A</v>
      </c>
      <c r="M507" s="1" t="str">
        <f t="array" aca="1" ref="M507" ca="1">INDEX([1]TreeLookup!$C$1:$DE$22,MATCH("ERA",[1]TreeLookup!$C$1:$C$22,0),MATCH(INDIRECT(ADDRESS(ROW(),MATCH("YEAR",$A$1:$BE$1,0))),[1]TreeLookup!$C$1:$DE$1,0))</f>
        <v>00-START</v>
      </c>
      <c r="N507" s="1" t="s">
        <v>50</v>
      </c>
      <c r="O507" s="4"/>
      <c r="AG507" s="1" t="s">
        <v>111</v>
      </c>
    </row>
    <row r="508" spans="1:33">
      <c r="A508" s="6" t="s">
        <v>1646</v>
      </c>
      <c r="B508" s="7" t="s">
        <v>1636</v>
      </c>
      <c r="C508" s="1">
        <v>450</v>
      </c>
      <c r="D508" s="1">
        <v>14000</v>
      </c>
      <c r="E508" s="2" t="s">
        <v>1647</v>
      </c>
      <c r="F508" s="1" t="s">
        <v>448</v>
      </c>
      <c r="G508" s="1" t="s">
        <v>50</v>
      </c>
      <c r="H508" s="1" t="s">
        <v>50</v>
      </c>
      <c r="I508" s="8" t="s">
        <v>114</v>
      </c>
      <c r="J508" s="8" t="s">
        <v>1648</v>
      </c>
      <c r="K508" s="1" t="str">
        <f t="array" aca="1" ref="K508" ca="1">INDEX([1]TreeLookup!$C$1:$DE$21,MATCH(INDIRECT(ADDRESS(ROW(),MATCH("CATEGORY",$A$1:$BE$1,0))),[1]TreeLookup!$C$1:$C$21,0),MATCH(INDIRECT(ADDRESS(ROW(),MATCH("YEAR",$A$1:$BE$1,0))),[1]TreeLookup!$C$1:$DE$1,0))</f>
        <v>orbitalRocketry1956</v>
      </c>
      <c r="L508" s="1">
        <v>1956</v>
      </c>
      <c r="M508" s="1" t="str">
        <f t="array" aca="1" ref="M508" ca="1">INDEX([1]TreeLookup!$C$1:$DE$22,MATCH("ERA",[1]TreeLookup!$C$1:$C$22,0),MATCH(INDIRECT(ADDRESS(ROW(),MATCH("YEAR",$A$1:$BE$1,0))),[1]TreeLookup!$C$1:$DE$1,0))</f>
        <v>02-SAT</v>
      </c>
      <c r="O508" s="4" t="s">
        <v>109</v>
      </c>
      <c r="P508" s="1" t="s">
        <v>1284</v>
      </c>
      <c r="Q508" s="1" t="s">
        <v>1638</v>
      </c>
      <c r="S508" s="1" t="s">
        <v>1639</v>
      </c>
      <c r="V508" s="9"/>
      <c r="W508" s="1" t="s">
        <v>1641</v>
      </c>
      <c r="X508" s="1" t="s">
        <v>1642</v>
      </c>
      <c r="AC508" s="1" t="s">
        <v>111</v>
      </c>
    </row>
    <row r="509" spans="1:33">
      <c r="A509" s="6" t="s">
        <v>1649</v>
      </c>
      <c r="B509" s="7" t="s">
        <v>1636</v>
      </c>
      <c r="C509" s="1">
        <v>450</v>
      </c>
      <c r="D509" s="1">
        <v>14000</v>
      </c>
      <c r="E509" s="2" t="s">
        <v>1637</v>
      </c>
      <c r="F509" s="1" t="s">
        <v>203</v>
      </c>
      <c r="G509" s="1" t="s">
        <v>50</v>
      </c>
      <c r="H509" s="1" t="s">
        <v>50</v>
      </c>
      <c r="I509" s="8" t="s">
        <v>114</v>
      </c>
      <c r="J509" s="8"/>
      <c r="K509" s="1" t="str">
        <f t="array" aca="1" ref="K509" ca="1">INDEX([1]TreeLookup!$C$1:$DE$21,MATCH(INDIRECT(ADDRESS(ROW(),MATCH("CATEGORY",$A$1:$BE$1,0))),[1]TreeLookup!$C$1:$C$21,0),MATCH(INDIRECT(ADDRESS(ROW(),MATCH("YEAR",$A$1:$BE$1,0))),[1]TreeLookup!$C$1:$DE$1,0))</f>
        <v>orbitalRocketry1956</v>
      </c>
      <c r="L509" s="1">
        <v>1956</v>
      </c>
      <c r="M509" s="1" t="str">
        <f t="array" aca="1" ref="M509" ca="1">INDEX([1]TreeLookup!$C$1:$DE$22,MATCH("ERA",[1]TreeLookup!$C$1:$C$22,0),MATCH(INDIRECT(ADDRESS(ROW(),MATCH("YEAR",$A$1:$BE$1,0))),[1]TreeLookup!$C$1:$DE$1,0))</f>
        <v>02-SAT</v>
      </c>
      <c r="O509" s="4" t="s">
        <v>109</v>
      </c>
      <c r="P509" s="1" t="s">
        <v>1284</v>
      </c>
      <c r="Q509" s="1" t="s">
        <v>1638</v>
      </c>
      <c r="S509" s="1" t="s">
        <v>1639</v>
      </c>
      <c r="V509" s="9"/>
      <c r="W509" s="1" t="s">
        <v>1641</v>
      </c>
      <c r="X509" s="1" t="s">
        <v>1642</v>
      </c>
      <c r="AC509" s="1" t="s">
        <v>111</v>
      </c>
    </row>
    <row r="510" spans="1:33">
      <c r="A510" s="6" t="s">
        <v>1650</v>
      </c>
      <c r="B510" s="7" t="s">
        <v>1636</v>
      </c>
      <c r="C510" s="1">
        <v>450</v>
      </c>
      <c r="D510" s="1">
        <v>14000</v>
      </c>
      <c r="E510" s="2" t="s">
        <v>1637</v>
      </c>
      <c r="F510" s="1" t="s">
        <v>880</v>
      </c>
      <c r="G510" s="1" t="s">
        <v>50</v>
      </c>
      <c r="H510" s="1" t="s">
        <v>50</v>
      </c>
      <c r="I510" s="8" t="s">
        <v>114</v>
      </c>
      <c r="J510" s="8"/>
      <c r="K510" s="1" t="str">
        <f t="array" aca="1" ref="K510" ca="1">INDEX([1]TreeLookup!$C$1:$DE$21,MATCH(INDIRECT(ADDRESS(ROW(),MATCH("CATEGORY",$A$1:$BE$1,0))),[1]TreeLookup!$C$1:$C$21,0),MATCH(INDIRECT(ADDRESS(ROW(),MATCH("YEAR",$A$1:$BE$1,0))),[1]TreeLookup!$C$1:$DE$1,0))</f>
        <v>orbitalRocketry1956</v>
      </c>
      <c r="L510" s="1">
        <v>1956</v>
      </c>
      <c r="M510" s="1" t="str">
        <f t="array" aca="1" ref="M510" ca="1">INDEX([1]TreeLookup!$C$1:$DE$22,MATCH("ERA",[1]TreeLookup!$C$1:$C$22,0),MATCH(INDIRECT(ADDRESS(ROW(),MATCH("YEAR",$A$1:$BE$1,0))),[1]TreeLookup!$C$1:$DE$1,0))</f>
        <v>02-SAT</v>
      </c>
      <c r="O510" s="4" t="s">
        <v>109</v>
      </c>
      <c r="P510" s="1" t="s">
        <v>1284</v>
      </c>
      <c r="Q510" s="1" t="s">
        <v>1638</v>
      </c>
      <c r="S510" s="1" t="s">
        <v>1639</v>
      </c>
      <c r="V510" s="9"/>
      <c r="W510" s="1" t="s">
        <v>1641</v>
      </c>
      <c r="X510" s="1" t="s">
        <v>1642</v>
      </c>
      <c r="AC510" s="1" t="s">
        <v>111</v>
      </c>
    </row>
    <row r="511" spans="1:33">
      <c r="A511" s="6" t="s">
        <v>1641</v>
      </c>
      <c r="B511" s="6" t="s">
        <v>1641</v>
      </c>
      <c r="C511" s="5">
        <v>0</v>
      </c>
      <c r="D511" s="5" t="s">
        <v>1620</v>
      </c>
      <c r="E511" s="11" t="s">
        <v>1621</v>
      </c>
      <c r="F511" s="1" t="s">
        <v>113</v>
      </c>
      <c r="G511" s="1" t="s">
        <v>50</v>
      </c>
      <c r="H511" s="1" t="s">
        <v>50</v>
      </c>
      <c r="I511" s="8" t="s">
        <v>114</v>
      </c>
      <c r="J511" s="8" t="s">
        <v>1651</v>
      </c>
      <c r="K511" s="1" t="str">
        <f t="array" aca="1" ref="K511" ca="1">INDEX([1]TreeLookup!$C$1:$DE$21,MATCH(INDIRECT(ADDRESS(ROW(),MATCH("CATEGORY",$A$1:$BE$1,0))),[1]TreeLookup!$C$1:$C$21,0),MATCH(INDIRECT(ADDRESS(ROW(),MATCH("YEAR",$A$1:$BE$1,0))),[1]TreeLookup!$C$1:$DE$1,0))</f>
        <v>orbitalRocketry1956</v>
      </c>
      <c r="L511" s="1">
        <v>1956</v>
      </c>
      <c r="M511" s="1" t="str">
        <f t="array" aca="1" ref="M511" ca="1">INDEX([1]TreeLookup!$C$1:$DE$22,MATCH("ERA",[1]TreeLookup!$C$1:$C$22,0),MATCH(INDIRECT(ADDRESS(ROW(),MATCH("YEAR",$A$1:$BE$1,0))),[1]TreeLookup!$C$1:$DE$1,0))</f>
        <v>02-SAT</v>
      </c>
      <c r="O511" s="4" t="s">
        <v>109</v>
      </c>
      <c r="P511" s="1" t="s">
        <v>1622</v>
      </c>
      <c r="Q511" s="1" t="s">
        <v>1638</v>
      </c>
    </row>
    <row r="512" spans="1:33">
      <c r="A512" s="6" t="s">
        <v>1652</v>
      </c>
      <c r="B512" s="7" t="s">
        <v>1653</v>
      </c>
      <c r="C512" s="1">
        <v>100</v>
      </c>
      <c r="D512" s="1">
        <v>2000</v>
      </c>
      <c r="E512" s="2" t="s">
        <v>1654</v>
      </c>
      <c r="F512" s="1" t="s">
        <v>106</v>
      </c>
      <c r="G512" s="1" t="s">
        <v>50</v>
      </c>
      <c r="H512" s="1" t="s">
        <v>50</v>
      </c>
      <c r="I512" s="8" t="s">
        <v>135</v>
      </c>
      <c r="J512" s="8" t="s">
        <v>174</v>
      </c>
      <c r="K512" s="1" t="str">
        <f t="array" aca="1" ref="K512" ca="1">INDEX([1]TreeLookup!$C$1:$DE$21,MATCH(INDIRECT(ADDRESS(ROW(),MATCH("CATEGORY",$A$1:$BE$1,0))),[1]TreeLookup!$C$1:$C$21,0),MATCH(INDIRECT(ADDRESS(ROW(),MATCH("YEAR",$A$1:$BE$1,0))),[1]TreeLookup!$C$1:$DE$1,0))</f>
        <v>materialsScienceSatellite</v>
      </c>
      <c r="L512" s="1">
        <v>1956</v>
      </c>
      <c r="M512" s="1" t="str">
        <f t="array" aca="1" ref="M512" ca="1">INDEX([1]TreeLookup!$C$1:$DE$22,MATCH("ERA",[1]TreeLookup!$C$1:$C$22,0),MATCH(INDIRECT(ADDRESS(ROW(),MATCH("YEAR",$A$1:$BE$1,0))),[1]TreeLookup!$C$1:$DE$1,0))</f>
        <v>02-SAT</v>
      </c>
      <c r="O512" s="4" t="s">
        <v>109</v>
      </c>
      <c r="V512" s="9"/>
    </row>
    <row r="513" spans="1:37">
      <c r="A513" s="6" t="s">
        <v>1592</v>
      </c>
      <c r="B513" s="7" t="s">
        <v>1592</v>
      </c>
      <c r="C513" s="5">
        <v>0</v>
      </c>
      <c r="D513" s="5" t="s">
        <v>1655</v>
      </c>
      <c r="E513" s="11" t="s">
        <v>1656</v>
      </c>
      <c r="F513" s="1" t="s">
        <v>113</v>
      </c>
      <c r="I513" s="8" t="s">
        <v>114</v>
      </c>
      <c r="J513" s="8"/>
      <c r="K513" s="1" t="str">
        <f t="array" aca="1" ref="K513" ca="1">INDEX([1]TreeLookup!$C$1:$DE$21,MATCH(INDIRECT(ADDRESS(ROW(),MATCH("CATEGORY",$A$1:$BE$1,0))),[1]TreeLookup!$C$1:$C$21,0),MATCH(INDIRECT(ADDRESS(ROW(),MATCH("YEAR",$A$1:$BE$1,0))),[1]TreeLookup!$C$1:$DE$1,0))</f>
        <v>orbitalRocketry1956</v>
      </c>
      <c r="L513" s="1">
        <v>1956</v>
      </c>
      <c r="M513" s="1" t="str">
        <f t="array" aca="1" ref="M513" ca="1">INDEX([1]TreeLookup!$C$1:$DE$22,MATCH("ERA",[1]TreeLookup!$C$1:$C$22,0),MATCH(INDIRECT(ADDRESS(ROW(),MATCH("YEAR",$A$1:$BE$1,0))),[1]TreeLookup!$C$1:$DE$1,0))</f>
        <v>02-SAT</v>
      </c>
      <c r="O513" s="4"/>
      <c r="P513" s="2" t="s">
        <v>1657</v>
      </c>
      <c r="Q513" s="1" t="s">
        <v>1591</v>
      </c>
    </row>
    <row r="514" spans="1:37">
      <c r="A514" s="6" t="s">
        <v>1658</v>
      </c>
      <c r="B514" s="7" t="s">
        <v>1659</v>
      </c>
      <c r="C514" s="1">
        <v>300</v>
      </c>
      <c r="D514" s="1">
        <v>13000</v>
      </c>
      <c r="E514" s="2"/>
      <c r="F514" s="1" t="s">
        <v>1245</v>
      </c>
      <c r="G514" s="1" t="s">
        <v>50</v>
      </c>
      <c r="H514" s="1" t="s">
        <v>50</v>
      </c>
      <c r="I514" s="8" t="s">
        <v>114</v>
      </c>
      <c r="J514" s="8"/>
      <c r="K514" s="1" t="str">
        <f t="array" aca="1" ref="K514" ca="1">INDEX([1]TreeLookup!$C$1:$DE$21,MATCH(INDIRECT(ADDRESS(ROW(),MATCH("CATEGORY",$A$1:$BE$1,0))),[1]TreeLookup!$C$1:$C$21,0),MATCH(INDIRECT(ADDRESS(ROW(),MATCH("YEAR",$A$1:$BE$1,0))),[1]TreeLookup!$C$1:$DE$1,0))</f>
        <v>orbitalRocketry1956</v>
      </c>
      <c r="L514" s="1">
        <v>1956</v>
      </c>
      <c r="M514" s="1" t="str">
        <f t="array" aca="1" ref="M514" ca="1">INDEX([1]TreeLookup!$C$1:$DE$22,MATCH("ERA",[1]TreeLookup!$C$1:$C$22,0),MATCH(INDIRECT(ADDRESS(ROW(),MATCH("YEAR",$A$1:$BE$1,0))),[1]TreeLookup!$C$1:$DE$1,0))</f>
        <v>02-SAT</v>
      </c>
      <c r="O514" s="4" t="s">
        <v>109</v>
      </c>
      <c r="P514" s="2" t="s">
        <v>1590</v>
      </c>
      <c r="Q514" s="1" t="s">
        <v>1591</v>
      </c>
      <c r="W514" s="1" t="s">
        <v>1592</v>
      </c>
      <c r="X514" s="1" t="s">
        <v>1593</v>
      </c>
      <c r="AC514" s="1" t="s">
        <v>111</v>
      </c>
    </row>
    <row r="515" spans="1:37">
      <c r="A515" s="6" t="s">
        <v>1660</v>
      </c>
      <c r="B515" s="7" t="s">
        <v>1661</v>
      </c>
      <c r="C515" s="1">
        <v>100</v>
      </c>
      <c r="D515" s="1">
        <v>2000</v>
      </c>
      <c r="E515" s="2" t="s">
        <v>1662</v>
      </c>
      <c r="F515" s="1" t="s">
        <v>106</v>
      </c>
      <c r="G515" s="1" t="s">
        <v>50</v>
      </c>
      <c r="H515" s="1" t="s">
        <v>50</v>
      </c>
      <c r="I515" s="8" t="s">
        <v>135</v>
      </c>
      <c r="J515" s="8" t="s">
        <v>174</v>
      </c>
      <c r="K515" s="1" t="str">
        <f t="array" aca="1" ref="K515" ca="1">INDEX([1]TreeLookup!$C$1:$DE$21,MATCH(INDIRECT(ADDRESS(ROW(),MATCH("CATEGORY",$A$1:$BE$1,0))),[1]TreeLookup!$C$1:$C$21,0),MATCH(INDIRECT(ADDRESS(ROW(),MATCH("YEAR",$A$1:$BE$1,0))),[1]TreeLookup!$C$1:$DE$1,0))</f>
        <v>materialsScienceSatellite</v>
      </c>
      <c r="L515" s="1">
        <v>1956</v>
      </c>
      <c r="M515" s="1" t="str">
        <f t="array" aca="1" ref="M515" ca="1">INDEX([1]TreeLookup!$C$1:$DE$22,MATCH("ERA",[1]TreeLookup!$C$1:$C$22,0),MATCH(INDIRECT(ADDRESS(ROW(),MATCH("YEAR",$A$1:$BE$1,0))),[1]TreeLookup!$C$1:$DE$1,0))</f>
        <v>02-SAT</v>
      </c>
      <c r="O515" s="4" t="s">
        <v>109</v>
      </c>
      <c r="V515" s="9"/>
    </row>
    <row r="516" spans="1:37">
      <c r="A516" s="6" t="s">
        <v>1663</v>
      </c>
      <c r="B516" s="7" t="s">
        <v>1664</v>
      </c>
      <c r="C516" s="1">
        <v>200</v>
      </c>
      <c r="D516" s="1">
        <v>1000</v>
      </c>
      <c r="E516" s="2" t="s">
        <v>1665</v>
      </c>
      <c r="F516" s="1" t="s">
        <v>1666</v>
      </c>
      <c r="G516" s="1" t="s">
        <v>50</v>
      </c>
      <c r="H516" s="1" t="s">
        <v>49</v>
      </c>
      <c r="I516" s="8" t="s">
        <v>135</v>
      </c>
      <c r="J516" s="8" t="s">
        <v>560</v>
      </c>
      <c r="K516" s="1" t="str">
        <f t="array" aca="1" ref="K516" ca="1">INDEX([1]TreeLookup!$C$1:$DE$21,MATCH(INDIRECT(ADDRESS(ROW(),MATCH("CATEGORY",$A$1:$BE$1,0))),[1]TreeLookup!$C$1:$C$21,0),MATCH(INDIRECT(ADDRESS(ROW(),MATCH("YEAR",$A$1:$BE$1,0))),[1]TreeLookup!$C$1:$DE$1,0))</f>
        <v>materialsScienceSatellite</v>
      </c>
      <c r="L516" s="1">
        <v>1956</v>
      </c>
      <c r="M516" s="1" t="str">
        <f t="array" aca="1" ref="M516" ca="1">INDEX([1]TreeLookup!$C$1:$DE$22,MATCH("ERA",[1]TreeLookup!$C$1:$C$22,0),MATCH(INDIRECT(ADDRESS(ROW(),MATCH("YEAR",$A$1:$BE$1,0))),[1]TreeLookup!$C$1:$DE$1,0))</f>
        <v>02-SAT</v>
      </c>
      <c r="O516" s="4" t="s">
        <v>299</v>
      </c>
      <c r="V516" s="9"/>
    </row>
    <row r="517" spans="1:37">
      <c r="A517" s="6" t="s">
        <v>1667</v>
      </c>
      <c r="B517" s="7" t="s">
        <v>1668</v>
      </c>
      <c r="C517" s="1">
        <v>250</v>
      </c>
      <c r="D517" s="1">
        <v>1050</v>
      </c>
      <c r="E517" s="2" t="s">
        <v>1669</v>
      </c>
      <c r="F517" s="1" t="s">
        <v>1666</v>
      </c>
      <c r="G517" s="1" t="s">
        <v>50</v>
      </c>
      <c r="H517" s="1" t="s">
        <v>49</v>
      </c>
      <c r="I517" s="8" t="s">
        <v>135</v>
      </c>
      <c r="J517" s="8" t="s">
        <v>560</v>
      </c>
      <c r="K517" s="1" t="str">
        <f t="array" aca="1" ref="K517" ca="1">INDEX([1]TreeLookup!$C$1:$DE$21,MATCH(INDIRECT(ADDRESS(ROW(),MATCH("CATEGORY",$A$1:$BE$1,0))),[1]TreeLookup!$C$1:$C$21,0),MATCH(INDIRECT(ADDRESS(ROW(),MATCH("YEAR",$A$1:$BE$1,0))),[1]TreeLookup!$C$1:$DE$1,0))</f>
        <v>materialsScienceSatellite</v>
      </c>
      <c r="L517" s="1">
        <v>1956</v>
      </c>
      <c r="M517" s="1" t="str">
        <f t="array" aca="1" ref="M517" ca="1">INDEX([1]TreeLookup!$C$1:$DE$22,MATCH("ERA",[1]TreeLookup!$C$1:$C$22,0),MATCH(INDIRECT(ADDRESS(ROW(),MATCH("YEAR",$A$1:$BE$1,0))),[1]TreeLookup!$C$1:$DE$1,0))</f>
        <v>02-SAT</v>
      </c>
      <c r="O517" s="4" t="s">
        <v>299</v>
      </c>
      <c r="V517" s="9"/>
    </row>
    <row r="518" spans="1:37">
      <c r="A518" s="6" t="s">
        <v>1670</v>
      </c>
      <c r="B518" s="7" t="s">
        <v>1671</v>
      </c>
      <c r="C518" s="1">
        <v>300</v>
      </c>
      <c r="D518" s="1">
        <v>1100</v>
      </c>
      <c r="E518" s="2" t="s">
        <v>1672</v>
      </c>
      <c r="F518" s="1" t="s">
        <v>1666</v>
      </c>
      <c r="G518" s="1" t="s">
        <v>50</v>
      </c>
      <c r="H518" s="1" t="s">
        <v>49</v>
      </c>
      <c r="I518" s="8" t="s">
        <v>135</v>
      </c>
      <c r="J518" s="8" t="s">
        <v>560</v>
      </c>
      <c r="K518" s="1" t="str">
        <f t="array" aca="1" ref="K518" ca="1">INDEX([1]TreeLookup!$C$1:$DE$21,MATCH(INDIRECT(ADDRESS(ROW(),MATCH("CATEGORY",$A$1:$BE$1,0))),[1]TreeLookup!$C$1:$C$21,0),MATCH(INDIRECT(ADDRESS(ROW(),MATCH("YEAR",$A$1:$BE$1,0))),[1]TreeLookup!$C$1:$DE$1,0))</f>
        <v>materialsScienceSatellite</v>
      </c>
      <c r="L518" s="1">
        <v>1956</v>
      </c>
      <c r="M518" s="1" t="str">
        <f t="array" aca="1" ref="M518" ca="1">INDEX([1]TreeLookup!$C$1:$DE$22,MATCH("ERA",[1]TreeLookup!$C$1:$C$22,0),MATCH(INDIRECT(ADDRESS(ROW(),MATCH("YEAR",$A$1:$BE$1,0))),[1]TreeLookup!$C$1:$DE$1,0))</f>
        <v>02-SAT</v>
      </c>
      <c r="O518" s="4" t="s">
        <v>299</v>
      </c>
      <c r="V518" s="9"/>
    </row>
    <row r="519" spans="1:37">
      <c r="A519" s="6" t="s">
        <v>1673</v>
      </c>
      <c r="B519" s="7" t="s">
        <v>1674</v>
      </c>
      <c r="C519" s="1">
        <v>53.55</v>
      </c>
      <c r="D519" s="1">
        <v>0</v>
      </c>
      <c r="E519" s="2" t="s">
        <v>1675</v>
      </c>
      <c r="F519" s="1" t="s">
        <v>448</v>
      </c>
      <c r="G519" s="1" t="s">
        <v>50</v>
      </c>
      <c r="H519" s="1" t="s">
        <v>50</v>
      </c>
      <c r="I519" s="8" t="s">
        <v>135</v>
      </c>
      <c r="J519" s="8" t="s">
        <v>174</v>
      </c>
      <c r="K519" s="1" t="str">
        <f t="array" aca="1" ref="K519" ca="1">INDEX([1]TreeLookup!$C$1:$DE$21,MATCH(INDIRECT(ADDRESS(ROW(),MATCH("CATEGORY",$A$1:$BE$1,0))),[1]TreeLookup!$C$1:$C$21,0),MATCH(INDIRECT(ADDRESS(ROW(),MATCH("YEAR",$A$1:$BE$1,0))),[1]TreeLookup!$C$1:$DE$1,0))</f>
        <v>materialsScienceSatellite</v>
      </c>
      <c r="L519" s="1">
        <v>1956</v>
      </c>
      <c r="M519" s="1" t="str">
        <f t="array" aca="1" ref="M519" ca="1">INDEX([1]TreeLookup!$C$1:$DE$22,MATCH("ERA",[1]TreeLookup!$C$1:$C$22,0),MATCH(INDIRECT(ADDRESS(ROW(),MATCH("YEAR",$A$1:$BE$1,0))),[1]TreeLookup!$C$1:$DE$1,0))</f>
        <v>02-SAT</v>
      </c>
      <c r="O519" s="4" t="s">
        <v>109</v>
      </c>
      <c r="V519" s="9"/>
      <c r="AK519" s="1" t="s">
        <v>111</v>
      </c>
    </row>
    <row r="520" spans="1:37">
      <c r="A520" s="6" t="s">
        <v>1676</v>
      </c>
      <c r="B520" s="7" t="s">
        <v>1677</v>
      </c>
      <c r="C520" s="1">
        <v>60</v>
      </c>
      <c r="D520" s="1">
        <v>1500</v>
      </c>
      <c r="E520" s="2" t="s">
        <v>1678</v>
      </c>
      <c r="F520" s="1" t="s">
        <v>106</v>
      </c>
      <c r="G520" s="1" t="s">
        <v>50</v>
      </c>
      <c r="H520" s="1" t="s">
        <v>50</v>
      </c>
      <c r="I520" s="8" t="s">
        <v>1135</v>
      </c>
      <c r="J520" s="8" t="s">
        <v>1484</v>
      </c>
      <c r="K520" s="1" t="str">
        <f t="array" aca="1" ref="K520" ca="1">INDEX([1]TreeLookup!$C$1:$DE$21,MATCH(INDIRECT(ADDRESS(ROW(),MATCH("CATEGORY",$A$1:$BE$1,0))),[1]TreeLookup!$C$1:$C$21,0),MATCH(INDIRECT(ADDRESS(ROW(),MATCH("YEAR",$A$1:$BE$1,0))),[1]TreeLookup!$C$1:$DE$1,0))</f>
        <v>electronicsSatellite</v>
      </c>
      <c r="L520" s="1">
        <v>1956</v>
      </c>
      <c r="M520" s="1" t="str">
        <f t="array" aca="1" ref="M520" ca="1">INDEX([1]TreeLookup!$C$1:$DE$22,MATCH("ERA",[1]TreeLookup!$C$1:$C$22,0),MATCH(INDIRECT(ADDRESS(ROW(),MATCH("YEAR",$A$1:$BE$1,0))),[1]TreeLookup!$C$1:$DE$1,0))</f>
        <v>02-SAT</v>
      </c>
      <c r="O520" s="4" t="s">
        <v>109</v>
      </c>
      <c r="P520" s="2" t="s">
        <v>1485</v>
      </c>
      <c r="W520" s="1" t="s">
        <v>1486</v>
      </c>
      <c r="X520" s="1" t="s">
        <v>1487</v>
      </c>
    </row>
    <row r="521" spans="1:37">
      <c r="A521" s="6" t="s">
        <v>1679</v>
      </c>
      <c r="B521" s="7" t="s">
        <v>1679</v>
      </c>
      <c r="C521" s="15">
        <v>0</v>
      </c>
      <c r="D521" s="12" t="s">
        <v>1680</v>
      </c>
      <c r="E521" s="2"/>
      <c r="F521" s="1" t="s">
        <v>113</v>
      </c>
      <c r="G521" s="1" t="s">
        <v>50</v>
      </c>
      <c r="I521" s="8" t="s">
        <v>908</v>
      </c>
      <c r="J521" s="8"/>
      <c r="K521" s="1" t="str">
        <f t="array" aca="1" ref="K521" ca="1">INDEX([1]TreeLookup!$C$1:$DE$21,MATCH(INDIRECT(ADDRESS(ROW(),MATCH("CATEGORY",$A$1:$BE$1,0))),[1]TreeLookup!$C$1:$C$21,0),MATCH(INDIRECT(ADDRESS(ROW(),MATCH("YEAR",$A$1:$BE$1,0))),[1]TreeLookup!$C$1:$DE$1,0))</f>
        <v>solids1956</v>
      </c>
      <c r="L521" s="1">
        <v>1956</v>
      </c>
      <c r="M521" s="1" t="str">
        <f t="array" aca="1" ref="M521" ca="1">INDEX([1]TreeLookup!$C$1:$DE$22,MATCH("ERA",[1]TreeLookup!$C$1:$C$22,0),MATCH(INDIRECT(ADDRESS(ROW(),MATCH("YEAR",$A$1:$BE$1,0))),[1]TreeLookup!$C$1:$DE$1,0))</f>
        <v>02-SAT</v>
      </c>
      <c r="O521" s="4"/>
      <c r="P521" s="1" t="s">
        <v>1414</v>
      </c>
      <c r="Q521" s="1" t="s">
        <v>1415</v>
      </c>
    </row>
    <row r="522" spans="1:37">
      <c r="A522" s="6" t="s">
        <v>1681</v>
      </c>
      <c r="B522" s="7" t="s">
        <v>1682</v>
      </c>
      <c r="C522" s="1">
        <v>300</v>
      </c>
      <c r="D522" s="1">
        <v>13000</v>
      </c>
      <c r="E522" s="2"/>
      <c r="F522" s="1" t="s">
        <v>1245</v>
      </c>
      <c r="G522" s="1" t="s">
        <v>50</v>
      </c>
      <c r="H522" s="1" t="s">
        <v>50</v>
      </c>
      <c r="I522" s="8" t="s">
        <v>114</v>
      </c>
      <c r="J522" s="8"/>
      <c r="K522" s="1" t="str">
        <f t="array" aca="1" ref="K522" ca="1">INDEX([1]TreeLookup!$C$1:$DE$21,MATCH(INDIRECT(ADDRESS(ROW(),MATCH("CATEGORY",$A$1:$BE$1,0))),[1]TreeLookup!$C$1:$C$21,0),MATCH(INDIRECT(ADDRESS(ROW(),MATCH("YEAR",$A$1:$BE$1,0))),[1]TreeLookup!$C$1:$DE$1,0))</f>
        <v>orbitalRocketry1956</v>
      </c>
      <c r="L522" s="1">
        <v>1956</v>
      </c>
      <c r="M522" s="1" t="str">
        <f t="array" aca="1" ref="M522" ca="1">INDEX([1]TreeLookup!$C$1:$DE$22,MATCH("ERA",[1]TreeLookup!$C$1:$C$22,0),MATCH(INDIRECT(ADDRESS(ROW(),MATCH("YEAR",$A$1:$BE$1,0))),[1]TreeLookup!$C$1:$DE$1,0))</f>
        <v>02-SAT</v>
      </c>
      <c r="O522" s="4" t="s">
        <v>109</v>
      </c>
      <c r="P522" s="2" t="s">
        <v>1590</v>
      </c>
      <c r="Q522" s="1" t="s">
        <v>1591</v>
      </c>
      <c r="W522" s="1" t="s">
        <v>1592</v>
      </c>
      <c r="X522" s="1" t="s">
        <v>1593</v>
      </c>
      <c r="AC522" s="1" t="s">
        <v>111</v>
      </c>
    </row>
    <row r="523" spans="1:37">
      <c r="A523" s="6" t="s">
        <v>1683</v>
      </c>
      <c r="B523" s="7" t="s">
        <v>1684</v>
      </c>
      <c r="C523" s="1">
        <v>25</v>
      </c>
      <c r="D523" s="1">
        <v>9800</v>
      </c>
      <c r="E523" s="2" t="s">
        <v>1685</v>
      </c>
      <c r="F523" s="1" t="s">
        <v>1686</v>
      </c>
      <c r="G523" s="1" t="s">
        <v>50</v>
      </c>
      <c r="H523" s="1" t="s">
        <v>49</v>
      </c>
      <c r="I523" s="8" t="s">
        <v>135</v>
      </c>
      <c r="J523" s="8" t="s">
        <v>560</v>
      </c>
      <c r="K523" s="1" t="str">
        <f t="array" aca="1" ref="K523" ca="1">INDEX([1]TreeLookup!$C$1:$DE$21,MATCH(INDIRECT(ADDRESS(ROW(),MATCH("CATEGORY",$A$1:$BE$1,0))),[1]TreeLookup!$C$1:$C$21,0),MATCH(INDIRECT(ADDRESS(ROW(),MATCH("YEAR",$A$1:$BE$1,0))),[1]TreeLookup!$C$1:$DE$1,0))</f>
        <v>materialsScienceSatellite</v>
      </c>
      <c r="L523" s="1">
        <v>1956</v>
      </c>
      <c r="M523" s="1" t="str">
        <f t="array" aca="1" ref="M523" ca="1">INDEX([1]TreeLookup!$C$1:$DE$22,MATCH("ERA",[1]TreeLookup!$C$1:$C$22,0),MATCH(INDIRECT(ADDRESS(ROW(),MATCH("YEAR",$A$1:$BE$1,0))),[1]TreeLookup!$C$1:$DE$1,0))</f>
        <v>02-SAT</v>
      </c>
      <c r="O523" s="4" t="s">
        <v>299</v>
      </c>
      <c r="P523" s="2"/>
      <c r="V523" s="9"/>
    </row>
    <row r="524" spans="1:37">
      <c r="A524" s="6" t="s">
        <v>1687</v>
      </c>
      <c r="B524" s="7" t="s">
        <v>1688</v>
      </c>
      <c r="C524" s="1">
        <v>180</v>
      </c>
      <c r="D524" s="1">
        <v>600</v>
      </c>
      <c r="E524" s="2" t="s">
        <v>1689</v>
      </c>
      <c r="F524" s="1" t="s">
        <v>106</v>
      </c>
      <c r="G524" s="1" t="s">
        <v>50</v>
      </c>
      <c r="H524" s="1" t="s">
        <v>50</v>
      </c>
      <c r="I524" s="8" t="s">
        <v>135</v>
      </c>
      <c r="J524" s="8" t="s">
        <v>174</v>
      </c>
      <c r="K524" s="1" t="str">
        <f t="array" aca="1" ref="K524" ca="1">INDEX([1]TreeLookup!$C$1:$DE$21,MATCH(INDIRECT(ADDRESS(ROW(),MATCH("CATEGORY",$A$1:$BE$1,0))),[1]TreeLookup!$C$1:$C$21,0),MATCH(INDIRECT(ADDRESS(ROW(),MATCH("YEAR",$A$1:$BE$1,0))),[1]TreeLookup!$C$1:$DE$1,0))</f>
        <v>materialsScienceSatellite</v>
      </c>
      <c r="L524" s="1">
        <v>1956</v>
      </c>
      <c r="M524" s="1" t="str">
        <f t="array" aca="1" ref="M524" ca="1">INDEX([1]TreeLookup!$C$1:$DE$22,MATCH("ERA",[1]TreeLookup!$C$1:$C$22,0),MATCH(INDIRECT(ADDRESS(ROW(),MATCH("YEAR",$A$1:$BE$1,0))),[1]TreeLookup!$C$1:$DE$1,0))</f>
        <v>02-SAT</v>
      </c>
      <c r="O524" s="4" t="s">
        <v>109</v>
      </c>
      <c r="V524" s="9"/>
      <c r="AK524" s="1" t="s">
        <v>111</v>
      </c>
    </row>
    <row r="525" spans="1:37">
      <c r="A525" s="6" t="s">
        <v>1690</v>
      </c>
      <c r="B525" s="7" t="s">
        <v>1691</v>
      </c>
      <c r="C525" s="1">
        <v>800</v>
      </c>
      <c r="D525" s="1">
        <v>5600</v>
      </c>
      <c r="E525" s="2" t="s">
        <v>1692</v>
      </c>
      <c r="F525" s="1" t="s">
        <v>224</v>
      </c>
      <c r="G525" s="1" t="s">
        <v>50</v>
      </c>
      <c r="H525" s="1" t="s">
        <v>49</v>
      </c>
      <c r="I525" s="8" t="s">
        <v>135</v>
      </c>
      <c r="J525" s="8" t="s">
        <v>560</v>
      </c>
      <c r="K525" s="1" t="str">
        <f t="array" aca="1" ref="K525" ca="1">INDEX([1]TreeLookup!$C$1:$DE$21,MATCH(INDIRECT(ADDRESS(ROW(),MATCH("CATEGORY",$A$1:$BE$1,0))),[1]TreeLookup!$C$1:$C$21,0),MATCH(INDIRECT(ADDRESS(ROW(),MATCH("YEAR",$A$1:$BE$1,0))),[1]TreeLookup!$C$1:$DE$1,0))</f>
        <v>materialsScienceSatellite</v>
      </c>
      <c r="L525" s="1">
        <v>1956</v>
      </c>
      <c r="M525" s="1" t="str">
        <f t="array" aca="1" ref="M525" ca="1">INDEX([1]TreeLookup!$C$1:$DE$22,MATCH("ERA",[1]TreeLookup!$C$1:$C$22,0),MATCH(INDIRECT(ADDRESS(ROW(),MATCH("YEAR",$A$1:$BE$1,0))),[1]TreeLookup!$C$1:$DE$1,0))</f>
        <v>02-SAT</v>
      </c>
      <c r="O525" s="4" t="s">
        <v>299</v>
      </c>
      <c r="V525" s="9"/>
    </row>
    <row r="526" spans="1:37">
      <c r="A526" s="6" t="s">
        <v>1693</v>
      </c>
      <c r="B526" s="7" t="s">
        <v>1694</v>
      </c>
      <c r="C526" s="1">
        <v>50</v>
      </c>
      <c r="D526" s="1">
        <v>1000</v>
      </c>
      <c r="E526" s="2" t="s">
        <v>1695</v>
      </c>
      <c r="F526" s="1" t="s">
        <v>106</v>
      </c>
      <c r="G526" s="1" t="s">
        <v>50</v>
      </c>
      <c r="H526" s="1" t="s">
        <v>50</v>
      </c>
      <c r="I526" s="8" t="s">
        <v>135</v>
      </c>
      <c r="J526" s="8" t="s">
        <v>560</v>
      </c>
      <c r="K526" s="1" t="str">
        <f t="array" aca="1" ref="K526" ca="1">INDEX([1]TreeLookup!$C$1:$DE$21,MATCH(INDIRECT(ADDRESS(ROW(),MATCH("CATEGORY",$A$1:$BE$1,0))),[1]TreeLookup!$C$1:$C$21,0),MATCH(INDIRECT(ADDRESS(ROW(),MATCH("YEAR",$A$1:$BE$1,0))),[1]TreeLookup!$C$1:$DE$1,0))</f>
        <v>materialsScienceSatellite</v>
      </c>
      <c r="L526" s="1">
        <v>1956</v>
      </c>
      <c r="M526" s="1" t="str">
        <f t="array" aca="1" ref="M526" ca="1">INDEX([1]TreeLookup!$C$1:$DE$22,MATCH("ERA",[1]TreeLookup!$C$1:$C$22,0),MATCH(INDIRECT(ADDRESS(ROW(),MATCH("YEAR",$A$1:$BE$1,0))),[1]TreeLookup!$C$1:$DE$1,0))</f>
        <v>02-SAT</v>
      </c>
      <c r="O526" s="4" t="s">
        <v>109</v>
      </c>
      <c r="V526" s="9"/>
    </row>
    <row r="527" spans="1:37">
      <c r="A527" s="6" t="s">
        <v>1696</v>
      </c>
      <c r="B527" s="7" t="s">
        <v>1697</v>
      </c>
      <c r="C527" s="1">
        <v>50</v>
      </c>
      <c r="D527" s="1">
        <v>1000</v>
      </c>
      <c r="E527" s="2" t="s">
        <v>1698</v>
      </c>
      <c r="F527" s="1" t="s">
        <v>106</v>
      </c>
      <c r="G527" s="1" t="s">
        <v>50</v>
      </c>
      <c r="H527" s="1" t="s">
        <v>50</v>
      </c>
      <c r="I527" s="8" t="s">
        <v>135</v>
      </c>
      <c r="J527" s="8" t="s">
        <v>560</v>
      </c>
      <c r="K527" s="1" t="str">
        <f t="array" aca="1" ref="K527" ca="1">INDEX([1]TreeLookup!$C$1:$DE$21,MATCH(INDIRECT(ADDRESS(ROW(),MATCH("CATEGORY",$A$1:$BE$1,0))),[1]TreeLookup!$C$1:$C$21,0),MATCH(INDIRECT(ADDRESS(ROW(),MATCH("YEAR",$A$1:$BE$1,0))),[1]TreeLookup!$C$1:$DE$1,0))</f>
        <v>materialsScienceSatellite</v>
      </c>
      <c r="L527" s="1">
        <v>1956</v>
      </c>
      <c r="M527" s="1" t="str">
        <f t="array" aca="1" ref="M527" ca="1">INDEX([1]TreeLookup!$C$1:$DE$22,MATCH("ERA",[1]TreeLookup!$C$1:$C$22,0),MATCH(INDIRECT(ADDRESS(ROW(),MATCH("YEAR",$A$1:$BE$1,0))),[1]TreeLookup!$C$1:$DE$1,0))</f>
        <v>02-SAT</v>
      </c>
      <c r="O527" s="4" t="s">
        <v>109</v>
      </c>
      <c r="V527" s="9"/>
    </row>
    <row r="528" spans="1:37">
      <c r="A528" s="6" t="s">
        <v>1699</v>
      </c>
      <c r="B528" s="7" t="s">
        <v>1700</v>
      </c>
      <c r="C528" s="1">
        <v>950</v>
      </c>
      <c r="D528" s="1">
        <v>2200</v>
      </c>
      <c r="E528" s="2" t="s">
        <v>1701</v>
      </c>
      <c r="F528" s="1" t="s">
        <v>69</v>
      </c>
      <c r="G528" s="1" t="s">
        <v>49</v>
      </c>
      <c r="H528" s="1" t="s">
        <v>49</v>
      </c>
      <c r="I528" s="8"/>
      <c r="J528" s="8"/>
      <c r="K528" s="1" t="e">
        <f t="array" aca="1" ref="K528" ca="1">INDEX([1]TreeLookup!$C$1:$DE$21,MATCH(INDIRECT(ADDRESS(ROW(),MATCH("CATEGORY",$A$1:$BE$1,0))),[1]TreeLookup!$C$1:$C$21,0),MATCH(INDIRECT(ADDRESS(ROW(),MATCH("YEAR",$A$1:$BE$1,0))),[1]TreeLookup!$C$1:$DE$1,0))</f>
        <v>#N/A</v>
      </c>
      <c r="M528" s="1" t="str">
        <f t="array" aca="1" ref="M528" ca="1">INDEX([1]TreeLookup!$C$1:$DE$22,MATCH("ERA",[1]TreeLookup!$C$1:$C$22,0),MATCH(INDIRECT(ADDRESS(ROW(),MATCH("YEAR",$A$1:$BE$1,0))),[1]TreeLookup!$C$1:$DE$1,0))</f>
        <v>00-START</v>
      </c>
      <c r="N528" s="1" t="s">
        <v>50</v>
      </c>
      <c r="O528" s="4" t="s">
        <v>299</v>
      </c>
    </row>
    <row r="529" spans="1:37">
      <c r="A529" s="6" t="s">
        <v>1702</v>
      </c>
      <c r="B529" s="7" t="s">
        <v>1703</v>
      </c>
      <c r="C529" s="1">
        <v>100</v>
      </c>
      <c r="D529" s="1">
        <v>800</v>
      </c>
      <c r="E529" s="2" t="s">
        <v>1704</v>
      </c>
      <c r="F529" s="1" t="s">
        <v>224</v>
      </c>
      <c r="G529" s="1" t="s">
        <v>50</v>
      </c>
      <c r="H529" s="1" t="s">
        <v>49</v>
      </c>
      <c r="I529" s="8" t="s">
        <v>135</v>
      </c>
      <c r="J529" s="8" t="s">
        <v>560</v>
      </c>
      <c r="K529" s="1" t="str">
        <f t="array" aca="1" ref="K529" ca="1">INDEX([1]TreeLookup!$C$1:$DE$21,MATCH(INDIRECT(ADDRESS(ROW(),MATCH("CATEGORY",$A$1:$BE$1,0))),[1]TreeLookup!$C$1:$C$21,0),MATCH(INDIRECT(ADDRESS(ROW(),MATCH("YEAR",$A$1:$BE$1,0))),[1]TreeLookup!$C$1:$DE$1,0))</f>
        <v>materialsScienceSatellite</v>
      </c>
      <c r="L529" s="1">
        <v>1956</v>
      </c>
      <c r="M529" s="1" t="str">
        <f t="array" aca="1" ref="M529" ca="1">INDEX([1]TreeLookup!$C$1:$DE$22,MATCH("ERA",[1]TreeLookup!$C$1:$C$22,0),MATCH(INDIRECT(ADDRESS(ROW(),MATCH("YEAR",$A$1:$BE$1,0))),[1]TreeLookup!$C$1:$DE$1,0))</f>
        <v>02-SAT</v>
      </c>
      <c r="O529" s="4" t="s">
        <v>299</v>
      </c>
      <c r="V529" s="9"/>
    </row>
    <row r="530" spans="1:37">
      <c r="A530" s="6" t="s">
        <v>1705</v>
      </c>
      <c r="B530" s="7" t="s">
        <v>1706</v>
      </c>
      <c r="C530" s="1">
        <v>150</v>
      </c>
      <c r="D530" s="1">
        <v>1300</v>
      </c>
      <c r="E530" s="2" t="s">
        <v>1707</v>
      </c>
      <c r="F530" s="1" t="s">
        <v>224</v>
      </c>
      <c r="G530" s="1" t="s">
        <v>50</v>
      </c>
      <c r="H530" s="1" t="s">
        <v>49</v>
      </c>
      <c r="I530" s="8" t="s">
        <v>135</v>
      </c>
      <c r="J530" s="8" t="s">
        <v>560</v>
      </c>
      <c r="K530" s="1" t="str">
        <f t="array" aca="1" ref="K530" ca="1">INDEX([1]TreeLookup!$C$1:$DE$21,MATCH(INDIRECT(ADDRESS(ROW(),MATCH("CATEGORY",$A$1:$BE$1,0))),[1]TreeLookup!$C$1:$C$21,0),MATCH(INDIRECT(ADDRESS(ROW(),MATCH("YEAR",$A$1:$BE$1,0))),[1]TreeLookup!$C$1:$DE$1,0))</f>
        <v>materialsScienceSatellite</v>
      </c>
      <c r="L530" s="1">
        <v>1956</v>
      </c>
      <c r="M530" s="1" t="str">
        <f t="array" aca="1" ref="M530" ca="1">INDEX([1]TreeLookup!$C$1:$DE$22,MATCH("ERA",[1]TreeLookup!$C$1:$C$22,0),MATCH(INDIRECT(ADDRESS(ROW(),MATCH("YEAR",$A$1:$BE$1,0))),[1]TreeLookup!$C$1:$DE$1,0))</f>
        <v>02-SAT</v>
      </c>
      <c r="O530" s="4" t="s">
        <v>299</v>
      </c>
      <c r="V530" s="9"/>
    </row>
    <row r="531" spans="1:37">
      <c r="A531" s="6" t="s">
        <v>1708</v>
      </c>
      <c r="B531" s="7" t="s">
        <v>1709</v>
      </c>
      <c r="C531" s="1">
        <v>200</v>
      </c>
      <c r="D531" s="1">
        <v>1400</v>
      </c>
      <c r="E531" s="2" t="s">
        <v>1710</v>
      </c>
      <c r="F531" s="1" t="s">
        <v>224</v>
      </c>
      <c r="G531" s="1" t="s">
        <v>50</v>
      </c>
      <c r="H531" s="1" t="s">
        <v>49</v>
      </c>
      <c r="I531" s="8" t="s">
        <v>135</v>
      </c>
      <c r="J531" s="8" t="s">
        <v>560</v>
      </c>
      <c r="K531" s="1" t="str">
        <f t="array" aca="1" ref="K531" ca="1">INDEX([1]TreeLookup!$C$1:$DE$21,MATCH(INDIRECT(ADDRESS(ROW(),MATCH("CATEGORY",$A$1:$BE$1,0))),[1]TreeLookup!$C$1:$C$21,0),MATCH(INDIRECT(ADDRESS(ROW(),MATCH("YEAR",$A$1:$BE$1,0))),[1]TreeLookup!$C$1:$DE$1,0))</f>
        <v>materialsScienceSatellite</v>
      </c>
      <c r="L531" s="1">
        <v>1956</v>
      </c>
      <c r="M531" s="1" t="str">
        <f t="array" aca="1" ref="M531" ca="1">INDEX([1]TreeLookup!$C$1:$DE$22,MATCH("ERA",[1]TreeLookup!$C$1:$C$22,0),MATCH(INDIRECT(ADDRESS(ROW(),MATCH("YEAR",$A$1:$BE$1,0))),[1]TreeLookup!$C$1:$DE$1,0))</f>
        <v>02-SAT</v>
      </c>
      <c r="O531" s="4" t="s">
        <v>299</v>
      </c>
      <c r="V531" s="9"/>
    </row>
    <row r="532" spans="1:37">
      <c r="A532" s="6" t="s">
        <v>1711</v>
      </c>
      <c r="B532" s="7" t="s">
        <v>1712</v>
      </c>
      <c r="C532" s="1">
        <v>300</v>
      </c>
      <c r="D532" s="1">
        <v>6000</v>
      </c>
      <c r="E532" s="2" t="s">
        <v>1713</v>
      </c>
      <c r="F532" s="1" t="s">
        <v>1313</v>
      </c>
      <c r="G532" s="1" t="s">
        <v>50</v>
      </c>
      <c r="H532" s="1" t="s">
        <v>50</v>
      </c>
      <c r="I532" s="8" t="s">
        <v>135</v>
      </c>
      <c r="J532" s="8" t="s">
        <v>1222</v>
      </c>
      <c r="K532" s="1" t="str">
        <f t="array" aca="1" ref="K532" ca="1">INDEX([1]TreeLookup!$C$1:$DE$21,MATCH(INDIRECT(ADDRESS(ROW(),MATCH("CATEGORY",$A$1:$BE$1,0))),[1]TreeLookup!$C$1:$C$21,0),MATCH(INDIRECT(ADDRESS(ROW(),MATCH("YEAR",$A$1:$BE$1,0))),[1]TreeLookup!$C$1:$DE$1,0))</f>
        <v>materialsScienceSatellite</v>
      </c>
      <c r="L532" s="1">
        <v>1956</v>
      </c>
      <c r="M532" s="1" t="str">
        <f t="array" aca="1" ref="M532" ca="1">INDEX([1]TreeLookup!$C$1:$DE$22,MATCH("ERA",[1]TreeLookup!$C$1:$C$22,0),MATCH(INDIRECT(ADDRESS(ROW(),MATCH("YEAR",$A$1:$BE$1,0))),[1]TreeLookup!$C$1:$DE$1,0))</f>
        <v>02-SAT</v>
      </c>
      <c r="O532" s="4" t="s">
        <v>109</v>
      </c>
      <c r="V532" s="9"/>
    </row>
    <row r="533" spans="1:37">
      <c r="A533" s="6" t="s">
        <v>1714</v>
      </c>
      <c r="B533" s="7" t="s">
        <v>1715</v>
      </c>
      <c r="C533" s="1">
        <v>400</v>
      </c>
      <c r="D533" s="1">
        <v>12000</v>
      </c>
      <c r="E533" s="2" t="s">
        <v>1716</v>
      </c>
      <c r="F533" s="1" t="s">
        <v>1245</v>
      </c>
      <c r="G533" s="1" t="s">
        <v>50</v>
      </c>
      <c r="H533" s="1" t="s">
        <v>50</v>
      </c>
      <c r="I533" s="8" t="s">
        <v>114</v>
      </c>
      <c r="J533" s="8"/>
      <c r="K533" s="1" t="str">
        <f t="array" aca="1" ref="K533" ca="1">INDEX([1]TreeLookup!$C$1:$DE$21,MATCH(INDIRECT(ADDRESS(ROW(),MATCH("CATEGORY",$A$1:$BE$1,0))),[1]TreeLookup!$C$1:$C$21,0),MATCH(INDIRECT(ADDRESS(ROW(),MATCH("YEAR",$A$1:$BE$1,0))),[1]TreeLookup!$C$1:$DE$1,0))</f>
        <v>orbitalRocketry1956</v>
      </c>
      <c r="L533" s="1">
        <v>1956</v>
      </c>
      <c r="M533" s="1" t="str">
        <f t="array" aca="1" ref="M533" ca="1">INDEX([1]TreeLookup!$C$1:$DE$22,MATCH("ERA",[1]TreeLookup!$C$1:$C$22,0),MATCH(INDIRECT(ADDRESS(ROW(),MATCH("YEAR",$A$1:$BE$1,0))),[1]TreeLookup!$C$1:$DE$1,0))</f>
        <v>02-SAT</v>
      </c>
      <c r="O533" s="4" t="s">
        <v>109</v>
      </c>
      <c r="P533" s="2" t="s">
        <v>1409</v>
      </c>
      <c r="Q533" s="1" t="s">
        <v>1717</v>
      </c>
      <c r="W533" s="1" t="s">
        <v>1718</v>
      </c>
      <c r="X533" s="1" t="s">
        <v>1719</v>
      </c>
      <c r="AC533" s="1" t="s">
        <v>111</v>
      </c>
    </row>
    <row r="534" spans="1:37">
      <c r="A534" s="6" t="s">
        <v>1718</v>
      </c>
      <c r="B534" s="7" t="s">
        <v>1718</v>
      </c>
      <c r="C534" s="5">
        <v>0</v>
      </c>
      <c r="D534" s="5" t="s">
        <v>1720</v>
      </c>
      <c r="E534" s="2"/>
      <c r="F534" s="1" t="s">
        <v>113</v>
      </c>
      <c r="G534" s="1" t="s">
        <v>50</v>
      </c>
      <c r="I534" s="8" t="s">
        <v>114</v>
      </c>
      <c r="J534" s="8"/>
      <c r="K534" s="1" t="str">
        <f t="array" aca="1" ref="K534" ca="1">INDEX([1]TreeLookup!$C$1:$DE$21,MATCH(INDIRECT(ADDRESS(ROW(),MATCH("CATEGORY",$A$1:$BE$1,0))),[1]TreeLookup!$C$1:$C$21,0),MATCH(INDIRECT(ADDRESS(ROW(),MATCH("YEAR",$A$1:$BE$1,0))),[1]TreeLookup!$C$1:$DE$1,0))</f>
        <v>orbitalRocketry1956</v>
      </c>
      <c r="L534" s="1">
        <v>1956</v>
      </c>
      <c r="M534" s="1" t="str">
        <f t="array" aca="1" ref="M534" ca="1">INDEX([1]TreeLookup!$C$1:$DE$22,MATCH("ERA",[1]TreeLookup!$C$1:$C$22,0),MATCH(INDIRECT(ADDRESS(ROW(),MATCH("YEAR",$A$1:$BE$1,0))),[1]TreeLookup!$C$1:$DE$1,0))</f>
        <v>02-SAT</v>
      </c>
      <c r="O534" s="4"/>
      <c r="P534" s="1" t="s">
        <v>1409</v>
      </c>
      <c r="Q534" s="1" t="s">
        <v>1717</v>
      </c>
    </row>
    <row r="535" spans="1:37">
      <c r="A535" s="6" t="s">
        <v>1721</v>
      </c>
      <c r="B535" s="7" t="s">
        <v>1722</v>
      </c>
      <c r="C535" s="1">
        <v>400</v>
      </c>
      <c r="D535" s="1">
        <v>13000</v>
      </c>
      <c r="E535" s="2" t="s">
        <v>1723</v>
      </c>
      <c r="F535" s="1" t="s">
        <v>203</v>
      </c>
      <c r="G535" s="1" t="s">
        <v>50</v>
      </c>
      <c r="H535" s="1" t="s">
        <v>50</v>
      </c>
      <c r="I535" s="8" t="s">
        <v>114</v>
      </c>
      <c r="J535" s="8"/>
      <c r="K535" s="1" t="str">
        <f t="array" aca="1" ref="K535" ca="1">INDEX([1]TreeLookup!$C$1:$DE$21,MATCH(INDIRECT(ADDRESS(ROW(),MATCH("CATEGORY",$A$1:$BE$1,0))),[1]TreeLookup!$C$1:$C$21,0),MATCH(INDIRECT(ADDRESS(ROW(),MATCH("YEAR",$A$1:$BE$1,0))),[1]TreeLookup!$C$1:$DE$1,0))</f>
        <v>orbitalRocketry1956</v>
      </c>
      <c r="L535" s="1">
        <v>1956</v>
      </c>
      <c r="M535" s="1" t="str">
        <f t="array" aca="1" ref="M535" ca="1">INDEX([1]TreeLookup!$C$1:$DE$22,MATCH("ERA",[1]TreeLookup!$C$1:$C$22,0),MATCH(INDIRECT(ADDRESS(ROW(),MATCH("YEAR",$A$1:$BE$1,0))),[1]TreeLookup!$C$1:$DE$1,0))</f>
        <v>02-SAT</v>
      </c>
      <c r="O535" s="4" t="s">
        <v>109</v>
      </c>
      <c r="P535" s="1" t="s">
        <v>1409</v>
      </c>
      <c r="Q535" s="1" t="s">
        <v>1717</v>
      </c>
      <c r="V535" s="9"/>
      <c r="W535" s="1" t="s">
        <v>1718</v>
      </c>
      <c r="X535" s="1" t="s">
        <v>1719</v>
      </c>
      <c r="AC535" s="1" t="s">
        <v>111</v>
      </c>
    </row>
    <row r="536" spans="1:37">
      <c r="A536" s="6" t="s">
        <v>1724</v>
      </c>
      <c r="B536" s="7"/>
      <c r="C536" s="5">
        <v>6</v>
      </c>
      <c r="D536" s="5" t="s">
        <v>1725</v>
      </c>
      <c r="E536" s="2"/>
      <c r="F536" s="1" t="s">
        <v>113</v>
      </c>
      <c r="I536" s="8" t="s">
        <v>125</v>
      </c>
      <c r="J536" s="8"/>
      <c r="K536" s="1" t="str">
        <f t="array" aca="1" ref="K536" ca="1">INDEX([1]TreeLookup!$C$1:$DE$21,MATCH(INDIRECT(ADDRESS(ROW(),MATCH("CATEGORY",$A$1:$BE$1,0))),[1]TreeLookup!$C$1:$C$21,0),MATCH(INDIRECT(ADDRESS(ROW(),MATCH("YEAR",$A$1:$BE$1,0))),[1]TreeLookup!$C$1:$DE$1,0))</f>
        <v>orbitalRocketry1956</v>
      </c>
      <c r="L536" s="1">
        <v>1956</v>
      </c>
      <c r="M536" s="1" t="str">
        <f t="array" aca="1" ref="M536" ca="1">INDEX([1]TreeLookup!$C$1:$DE$22,MATCH("ERA",[1]TreeLookup!$C$1:$C$22,0),MATCH(INDIRECT(ADDRESS(ROW(),MATCH("YEAR",$A$1:$BE$1,0))),[1]TreeLookup!$C$1:$DE$1,0))</f>
        <v>02-SAT</v>
      </c>
      <c r="O536" s="4"/>
      <c r="P536" s="2"/>
      <c r="Q536" s="1" t="s">
        <v>125</v>
      </c>
      <c r="R536" s="1" t="s">
        <v>838</v>
      </c>
    </row>
    <row r="537" spans="1:37">
      <c r="A537" s="6" t="s">
        <v>1726</v>
      </c>
      <c r="B537" s="7" t="s">
        <v>1727</v>
      </c>
      <c r="C537" s="1">
        <v>150</v>
      </c>
      <c r="D537" s="1">
        <v>3000</v>
      </c>
      <c r="E537" s="2" t="s">
        <v>1728</v>
      </c>
      <c r="F537" s="1" t="s">
        <v>486</v>
      </c>
      <c r="G537" s="1" t="s">
        <v>50</v>
      </c>
      <c r="H537" s="1" t="s">
        <v>50</v>
      </c>
      <c r="I537" s="8" t="s">
        <v>114</v>
      </c>
      <c r="J537" s="8" t="s">
        <v>1404</v>
      </c>
      <c r="K537" s="1" t="str">
        <f t="array" aca="1" ref="K537" ca="1">INDEX([1]TreeLookup!$C$1:$DE$21,MATCH(INDIRECT(ADDRESS(ROW(),MATCH("CATEGORY",$A$1:$BE$1,0))),[1]TreeLookup!$C$1:$C$21,0),MATCH(INDIRECT(ADDRESS(ROW(),MATCH("YEAR",$A$1:$BE$1,0))),[1]TreeLookup!$C$1:$DE$1,0))</f>
        <v>orbitalRocketry1956</v>
      </c>
      <c r="L537" s="1">
        <v>1957</v>
      </c>
      <c r="M537" s="1" t="str">
        <f t="array" aca="1" ref="M537" ca="1">INDEX([1]TreeLookup!$C$1:$DE$22,MATCH("ERA",[1]TreeLookup!$C$1:$C$22,0),MATCH(INDIRECT(ADDRESS(ROW(),MATCH("YEAR",$A$1:$BE$1,0))),[1]TreeLookup!$C$1:$DE$1,0))</f>
        <v>02-SAT</v>
      </c>
      <c r="O537" s="4" t="s">
        <v>109</v>
      </c>
      <c r="P537" s="1" t="s">
        <v>1405</v>
      </c>
      <c r="Q537" s="1" t="s">
        <v>837</v>
      </c>
      <c r="V537" s="9"/>
      <c r="W537" s="1" t="s">
        <v>1399</v>
      </c>
      <c r="X537" s="1" t="s">
        <v>1400</v>
      </c>
      <c r="AB537" s="1" t="s">
        <v>111</v>
      </c>
      <c r="AJ537" s="1" t="s">
        <v>111</v>
      </c>
    </row>
    <row r="538" spans="1:37">
      <c r="A538" s="6" t="s">
        <v>1729</v>
      </c>
      <c r="B538" s="7" t="s">
        <v>1374</v>
      </c>
      <c r="C538" s="1">
        <v>158</v>
      </c>
      <c r="D538" s="1">
        <v>3160</v>
      </c>
      <c r="E538" s="2" t="s">
        <v>1375</v>
      </c>
      <c r="F538" s="1" t="s">
        <v>406</v>
      </c>
      <c r="G538" s="1" t="s">
        <v>50</v>
      </c>
      <c r="H538" s="1" t="s">
        <v>50</v>
      </c>
      <c r="I538" s="8" t="s">
        <v>130</v>
      </c>
      <c r="J538" s="8" t="s">
        <v>1203</v>
      </c>
      <c r="K538" s="1" t="str">
        <f t="array" aca="1" ref="K538" ca="1">INDEX([1]TreeLookup!$C$1:$DE$21,MATCH(INDIRECT(ADDRESS(ROW(),MATCH("CATEGORY",$A$1:$BE$1,0))),[1]TreeLookup!$C$1:$C$21,0),MATCH(INDIRECT(ADDRESS(ROW(),MATCH("YEAR",$A$1:$BE$1,0))),[1]TreeLookup!$C$1:$DE$1,0))</f>
        <v>earlyAvionics</v>
      </c>
      <c r="L538" s="1">
        <v>1957</v>
      </c>
      <c r="M538" s="1" t="str">
        <f t="array" aca="1" ref="M538" ca="1">INDEX([1]TreeLookup!$C$1:$DE$22,MATCH("ERA",[1]TreeLookup!$C$1:$C$22,0),MATCH(INDIRECT(ADDRESS(ROW(),MATCH("YEAR",$A$1:$BE$1,0))),[1]TreeLookup!$C$1:$DE$1,0))</f>
        <v>02-SAT</v>
      </c>
      <c r="O538" s="4" t="s">
        <v>109</v>
      </c>
      <c r="P538" s="1" t="s">
        <v>1376</v>
      </c>
      <c r="V538" s="9"/>
      <c r="W538" s="1" t="s">
        <v>1372</v>
      </c>
      <c r="X538" s="1" t="s">
        <v>1377</v>
      </c>
      <c r="Y538" s="1" t="s">
        <v>111</v>
      </c>
    </row>
    <row r="539" spans="1:37">
      <c r="A539" s="6" t="s">
        <v>1730</v>
      </c>
      <c r="B539" s="7" t="s">
        <v>1731</v>
      </c>
      <c r="C539" s="1">
        <v>100</v>
      </c>
      <c r="D539" s="1">
        <v>2000</v>
      </c>
      <c r="E539" s="2" t="s">
        <v>1732</v>
      </c>
      <c r="F539" s="1" t="s">
        <v>1202</v>
      </c>
      <c r="G539" s="1" t="s">
        <v>50</v>
      </c>
      <c r="H539" s="1" t="s">
        <v>50</v>
      </c>
      <c r="I539" s="8" t="s">
        <v>130</v>
      </c>
      <c r="J539" s="8" t="s">
        <v>1203</v>
      </c>
      <c r="K539" s="1" t="str">
        <f t="array" aca="1" ref="K539" ca="1">INDEX([1]TreeLookup!$C$1:$DE$21,MATCH(INDIRECT(ADDRESS(ROW(),MATCH("CATEGORY",$A$1:$BE$1,0))),[1]TreeLookup!$C$1:$C$21,0),MATCH(INDIRECT(ADDRESS(ROW(),MATCH("YEAR",$A$1:$BE$1,0))),[1]TreeLookup!$C$1:$DE$1,0))</f>
        <v>earlyAvionics</v>
      </c>
      <c r="L539" s="1">
        <v>1957</v>
      </c>
      <c r="M539" s="1" t="str">
        <f t="array" aca="1" ref="M539" ca="1">INDEX([1]TreeLookup!$C$1:$DE$22,MATCH("ERA",[1]TreeLookup!$C$1:$C$22,0),MATCH(INDIRECT(ADDRESS(ROW(),MATCH("YEAR",$A$1:$BE$1,0))),[1]TreeLookup!$C$1:$DE$1,0))</f>
        <v>02-SAT</v>
      </c>
      <c r="O539" s="4" t="s">
        <v>109</v>
      </c>
      <c r="P539" s="1" t="s">
        <v>1731</v>
      </c>
      <c r="V539" s="9"/>
      <c r="Y539" s="1" t="s">
        <v>111</v>
      </c>
    </row>
    <row r="540" spans="1:37">
      <c r="A540" s="6" t="s">
        <v>1733</v>
      </c>
      <c r="B540" s="7" t="s">
        <v>1734</v>
      </c>
      <c r="C540" s="1">
        <v>300</v>
      </c>
      <c r="D540" s="1">
        <v>13000</v>
      </c>
      <c r="E540" s="2" t="s">
        <v>1735</v>
      </c>
      <c r="F540" s="1" t="s">
        <v>778</v>
      </c>
      <c r="G540" s="1" t="s">
        <v>50</v>
      </c>
      <c r="I540" s="8" t="s">
        <v>114</v>
      </c>
      <c r="J540" s="8"/>
      <c r="K540" s="1" t="str">
        <f t="array" aca="1" ref="K540" ca="1">INDEX([1]TreeLookup!$C$1:$DE$21,MATCH(INDIRECT(ADDRESS(ROW(),MATCH("CATEGORY",$A$1:$BE$1,0))),[1]TreeLookup!$C$1:$C$21,0),MATCH(INDIRECT(ADDRESS(ROW(),MATCH("YEAR",$A$1:$BE$1,0))),[1]TreeLookup!$C$1:$DE$1,0))</f>
        <v>orbitalRocketry1956</v>
      </c>
      <c r="L540" s="1">
        <v>1957</v>
      </c>
      <c r="M540" s="1" t="str">
        <f t="array" aca="1" ref="M540" ca="1">INDEX([1]TreeLookup!$C$1:$DE$22,MATCH("ERA",[1]TreeLookup!$C$1:$C$22,0),MATCH(INDIRECT(ADDRESS(ROW(),MATCH("YEAR",$A$1:$BE$1,0))),[1]TreeLookup!$C$1:$DE$1,0))</f>
        <v>02-SAT</v>
      </c>
      <c r="O540" s="4" t="s">
        <v>109</v>
      </c>
      <c r="P540" s="2" t="s">
        <v>1736</v>
      </c>
      <c r="Q540" s="1" t="s">
        <v>1591</v>
      </c>
      <c r="W540" s="1" t="s">
        <v>1592</v>
      </c>
      <c r="X540" s="1" t="s">
        <v>1593</v>
      </c>
      <c r="AC540" s="1" t="s">
        <v>111</v>
      </c>
    </row>
    <row r="541" spans="1:37">
      <c r="A541" s="6" t="s">
        <v>1737</v>
      </c>
      <c r="B541" s="7" t="s">
        <v>1738</v>
      </c>
      <c r="C541" s="1">
        <v>470</v>
      </c>
      <c r="D541" s="1">
        <v>13600</v>
      </c>
      <c r="E541" s="2" t="s">
        <v>1739</v>
      </c>
      <c r="F541" s="1" t="s">
        <v>1740</v>
      </c>
      <c r="G541" s="1" t="s">
        <v>50</v>
      </c>
      <c r="H541" s="1" t="s">
        <v>50</v>
      </c>
      <c r="I541" s="8" t="s">
        <v>114</v>
      </c>
      <c r="J541" s="8"/>
      <c r="K541" s="1" t="str">
        <f t="array" aca="1" ref="K541" ca="1">INDEX([1]TreeLookup!$C$1:$DE$21,MATCH(INDIRECT(ADDRESS(ROW(),MATCH("CATEGORY",$A$1:$BE$1,0))),[1]TreeLookup!$C$1:$C$21,0),MATCH(INDIRECT(ADDRESS(ROW(),MATCH("YEAR",$A$1:$BE$1,0))),[1]TreeLookup!$C$1:$DE$1,0))</f>
        <v>orbitalRocketry1956</v>
      </c>
      <c r="L541" s="1">
        <v>1957</v>
      </c>
      <c r="M541" s="1" t="str">
        <f t="array" aca="1" ref="M541" ca="1">INDEX([1]TreeLookup!$C$1:$DE$22,MATCH("ERA",[1]TreeLookup!$C$1:$C$22,0),MATCH(INDIRECT(ADDRESS(ROW(),MATCH("YEAR",$A$1:$BE$1,0))),[1]TreeLookup!$C$1:$DE$1,0))</f>
        <v>02-SAT</v>
      </c>
      <c r="O541" s="4" t="s">
        <v>109</v>
      </c>
      <c r="P541" s="1" t="s">
        <v>1284</v>
      </c>
      <c r="S541" s="1" t="s">
        <v>1613</v>
      </c>
      <c r="V541" s="9"/>
      <c r="AK541" s="1" t="s">
        <v>111</v>
      </c>
    </row>
    <row r="542" spans="1:37">
      <c r="A542" s="6" t="b">
        <v>1</v>
      </c>
      <c r="B542" s="7" t="s">
        <v>1741</v>
      </c>
      <c r="C542" s="1">
        <v>450</v>
      </c>
      <c r="D542" s="1">
        <v>14000</v>
      </c>
      <c r="E542" s="2" t="s">
        <v>1742</v>
      </c>
      <c r="F542" s="1" t="s">
        <v>1740</v>
      </c>
      <c r="G542" s="1" t="s">
        <v>50</v>
      </c>
      <c r="H542" s="1" t="s">
        <v>50</v>
      </c>
      <c r="I542" s="8" t="s">
        <v>114</v>
      </c>
      <c r="J542" s="8"/>
      <c r="K542" s="1" t="str">
        <f t="array" aca="1" ref="K542" ca="1">INDEX([1]TreeLookup!$C$1:$DE$21,MATCH(INDIRECT(ADDRESS(ROW(),MATCH("CATEGORY",$A$1:$BE$1,0))),[1]TreeLookup!$C$1:$C$21,0),MATCH(INDIRECT(ADDRESS(ROW(),MATCH("YEAR",$A$1:$BE$1,0))),[1]TreeLookup!$C$1:$DE$1,0))</f>
        <v>orbitalRocketry1956</v>
      </c>
      <c r="L542" s="1">
        <v>1957</v>
      </c>
      <c r="M542" s="1" t="str">
        <f t="array" aca="1" ref="M542" ca="1">INDEX([1]TreeLookup!$C$1:$DE$22,MATCH("ERA",[1]TreeLookup!$C$1:$C$22,0),MATCH(INDIRECT(ADDRESS(ROW(),MATCH("YEAR",$A$1:$BE$1,0))),[1]TreeLookup!$C$1:$DE$1,0))</f>
        <v>02-SAT</v>
      </c>
      <c r="O542" s="4" t="s">
        <v>109</v>
      </c>
      <c r="P542" s="1" t="s">
        <v>1284</v>
      </c>
      <c r="S542" s="1" t="s">
        <v>1639</v>
      </c>
      <c r="V542" s="9"/>
      <c r="AC542" s="1" t="s">
        <v>111</v>
      </c>
      <c r="AF542" s="1" t="s">
        <v>111</v>
      </c>
    </row>
    <row r="543" spans="1:37">
      <c r="A543" s="6" t="s">
        <v>1743</v>
      </c>
      <c r="B543" s="7" t="s">
        <v>1744</v>
      </c>
      <c r="C543" s="1">
        <v>100</v>
      </c>
      <c r="D543" s="1">
        <v>2000</v>
      </c>
      <c r="E543" s="2" t="s">
        <v>1745</v>
      </c>
      <c r="F543" s="1" t="s">
        <v>1740</v>
      </c>
      <c r="G543" s="1" t="s">
        <v>50</v>
      </c>
      <c r="H543" s="1" t="s">
        <v>50</v>
      </c>
      <c r="I543" s="8" t="s">
        <v>135</v>
      </c>
      <c r="J543" s="8" t="s">
        <v>499</v>
      </c>
      <c r="K543" s="1" t="str">
        <f t="array" aca="1" ref="K543" ca="1">INDEX([1]TreeLookup!$C$1:$DE$21,MATCH(INDIRECT(ADDRESS(ROW(),MATCH("CATEGORY",$A$1:$BE$1,0))),[1]TreeLookup!$C$1:$C$21,0),MATCH(INDIRECT(ADDRESS(ROW(),MATCH("YEAR",$A$1:$BE$1,0))),[1]TreeLookup!$C$1:$DE$1,0))</f>
        <v>materialsScienceSatellite</v>
      </c>
      <c r="L543" s="1">
        <v>1957</v>
      </c>
      <c r="M543" s="1" t="str">
        <f t="array" aca="1" ref="M543" ca="1">INDEX([1]TreeLookup!$C$1:$DE$22,MATCH("ERA",[1]TreeLookup!$C$1:$C$22,0),MATCH(INDIRECT(ADDRESS(ROW(),MATCH("YEAR",$A$1:$BE$1,0))),[1]TreeLookup!$C$1:$DE$1,0))</f>
        <v>02-SAT</v>
      </c>
      <c r="O543" s="4" t="s">
        <v>109</v>
      </c>
      <c r="P543" s="1" t="s">
        <v>1284</v>
      </c>
      <c r="V543" s="9"/>
      <c r="AK543" s="1" t="s">
        <v>111</v>
      </c>
    </row>
    <row r="544" spans="1:37">
      <c r="A544" s="6" t="s">
        <v>1746</v>
      </c>
      <c r="B544" s="7" t="s">
        <v>1747</v>
      </c>
      <c r="C544" s="1">
        <v>1</v>
      </c>
      <c r="D544" s="1">
        <v>6200</v>
      </c>
      <c r="E544" s="2" t="s">
        <v>1748</v>
      </c>
      <c r="F544" s="1" t="s">
        <v>203</v>
      </c>
      <c r="G544" s="1" t="s">
        <v>49</v>
      </c>
      <c r="H544" s="1" t="s">
        <v>49</v>
      </c>
      <c r="I544" s="8"/>
      <c r="J544" s="8" t="s">
        <v>136</v>
      </c>
      <c r="K544" s="1" t="e">
        <f t="array" aca="1" ref="K544" ca="1">INDEX([1]TreeLookup!$C$1:$DE$21,MATCH(INDIRECT(ADDRESS(ROW(),MATCH("CATEGORY",$A$1:$BE$1,0))),[1]TreeLookup!$C$1:$C$21,0),MATCH(INDIRECT(ADDRESS(ROW(),MATCH("YEAR",$A$1:$BE$1,0))),[1]TreeLookup!$C$1:$DE$1,0))</f>
        <v>#N/A</v>
      </c>
      <c r="M544" s="1" t="str">
        <f t="array" aca="1" ref="M544" ca="1">INDEX([1]TreeLookup!$C$1:$DE$22,MATCH("ERA",[1]TreeLookup!$C$1:$C$22,0),MATCH(INDIRECT(ADDRESS(ROW(),MATCH("YEAR",$A$1:$BE$1,0))),[1]TreeLookup!$C$1:$DE$1,0))</f>
        <v>00-START</v>
      </c>
      <c r="N544" s="1" t="s">
        <v>50</v>
      </c>
      <c r="O544" s="4"/>
    </row>
    <row r="545" spans="1:29">
      <c r="A545" s="6" t="s">
        <v>1749</v>
      </c>
      <c r="B545" s="7" t="s">
        <v>1750</v>
      </c>
      <c r="C545" s="1">
        <v>125</v>
      </c>
      <c r="D545" s="1">
        <v>2500</v>
      </c>
      <c r="E545" s="2" t="s">
        <v>1751</v>
      </c>
      <c r="F545" s="1" t="s">
        <v>1740</v>
      </c>
      <c r="G545" s="1" t="s">
        <v>50</v>
      </c>
      <c r="H545" s="1" t="s">
        <v>50</v>
      </c>
      <c r="I545" s="8" t="s">
        <v>114</v>
      </c>
      <c r="J545" s="8"/>
      <c r="K545" s="1" t="str">
        <f t="array" aca="1" ref="K545" ca="1">INDEX([1]TreeLookup!$C$1:$DE$21,MATCH(INDIRECT(ADDRESS(ROW(),MATCH("CATEGORY",$A$1:$BE$1,0))),[1]TreeLookup!$C$1:$C$21,0),MATCH(INDIRECT(ADDRESS(ROW(),MATCH("YEAR",$A$1:$BE$1,0))),[1]TreeLookup!$C$1:$DE$1,0))</f>
        <v>orbitalRocketry1956</v>
      </c>
      <c r="L545" s="1">
        <v>1957</v>
      </c>
      <c r="M545" s="1" t="str">
        <f t="array" aca="1" ref="M545" ca="1">INDEX([1]TreeLookup!$C$1:$DE$22,MATCH("ERA",[1]TreeLookup!$C$1:$C$22,0),MATCH(INDIRECT(ADDRESS(ROW(),MATCH("YEAR",$A$1:$BE$1,0))),[1]TreeLookup!$C$1:$DE$1,0))</f>
        <v>02-SAT</v>
      </c>
      <c r="O545" s="4" t="s">
        <v>109</v>
      </c>
      <c r="P545" s="1" t="s">
        <v>1284</v>
      </c>
      <c r="V545" s="9"/>
    </row>
    <row r="546" spans="1:29">
      <c r="A546" s="6" t="s">
        <v>1752</v>
      </c>
      <c r="B546" s="7" t="s">
        <v>1753</v>
      </c>
      <c r="C546" s="1">
        <v>105</v>
      </c>
      <c r="D546" s="1">
        <v>2500</v>
      </c>
      <c r="E546" s="2" t="s">
        <v>1754</v>
      </c>
      <c r="F546" s="1" t="s">
        <v>1740</v>
      </c>
      <c r="G546" s="1" t="s">
        <v>50</v>
      </c>
      <c r="H546" s="1" t="s">
        <v>50</v>
      </c>
      <c r="I546" s="8" t="s">
        <v>114</v>
      </c>
      <c r="J546" s="8"/>
      <c r="K546" s="1" t="str">
        <f t="array" aca="1" ref="K546" ca="1">INDEX([1]TreeLookup!$C$1:$DE$21,MATCH(INDIRECT(ADDRESS(ROW(),MATCH("CATEGORY",$A$1:$BE$1,0))),[1]TreeLookup!$C$1:$C$21,0),MATCH(INDIRECT(ADDRESS(ROW(),MATCH("YEAR",$A$1:$BE$1,0))),[1]TreeLookup!$C$1:$DE$1,0))</f>
        <v>orbitalRocketry1956</v>
      </c>
      <c r="L546" s="1">
        <v>1957</v>
      </c>
      <c r="M546" s="1" t="str">
        <f t="array" aca="1" ref="M546" ca="1">INDEX([1]TreeLookup!$C$1:$DE$22,MATCH("ERA",[1]TreeLookup!$C$1:$C$22,0),MATCH(INDIRECT(ADDRESS(ROW(),MATCH("YEAR",$A$1:$BE$1,0))),[1]TreeLookup!$C$1:$DE$1,0))</f>
        <v>02-SAT</v>
      </c>
      <c r="O546" s="4" t="s">
        <v>109</v>
      </c>
      <c r="P546" s="1" t="s">
        <v>1284</v>
      </c>
      <c r="V546" s="9"/>
    </row>
    <row r="547" spans="1:29">
      <c r="A547" s="6" t="s">
        <v>1755</v>
      </c>
      <c r="B547" s="7" t="s">
        <v>1756</v>
      </c>
      <c r="C547" s="1">
        <v>125</v>
      </c>
      <c r="D547" s="1">
        <v>2500</v>
      </c>
      <c r="E547" s="2" t="s">
        <v>1751</v>
      </c>
      <c r="F547" s="1" t="s">
        <v>1740</v>
      </c>
      <c r="G547" s="1" t="s">
        <v>50</v>
      </c>
      <c r="H547" s="1" t="s">
        <v>50</v>
      </c>
      <c r="I547" s="8" t="s">
        <v>114</v>
      </c>
      <c r="J547" s="8"/>
      <c r="K547" s="1" t="str">
        <f t="array" aca="1" ref="K547" ca="1">INDEX([1]TreeLookup!$C$1:$DE$21,MATCH(INDIRECT(ADDRESS(ROW(),MATCH("CATEGORY",$A$1:$BE$1,0))),[1]TreeLookup!$C$1:$C$21,0),MATCH(INDIRECT(ADDRESS(ROW(),MATCH("YEAR",$A$1:$BE$1,0))),[1]TreeLookup!$C$1:$DE$1,0))</f>
        <v>orbitalRocketry1956</v>
      </c>
      <c r="L547" s="1">
        <v>1957</v>
      </c>
      <c r="M547" s="1" t="str">
        <f t="array" aca="1" ref="M547" ca="1">INDEX([1]TreeLookup!$C$1:$DE$22,MATCH("ERA",[1]TreeLookup!$C$1:$C$22,0),MATCH(INDIRECT(ADDRESS(ROW(),MATCH("YEAR",$A$1:$BE$1,0))),[1]TreeLookup!$C$1:$DE$1,0))</f>
        <v>02-SAT</v>
      </c>
      <c r="O547" s="4" t="s">
        <v>109</v>
      </c>
      <c r="P547" s="1" t="s">
        <v>1757</v>
      </c>
      <c r="V547" s="9"/>
    </row>
    <row r="548" spans="1:29">
      <c r="A548" s="6" t="s">
        <v>1758</v>
      </c>
      <c r="B548" s="7" t="s">
        <v>1759</v>
      </c>
      <c r="C548" s="1">
        <v>105</v>
      </c>
      <c r="D548" s="1">
        <v>2500</v>
      </c>
      <c r="E548" s="2" t="s">
        <v>1754</v>
      </c>
      <c r="F548" s="1" t="s">
        <v>1740</v>
      </c>
      <c r="G548" s="1" t="s">
        <v>50</v>
      </c>
      <c r="H548" s="1" t="s">
        <v>50</v>
      </c>
      <c r="I548" s="8" t="s">
        <v>114</v>
      </c>
      <c r="J548" s="8"/>
      <c r="K548" s="1" t="str">
        <f t="array" aca="1" ref="K548" ca="1">INDEX([1]TreeLookup!$C$1:$DE$21,MATCH(INDIRECT(ADDRESS(ROW(),MATCH("CATEGORY",$A$1:$BE$1,0))),[1]TreeLookup!$C$1:$C$21,0),MATCH(INDIRECT(ADDRESS(ROW(),MATCH("YEAR",$A$1:$BE$1,0))),[1]TreeLookup!$C$1:$DE$1,0))</f>
        <v>orbitalRocketry1956</v>
      </c>
      <c r="L548" s="1">
        <v>1957</v>
      </c>
      <c r="M548" s="1" t="str">
        <f t="array" aca="1" ref="M548" ca="1">INDEX([1]TreeLookup!$C$1:$DE$22,MATCH("ERA",[1]TreeLookup!$C$1:$C$22,0),MATCH(INDIRECT(ADDRESS(ROW(),MATCH("YEAR",$A$1:$BE$1,0))),[1]TreeLookup!$C$1:$DE$1,0))</f>
        <v>02-SAT</v>
      </c>
      <c r="O548" s="4" t="s">
        <v>109</v>
      </c>
      <c r="P548" s="1" t="s">
        <v>1757</v>
      </c>
      <c r="V548" s="9"/>
    </row>
    <row r="549" spans="1:29">
      <c r="A549" s="6"/>
      <c r="B549" s="7" t="s">
        <v>1760</v>
      </c>
      <c r="D549" s="1">
        <v>9000</v>
      </c>
      <c r="E549" s="2"/>
      <c r="F549" s="1" t="s">
        <v>1761</v>
      </c>
      <c r="I549" s="8" t="s">
        <v>130</v>
      </c>
      <c r="J549" s="8" t="s">
        <v>131</v>
      </c>
      <c r="K549" s="1" t="str">
        <f t="array" aca="1" ref="K549" ca="1">INDEX([1]TreeLookup!$C$1:$DE$21,MATCH(INDIRECT(ADDRESS(ROW(),MATCH("CATEGORY",$A$1:$BE$1,0))),[1]TreeLookup!$C$1:$C$21,0),MATCH(INDIRECT(ADDRESS(ROW(),MATCH("YEAR",$A$1:$BE$1,0))),[1]TreeLookup!$C$1:$DE$1,0))</f>
        <v>earlyAvionics</v>
      </c>
      <c r="L549" s="1">
        <v>1956</v>
      </c>
      <c r="M549" s="1" t="str">
        <f t="array" aca="1" ref="M549" ca="1">INDEX([1]TreeLookup!$C$1:$DE$22,MATCH("ERA",[1]TreeLookup!$C$1:$C$22,0),MATCH(INDIRECT(ADDRESS(ROW(),MATCH("YEAR",$A$1:$BE$1,0))),[1]TreeLookup!$C$1:$DE$1,0))</f>
        <v>02-SAT</v>
      </c>
      <c r="N549" s="1" t="s">
        <v>1762</v>
      </c>
      <c r="O549" s="4"/>
      <c r="P549" s="2"/>
      <c r="V549" s="9"/>
    </row>
    <row r="550" spans="1:29">
      <c r="A550" s="6"/>
      <c r="B550" s="7" t="s">
        <v>1763</v>
      </c>
      <c r="D550" s="1">
        <v>15000</v>
      </c>
      <c r="E550" s="2"/>
      <c r="F550" s="1" t="s">
        <v>1761</v>
      </c>
      <c r="I550" s="8" t="s">
        <v>130</v>
      </c>
      <c r="J550" s="8" t="s">
        <v>131</v>
      </c>
      <c r="K550" s="1" t="str">
        <f t="array" aca="1" ref="K550" ca="1">INDEX([1]TreeLookup!$C$1:$DE$21,MATCH(INDIRECT(ADDRESS(ROW(),MATCH("CATEGORY",$A$1:$BE$1,0))),[1]TreeLookup!$C$1:$C$21,0),MATCH(INDIRECT(ADDRESS(ROW(),MATCH("YEAR",$A$1:$BE$1,0))),[1]TreeLookup!$C$1:$DE$1,0))</f>
        <v>basicAvionics</v>
      </c>
      <c r="L550" s="1">
        <v>1959</v>
      </c>
      <c r="M550" s="1" t="str">
        <f t="array" aca="1" ref="M550" ca="1">INDEX([1]TreeLookup!$C$1:$DE$22,MATCH("ERA",[1]TreeLookup!$C$1:$C$22,0),MATCH(INDIRECT(ADDRESS(ROW(),MATCH("YEAR",$A$1:$BE$1,0))),[1]TreeLookup!$C$1:$DE$1,0))</f>
        <v>02-SAT</v>
      </c>
      <c r="N550" s="1" t="s">
        <v>1762</v>
      </c>
      <c r="O550" s="4"/>
      <c r="P550" s="2"/>
      <c r="V550" s="9"/>
    </row>
    <row r="551" spans="1:29">
      <c r="A551" s="6"/>
      <c r="B551" s="7" t="s">
        <v>1764</v>
      </c>
      <c r="D551" s="1">
        <v>45000</v>
      </c>
      <c r="E551" s="2"/>
      <c r="F551" s="1" t="s">
        <v>1761</v>
      </c>
      <c r="I551" s="8" t="s">
        <v>130</v>
      </c>
      <c r="J551" s="8" t="s">
        <v>131</v>
      </c>
      <c r="K551" s="1" t="str">
        <f t="array" aca="1" ref="K551" ca="1">INDEX([1]TreeLookup!$C$1:$DE$21,MATCH(INDIRECT(ADDRESS(ROW(),MATCH("CATEGORY",$A$1:$BE$1,0))),[1]TreeLookup!$C$1:$C$21,0),MATCH(INDIRECT(ADDRESS(ROW(),MATCH("YEAR",$A$1:$BE$1,0))),[1]TreeLookup!$C$1:$DE$1,0))</f>
        <v>matureAvionics</v>
      </c>
      <c r="L551" s="1">
        <v>1966</v>
      </c>
      <c r="M551" s="1" t="str">
        <f t="array" aca="1" ref="M551" ca="1">INDEX([1]TreeLookup!$C$1:$DE$22,MATCH("ERA",[1]TreeLookup!$C$1:$C$22,0),MATCH(INDIRECT(ADDRESS(ROW(),MATCH("YEAR",$A$1:$BE$1,0))),[1]TreeLookup!$C$1:$DE$1,0))</f>
        <v>04-ADV</v>
      </c>
      <c r="N551" s="1" t="s">
        <v>1762</v>
      </c>
      <c r="O551" s="4"/>
      <c r="P551" s="2"/>
      <c r="V551" s="9"/>
    </row>
    <row r="552" spans="1:29">
      <c r="A552" s="6"/>
      <c r="B552" s="7" t="s">
        <v>1765</v>
      </c>
      <c r="D552" s="1">
        <v>0</v>
      </c>
      <c r="E552" s="2"/>
      <c r="F552" s="1" t="s">
        <v>1761</v>
      </c>
      <c r="I552" s="8" t="s">
        <v>130</v>
      </c>
      <c r="J552" s="8" t="s">
        <v>131</v>
      </c>
      <c r="K552" s="1" t="str">
        <f t="array" aca="1" ref="K552" ca="1">INDEX([1]TreeLookup!$C$1:$DE$21,MATCH(INDIRECT(ADDRESS(ROW(),MATCH("CATEGORY",$A$1:$BE$1,0))),[1]TreeLookup!$C$1:$C$21,0),MATCH(INDIRECT(ADDRESS(ROW(),MATCH("YEAR",$A$1:$BE$1,0))),[1]TreeLookup!$C$1:$DE$1,0))</f>
        <v>unlockParts</v>
      </c>
      <c r="L552" s="1">
        <v>0</v>
      </c>
      <c r="M552" s="1" t="str">
        <f t="array" aca="1" ref="M552" ca="1">INDEX([1]TreeLookup!$C$1:$DE$22,MATCH("ERA",[1]TreeLookup!$C$1:$C$22,0),MATCH(INDIRECT(ADDRESS(ROW(),MATCH("YEAR",$A$1:$BE$1,0))),[1]TreeLookup!$C$1:$DE$1,0))</f>
        <v>00-START</v>
      </c>
      <c r="N552" s="1" t="s">
        <v>1762</v>
      </c>
      <c r="O552" s="4"/>
      <c r="P552" s="2"/>
      <c r="V552" s="9"/>
    </row>
    <row r="553" spans="1:29">
      <c r="A553" s="6" t="s">
        <v>1766</v>
      </c>
      <c r="B553" s="7" t="s">
        <v>1767</v>
      </c>
      <c r="C553" s="1">
        <v>20</v>
      </c>
      <c r="D553" s="1">
        <v>400</v>
      </c>
      <c r="E553" s="2" t="s">
        <v>1768</v>
      </c>
      <c r="F553" s="1" t="s">
        <v>1740</v>
      </c>
      <c r="G553" s="1" t="s">
        <v>50</v>
      </c>
      <c r="H553" s="1" t="s">
        <v>50</v>
      </c>
      <c r="I553" s="8" t="s">
        <v>114</v>
      </c>
      <c r="J553" s="8"/>
      <c r="K553" s="1" t="str">
        <f t="array" aca="1" ref="K553" ca="1">INDEX([1]TreeLookup!$C$1:$DE$21,MATCH(INDIRECT(ADDRESS(ROW(),MATCH("CATEGORY",$A$1:$BE$1,0))),[1]TreeLookup!$C$1:$C$21,0),MATCH(INDIRECT(ADDRESS(ROW(),MATCH("YEAR",$A$1:$BE$1,0))),[1]TreeLookup!$C$1:$DE$1,0))</f>
        <v>orbitalRocketry1956</v>
      </c>
      <c r="L553" s="1">
        <v>1957</v>
      </c>
      <c r="M553" s="1" t="str">
        <f t="array" aca="1" ref="M553" ca="1">INDEX([1]TreeLookup!$C$1:$DE$22,MATCH("ERA",[1]TreeLookup!$C$1:$C$22,0),MATCH(INDIRECT(ADDRESS(ROW(),MATCH("YEAR",$A$1:$BE$1,0))),[1]TreeLookup!$C$1:$DE$1,0))</f>
        <v>02-SAT</v>
      </c>
      <c r="O553" s="4" t="s">
        <v>109</v>
      </c>
      <c r="P553" s="1" t="s">
        <v>1284</v>
      </c>
      <c r="S553" s="1" t="s">
        <v>1639</v>
      </c>
      <c r="V553" s="9"/>
      <c r="AC553" s="1" t="s">
        <v>111</v>
      </c>
    </row>
    <row r="554" spans="1:29">
      <c r="A554" s="6" t="s">
        <v>1769</v>
      </c>
      <c r="B554" s="7" t="s">
        <v>1770</v>
      </c>
      <c r="C554" s="1">
        <v>220</v>
      </c>
      <c r="D554" s="1">
        <v>650</v>
      </c>
      <c r="E554" s="2" t="s">
        <v>1771</v>
      </c>
      <c r="F554" s="1" t="s">
        <v>224</v>
      </c>
      <c r="G554" s="1" t="s">
        <v>49</v>
      </c>
      <c r="H554" s="1" t="s">
        <v>49</v>
      </c>
      <c r="I554" s="8"/>
      <c r="J554" s="8"/>
      <c r="K554" s="1" t="e">
        <f t="array" aca="1" ref="K554" ca="1">INDEX([1]TreeLookup!$C$1:$DE$21,MATCH(INDIRECT(ADDRESS(ROW(),MATCH("CATEGORY",$A$1:$BE$1,0))),[1]TreeLookup!$C$1:$C$21,0),MATCH(INDIRECT(ADDRESS(ROW(),MATCH("YEAR",$A$1:$BE$1,0))),[1]TreeLookup!$C$1:$DE$1,0))</f>
        <v>#N/A</v>
      </c>
      <c r="M554" s="1" t="str">
        <f t="array" aca="1" ref="M554" ca="1">INDEX([1]TreeLookup!$C$1:$DE$22,MATCH("ERA",[1]TreeLookup!$C$1:$C$22,0),MATCH(INDIRECT(ADDRESS(ROW(),MATCH("YEAR",$A$1:$BE$1,0))),[1]TreeLookup!$C$1:$DE$1,0))</f>
        <v>00-START</v>
      </c>
      <c r="N554" s="1" t="s">
        <v>50</v>
      </c>
      <c r="O554" s="4"/>
    </row>
    <row r="555" spans="1:29">
      <c r="A555" s="6" t="s">
        <v>1772</v>
      </c>
      <c r="B555" s="7" t="s">
        <v>1773</v>
      </c>
      <c r="C555" s="1">
        <v>1500</v>
      </c>
      <c r="D555" s="1">
        <v>2500</v>
      </c>
      <c r="E555" s="2" t="s">
        <v>1774</v>
      </c>
      <c r="F555" s="1" t="s">
        <v>48</v>
      </c>
      <c r="G555" s="1" t="s">
        <v>49</v>
      </c>
      <c r="H555" s="1" t="s">
        <v>49</v>
      </c>
      <c r="I555" s="8"/>
      <c r="J555" s="8"/>
      <c r="K555" s="1" t="e">
        <f t="array" aca="1" ref="K555" ca="1">INDEX([1]TreeLookup!$C$1:$DE$21,MATCH(INDIRECT(ADDRESS(ROW(),MATCH("CATEGORY",$A$1:$BE$1,0))),[1]TreeLookup!$C$1:$C$21,0),MATCH(INDIRECT(ADDRESS(ROW(),MATCH("YEAR",$A$1:$BE$1,0))),[1]TreeLookup!$C$1:$DE$1,0))</f>
        <v>#N/A</v>
      </c>
      <c r="M555" s="1" t="str">
        <f t="array" aca="1" ref="M555" ca="1">INDEX([1]TreeLookup!$C$1:$DE$22,MATCH("ERA",[1]TreeLookup!$C$1:$C$22,0),MATCH(INDIRECT(ADDRESS(ROW(),MATCH("YEAR",$A$1:$BE$1,0))),[1]TreeLookup!$C$1:$DE$1,0))</f>
        <v>00-START</v>
      </c>
      <c r="N555" s="1" t="s">
        <v>50</v>
      </c>
      <c r="O555" s="4"/>
    </row>
    <row r="556" spans="1:29">
      <c r="A556" s="6" t="s">
        <v>1775</v>
      </c>
      <c r="B556" s="7" t="s">
        <v>1776</v>
      </c>
      <c r="C556" s="1">
        <v>10</v>
      </c>
      <c r="D556" s="1">
        <v>200</v>
      </c>
      <c r="E556" s="2" t="s">
        <v>1777</v>
      </c>
      <c r="F556" s="1" t="s">
        <v>1740</v>
      </c>
      <c r="G556" s="1" t="s">
        <v>50</v>
      </c>
      <c r="H556" s="1" t="s">
        <v>50</v>
      </c>
      <c r="I556" s="8" t="s">
        <v>125</v>
      </c>
      <c r="J556" s="8" t="s">
        <v>126</v>
      </c>
      <c r="K556" s="1" t="str">
        <f t="array" aca="1" ref="K556" ca="1">INDEX([1]TreeLookup!$C$1:$DE$21,MATCH(INDIRECT(ADDRESS(ROW(),MATCH("CATEGORY",$A$1:$BE$1,0))),[1]TreeLookup!$C$1:$C$21,0),MATCH(INDIRECT(ADDRESS(ROW(),MATCH("YEAR",$A$1:$BE$1,0))),[1]TreeLookup!$C$1:$DE$1,0))</f>
        <v>orbitalRocketry1956</v>
      </c>
      <c r="L556" s="1">
        <v>1957</v>
      </c>
      <c r="M556" s="1" t="str">
        <f t="array" aca="1" ref="M556" ca="1">INDEX([1]TreeLookup!$C$1:$DE$22,MATCH("ERA",[1]TreeLookup!$C$1:$C$22,0),MATCH(INDIRECT(ADDRESS(ROW(),MATCH("YEAR",$A$1:$BE$1,0))),[1]TreeLookup!$C$1:$DE$1,0))</f>
        <v>02-SAT</v>
      </c>
      <c r="O556" s="4" t="s">
        <v>109</v>
      </c>
      <c r="P556" s="1" t="s">
        <v>1284</v>
      </c>
      <c r="V556" s="9"/>
    </row>
    <row r="557" spans="1:29">
      <c r="A557" s="6" t="s">
        <v>1778</v>
      </c>
      <c r="B557" s="6" t="s">
        <v>1778</v>
      </c>
      <c r="C557" s="1">
        <v>10</v>
      </c>
      <c r="D557" s="5" t="s">
        <v>1779</v>
      </c>
      <c r="E557" s="11" t="s">
        <v>1780</v>
      </c>
      <c r="F557" s="1" t="s">
        <v>113</v>
      </c>
      <c r="G557" s="1" t="s">
        <v>50</v>
      </c>
      <c r="H557" s="1" t="s">
        <v>50</v>
      </c>
      <c r="I557" s="8" t="s">
        <v>114</v>
      </c>
      <c r="J557" s="8" t="s">
        <v>119</v>
      </c>
      <c r="K557" s="1" t="str">
        <f t="array" aca="1" ref="K557" ca="1">INDEX([1]TreeLookup!$C$1:$DE$21,MATCH(INDIRECT(ADDRESS(ROW(),MATCH("CATEGORY",$A$1:$BE$1,0))),[1]TreeLookup!$C$1:$C$21,0),MATCH(INDIRECT(ADDRESS(ROW(),MATCH("YEAR",$A$1:$BE$1,0))),[1]TreeLookup!$C$1:$DE$1,0))</f>
        <v>orbitalRocketry1956</v>
      </c>
      <c r="L557" s="1">
        <v>1957</v>
      </c>
      <c r="M557" s="1" t="str">
        <f t="array" aca="1" ref="M557" ca="1">INDEX([1]TreeLookup!$C$1:$DE$22,MATCH("ERA",[1]TreeLookup!$C$1:$C$22,0),MATCH(INDIRECT(ADDRESS(ROW(),MATCH("YEAR",$A$1:$BE$1,0))),[1]TreeLookup!$C$1:$DE$1,0))</f>
        <v>02-SAT</v>
      </c>
      <c r="O557" s="4" t="s">
        <v>109</v>
      </c>
      <c r="P557" s="1" t="s">
        <v>1781</v>
      </c>
      <c r="Q557" s="1" t="s">
        <v>1612</v>
      </c>
      <c r="R557" s="1" t="s">
        <v>838</v>
      </c>
    </row>
    <row r="558" spans="1:29">
      <c r="A558" s="6" t="s">
        <v>1782</v>
      </c>
      <c r="B558" s="6" t="s">
        <v>1782</v>
      </c>
      <c r="C558" s="1">
        <v>10</v>
      </c>
      <c r="D558" s="5" t="s">
        <v>1783</v>
      </c>
      <c r="E558" s="11" t="s">
        <v>1780</v>
      </c>
      <c r="F558" s="1" t="s">
        <v>113</v>
      </c>
      <c r="G558" s="1" t="s">
        <v>50</v>
      </c>
      <c r="H558" s="1" t="s">
        <v>50</v>
      </c>
      <c r="I558" s="8" t="s">
        <v>114</v>
      </c>
      <c r="J558" s="8" t="s">
        <v>1651</v>
      </c>
      <c r="K558" s="1" t="str">
        <f t="array" aca="1" ref="K558" ca="1">INDEX([1]TreeLookup!$C$1:$DE$21,MATCH(INDIRECT(ADDRESS(ROW(),MATCH("CATEGORY",$A$1:$BE$1,0))),[1]TreeLookup!$C$1:$C$21,0),MATCH(INDIRECT(ADDRESS(ROW(),MATCH("YEAR",$A$1:$BE$1,0))),[1]TreeLookup!$C$1:$DE$1,0))</f>
        <v>orbitalRocketry1956</v>
      </c>
      <c r="L558" s="1">
        <v>1957</v>
      </c>
      <c r="M558" s="1" t="str">
        <f t="array" aca="1" ref="M558" ca="1">INDEX([1]TreeLookup!$C$1:$DE$22,MATCH("ERA",[1]TreeLookup!$C$1:$C$22,0),MATCH(INDIRECT(ADDRESS(ROW(),MATCH("YEAR",$A$1:$BE$1,0))),[1]TreeLookup!$C$1:$DE$1,0))</f>
        <v>02-SAT</v>
      </c>
      <c r="O558" s="4" t="s">
        <v>109</v>
      </c>
      <c r="P558" s="1" t="s">
        <v>1781</v>
      </c>
      <c r="Q558" s="1" t="s">
        <v>1638</v>
      </c>
      <c r="R558" s="1" t="s">
        <v>838</v>
      </c>
    </row>
    <row r="559" spans="1:29">
      <c r="A559" s="6" t="s">
        <v>1784</v>
      </c>
      <c r="B559" s="7" t="s">
        <v>1785</v>
      </c>
      <c r="C559" s="1">
        <v>200</v>
      </c>
      <c r="D559" s="1">
        <v>4000</v>
      </c>
      <c r="E559" s="2" t="s">
        <v>1786</v>
      </c>
      <c r="F559" s="1" t="s">
        <v>106</v>
      </c>
      <c r="G559" s="1" t="s">
        <v>50</v>
      </c>
      <c r="H559" s="1" t="s">
        <v>50</v>
      </c>
      <c r="I559" s="8" t="s">
        <v>135</v>
      </c>
      <c r="J559" s="8" t="s">
        <v>1337</v>
      </c>
      <c r="K559" s="1" t="str">
        <f t="array" aca="1" ref="K559" ca="1">INDEX([1]TreeLookup!$C$1:$DE$21,MATCH(INDIRECT(ADDRESS(ROW(),MATCH("CATEGORY",$A$1:$BE$1,0))),[1]TreeLookup!$C$1:$C$21,0),MATCH(INDIRECT(ADDRESS(ROW(),MATCH("YEAR",$A$1:$BE$1,0))),[1]TreeLookup!$C$1:$DE$1,0))</f>
        <v>materialsScienceSatellite</v>
      </c>
      <c r="L559" s="1">
        <v>1957</v>
      </c>
      <c r="M559" s="1" t="str">
        <f t="array" aca="1" ref="M559" ca="1">INDEX([1]TreeLookup!$C$1:$DE$22,MATCH("ERA",[1]TreeLookup!$C$1:$C$22,0),MATCH(INDIRECT(ADDRESS(ROW(),MATCH("YEAR",$A$1:$BE$1,0))),[1]TreeLookup!$C$1:$DE$1,0))</f>
        <v>02-SAT</v>
      </c>
      <c r="O559" s="4" t="s">
        <v>109</v>
      </c>
      <c r="V559" s="9"/>
    </row>
    <row r="560" spans="1:29">
      <c r="A560" s="6" t="s">
        <v>1787</v>
      </c>
      <c r="B560" s="7" t="s">
        <v>1788</v>
      </c>
      <c r="C560" s="1">
        <v>450</v>
      </c>
      <c r="D560" s="1">
        <v>0</v>
      </c>
      <c r="E560" s="2" t="s">
        <v>1789</v>
      </c>
      <c r="F560" s="1" t="s">
        <v>486</v>
      </c>
      <c r="G560" s="1" t="s">
        <v>50</v>
      </c>
      <c r="H560" s="1" t="s">
        <v>49</v>
      </c>
      <c r="I560" s="8" t="s">
        <v>130</v>
      </c>
      <c r="J560" s="8" t="s">
        <v>1203</v>
      </c>
      <c r="K560" s="1" t="str">
        <f t="array" aca="1" ref="K560" ca="1">INDEX([1]TreeLookup!$C$1:$DE$21,MATCH(INDIRECT(ADDRESS(ROW(),MATCH("CATEGORY",$A$1:$BE$1,0))),[1]TreeLookup!$C$1:$C$21,0),MATCH(INDIRECT(ADDRESS(ROW(),MATCH("YEAR",$A$1:$BE$1,0))),[1]TreeLookup!$C$1:$DE$1,0))</f>
        <v>earlyAvionics</v>
      </c>
      <c r="L560" s="1">
        <v>1958</v>
      </c>
      <c r="M560" s="1" t="str">
        <f t="array" aca="1" ref="M560" ca="1">INDEX([1]TreeLookup!$C$1:$DE$22,MATCH("ERA",[1]TreeLookup!$C$1:$C$22,0),MATCH(INDIRECT(ADDRESS(ROW(),MATCH("YEAR",$A$1:$BE$1,0))),[1]TreeLookup!$C$1:$DE$1,0))</f>
        <v>02-SAT</v>
      </c>
      <c r="O560" s="4" t="s">
        <v>299</v>
      </c>
      <c r="P560" s="1" t="s">
        <v>1790</v>
      </c>
      <c r="V560" s="9"/>
      <c r="Y560" s="1" t="s">
        <v>111</v>
      </c>
    </row>
    <row r="561" spans="1:39">
      <c r="A561" s="6" t="s">
        <v>1791</v>
      </c>
      <c r="B561" s="7" t="s">
        <v>1792</v>
      </c>
      <c r="C561" s="1">
        <v>1200</v>
      </c>
      <c r="D561" s="1">
        <v>6500</v>
      </c>
      <c r="E561" s="2" t="s">
        <v>1793</v>
      </c>
      <c r="F561" s="1" t="s">
        <v>1794</v>
      </c>
      <c r="G561" s="1" t="s">
        <v>49</v>
      </c>
      <c r="H561" s="1" t="s">
        <v>49</v>
      </c>
      <c r="I561" s="8"/>
      <c r="J561" s="8" t="s">
        <v>1795</v>
      </c>
      <c r="K561" s="1" t="e">
        <f t="array" aca="1" ref="K561" ca="1">INDEX([1]TreeLookup!$C$1:$DE$21,MATCH(INDIRECT(ADDRESS(ROW(),MATCH("CATEGORY",$A$1:$BE$1,0))),[1]TreeLookup!$C$1:$C$21,0),MATCH(INDIRECT(ADDRESS(ROW(),MATCH("YEAR",$A$1:$BE$1,0))),[1]TreeLookup!$C$1:$DE$1,0))</f>
        <v>#N/A</v>
      </c>
      <c r="M561" s="1" t="str">
        <f t="array" aca="1" ref="M561" ca="1">INDEX([1]TreeLookup!$C$1:$DE$22,MATCH("ERA",[1]TreeLookup!$C$1:$C$22,0),MATCH(INDIRECT(ADDRESS(ROW(),MATCH("YEAR",$A$1:$BE$1,0))),[1]TreeLookup!$C$1:$DE$1,0))</f>
        <v>00-START</v>
      </c>
      <c r="N561" s="1" t="s">
        <v>50</v>
      </c>
      <c r="O561" s="4" t="s">
        <v>299</v>
      </c>
    </row>
    <row r="562" spans="1:39">
      <c r="A562" s="6" t="s">
        <v>1796</v>
      </c>
      <c r="B562" s="7" t="s">
        <v>1797</v>
      </c>
      <c r="C562" s="1">
        <v>320</v>
      </c>
      <c r="D562" s="1">
        <v>1800</v>
      </c>
      <c r="E562" s="2" t="s">
        <v>1798</v>
      </c>
      <c r="F562" s="1" t="s">
        <v>1794</v>
      </c>
      <c r="G562" s="1" t="s">
        <v>49</v>
      </c>
      <c r="H562" s="1" t="s">
        <v>49</v>
      </c>
      <c r="I562" s="8"/>
      <c r="J562" s="8" t="s">
        <v>1354</v>
      </c>
      <c r="K562" s="1" t="e">
        <f t="array" aca="1" ref="K562" ca="1">INDEX([1]TreeLookup!$C$1:$DE$21,MATCH(INDIRECT(ADDRESS(ROW(),MATCH("CATEGORY",$A$1:$BE$1,0))),[1]TreeLookup!$C$1:$C$21,0),MATCH(INDIRECT(ADDRESS(ROW(),MATCH("YEAR",$A$1:$BE$1,0))),[1]TreeLookup!$C$1:$DE$1,0))</f>
        <v>#N/A</v>
      </c>
      <c r="M562" s="1" t="str">
        <f t="array" aca="1" ref="M562" ca="1">INDEX([1]TreeLookup!$C$1:$DE$22,MATCH("ERA",[1]TreeLookup!$C$1:$C$22,0),MATCH(INDIRECT(ADDRESS(ROW(),MATCH("YEAR",$A$1:$BE$1,0))),[1]TreeLookup!$C$1:$DE$1,0))</f>
        <v>00-START</v>
      </c>
      <c r="N562" s="1" t="s">
        <v>50</v>
      </c>
      <c r="O562" s="4" t="s">
        <v>299</v>
      </c>
      <c r="P562" s="2"/>
    </row>
    <row r="563" spans="1:39">
      <c r="A563" s="6" t="s">
        <v>1799</v>
      </c>
      <c r="B563" s="7" t="s">
        <v>1800</v>
      </c>
      <c r="C563" s="1">
        <v>1600</v>
      </c>
      <c r="D563" s="1">
        <v>3800</v>
      </c>
      <c r="E563" s="2" t="s">
        <v>1801</v>
      </c>
      <c r="F563" s="1" t="s">
        <v>1794</v>
      </c>
      <c r="G563" s="1" t="s">
        <v>49</v>
      </c>
      <c r="H563" s="1" t="s">
        <v>49</v>
      </c>
      <c r="I563" s="8"/>
      <c r="J563" s="8"/>
      <c r="K563" s="1" t="e">
        <f t="array" aca="1" ref="K563" ca="1">INDEX([1]TreeLookup!$C$1:$DE$21,MATCH(INDIRECT(ADDRESS(ROW(),MATCH("CATEGORY",$A$1:$BE$1,0))),[1]TreeLookup!$C$1:$C$21,0),MATCH(INDIRECT(ADDRESS(ROW(),MATCH("YEAR",$A$1:$BE$1,0))),[1]TreeLookup!$C$1:$DE$1,0))</f>
        <v>#N/A</v>
      </c>
      <c r="M563" s="1" t="str">
        <f t="array" aca="1" ref="M563" ca="1">INDEX([1]TreeLookup!$C$1:$DE$22,MATCH("ERA",[1]TreeLookup!$C$1:$C$22,0),MATCH(INDIRECT(ADDRESS(ROW(),MATCH("YEAR",$A$1:$BE$1,0))),[1]TreeLookup!$C$1:$DE$1,0))</f>
        <v>00-START</v>
      </c>
      <c r="N563" s="1" t="s">
        <v>50</v>
      </c>
      <c r="O563" s="4" t="s">
        <v>299</v>
      </c>
    </row>
    <row r="564" spans="1:39">
      <c r="A564" s="6" t="s">
        <v>1802</v>
      </c>
      <c r="B564" s="7" t="s">
        <v>1803</v>
      </c>
      <c r="C564" s="1">
        <v>10</v>
      </c>
      <c r="D564" s="1">
        <v>200</v>
      </c>
      <c r="E564" s="2" t="s">
        <v>1804</v>
      </c>
      <c r="F564" s="1" t="s">
        <v>1740</v>
      </c>
      <c r="G564" s="1" t="s">
        <v>50</v>
      </c>
      <c r="H564" s="1" t="s">
        <v>50</v>
      </c>
      <c r="I564" s="8" t="s">
        <v>135</v>
      </c>
      <c r="J564" s="8" t="s">
        <v>220</v>
      </c>
      <c r="K564" s="1" t="str">
        <f t="array" aca="1" ref="K564" ca="1">INDEX([1]TreeLookup!$C$1:$DE$21,MATCH(INDIRECT(ADDRESS(ROW(),MATCH("CATEGORY",$A$1:$BE$1,0))),[1]TreeLookup!$C$1:$C$21,0),MATCH(INDIRECT(ADDRESS(ROW(),MATCH("YEAR",$A$1:$BE$1,0))),[1]TreeLookup!$C$1:$DE$1,0))</f>
        <v>materialsScienceSatellite</v>
      </c>
      <c r="L564" s="1">
        <v>1957</v>
      </c>
      <c r="M564" s="1" t="str">
        <f t="array" aca="1" ref="M564" ca="1">INDEX([1]TreeLookup!$C$1:$DE$22,MATCH("ERA",[1]TreeLookup!$C$1:$C$22,0),MATCH(INDIRECT(ADDRESS(ROW(),MATCH("YEAR",$A$1:$BE$1,0))),[1]TreeLookup!$C$1:$DE$1,0))</f>
        <v>02-SAT</v>
      </c>
      <c r="O564" s="4" t="s">
        <v>109</v>
      </c>
      <c r="P564" s="1" t="s">
        <v>1731</v>
      </c>
      <c r="V564" s="9"/>
    </row>
    <row r="565" spans="1:39">
      <c r="A565" s="6" t="s">
        <v>1805</v>
      </c>
      <c r="B565" s="7" t="s">
        <v>1806</v>
      </c>
      <c r="C565" s="1">
        <v>10</v>
      </c>
      <c r="D565" s="1">
        <v>200</v>
      </c>
      <c r="E565" s="2" t="s">
        <v>1807</v>
      </c>
      <c r="F565" s="1" t="s">
        <v>1740</v>
      </c>
      <c r="G565" s="1" t="s">
        <v>50</v>
      </c>
      <c r="H565" s="1" t="s">
        <v>50</v>
      </c>
      <c r="I565" s="8" t="s">
        <v>135</v>
      </c>
      <c r="J565" s="8" t="s">
        <v>220</v>
      </c>
      <c r="K565" s="1" t="str">
        <f t="array" aca="1" ref="K565" ca="1">INDEX([1]TreeLookup!$C$1:$DE$21,MATCH(INDIRECT(ADDRESS(ROW(),MATCH("CATEGORY",$A$1:$BE$1,0))),[1]TreeLookup!$C$1:$C$21,0),MATCH(INDIRECT(ADDRESS(ROW(),MATCH("YEAR",$A$1:$BE$1,0))),[1]TreeLookup!$C$1:$DE$1,0))</f>
        <v>materialsScienceSatellite</v>
      </c>
      <c r="L565" s="1">
        <v>1957</v>
      </c>
      <c r="M565" s="1" t="str">
        <f t="array" aca="1" ref="M565" ca="1">INDEX([1]TreeLookup!$C$1:$DE$22,MATCH("ERA",[1]TreeLookup!$C$1:$C$22,0),MATCH(INDIRECT(ADDRESS(ROW(),MATCH("YEAR",$A$1:$BE$1,0))),[1]TreeLookup!$C$1:$DE$1,0))</f>
        <v>02-SAT</v>
      </c>
      <c r="O565" s="4" t="s">
        <v>109</v>
      </c>
      <c r="P565" s="1" t="s">
        <v>1204</v>
      </c>
      <c r="V565" s="9"/>
    </row>
    <row r="566" spans="1:39">
      <c r="A566" s="6" t="s">
        <v>1808</v>
      </c>
      <c r="B566" s="7" t="s">
        <v>1809</v>
      </c>
      <c r="C566" s="1">
        <v>400</v>
      </c>
      <c r="D566" s="1">
        <v>3000</v>
      </c>
      <c r="E566" s="2" t="s">
        <v>1810</v>
      </c>
      <c r="F566" s="1" t="s">
        <v>1794</v>
      </c>
      <c r="G566" s="1" t="s">
        <v>49</v>
      </c>
      <c r="H566" s="1" t="s">
        <v>49</v>
      </c>
      <c r="I566" s="8"/>
      <c r="J566" s="8"/>
      <c r="K566" s="1" t="e">
        <f t="array" aca="1" ref="K566" ca="1">INDEX([1]TreeLookup!$C$1:$DE$21,MATCH(INDIRECT(ADDRESS(ROW(),MATCH("CATEGORY",$A$1:$BE$1,0))),[1]TreeLookup!$C$1:$C$21,0),MATCH(INDIRECT(ADDRESS(ROW(),MATCH("YEAR",$A$1:$BE$1,0))),[1]TreeLookup!$C$1:$DE$1,0))</f>
        <v>#N/A</v>
      </c>
      <c r="L566" s="1">
        <v>2011</v>
      </c>
      <c r="M566" s="1" t="str">
        <f t="array" aca="1" ref="M566" ca="1">INDEX([1]TreeLookup!$C$1:$DE$22,MATCH("ERA",[1]TreeLookup!$C$1:$C$22,0),MATCH(INDIRECT(ADDRESS(ROW(),MATCH("YEAR",$A$1:$BE$1,0))),[1]TreeLookup!$C$1:$DE$1,0))</f>
        <v>10-COMM</v>
      </c>
      <c r="N566" s="1" t="s">
        <v>50</v>
      </c>
      <c r="O566" s="4" t="s">
        <v>299</v>
      </c>
      <c r="P566" s="1" t="s">
        <v>1811</v>
      </c>
    </row>
    <row r="567" spans="1:39">
      <c r="A567" s="6" t="s">
        <v>1812</v>
      </c>
      <c r="B567" s="7"/>
      <c r="C567" s="1">
        <v>0.1</v>
      </c>
      <c r="D567" s="1">
        <v>25000</v>
      </c>
      <c r="E567" s="2"/>
      <c r="F567" s="1" t="s">
        <v>1053</v>
      </c>
      <c r="G567" s="1" t="s">
        <v>50</v>
      </c>
      <c r="H567" s="1" t="s">
        <v>50</v>
      </c>
      <c r="I567" s="8" t="s">
        <v>135</v>
      </c>
      <c r="J567" s="8" t="s">
        <v>136</v>
      </c>
      <c r="K567" s="1" t="str">
        <f t="array" aca="1" ref="K567" ca="1">INDEX([1]TreeLookup!$C$1:$DE$21,MATCH(INDIRECT(ADDRESS(ROW(),MATCH("CATEGORY",$A$1:$BE$1,0))),[1]TreeLookup!$C$1:$C$21,0),MATCH(INDIRECT(ADDRESS(ROW(),MATCH("YEAR",$A$1:$BE$1,0))),[1]TreeLookup!$C$1:$DE$1,0))</f>
        <v>materialsScienceSatellite</v>
      </c>
      <c r="L567" s="1">
        <v>1957</v>
      </c>
      <c r="M567" s="1" t="str">
        <f t="array" aca="1" ref="M567" ca="1">INDEX([1]TreeLookup!$C$1:$DE$22,MATCH("ERA",[1]TreeLookup!$C$1:$C$22,0),MATCH(INDIRECT(ADDRESS(ROW(),MATCH("YEAR",$A$1:$BE$1,0))),[1]TreeLookup!$C$1:$DE$1,0))</f>
        <v>02-SAT</v>
      </c>
      <c r="O567" s="4" t="s">
        <v>109</v>
      </c>
      <c r="W567" s="1" t="s">
        <v>1813</v>
      </c>
    </row>
    <row r="568" spans="1:39">
      <c r="A568" s="6" t="s">
        <v>1814</v>
      </c>
      <c r="B568" s="7"/>
      <c r="C568" s="1">
        <v>0.1</v>
      </c>
      <c r="D568" s="1">
        <v>50000</v>
      </c>
      <c r="E568" s="2"/>
      <c r="F568" s="1" t="s">
        <v>1053</v>
      </c>
      <c r="G568" s="1" t="s">
        <v>50</v>
      </c>
      <c r="H568" s="1" t="s">
        <v>50</v>
      </c>
      <c r="I568" s="8" t="s">
        <v>135</v>
      </c>
      <c r="J568" s="8" t="s">
        <v>136</v>
      </c>
      <c r="K568" s="1" t="str">
        <f t="array" aca="1" ref="K568" ca="1">INDEX([1]TreeLookup!$C$1:$DE$21,MATCH(INDIRECT(ADDRESS(ROW(),MATCH("CATEGORY",$A$1:$BE$1,0))),[1]TreeLookup!$C$1:$C$21,0),MATCH(INDIRECT(ADDRESS(ROW(),MATCH("YEAR",$A$1:$BE$1,0))),[1]TreeLookup!$C$1:$DE$1,0))</f>
        <v>materialsScienceSatellite</v>
      </c>
      <c r="L568" s="1">
        <v>1957</v>
      </c>
      <c r="M568" s="1" t="str">
        <f t="array" aca="1" ref="M568" ca="1">INDEX([1]TreeLookup!$C$1:$DE$22,MATCH("ERA",[1]TreeLookup!$C$1:$C$22,0),MATCH(INDIRECT(ADDRESS(ROW(),MATCH("YEAR",$A$1:$BE$1,0))),[1]TreeLookup!$C$1:$DE$1,0))</f>
        <v>02-SAT</v>
      </c>
      <c r="O568" s="4" t="s">
        <v>109</v>
      </c>
      <c r="W568" s="1" t="s">
        <v>1815</v>
      </c>
      <c r="AM568" s="1" t="s">
        <v>111</v>
      </c>
    </row>
    <row r="569" spans="1:39">
      <c r="A569" s="6" t="s">
        <v>1816</v>
      </c>
      <c r="B569" s="7" t="s">
        <v>1817</v>
      </c>
      <c r="C569" s="1">
        <v>12</v>
      </c>
      <c r="D569" s="1">
        <v>240</v>
      </c>
      <c r="E569" s="2" t="s">
        <v>1818</v>
      </c>
      <c r="F569" s="1" t="s">
        <v>486</v>
      </c>
      <c r="G569" s="1" t="s">
        <v>50</v>
      </c>
      <c r="H569" s="1" t="s">
        <v>50</v>
      </c>
      <c r="I569" s="8" t="s">
        <v>114</v>
      </c>
      <c r="J569" s="8" t="s">
        <v>1819</v>
      </c>
      <c r="K569" s="1" t="str">
        <f t="array" aca="1" ref="K569" ca="1">INDEX([1]TreeLookup!$C$1:$DE$21,MATCH(INDIRECT(ADDRESS(ROW(),MATCH("CATEGORY",$A$1:$BE$1,0))),[1]TreeLookup!$C$1:$C$21,0),MATCH(INDIRECT(ADDRESS(ROW(),MATCH("YEAR",$A$1:$BE$1,0))),[1]TreeLookup!$C$1:$DE$1,0))</f>
        <v>orbitalRocketry1958</v>
      </c>
      <c r="L569" s="1">
        <v>1958</v>
      </c>
      <c r="M569" s="1" t="str">
        <f t="array" aca="1" ref="M569" ca="1">INDEX([1]TreeLookup!$C$1:$DE$22,MATCH("ERA",[1]TreeLookup!$C$1:$C$22,0),MATCH(INDIRECT(ADDRESS(ROW(),MATCH("YEAR",$A$1:$BE$1,0))),[1]TreeLookup!$C$1:$DE$1,0))</f>
        <v>02-SAT</v>
      </c>
      <c r="O569" s="4" t="s">
        <v>109</v>
      </c>
      <c r="P569" s="1" t="s">
        <v>1820</v>
      </c>
      <c r="V569" s="9"/>
      <c r="AD569" s="1" t="s">
        <v>111</v>
      </c>
    </row>
    <row r="570" spans="1:39">
      <c r="A570" s="6" t="s">
        <v>1821</v>
      </c>
      <c r="B570" s="7" t="s">
        <v>1822</v>
      </c>
      <c r="C570" s="1">
        <v>3600</v>
      </c>
      <c r="D570" s="1">
        <v>6000</v>
      </c>
      <c r="E570" s="2" t="s">
        <v>1823</v>
      </c>
      <c r="F570" s="1" t="s">
        <v>1794</v>
      </c>
      <c r="G570" s="1" t="s">
        <v>49</v>
      </c>
      <c r="H570" s="1" t="s">
        <v>49</v>
      </c>
      <c r="I570" s="8"/>
      <c r="J570" s="8"/>
      <c r="K570" s="1" t="e">
        <f t="array" aca="1" ref="K570" ca="1">INDEX([1]TreeLookup!$C$1:$DE$21,MATCH(INDIRECT(ADDRESS(ROW(),MATCH("CATEGORY",$A$1:$BE$1,0))),[1]TreeLookup!$C$1:$C$21,0),MATCH(INDIRECT(ADDRESS(ROW(),MATCH("YEAR",$A$1:$BE$1,0))),[1]TreeLookup!$C$1:$DE$1,0))</f>
        <v>#N/A</v>
      </c>
      <c r="M570" s="1" t="str">
        <f t="array" aca="1" ref="M570" ca="1">INDEX([1]TreeLookup!$C$1:$DE$22,MATCH("ERA",[1]TreeLookup!$C$1:$C$22,0),MATCH(INDIRECT(ADDRESS(ROW(),MATCH("YEAR",$A$1:$BE$1,0))),[1]TreeLookup!$C$1:$DE$1,0))</f>
        <v>00-START</v>
      </c>
      <c r="N570" s="1" t="s">
        <v>50</v>
      </c>
      <c r="O570" s="4" t="s">
        <v>299</v>
      </c>
    </row>
    <row r="571" spans="1:39">
      <c r="A571" s="6" t="s">
        <v>1824</v>
      </c>
      <c r="B571" s="7" t="s">
        <v>779</v>
      </c>
      <c r="C571" s="1">
        <v>200</v>
      </c>
      <c r="D571" s="1">
        <v>500</v>
      </c>
      <c r="E571" s="2" t="s">
        <v>1825</v>
      </c>
      <c r="F571" s="1" t="s">
        <v>778</v>
      </c>
      <c r="G571" s="1" t="s">
        <v>50</v>
      </c>
      <c r="H571" s="1" t="s">
        <v>49</v>
      </c>
      <c r="I571" s="8" t="s">
        <v>135</v>
      </c>
      <c r="J571" s="8" t="s">
        <v>136</v>
      </c>
      <c r="K571" s="1" t="str">
        <f t="array" aca="1" ref="K571" ca="1">INDEX([1]TreeLookup!$C$1:$DE$21,MATCH(INDIRECT(ADDRESS(ROW(),MATCH("CATEGORY",$A$1:$BE$1,0))),[1]TreeLookup!$C$1:$C$21,0),MATCH(INDIRECT(ADDRESS(ROW(),MATCH("YEAR",$A$1:$BE$1,0))),[1]TreeLookup!$C$1:$DE$1,0))</f>
        <v>materialsScienceSatellite</v>
      </c>
      <c r="L571" s="1">
        <v>1958</v>
      </c>
      <c r="M571" s="1" t="str">
        <f t="array" aca="1" ref="M571" ca="1">INDEX([1]TreeLookup!$C$1:$DE$22,MATCH("ERA",[1]TreeLookup!$C$1:$C$22,0),MATCH(INDIRECT(ADDRESS(ROW(),MATCH("YEAR",$A$1:$BE$1,0))),[1]TreeLookup!$C$1:$DE$1,0))</f>
        <v>02-SAT</v>
      </c>
      <c r="O571" s="4" t="s">
        <v>299</v>
      </c>
      <c r="P571" s="2" t="s">
        <v>1826</v>
      </c>
    </row>
    <row r="572" spans="1:39">
      <c r="A572" s="6" t="s">
        <v>1827</v>
      </c>
      <c r="B572" s="7" t="s">
        <v>1828</v>
      </c>
      <c r="C572" s="1">
        <v>2000</v>
      </c>
      <c r="D572" s="1">
        <v>1800</v>
      </c>
      <c r="E572" s="2" t="s">
        <v>1829</v>
      </c>
      <c r="F572" s="1" t="s">
        <v>486</v>
      </c>
      <c r="G572" s="1" t="s">
        <v>50</v>
      </c>
      <c r="H572" s="1" t="s">
        <v>49</v>
      </c>
      <c r="I572" s="8" t="s">
        <v>135</v>
      </c>
      <c r="J572" s="8" t="s">
        <v>136</v>
      </c>
      <c r="K572" s="1" t="str">
        <f t="array" aca="1" ref="K572" ca="1">INDEX([1]TreeLookup!$C$1:$DE$21,MATCH(INDIRECT(ADDRESS(ROW(),MATCH("CATEGORY",$A$1:$BE$1,0))),[1]TreeLookup!$C$1:$C$21,0),MATCH(INDIRECT(ADDRESS(ROW(),MATCH("YEAR",$A$1:$BE$1,0))),[1]TreeLookup!$C$1:$DE$1,0))</f>
        <v>materialsScienceSatellite</v>
      </c>
      <c r="L572" s="1">
        <v>1958</v>
      </c>
      <c r="M572" s="1" t="str">
        <f t="array" aca="1" ref="M572" ca="1">INDEX([1]TreeLookup!$C$1:$DE$22,MATCH("ERA",[1]TreeLookup!$C$1:$C$22,0),MATCH(INDIRECT(ADDRESS(ROW(),MATCH("YEAR",$A$1:$BE$1,0))),[1]TreeLookup!$C$1:$DE$1,0))</f>
        <v>02-SAT</v>
      </c>
      <c r="O572" s="4" t="s">
        <v>299</v>
      </c>
      <c r="P572" s="1" t="s">
        <v>779</v>
      </c>
      <c r="V572" s="9"/>
    </row>
    <row r="573" spans="1:39">
      <c r="A573" s="6" t="s">
        <v>1830</v>
      </c>
      <c r="B573" s="7" t="s">
        <v>1831</v>
      </c>
      <c r="C573" s="1">
        <v>110</v>
      </c>
      <c r="D573" s="1">
        <v>580</v>
      </c>
      <c r="E573" s="2" t="s">
        <v>1832</v>
      </c>
      <c r="F573" s="1" t="s">
        <v>486</v>
      </c>
      <c r="G573" s="1" t="s">
        <v>50</v>
      </c>
      <c r="H573" s="1" t="s">
        <v>49</v>
      </c>
      <c r="I573" s="8" t="s">
        <v>135</v>
      </c>
      <c r="J573" s="8" t="s">
        <v>568</v>
      </c>
      <c r="K573" s="1" t="str">
        <f t="array" aca="1" ref="K573" ca="1">INDEX([1]TreeLookup!$C$1:$DE$21,MATCH(INDIRECT(ADDRESS(ROW(),MATCH("CATEGORY",$A$1:$BE$1,0))),[1]TreeLookup!$C$1:$C$21,0),MATCH(INDIRECT(ADDRESS(ROW(),MATCH("YEAR",$A$1:$BE$1,0))),[1]TreeLookup!$C$1:$DE$1,0))</f>
        <v>materialsScienceSatellite</v>
      </c>
      <c r="L573" s="1">
        <v>1958</v>
      </c>
      <c r="M573" s="1" t="str">
        <f t="array" aca="1" ref="M573" ca="1">INDEX([1]TreeLookup!$C$1:$DE$22,MATCH("ERA",[1]TreeLookup!$C$1:$C$22,0),MATCH(INDIRECT(ADDRESS(ROW(),MATCH("YEAR",$A$1:$BE$1,0))),[1]TreeLookup!$C$1:$DE$1,0))</f>
        <v>02-SAT</v>
      </c>
      <c r="O573" s="4" t="s">
        <v>299</v>
      </c>
      <c r="P573" s="1" t="s">
        <v>1790</v>
      </c>
      <c r="V573" s="9"/>
    </row>
    <row r="574" spans="1:39">
      <c r="A574" s="6" t="s">
        <v>1833</v>
      </c>
      <c r="B574" s="7" t="s">
        <v>1834</v>
      </c>
      <c r="C574" s="1">
        <v>170</v>
      </c>
      <c r="D574" s="1">
        <v>3400</v>
      </c>
      <c r="E574" s="2" t="s">
        <v>1835</v>
      </c>
      <c r="F574" s="1" t="s">
        <v>1836</v>
      </c>
      <c r="G574" s="1" t="s">
        <v>50</v>
      </c>
      <c r="H574" s="1" t="s">
        <v>50</v>
      </c>
      <c r="I574" s="8" t="s">
        <v>130</v>
      </c>
      <c r="J574" s="8" t="s">
        <v>1203</v>
      </c>
      <c r="K574" s="1" t="str">
        <f t="array" aca="1" ref="K574" ca="1">INDEX([1]TreeLookup!$C$1:$DE$21,MATCH(INDIRECT(ADDRESS(ROW(),MATCH("CATEGORY",$A$1:$BE$1,0))),[1]TreeLookup!$C$1:$C$21,0),MATCH(INDIRECT(ADDRESS(ROW(),MATCH("YEAR",$A$1:$BE$1,0))),[1]TreeLookup!$C$1:$DE$1,0))</f>
        <v>earlyAvionics</v>
      </c>
      <c r="L574" s="1">
        <v>1958</v>
      </c>
      <c r="M574" s="1" t="str">
        <f t="array" aca="1" ref="M574" ca="1">INDEX([1]TreeLookup!$C$1:$DE$22,MATCH("ERA",[1]TreeLookup!$C$1:$C$22,0),MATCH(INDIRECT(ADDRESS(ROW(),MATCH("YEAR",$A$1:$BE$1,0))),[1]TreeLookup!$C$1:$DE$1,0))</f>
        <v>02-SAT</v>
      </c>
      <c r="O574" s="4" t="s">
        <v>109</v>
      </c>
      <c r="P574" s="1" t="s">
        <v>1837</v>
      </c>
      <c r="V574" s="9"/>
      <c r="X574" s="1" t="s">
        <v>1838</v>
      </c>
      <c r="Y574" s="1" t="s">
        <v>111</v>
      </c>
    </row>
    <row r="575" spans="1:39">
      <c r="A575" s="6" t="s">
        <v>1839</v>
      </c>
      <c r="B575" s="7" t="s">
        <v>1840</v>
      </c>
      <c r="C575" s="1">
        <v>186</v>
      </c>
      <c r="D575" s="1">
        <v>455</v>
      </c>
      <c r="E575" s="2" t="s">
        <v>1841</v>
      </c>
      <c r="F575" s="1" t="s">
        <v>486</v>
      </c>
      <c r="G575" s="1" t="s">
        <v>50</v>
      </c>
      <c r="H575" s="1" t="s">
        <v>49</v>
      </c>
      <c r="I575" s="8" t="s">
        <v>135</v>
      </c>
      <c r="J575" s="8" t="s">
        <v>174</v>
      </c>
      <c r="K575" s="1" t="str">
        <f t="array" aca="1" ref="K575" ca="1">INDEX([1]TreeLookup!$C$1:$DE$21,MATCH(INDIRECT(ADDRESS(ROW(),MATCH("CATEGORY",$A$1:$BE$1,0))),[1]TreeLookup!$C$1:$C$21,0),MATCH(INDIRECT(ADDRESS(ROW(),MATCH("YEAR",$A$1:$BE$1,0))),[1]TreeLookup!$C$1:$DE$1,0))</f>
        <v>materialsScienceSatellite</v>
      </c>
      <c r="L575" s="1">
        <v>1958</v>
      </c>
      <c r="M575" s="1" t="str">
        <f t="array" aca="1" ref="M575" ca="1">INDEX([1]TreeLookup!$C$1:$DE$22,MATCH("ERA",[1]TreeLookup!$C$1:$C$22,0),MATCH(INDIRECT(ADDRESS(ROW(),MATCH("YEAR",$A$1:$BE$1,0))),[1]TreeLookup!$C$1:$DE$1,0))</f>
        <v>02-SAT</v>
      </c>
      <c r="O575" s="4" t="s">
        <v>299</v>
      </c>
      <c r="P575" s="1" t="s">
        <v>1790</v>
      </c>
      <c r="V575" s="9"/>
      <c r="AK575" s="1" t="s">
        <v>111</v>
      </c>
    </row>
    <row r="576" spans="1:39">
      <c r="A576" s="6" t="s">
        <v>1842</v>
      </c>
      <c r="B576" s="7" t="s">
        <v>1843</v>
      </c>
      <c r="C576" s="1">
        <v>1600</v>
      </c>
      <c r="D576" s="1">
        <v>1900</v>
      </c>
      <c r="E576" s="2" t="s">
        <v>1844</v>
      </c>
      <c r="F576" s="1" t="s">
        <v>1794</v>
      </c>
      <c r="G576" s="1" t="s">
        <v>49</v>
      </c>
      <c r="H576" s="1" t="s">
        <v>49</v>
      </c>
      <c r="I576" s="8"/>
      <c r="J576" s="8"/>
      <c r="K576" s="1" t="e">
        <f t="array" aca="1" ref="K576" ca="1">INDEX([1]TreeLookup!$C$1:$DE$21,MATCH(INDIRECT(ADDRESS(ROW(),MATCH("CATEGORY",$A$1:$BE$1,0))),[1]TreeLookup!$C$1:$C$21,0),MATCH(INDIRECT(ADDRESS(ROW(),MATCH("YEAR",$A$1:$BE$1,0))),[1]TreeLookup!$C$1:$DE$1,0))</f>
        <v>#N/A</v>
      </c>
      <c r="L576" s="1">
        <v>2011</v>
      </c>
      <c r="M576" s="1" t="str">
        <f t="array" aca="1" ref="M576" ca="1">INDEX([1]TreeLookup!$C$1:$DE$22,MATCH("ERA",[1]TreeLookup!$C$1:$C$22,0),MATCH(INDIRECT(ADDRESS(ROW(),MATCH("YEAR",$A$1:$BE$1,0))),[1]TreeLookup!$C$1:$DE$1,0))</f>
        <v>10-COMM</v>
      </c>
      <c r="N576" s="1" t="s">
        <v>50</v>
      </c>
      <c r="O576" s="4" t="s">
        <v>299</v>
      </c>
      <c r="P576" s="1" t="s">
        <v>1811</v>
      </c>
    </row>
    <row r="577" spans="1:22">
      <c r="A577" s="6" t="s">
        <v>1845</v>
      </c>
      <c r="B577" s="7" t="s">
        <v>1846</v>
      </c>
      <c r="C577" s="1">
        <v>25</v>
      </c>
      <c r="D577" s="1">
        <v>0</v>
      </c>
      <c r="E577" s="2" t="s">
        <v>1847</v>
      </c>
      <c r="F577" s="1" t="s">
        <v>486</v>
      </c>
      <c r="G577" s="1" t="s">
        <v>50</v>
      </c>
      <c r="H577" s="1" t="s">
        <v>49</v>
      </c>
      <c r="I577" s="8" t="s">
        <v>135</v>
      </c>
      <c r="J577" s="8" t="s">
        <v>174</v>
      </c>
      <c r="K577" s="1" t="str">
        <f t="array" aca="1" ref="K577" ca="1">INDEX([1]TreeLookup!$C$1:$DE$21,MATCH(INDIRECT(ADDRESS(ROW(),MATCH("CATEGORY",$A$1:$BE$1,0))),[1]TreeLookup!$C$1:$C$21,0),MATCH(INDIRECT(ADDRESS(ROW(),MATCH("YEAR",$A$1:$BE$1,0))),[1]TreeLookup!$C$1:$DE$1,0))</f>
        <v>materialsScienceSatellite</v>
      </c>
      <c r="L577" s="1">
        <v>1958</v>
      </c>
      <c r="M577" s="1" t="str">
        <f t="array" aca="1" ref="M577" ca="1">INDEX([1]TreeLookup!$C$1:$DE$22,MATCH("ERA",[1]TreeLookup!$C$1:$C$22,0),MATCH(INDIRECT(ADDRESS(ROW(),MATCH("YEAR",$A$1:$BE$1,0))),[1]TreeLookup!$C$1:$DE$1,0))</f>
        <v>02-SAT</v>
      </c>
      <c r="O577" s="4" t="s">
        <v>299</v>
      </c>
      <c r="P577" s="1" t="s">
        <v>1790</v>
      </c>
      <c r="V577" s="9"/>
    </row>
    <row r="578" spans="1:22">
      <c r="A578" s="6" t="s">
        <v>1848</v>
      </c>
      <c r="B578" s="7" t="s">
        <v>1849</v>
      </c>
      <c r="C578" s="1">
        <v>800</v>
      </c>
      <c r="D578" s="1">
        <v>3800</v>
      </c>
      <c r="E578" s="2" t="s">
        <v>1850</v>
      </c>
      <c r="F578" s="1" t="s">
        <v>1794</v>
      </c>
      <c r="G578" s="1" t="s">
        <v>49</v>
      </c>
      <c r="H578" s="1" t="s">
        <v>49</v>
      </c>
      <c r="I578" s="8"/>
      <c r="J578" s="8"/>
      <c r="K578" s="1" t="e">
        <f t="array" aca="1" ref="K578" ca="1">INDEX([1]TreeLookup!$C$1:$DE$21,MATCH(INDIRECT(ADDRESS(ROW(),MATCH("CATEGORY",$A$1:$BE$1,0))),[1]TreeLookup!$C$1:$C$21,0),MATCH(INDIRECT(ADDRESS(ROW(),MATCH("YEAR",$A$1:$BE$1,0))),[1]TreeLookup!$C$1:$DE$1,0))</f>
        <v>#N/A</v>
      </c>
      <c r="L578" s="1">
        <v>2011</v>
      </c>
      <c r="M578" s="1" t="str">
        <f t="array" aca="1" ref="M578" ca="1">INDEX([1]TreeLookup!$C$1:$DE$22,MATCH("ERA",[1]TreeLookup!$C$1:$C$22,0),MATCH(INDIRECT(ADDRESS(ROW(),MATCH("YEAR",$A$1:$BE$1,0))),[1]TreeLookup!$C$1:$DE$1,0))</f>
        <v>10-COMM</v>
      </c>
      <c r="N578" s="1" t="s">
        <v>50</v>
      </c>
      <c r="O578" s="4" t="s">
        <v>299</v>
      </c>
      <c r="P578" s="1" t="s">
        <v>1811</v>
      </c>
    </row>
    <row r="579" spans="1:22">
      <c r="A579" s="6" t="s">
        <v>1851</v>
      </c>
      <c r="B579" s="7" t="s">
        <v>1852</v>
      </c>
      <c r="C579" s="1">
        <v>1000</v>
      </c>
      <c r="D579" s="1">
        <v>4000</v>
      </c>
      <c r="E579" s="2" t="s">
        <v>1853</v>
      </c>
      <c r="F579" s="1" t="s">
        <v>1794</v>
      </c>
      <c r="G579" s="1" t="s">
        <v>49</v>
      </c>
      <c r="H579" s="1" t="s">
        <v>49</v>
      </c>
      <c r="I579" s="8"/>
      <c r="J579" s="8"/>
      <c r="K579" s="1" t="e">
        <f t="array" aca="1" ref="K579" ca="1">INDEX([1]TreeLookup!$C$1:$DE$21,MATCH(INDIRECT(ADDRESS(ROW(),MATCH("CATEGORY",$A$1:$BE$1,0))),[1]TreeLookup!$C$1:$C$21,0),MATCH(INDIRECT(ADDRESS(ROW(),MATCH("YEAR",$A$1:$BE$1,0))),[1]TreeLookup!$C$1:$DE$1,0))</f>
        <v>#N/A</v>
      </c>
      <c r="M579" s="1" t="str">
        <f t="array" aca="1" ref="M579" ca="1">INDEX([1]TreeLookup!$C$1:$DE$22,MATCH("ERA",[1]TreeLookup!$C$1:$C$22,0),MATCH(INDIRECT(ADDRESS(ROW(),MATCH("YEAR",$A$1:$BE$1,0))),[1]TreeLookup!$C$1:$DE$1,0))</f>
        <v>00-START</v>
      </c>
      <c r="N579" s="1" t="s">
        <v>50</v>
      </c>
      <c r="O579" s="4" t="s">
        <v>299</v>
      </c>
    </row>
    <row r="580" spans="1:22">
      <c r="A580" s="6" t="s">
        <v>1854</v>
      </c>
      <c r="B580" s="7" t="s">
        <v>1855</v>
      </c>
      <c r="C580" s="1">
        <v>650</v>
      </c>
      <c r="D580" s="1">
        <v>980</v>
      </c>
      <c r="E580" s="2" t="s">
        <v>1856</v>
      </c>
      <c r="F580" s="1" t="s">
        <v>486</v>
      </c>
      <c r="G580" s="1" t="s">
        <v>50</v>
      </c>
      <c r="H580" s="1" t="s">
        <v>49</v>
      </c>
      <c r="I580" s="8" t="s">
        <v>135</v>
      </c>
      <c r="J580" s="8" t="s">
        <v>568</v>
      </c>
      <c r="K580" s="1" t="str">
        <f t="array" aca="1" ref="K580" ca="1">INDEX([1]TreeLookup!$C$1:$DE$21,MATCH(INDIRECT(ADDRESS(ROW(),MATCH("CATEGORY",$A$1:$BE$1,0))),[1]TreeLookup!$C$1:$C$21,0),MATCH(INDIRECT(ADDRESS(ROW(),MATCH("YEAR",$A$1:$BE$1,0))),[1]TreeLookup!$C$1:$DE$1,0))</f>
        <v>materialsScienceSatellite</v>
      </c>
      <c r="L580" s="1">
        <v>1958</v>
      </c>
      <c r="M580" s="1" t="str">
        <f t="array" aca="1" ref="M580" ca="1">INDEX([1]TreeLookup!$C$1:$DE$22,MATCH("ERA",[1]TreeLookup!$C$1:$C$22,0),MATCH(INDIRECT(ADDRESS(ROW(),MATCH("YEAR",$A$1:$BE$1,0))),[1]TreeLookup!$C$1:$DE$1,0))</f>
        <v>02-SAT</v>
      </c>
      <c r="O580" s="4" t="s">
        <v>299</v>
      </c>
      <c r="P580" s="1" t="s">
        <v>1820</v>
      </c>
      <c r="V580" s="9"/>
    </row>
    <row r="581" spans="1:22">
      <c r="A581" s="6" t="s">
        <v>1857</v>
      </c>
      <c r="B581" s="7" t="s">
        <v>1858</v>
      </c>
      <c r="C581" s="1">
        <v>800</v>
      </c>
      <c r="D581" s="1">
        <v>16400</v>
      </c>
      <c r="E581" s="2" t="s">
        <v>1859</v>
      </c>
      <c r="F581" s="1" t="s">
        <v>1794</v>
      </c>
      <c r="G581" s="1" t="s">
        <v>49</v>
      </c>
      <c r="H581" s="1" t="s">
        <v>49</v>
      </c>
      <c r="I581" s="8"/>
      <c r="J581" s="8"/>
      <c r="K581" s="1" t="e">
        <f t="array" aca="1" ref="K581" ca="1">INDEX([1]TreeLookup!$C$1:$DE$21,MATCH(INDIRECT(ADDRESS(ROW(),MATCH("CATEGORY",$A$1:$BE$1,0))),[1]TreeLookup!$C$1:$C$21,0),MATCH(INDIRECT(ADDRESS(ROW(),MATCH("YEAR",$A$1:$BE$1,0))),[1]TreeLookup!$C$1:$DE$1,0))</f>
        <v>#N/A</v>
      </c>
      <c r="M581" s="1" t="str">
        <f t="array" aca="1" ref="M581" ca="1">INDEX([1]TreeLookup!$C$1:$DE$22,MATCH("ERA",[1]TreeLookup!$C$1:$C$22,0),MATCH(INDIRECT(ADDRESS(ROW(),MATCH("YEAR",$A$1:$BE$1,0))),[1]TreeLookup!$C$1:$DE$1,0))</f>
        <v>00-START</v>
      </c>
      <c r="N581" s="1" t="s">
        <v>50</v>
      </c>
      <c r="O581" s="4" t="s">
        <v>299</v>
      </c>
    </row>
    <row r="582" spans="1:22">
      <c r="A582" s="6" t="s">
        <v>1860</v>
      </c>
      <c r="B582" s="7" t="s">
        <v>1861</v>
      </c>
      <c r="C582" s="1">
        <v>3600</v>
      </c>
      <c r="D582" s="1">
        <v>6000</v>
      </c>
      <c r="E582" s="2" t="s">
        <v>1862</v>
      </c>
      <c r="F582" s="1" t="s">
        <v>1794</v>
      </c>
      <c r="G582" s="1" t="s">
        <v>49</v>
      </c>
      <c r="H582" s="1" t="s">
        <v>49</v>
      </c>
      <c r="I582" s="8" t="s">
        <v>125</v>
      </c>
      <c r="J582" s="8" t="s">
        <v>1863</v>
      </c>
      <c r="K582" s="1" t="str">
        <f t="array" aca="1" ref="K582" ca="1">INDEX([1]TreeLookup!$C$1:$DE$21,MATCH(INDIRECT(ADDRESS(ROW(),MATCH("CATEGORY",$A$1:$BE$1,0))),[1]TreeLookup!$C$1:$C$21,0),MATCH(INDIRECT(ADDRESS(ROW(),MATCH("YEAR",$A$1:$BE$1,0))),[1]TreeLookup!$C$1:$DE$1,0))</f>
        <v>gridFins</v>
      </c>
      <c r="L582" s="1">
        <v>2011</v>
      </c>
      <c r="M582" s="1" t="str">
        <f t="array" aca="1" ref="M582" ca="1">INDEX([1]TreeLookup!$C$1:$DE$22,MATCH("ERA",[1]TreeLookup!$C$1:$C$22,0),MATCH(INDIRECT(ADDRESS(ROW(),MATCH("YEAR",$A$1:$BE$1,0))),[1]TreeLookup!$C$1:$DE$1,0))</f>
        <v>10-COMM</v>
      </c>
      <c r="N582" s="1" t="s">
        <v>50</v>
      </c>
      <c r="O582" s="4" t="s">
        <v>299</v>
      </c>
      <c r="P582" s="1" t="s">
        <v>1811</v>
      </c>
    </row>
    <row r="583" spans="1:22">
      <c r="A583" s="6" t="s">
        <v>1864</v>
      </c>
      <c r="B583" s="7" t="s">
        <v>1865</v>
      </c>
      <c r="C583" s="1">
        <v>1600</v>
      </c>
      <c r="D583" s="1">
        <v>3800</v>
      </c>
      <c r="E583" s="2" t="s">
        <v>1866</v>
      </c>
      <c r="F583" s="1" t="s">
        <v>1794</v>
      </c>
      <c r="G583" s="1" t="s">
        <v>49</v>
      </c>
      <c r="H583" s="1" t="s">
        <v>49</v>
      </c>
      <c r="I583" s="8"/>
      <c r="J583" s="8"/>
      <c r="K583" s="1" t="e">
        <f t="array" aca="1" ref="K583" ca="1">INDEX([1]TreeLookup!$C$1:$DE$21,MATCH(INDIRECT(ADDRESS(ROW(),MATCH("CATEGORY",$A$1:$BE$1,0))),[1]TreeLookup!$C$1:$C$21,0),MATCH(INDIRECT(ADDRESS(ROW(),MATCH("YEAR",$A$1:$BE$1,0))),[1]TreeLookup!$C$1:$DE$1,0))</f>
        <v>#N/A</v>
      </c>
      <c r="L583" s="1">
        <v>2011</v>
      </c>
      <c r="M583" s="1" t="str">
        <f t="array" aca="1" ref="M583" ca="1">INDEX([1]TreeLookup!$C$1:$DE$22,MATCH("ERA",[1]TreeLookup!$C$1:$C$22,0),MATCH(INDIRECT(ADDRESS(ROW(),MATCH("YEAR",$A$1:$BE$1,0))),[1]TreeLookup!$C$1:$DE$1,0))</f>
        <v>10-COMM</v>
      </c>
      <c r="N583" s="1" t="s">
        <v>50</v>
      </c>
      <c r="O583" s="4" t="s">
        <v>299</v>
      </c>
      <c r="P583" s="1" t="s">
        <v>1811</v>
      </c>
    </row>
    <row r="584" spans="1:22">
      <c r="A584" s="6" t="s">
        <v>1867</v>
      </c>
      <c r="B584" s="7" t="s">
        <v>1868</v>
      </c>
      <c r="C584" s="1">
        <v>600</v>
      </c>
      <c r="D584" s="1">
        <v>2200</v>
      </c>
      <c r="E584" s="2" t="s">
        <v>1869</v>
      </c>
      <c r="F584" s="1" t="s">
        <v>1794</v>
      </c>
      <c r="G584" s="1" t="s">
        <v>49</v>
      </c>
      <c r="H584" s="1" t="s">
        <v>49</v>
      </c>
      <c r="I584" s="8"/>
      <c r="J584" s="8"/>
      <c r="K584" s="1" t="e">
        <f t="array" aca="1" ref="K584" ca="1">INDEX([1]TreeLookup!$C$1:$DE$21,MATCH(INDIRECT(ADDRESS(ROW(),MATCH("CATEGORY",$A$1:$BE$1,0))),[1]TreeLookup!$C$1:$C$21,0),MATCH(INDIRECT(ADDRESS(ROW(),MATCH("YEAR",$A$1:$BE$1,0))),[1]TreeLookup!$C$1:$DE$1,0))</f>
        <v>#N/A</v>
      </c>
      <c r="L584" s="1">
        <v>2011</v>
      </c>
      <c r="M584" s="1" t="str">
        <f t="array" aca="1" ref="M584" ca="1">INDEX([1]TreeLookup!$C$1:$DE$22,MATCH("ERA",[1]TreeLookup!$C$1:$C$22,0),MATCH(INDIRECT(ADDRESS(ROW(),MATCH("YEAR",$A$1:$BE$1,0))),[1]TreeLookup!$C$1:$DE$1,0))</f>
        <v>10-COMM</v>
      </c>
      <c r="N584" s="1" t="s">
        <v>50</v>
      </c>
      <c r="O584" s="4" t="s">
        <v>299</v>
      </c>
      <c r="P584" s="1" t="s">
        <v>1811</v>
      </c>
    </row>
    <row r="585" spans="1:22">
      <c r="A585" s="6" t="s">
        <v>1870</v>
      </c>
      <c r="B585" s="7" t="s">
        <v>1871</v>
      </c>
      <c r="C585" s="1">
        <v>900</v>
      </c>
      <c r="D585" s="1">
        <v>5000</v>
      </c>
      <c r="E585" s="2" t="s">
        <v>1872</v>
      </c>
      <c r="F585" s="1" t="s">
        <v>1794</v>
      </c>
      <c r="G585" s="1" t="s">
        <v>49</v>
      </c>
      <c r="H585" s="1" t="s">
        <v>49</v>
      </c>
      <c r="I585" s="8"/>
      <c r="J585" s="8" t="s">
        <v>1795</v>
      </c>
      <c r="K585" s="1" t="e">
        <f t="array" aca="1" ref="K585" ca="1">INDEX([1]TreeLookup!$C$1:$DE$21,MATCH(INDIRECT(ADDRESS(ROW(),MATCH("CATEGORY",$A$1:$BE$1,0))),[1]TreeLookup!$C$1:$C$21,0),MATCH(INDIRECT(ADDRESS(ROW(),MATCH("YEAR",$A$1:$BE$1,0))),[1]TreeLookup!$C$1:$DE$1,0))</f>
        <v>#N/A</v>
      </c>
      <c r="L585" s="1">
        <v>2011</v>
      </c>
      <c r="M585" s="1" t="str">
        <f t="array" aca="1" ref="M585" ca="1">INDEX([1]TreeLookup!$C$1:$DE$22,MATCH("ERA",[1]TreeLookup!$C$1:$C$22,0),MATCH(INDIRECT(ADDRESS(ROW(),MATCH("YEAR",$A$1:$BE$1,0))),[1]TreeLookup!$C$1:$DE$1,0))</f>
        <v>10-COMM</v>
      </c>
      <c r="N585" s="1" t="s">
        <v>50</v>
      </c>
      <c r="O585" s="4" t="s">
        <v>299</v>
      </c>
      <c r="P585" s="1" t="s">
        <v>1811</v>
      </c>
    </row>
    <row r="586" spans="1:22">
      <c r="A586" s="6" t="s">
        <v>1873</v>
      </c>
      <c r="B586" s="7" t="s">
        <v>1874</v>
      </c>
      <c r="C586" s="1">
        <v>1800</v>
      </c>
      <c r="D586" s="1">
        <v>5000</v>
      </c>
      <c r="E586" s="2" t="s">
        <v>1872</v>
      </c>
      <c r="F586" s="1" t="s">
        <v>1794</v>
      </c>
      <c r="G586" s="1" t="s">
        <v>49</v>
      </c>
      <c r="H586" s="1" t="s">
        <v>49</v>
      </c>
      <c r="I586" s="8"/>
      <c r="J586" s="8" t="s">
        <v>1795</v>
      </c>
      <c r="K586" s="1" t="e">
        <f t="array" aca="1" ref="K586" ca="1">INDEX([1]TreeLookup!$C$1:$DE$21,MATCH(INDIRECT(ADDRESS(ROW(),MATCH("CATEGORY",$A$1:$BE$1,0))),[1]TreeLookup!$C$1:$C$21,0),MATCH(INDIRECT(ADDRESS(ROW(),MATCH("YEAR",$A$1:$BE$1,0))),[1]TreeLookup!$C$1:$DE$1,0))</f>
        <v>#N/A</v>
      </c>
      <c r="L586" s="1">
        <v>2011</v>
      </c>
      <c r="M586" s="1" t="str">
        <f t="array" aca="1" ref="M586" ca="1">INDEX([1]TreeLookup!$C$1:$DE$22,MATCH("ERA",[1]TreeLookup!$C$1:$C$22,0),MATCH(INDIRECT(ADDRESS(ROW(),MATCH("YEAR",$A$1:$BE$1,0))),[1]TreeLookup!$C$1:$DE$1,0))</f>
        <v>10-COMM</v>
      </c>
      <c r="N586" s="1" t="s">
        <v>50</v>
      </c>
      <c r="O586" s="4" t="s">
        <v>299</v>
      </c>
      <c r="P586" s="1" t="s">
        <v>1811</v>
      </c>
    </row>
    <row r="587" spans="1:22">
      <c r="A587" s="6" t="s">
        <v>1875</v>
      </c>
      <c r="B587" s="7" t="s">
        <v>1876</v>
      </c>
      <c r="C587" s="1">
        <v>1200</v>
      </c>
      <c r="D587" s="1">
        <v>2000</v>
      </c>
      <c r="E587" s="2" t="s">
        <v>1872</v>
      </c>
      <c r="F587" s="1" t="s">
        <v>1794</v>
      </c>
      <c r="G587" s="1" t="s">
        <v>49</v>
      </c>
      <c r="H587" s="1" t="s">
        <v>49</v>
      </c>
      <c r="I587" s="8"/>
      <c r="J587" s="8" t="s">
        <v>1795</v>
      </c>
      <c r="K587" s="1" t="e">
        <f t="array" aca="1" ref="K587" ca="1">INDEX([1]TreeLookup!$C$1:$DE$21,MATCH(INDIRECT(ADDRESS(ROW(),MATCH("CATEGORY",$A$1:$BE$1,0))),[1]TreeLookup!$C$1:$C$21,0),MATCH(INDIRECT(ADDRESS(ROW(),MATCH("YEAR",$A$1:$BE$1,0))),[1]TreeLookup!$C$1:$DE$1,0))</f>
        <v>#N/A</v>
      </c>
      <c r="L587" s="1">
        <v>2011</v>
      </c>
      <c r="M587" s="1" t="str">
        <f t="array" aca="1" ref="M587" ca="1">INDEX([1]TreeLookup!$C$1:$DE$22,MATCH("ERA",[1]TreeLookup!$C$1:$C$22,0),MATCH(INDIRECT(ADDRESS(ROW(),MATCH("YEAR",$A$1:$BE$1,0))),[1]TreeLookup!$C$1:$DE$1,0))</f>
        <v>10-COMM</v>
      </c>
      <c r="N587" s="1" t="s">
        <v>50</v>
      </c>
      <c r="O587" s="4" t="s">
        <v>299</v>
      </c>
      <c r="P587" s="1" t="s">
        <v>1811</v>
      </c>
    </row>
    <row r="588" spans="1:22">
      <c r="A588" s="6" t="s">
        <v>1877</v>
      </c>
      <c r="B588" s="7" t="s">
        <v>1878</v>
      </c>
      <c r="C588" s="1">
        <v>2000</v>
      </c>
      <c r="D588" s="1">
        <v>2000</v>
      </c>
      <c r="E588" s="2" t="s">
        <v>1872</v>
      </c>
      <c r="F588" s="1" t="s">
        <v>1794</v>
      </c>
      <c r="G588" s="1" t="s">
        <v>49</v>
      </c>
      <c r="H588" s="1" t="s">
        <v>49</v>
      </c>
      <c r="I588" s="8"/>
      <c r="J588" s="8" t="s">
        <v>1795</v>
      </c>
      <c r="K588" s="1" t="e">
        <f t="array" aca="1" ref="K588" ca="1">INDEX([1]TreeLookup!$C$1:$DE$21,MATCH(INDIRECT(ADDRESS(ROW(),MATCH("CATEGORY",$A$1:$BE$1,0))),[1]TreeLookup!$C$1:$C$21,0),MATCH(INDIRECT(ADDRESS(ROW(),MATCH("YEAR",$A$1:$BE$1,0))),[1]TreeLookup!$C$1:$DE$1,0))</f>
        <v>#N/A</v>
      </c>
      <c r="L588" s="1">
        <v>2011</v>
      </c>
      <c r="M588" s="1" t="str">
        <f t="array" aca="1" ref="M588" ca="1">INDEX([1]TreeLookup!$C$1:$DE$22,MATCH("ERA",[1]TreeLookup!$C$1:$C$22,0),MATCH(INDIRECT(ADDRESS(ROW(),MATCH("YEAR",$A$1:$BE$1,0))),[1]TreeLookup!$C$1:$DE$1,0))</f>
        <v>10-COMM</v>
      </c>
      <c r="N588" s="1" t="s">
        <v>50</v>
      </c>
      <c r="O588" s="4" t="s">
        <v>299</v>
      </c>
      <c r="P588" s="1" t="s">
        <v>1811</v>
      </c>
    </row>
    <row r="589" spans="1:22">
      <c r="A589" s="6" t="s">
        <v>1879</v>
      </c>
      <c r="B589" s="7" t="s">
        <v>1880</v>
      </c>
      <c r="C589" s="1">
        <v>900</v>
      </c>
      <c r="D589" s="1">
        <v>2000</v>
      </c>
      <c r="E589" s="2" t="s">
        <v>1881</v>
      </c>
      <c r="F589" s="1" t="s">
        <v>1794</v>
      </c>
      <c r="G589" s="1" t="s">
        <v>49</v>
      </c>
      <c r="H589" s="1" t="s">
        <v>49</v>
      </c>
      <c r="I589" s="8"/>
      <c r="J589" s="8"/>
      <c r="K589" s="1" t="e">
        <f t="array" aca="1" ref="K589" ca="1">INDEX([1]TreeLookup!$C$1:$DE$21,MATCH(INDIRECT(ADDRESS(ROW(),MATCH("CATEGORY",$A$1:$BE$1,0))),[1]TreeLookup!$C$1:$C$21,0),MATCH(INDIRECT(ADDRESS(ROW(),MATCH("YEAR",$A$1:$BE$1,0))),[1]TreeLookup!$C$1:$DE$1,0))</f>
        <v>#N/A</v>
      </c>
      <c r="M589" s="1" t="str">
        <f t="array" aca="1" ref="M589" ca="1">INDEX([1]TreeLookup!$C$1:$DE$22,MATCH("ERA",[1]TreeLookup!$C$1:$C$22,0),MATCH(INDIRECT(ADDRESS(ROW(),MATCH("YEAR",$A$1:$BE$1,0))),[1]TreeLookup!$C$1:$DE$1,0))</f>
        <v>00-START</v>
      </c>
      <c r="N589" s="1" t="s">
        <v>50</v>
      </c>
      <c r="O589" s="4" t="s">
        <v>299</v>
      </c>
    </row>
    <row r="590" spans="1:22">
      <c r="A590" s="6" t="s">
        <v>1882</v>
      </c>
      <c r="B590" s="7" t="s">
        <v>1883</v>
      </c>
      <c r="C590" s="1">
        <v>500</v>
      </c>
      <c r="D590" s="1">
        <v>2000</v>
      </c>
      <c r="E590" s="2" t="s">
        <v>1884</v>
      </c>
      <c r="F590" s="1" t="s">
        <v>1794</v>
      </c>
      <c r="G590" s="1" t="s">
        <v>49</v>
      </c>
      <c r="H590" s="1" t="s">
        <v>49</v>
      </c>
      <c r="I590" s="8"/>
      <c r="J590" s="8"/>
      <c r="K590" s="1" t="e">
        <f t="array" aca="1" ref="K590" ca="1">INDEX([1]TreeLookup!$C$1:$DE$21,MATCH(INDIRECT(ADDRESS(ROW(),MATCH("CATEGORY",$A$1:$BE$1,0))),[1]TreeLookup!$C$1:$C$21,0),MATCH(INDIRECT(ADDRESS(ROW(),MATCH("YEAR",$A$1:$BE$1,0))),[1]TreeLookup!$C$1:$DE$1,0))</f>
        <v>#N/A</v>
      </c>
      <c r="M590" s="1" t="str">
        <f t="array" aca="1" ref="M590" ca="1">INDEX([1]TreeLookup!$C$1:$DE$22,MATCH("ERA",[1]TreeLookup!$C$1:$C$22,0),MATCH(INDIRECT(ADDRESS(ROW(),MATCH("YEAR",$A$1:$BE$1,0))),[1]TreeLookup!$C$1:$DE$1,0))</f>
        <v>00-START</v>
      </c>
      <c r="N590" s="1" t="s">
        <v>50</v>
      </c>
      <c r="O590" s="4" t="s">
        <v>299</v>
      </c>
    </row>
    <row r="591" spans="1:22">
      <c r="A591" s="6" t="s">
        <v>1885</v>
      </c>
      <c r="B591" s="7" t="s">
        <v>1886</v>
      </c>
      <c r="C591" s="1">
        <v>500</v>
      </c>
      <c r="D591" s="1">
        <v>2000</v>
      </c>
      <c r="E591" s="2" t="s">
        <v>1887</v>
      </c>
      <c r="F591" s="1" t="s">
        <v>1794</v>
      </c>
      <c r="G591" s="1" t="s">
        <v>49</v>
      </c>
      <c r="H591" s="1" t="s">
        <v>49</v>
      </c>
      <c r="I591" s="8"/>
      <c r="J591" s="8"/>
      <c r="K591" s="1" t="e">
        <f t="array" aca="1" ref="K591" ca="1">INDEX([1]TreeLookup!$C$1:$DE$21,MATCH(INDIRECT(ADDRESS(ROW(),MATCH("CATEGORY",$A$1:$BE$1,0))),[1]TreeLookup!$C$1:$C$21,0),MATCH(INDIRECT(ADDRESS(ROW(),MATCH("YEAR",$A$1:$BE$1,0))),[1]TreeLookup!$C$1:$DE$1,0))</f>
        <v>#N/A</v>
      </c>
      <c r="M591" s="1" t="str">
        <f t="array" aca="1" ref="M591" ca="1">INDEX([1]TreeLookup!$C$1:$DE$22,MATCH("ERA",[1]TreeLookup!$C$1:$C$22,0),MATCH(INDIRECT(ADDRESS(ROW(),MATCH("YEAR",$A$1:$BE$1,0))),[1]TreeLookup!$C$1:$DE$1,0))</f>
        <v>00-START</v>
      </c>
      <c r="N591" s="1" t="s">
        <v>50</v>
      </c>
      <c r="O591" s="4" t="s">
        <v>299</v>
      </c>
    </row>
    <row r="592" spans="1:22">
      <c r="A592" s="6" t="s">
        <v>1888</v>
      </c>
      <c r="B592" s="7" t="s">
        <v>1889</v>
      </c>
      <c r="C592" s="1">
        <v>500</v>
      </c>
      <c r="D592" s="1">
        <v>2000</v>
      </c>
      <c r="E592" s="2" t="s">
        <v>1890</v>
      </c>
      <c r="F592" s="1" t="s">
        <v>1794</v>
      </c>
      <c r="G592" s="1" t="s">
        <v>49</v>
      </c>
      <c r="H592" s="1" t="s">
        <v>49</v>
      </c>
      <c r="I592" s="8"/>
      <c r="J592" s="8"/>
      <c r="K592" s="1" t="e">
        <f t="array" aca="1" ref="K592" ca="1">INDEX([1]TreeLookup!$C$1:$DE$21,MATCH(INDIRECT(ADDRESS(ROW(),MATCH("CATEGORY",$A$1:$BE$1,0))),[1]TreeLookup!$C$1:$C$21,0),MATCH(INDIRECT(ADDRESS(ROW(),MATCH("YEAR",$A$1:$BE$1,0))),[1]TreeLookup!$C$1:$DE$1,0))</f>
        <v>#N/A</v>
      </c>
      <c r="M592" s="1" t="str">
        <f t="array" aca="1" ref="M592" ca="1">INDEX([1]TreeLookup!$C$1:$DE$22,MATCH("ERA",[1]TreeLookup!$C$1:$C$22,0),MATCH(INDIRECT(ADDRESS(ROW(),MATCH("YEAR",$A$1:$BE$1,0))),[1]TreeLookup!$C$1:$DE$1,0))</f>
        <v>00-START</v>
      </c>
      <c r="N592" s="1" t="s">
        <v>50</v>
      </c>
      <c r="O592" s="4" t="s">
        <v>299</v>
      </c>
    </row>
    <row r="593" spans="1:35">
      <c r="A593" s="6" t="s">
        <v>1891</v>
      </c>
      <c r="B593" s="7" t="s">
        <v>1892</v>
      </c>
      <c r="C593" s="1">
        <v>500</v>
      </c>
      <c r="D593" s="1">
        <v>2000</v>
      </c>
      <c r="E593" s="2" t="s">
        <v>1890</v>
      </c>
      <c r="F593" s="1" t="s">
        <v>1794</v>
      </c>
      <c r="G593" s="1" t="s">
        <v>49</v>
      </c>
      <c r="H593" s="1" t="s">
        <v>49</v>
      </c>
      <c r="I593" s="8"/>
      <c r="J593" s="8"/>
      <c r="K593" s="1" t="e">
        <f t="array" aca="1" ref="K593" ca="1">INDEX([1]TreeLookup!$C$1:$DE$21,MATCH(INDIRECT(ADDRESS(ROW(),MATCH("CATEGORY",$A$1:$BE$1,0))),[1]TreeLookup!$C$1:$C$21,0),MATCH(INDIRECT(ADDRESS(ROW(),MATCH("YEAR",$A$1:$BE$1,0))),[1]TreeLookup!$C$1:$DE$1,0))</f>
        <v>#N/A</v>
      </c>
      <c r="M593" s="1" t="str">
        <f t="array" aca="1" ref="M593" ca="1">INDEX([1]TreeLookup!$C$1:$DE$22,MATCH("ERA",[1]TreeLookup!$C$1:$C$22,0),MATCH(INDIRECT(ADDRESS(ROW(),MATCH("YEAR",$A$1:$BE$1,0))),[1]TreeLookup!$C$1:$DE$1,0))</f>
        <v>00-START</v>
      </c>
      <c r="N593" s="1" t="s">
        <v>50</v>
      </c>
      <c r="O593" s="4" t="s">
        <v>299</v>
      </c>
    </row>
    <row r="594" spans="1:35">
      <c r="A594" s="6" t="s">
        <v>1893</v>
      </c>
      <c r="B594" s="7" t="s">
        <v>1894</v>
      </c>
      <c r="C594" s="1">
        <v>400</v>
      </c>
      <c r="D594" s="1">
        <v>6400</v>
      </c>
      <c r="E594" s="2" t="s">
        <v>1895</v>
      </c>
      <c r="F594" s="1" t="s">
        <v>1794</v>
      </c>
      <c r="G594" s="1" t="s">
        <v>49</v>
      </c>
      <c r="H594" s="1" t="s">
        <v>49</v>
      </c>
      <c r="I594" s="8"/>
      <c r="J594" s="8" t="s">
        <v>1896</v>
      </c>
      <c r="K594" s="1" t="e">
        <f t="array" aca="1" ref="K594" ca="1">INDEX([1]TreeLookup!$C$1:$DE$21,MATCH(INDIRECT(ADDRESS(ROW(),MATCH("CATEGORY",$A$1:$BE$1,0))),[1]TreeLookup!$C$1:$C$21,0),MATCH(INDIRECT(ADDRESS(ROW(),MATCH("YEAR",$A$1:$BE$1,0))),[1]TreeLookup!$C$1:$DE$1,0))</f>
        <v>#N/A</v>
      </c>
      <c r="M594" s="1" t="str">
        <f t="array" aca="1" ref="M594" ca="1">INDEX([1]TreeLookup!$C$1:$DE$22,MATCH("ERA",[1]TreeLookup!$C$1:$C$22,0),MATCH(INDIRECT(ADDRESS(ROW(),MATCH("YEAR",$A$1:$BE$1,0))),[1]TreeLookup!$C$1:$DE$1,0))</f>
        <v>00-START</v>
      </c>
      <c r="N594" s="1" t="s">
        <v>50</v>
      </c>
      <c r="O594" s="4" t="s">
        <v>299</v>
      </c>
      <c r="P594" s="2"/>
    </row>
    <row r="595" spans="1:35">
      <c r="A595" s="6" t="s">
        <v>1897</v>
      </c>
      <c r="B595" s="7" t="s">
        <v>1898</v>
      </c>
      <c r="C595" s="1">
        <v>640</v>
      </c>
      <c r="D595" s="1">
        <v>1800</v>
      </c>
      <c r="E595" s="2" t="s">
        <v>1899</v>
      </c>
      <c r="F595" s="1" t="s">
        <v>1794</v>
      </c>
      <c r="G595" s="1" t="s">
        <v>49</v>
      </c>
      <c r="H595" s="1" t="s">
        <v>49</v>
      </c>
      <c r="I595" s="8"/>
      <c r="J595" s="8" t="s">
        <v>1896</v>
      </c>
      <c r="K595" s="1" t="e">
        <f t="array" aca="1" ref="K595" ca="1">INDEX([1]TreeLookup!$C$1:$DE$21,MATCH(INDIRECT(ADDRESS(ROW(),MATCH("CATEGORY",$A$1:$BE$1,0))),[1]TreeLookup!$C$1:$C$21,0),MATCH(INDIRECT(ADDRESS(ROW(),MATCH("YEAR",$A$1:$BE$1,0))),[1]TreeLookup!$C$1:$DE$1,0))</f>
        <v>#N/A</v>
      </c>
      <c r="M595" s="1" t="str">
        <f t="array" aca="1" ref="M595" ca="1">INDEX([1]TreeLookup!$C$1:$DE$22,MATCH("ERA",[1]TreeLookup!$C$1:$C$22,0),MATCH(INDIRECT(ADDRESS(ROW(),MATCH("YEAR",$A$1:$BE$1,0))),[1]TreeLookup!$C$1:$DE$1,0))</f>
        <v>00-START</v>
      </c>
      <c r="N595" s="1" t="s">
        <v>50</v>
      </c>
      <c r="O595" s="4" t="s">
        <v>299</v>
      </c>
      <c r="P595" s="2"/>
    </row>
    <row r="596" spans="1:35">
      <c r="A596" s="6" t="s">
        <v>1900</v>
      </c>
      <c r="B596" s="7" t="s">
        <v>1901</v>
      </c>
      <c r="C596" s="1">
        <v>25</v>
      </c>
      <c r="D596" s="1">
        <v>250</v>
      </c>
      <c r="E596" s="2" t="s">
        <v>1902</v>
      </c>
      <c r="F596" s="1" t="s">
        <v>486</v>
      </c>
      <c r="G596" s="1" t="s">
        <v>50</v>
      </c>
      <c r="H596" s="1" t="s">
        <v>49</v>
      </c>
      <c r="I596" s="8" t="s">
        <v>135</v>
      </c>
      <c r="J596" s="8" t="s">
        <v>174</v>
      </c>
      <c r="K596" s="1" t="str">
        <f t="array" aca="1" ref="K596" ca="1">INDEX([1]TreeLookup!$C$1:$DE$21,MATCH(INDIRECT(ADDRESS(ROW(),MATCH("CATEGORY",$A$1:$BE$1,0))),[1]TreeLookup!$C$1:$C$21,0),MATCH(INDIRECT(ADDRESS(ROW(),MATCH("YEAR",$A$1:$BE$1,0))),[1]TreeLookup!$C$1:$DE$1,0))</f>
        <v>materialsScienceSatellite</v>
      </c>
      <c r="L596" s="1">
        <v>1958</v>
      </c>
      <c r="M596" s="1" t="str">
        <f t="array" aca="1" ref="M596" ca="1">INDEX([1]TreeLookup!$C$1:$DE$22,MATCH("ERA",[1]TreeLookup!$C$1:$C$22,0),MATCH(INDIRECT(ADDRESS(ROW(),MATCH("YEAR",$A$1:$BE$1,0))),[1]TreeLookup!$C$1:$DE$1,0))</f>
        <v>02-SAT</v>
      </c>
      <c r="O596" s="4" t="s">
        <v>299</v>
      </c>
      <c r="P596" s="1" t="s">
        <v>1820</v>
      </c>
      <c r="V596" s="9"/>
    </row>
    <row r="597" spans="1:35">
      <c r="A597" s="6" t="s">
        <v>1903</v>
      </c>
      <c r="B597" s="7" t="s">
        <v>1904</v>
      </c>
      <c r="C597" s="1">
        <v>200</v>
      </c>
      <c r="D597" s="1">
        <v>8200</v>
      </c>
      <c r="E597" s="2" t="s">
        <v>1905</v>
      </c>
      <c r="F597" s="1" t="s">
        <v>203</v>
      </c>
      <c r="G597" s="1" t="s">
        <v>49</v>
      </c>
      <c r="H597" s="1" t="s">
        <v>49</v>
      </c>
      <c r="I597" s="8"/>
      <c r="J597" s="8"/>
      <c r="K597" s="1" t="e">
        <f t="array" aca="1" ref="K597" ca="1">INDEX([1]TreeLookup!$C$1:$DE$21,MATCH(INDIRECT(ADDRESS(ROW(),MATCH("CATEGORY",$A$1:$BE$1,0))),[1]TreeLookup!$C$1:$C$21,0),MATCH(INDIRECT(ADDRESS(ROW(),MATCH("YEAR",$A$1:$BE$1,0))),[1]TreeLookup!$C$1:$DE$1,0))</f>
        <v>#N/A</v>
      </c>
      <c r="M597" s="1" t="str">
        <f t="array" aca="1" ref="M597" ca="1">INDEX([1]TreeLookup!$C$1:$DE$22,MATCH("ERA",[1]TreeLookup!$C$1:$C$22,0),MATCH(INDIRECT(ADDRESS(ROW(),MATCH("YEAR",$A$1:$BE$1,0))),[1]TreeLookup!$C$1:$DE$1,0))</f>
        <v>00-START</v>
      </c>
      <c r="N597" s="1" t="s">
        <v>50</v>
      </c>
      <c r="O597" s="4"/>
    </row>
    <row r="598" spans="1:35">
      <c r="A598" s="6" t="s">
        <v>1906</v>
      </c>
      <c r="B598" s="7" t="s">
        <v>1907</v>
      </c>
      <c r="C598" s="1">
        <v>115</v>
      </c>
      <c r="D598" s="1">
        <v>0</v>
      </c>
      <c r="E598" s="2" t="s">
        <v>1908</v>
      </c>
      <c r="F598" s="1" t="s">
        <v>486</v>
      </c>
      <c r="G598" s="1" t="s">
        <v>50</v>
      </c>
      <c r="H598" s="1" t="s">
        <v>49</v>
      </c>
      <c r="I598" s="8" t="s">
        <v>135</v>
      </c>
      <c r="J598" s="8" t="s">
        <v>136</v>
      </c>
      <c r="K598" s="1" t="str">
        <f t="array" aca="1" ref="K598" ca="1">INDEX([1]TreeLookup!$C$1:$DE$21,MATCH(INDIRECT(ADDRESS(ROW(),MATCH("CATEGORY",$A$1:$BE$1,0))),[1]TreeLookup!$C$1:$C$21,0),MATCH(INDIRECT(ADDRESS(ROW(),MATCH("YEAR",$A$1:$BE$1,0))),[1]TreeLookup!$C$1:$DE$1,0))</f>
        <v>materialsScienceSatellite</v>
      </c>
      <c r="L598" s="1">
        <v>1958</v>
      </c>
      <c r="M598" s="1" t="str">
        <f t="array" aca="1" ref="M598" ca="1">INDEX([1]TreeLookup!$C$1:$DE$22,MATCH("ERA",[1]TreeLookup!$C$1:$C$22,0),MATCH(INDIRECT(ADDRESS(ROW(),MATCH("YEAR",$A$1:$BE$1,0))),[1]TreeLookup!$C$1:$DE$1,0))</f>
        <v>02-SAT</v>
      </c>
      <c r="O598" s="4" t="s">
        <v>299</v>
      </c>
      <c r="P598" s="1" t="s">
        <v>1909</v>
      </c>
      <c r="V598" s="9"/>
    </row>
    <row r="599" spans="1:35">
      <c r="A599" s="6" t="s">
        <v>1910</v>
      </c>
      <c r="B599" s="7" t="s">
        <v>1911</v>
      </c>
      <c r="C599" s="1">
        <v>1275</v>
      </c>
      <c r="D599" s="1">
        <v>7800</v>
      </c>
      <c r="E599" s="2" t="s">
        <v>1912</v>
      </c>
      <c r="F599" s="1" t="s">
        <v>203</v>
      </c>
      <c r="G599" s="1" t="s">
        <v>49</v>
      </c>
      <c r="H599" s="1" t="s">
        <v>49</v>
      </c>
      <c r="I599" s="8"/>
      <c r="J599" s="8"/>
      <c r="K599" s="1" t="e">
        <f t="array" aca="1" ref="K599" ca="1">INDEX([1]TreeLookup!$C$1:$DE$21,MATCH(INDIRECT(ADDRESS(ROW(),MATCH("CATEGORY",$A$1:$BE$1,0))),[1]TreeLookup!$C$1:$C$21,0),MATCH(INDIRECT(ADDRESS(ROW(),MATCH("YEAR",$A$1:$BE$1,0))),[1]TreeLookup!$C$1:$DE$1,0))</f>
        <v>#N/A</v>
      </c>
      <c r="M599" s="1" t="str">
        <f t="array" aca="1" ref="M599" ca="1">INDEX([1]TreeLookup!$C$1:$DE$22,MATCH("ERA",[1]TreeLookup!$C$1:$C$22,0),MATCH(INDIRECT(ADDRESS(ROW(),MATCH("YEAR",$A$1:$BE$1,0))),[1]TreeLookup!$C$1:$DE$1,0))</f>
        <v>00-START</v>
      </c>
      <c r="N599" s="1" t="s">
        <v>50</v>
      </c>
      <c r="O599" s="4"/>
      <c r="P599" s="2"/>
    </row>
    <row r="600" spans="1:35">
      <c r="A600" s="6" t="s">
        <v>1913</v>
      </c>
      <c r="B600" s="7" t="s">
        <v>1914</v>
      </c>
      <c r="C600" s="1">
        <v>10</v>
      </c>
      <c r="D600" s="1">
        <v>200</v>
      </c>
      <c r="E600" s="2" t="s">
        <v>1915</v>
      </c>
      <c r="F600" s="1" t="s">
        <v>486</v>
      </c>
      <c r="G600" s="1" t="s">
        <v>50</v>
      </c>
      <c r="H600" s="1" t="s">
        <v>50</v>
      </c>
      <c r="I600" s="8" t="s">
        <v>114</v>
      </c>
      <c r="J600" s="8" t="s">
        <v>119</v>
      </c>
      <c r="K600" s="1" t="str">
        <f t="array" aca="1" ref="K600" ca="1">INDEX([1]TreeLookup!$C$1:$DE$21,MATCH(INDIRECT(ADDRESS(ROW(),MATCH("CATEGORY",$A$1:$BE$1,0))),[1]TreeLookup!$C$1:$C$21,0),MATCH(INDIRECT(ADDRESS(ROW(),MATCH("YEAR",$A$1:$BE$1,0))),[1]TreeLookup!$C$1:$DE$1,0))</f>
        <v>orbitalRocketry1958</v>
      </c>
      <c r="L600" s="1">
        <v>1958</v>
      </c>
      <c r="M600" s="1" t="str">
        <f t="array" aca="1" ref="M600" ca="1">INDEX([1]TreeLookup!$C$1:$DE$22,MATCH("ERA",[1]TreeLookup!$C$1:$C$22,0),MATCH(INDIRECT(ADDRESS(ROW(),MATCH("YEAR",$A$1:$BE$1,0))),[1]TreeLookup!$C$1:$DE$1,0))</f>
        <v>02-SAT</v>
      </c>
      <c r="O600" s="4" t="s">
        <v>109</v>
      </c>
      <c r="P600" s="1" t="s">
        <v>1790</v>
      </c>
      <c r="V600" s="9"/>
      <c r="AB600" s="1" t="s">
        <v>111</v>
      </c>
    </row>
    <row r="601" spans="1:35">
      <c r="A601" s="6" t="s">
        <v>1916</v>
      </c>
      <c r="B601" s="7" t="s">
        <v>1917</v>
      </c>
      <c r="C601" s="1">
        <v>250</v>
      </c>
      <c r="D601" s="1">
        <v>5000</v>
      </c>
      <c r="E601" s="2" t="s">
        <v>1918</v>
      </c>
      <c r="F601" s="1" t="s">
        <v>190</v>
      </c>
      <c r="G601" s="1" t="s">
        <v>50</v>
      </c>
      <c r="H601" s="1" t="s">
        <v>50</v>
      </c>
      <c r="I601" s="8" t="s">
        <v>107</v>
      </c>
      <c r="J601" s="8" t="s">
        <v>1919</v>
      </c>
      <c r="K601" s="1" t="str">
        <f t="array" aca="1" ref="K601" ca="1">INDEX([1]TreeLookup!$C$1:$DE$21,MATCH(INDIRECT(ADDRESS(ROW(),MATCH("CATEGORY",$A$1:$BE$1,0))),[1]TreeLookup!$C$1:$C$21,0),MATCH(INDIRECT(ADDRESS(ROW(),MATCH("YEAR",$A$1:$BE$1,0))),[1]TreeLookup!$C$1:$DE$1,0))</f>
        <v>scienceSatellite</v>
      </c>
      <c r="L601" s="1">
        <v>1958</v>
      </c>
      <c r="M601" s="1" t="str">
        <f t="array" aca="1" ref="M601" ca="1">INDEX([1]TreeLookup!$C$1:$DE$22,MATCH("ERA",[1]TreeLookup!$C$1:$C$22,0),MATCH(INDIRECT(ADDRESS(ROW(),MATCH("YEAR",$A$1:$BE$1,0))),[1]TreeLookup!$C$1:$DE$1,0))</f>
        <v>02-SAT</v>
      </c>
      <c r="O601" s="4" t="s">
        <v>109</v>
      </c>
      <c r="V601" s="9"/>
      <c r="AG601" s="1" t="s">
        <v>111</v>
      </c>
    </row>
    <row r="602" spans="1:35">
      <c r="A602" s="6" t="s">
        <v>1920</v>
      </c>
      <c r="B602" s="7" t="s">
        <v>1921</v>
      </c>
      <c r="C602" s="1">
        <v>3400</v>
      </c>
      <c r="D602" s="1">
        <v>36000</v>
      </c>
      <c r="E602" s="2" t="s">
        <v>1922</v>
      </c>
      <c r="F602" s="1" t="s">
        <v>203</v>
      </c>
      <c r="G602" s="1" t="s">
        <v>49</v>
      </c>
      <c r="H602" s="1" t="s">
        <v>49</v>
      </c>
      <c r="I602" s="8"/>
      <c r="J602" s="8"/>
      <c r="K602" s="1" t="e">
        <f t="array" aca="1" ref="K602" ca="1">INDEX([1]TreeLookup!$C$1:$DE$21,MATCH(INDIRECT(ADDRESS(ROW(),MATCH("CATEGORY",$A$1:$BE$1,0))),[1]TreeLookup!$C$1:$C$21,0),MATCH(INDIRECT(ADDRESS(ROW(),MATCH("YEAR",$A$1:$BE$1,0))),[1]TreeLookup!$C$1:$DE$1,0))</f>
        <v>#N/A</v>
      </c>
      <c r="M602" s="1" t="str">
        <f t="array" aca="1" ref="M602" ca="1">INDEX([1]TreeLookup!$C$1:$DE$22,MATCH("ERA",[1]TreeLookup!$C$1:$C$22,0),MATCH(INDIRECT(ADDRESS(ROW(),MATCH("YEAR",$A$1:$BE$1,0))),[1]TreeLookup!$C$1:$DE$1,0))</f>
        <v>00-START</v>
      </c>
      <c r="N602" s="1" t="s">
        <v>50</v>
      </c>
      <c r="O602" s="4"/>
      <c r="P602" s="2"/>
    </row>
    <row r="603" spans="1:35">
      <c r="A603" s="6" t="s">
        <v>1923</v>
      </c>
      <c r="B603" s="7" t="s">
        <v>1924</v>
      </c>
      <c r="C603" s="1">
        <v>700</v>
      </c>
      <c r="D603" s="1">
        <v>24500</v>
      </c>
      <c r="E603" s="2" t="s">
        <v>1925</v>
      </c>
      <c r="F603" s="1" t="s">
        <v>877</v>
      </c>
      <c r="G603" s="1" t="s">
        <v>50</v>
      </c>
      <c r="H603" s="1" t="s">
        <v>50</v>
      </c>
      <c r="I603" s="8" t="s">
        <v>114</v>
      </c>
      <c r="J603" s="8" t="s">
        <v>298</v>
      </c>
      <c r="K603" s="1" t="str">
        <f t="array" aca="1" ref="K603" ca="1">INDEX([1]TreeLookup!$C$1:$DE$21,MATCH(INDIRECT(ADDRESS(ROW(),MATCH("CATEGORY",$A$1:$BE$1,0))),[1]TreeLookup!$C$1:$C$21,0),MATCH(INDIRECT(ADDRESS(ROW(),MATCH("YEAR",$A$1:$BE$1,0))),[1]TreeLookup!$C$1:$DE$1,0))</f>
        <v>orbitalRocketry1967</v>
      </c>
      <c r="L603" s="1">
        <v>1967</v>
      </c>
      <c r="M603" s="1" t="str">
        <f t="array" aca="1" ref="M603" ca="1">INDEX([1]TreeLookup!$C$1:$DE$22,MATCH("ERA",[1]TreeLookup!$C$1:$C$22,0),MATCH(INDIRECT(ADDRESS(ROW(),MATCH("YEAR",$A$1:$BE$1,0))),[1]TreeLookup!$C$1:$DE$1,0))</f>
        <v>05-LUNAR</v>
      </c>
      <c r="O603" s="4" t="s">
        <v>109</v>
      </c>
      <c r="P603" s="1" t="s">
        <v>1926</v>
      </c>
      <c r="Q603" s="1" t="s">
        <v>1923</v>
      </c>
      <c r="W603" s="1" t="s">
        <v>1927</v>
      </c>
      <c r="X603" s="1" t="s">
        <v>1928</v>
      </c>
      <c r="AI603" s="1" t="s">
        <v>111</v>
      </c>
    </row>
    <row r="604" spans="1:35">
      <c r="A604" s="6" t="s">
        <v>1929</v>
      </c>
      <c r="B604" s="7" t="s">
        <v>1929</v>
      </c>
      <c r="C604" s="5">
        <v>-15</v>
      </c>
      <c r="D604" s="5" t="s">
        <v>1930</v>
      </c>
      <c r="E604" s="11" t="s">
        <v>1931</v>
      </c>
      <c r="F604" s="1" t="s">
        <v>113</v>
      </c>
      <c r="G604" s="1" t="s">
        <v>50</v>
      </c>
      <c r="I604" s="8" t="s">
        <v>114</v>
      </c>
      <c r="J604" s="8"/>
      <c r="K604" s="1" t="str">
        <f t="array" aca="1" ref="K604" ca="1">INDEX([1]TreeLookup!$C$1:$DE$21,MATCH(INDIRECT(ADDRESS(ROW(),MATCH("CATEGORY",$A$1:$BE$1,0))),[1]TreeLookup!$C$1:$C$21,0),MATCH(INDIRECT(ADDRESS(ROW(),MATCH("YEAR",$A$1:$BE$1,0))),[1]TreeLookup!$C$1:$DE$1,0))</f>
        <v>orbitalRocketry1958</v>
      </c>
      <c r="L604" s="1">
        <v>1958</v>
      </c>
      <c r="M604" s="1" t="str">
        <f t="array" aca="1" ref="M604" ca="1">INDEX([1]TreeLookup!$C$1:$DE$22,MATCH("ERA",[1]TreeLookup!$C$1:$C$22,0),MATCH(INDIRECT(ADDRESS(ROW(),MATCH("YEAR",$A$1:$BE$1,0))),[1]TreeLookup!$C$1:$DE$1,0))</f>
        <v>02-SAT</v>
      </c>
      <c r="O604" s="4"/>
      <c r="P604" s="1" t="s">
        <v>1409</v>
      </c>
      <c r="Q604" s="1" t="s">
        <v>837</v>
      </c>
      <c r="R604" s="1" t="s">
        <v>838</v>
      </c>
    </row>
    <row r="605" spans="1:35">
      <c r="A605" s="6" t="s">
        <v>1932</v>
      </c>
      <c r="B605" s="7" t="s">
        <v>1932</v>
      </c>
      <c r="C605" s="5">
        <v>0</v>
      </c>
      <c r="D605" s="5" t="s">
        <v>1933</v>
      </c>
      <c r="E605" s="2"/>
      <c r="F605" s="1" t="s">
        <v>113</v>
      </c>
      <c r="G605" s="1" t="s">
        <v>50</v>
      </c>
      <c r="I605" s="8" t="s">
        <v>908</v>
      </c>
      <c r="J605" s="8"/>
      <c r="K605" s="1" t="str">
        <f t="array" aca="1" ref="K605" ca="1">INDEX([1]TreeLookup!$C$1:$DE$21,MATCH(INDIRECT(ADDRESS(ROW(),MATCH("CATEGORY",$A$1:$BE$1,0))),[1]TreeLookup!$C$1:$C$21,0),MATCH(INDIRECT(ADDRESS(ROW(),MATCH("YEAR",$A$1:$BE$1,0))),[1]TreeLookup!$C$1:$DE$1,0))</f>
        <v>solids1958</v>
      </c>
      <c r="L605" s="1">
        <v>1958</v>
      </c>
      <c r="M605" s="1" t="str">
        <f t="array" aca="1" ref="M605" ca="1">INDEX([1]TreeLookup!$C$1:$DE$22,MATCH("ERA",[1]TreeLookup!$C$1:$C$22,0),MATCH(INDIRECT(ADDRESS(ROW(),MATCH("YEAR",$A$1:$BE$1,0))),[1]TreeLookup!$C$1:$DE$1,0))</f>
        <v>02-SAT</v>
      </c>
      <c r="O605" s="4"/>
      <c r="P605" s="1" t="s">
        <v>1409</v>
      </c>
      <c r="Q605" s="1" t="s">
        <v>1932</v>
      </c>
    </row>
    <row r="606" spans="1:35">
      <c r="A606" s="6" t="s">
        <v>1934</v>
      </c>
      <c r="B606" s="7" t="s">
        <v>1932</v>
      </c>
      <c r="C606" s="1">
        <v>170</v>
      </c>
      <c r="D606" s="1">
        <v>3400</v>
      </c>
      <c r="E606" s="2" t="s">
        <v>1935</v>
      </c>
      <c r="F606" s="1" t="s">
        <v>106</v>
      </c>
      <c r="G606" s="1" t="s">
        <v>50</v>
      </c>
      <c r="H606" s="1" t="s">
        <v>50</v>
      </c>
      <c r="I606" s="8" t="s">
        <v>908</v>
      </c>
      <c r="J606" s="8" t="s">
        <v>1413</v>
      </c>
      <c r="K606" s="1" t="str">
        <f t="array" aca="1" ref="K606" ca="1">INDEX([1]TreeLookup!$C$1:$DE$21,MATCH(INDIRECT(ADDRESS(ROW(),MATCH("CATEGORY",$A$1:$BE$1,0))),[1]TreeLookup!$C$1:$C$21,0),MATCH(INDIRECT(ADDRESS(ROW(),MATCH("YEAR",$A$1:$BE$1,0))),[1]TreeLookup!$C$1:$DE$1,0))</f>
        <v>solids1958</v>
      </c>
      <c r="L606" s="1">
        <v>1958</v>
      </c>
      <c r="M606" s="1" t="str">
        <f t="array" aca="1" ref="M606" ca="1">INDEX([1]TreeLookup!$C$1:$DE$22,MATCH("ERA",[1]TreeLookup!$C$1:$C$22,0),MATCH(INDIRECT(ADDRESS(ROW(),MATCH("YEAR",$A$1:$BE$1,0))),[1]TreeLookup!$C$1:$DE$1,0))</f>
        <v>02-SAT</v>
      </c>
      <c r="O606" s="4" t="s">
        <v>109</v>
      </c>
      <c r="P606" s="1" t="s">
        <v>1932</v>
      </c>
      <c r="Q606" s="1" t="s">
        <v>1932</v>
      </c>
      <c r="V606" s="9"/>
      <c r="W606" s="1" t="s">
        <v>1932</v>
      </c>
      <c r="X606" s="1" t="s">
        <v>1936</v>
      </c>
      <c r="AD606" s="1" t="s">
        <v>111</v>
      </c>
    </row>
    <row r="607" spans="1:35">
      <c r="A607" s="6" t="s">
        <v>1937</v>
      </c>
      <c r="B607" s="7" t="s">
        <v>1938</v>
      </c>
      <c r="C607" s="1">
        <v>200</v>
      </c>
      <c r="D607" s="1">
        <v>500</v>
      </c>
      <c r="E607" s="2" t="s">
        <v>1939</v>
      </c>
      <c r="F607" s="1" t="s">
        <v>486</v>
      </c>
      <c r="G607" s="1" t="s">
        <v>50</v>
      </c>
      <c r="H607" s="1" t="s">
        <v>49</v>
      </c>
      <c r="I607" s="8" t="s">
        <v>135</v>
      </c>
      <c r="J607" s="8" t="s">
        <v>174</v>
      </c>
      <c r="K607" s="1" t="str">
        <f t="array" aca="1" ref="K607" ca="1">INDEX([1]TreeLookup!$C$1:$DE$21,MATCH(INDIRECT(ADDRESS(ROW(),MATCH("CATEGORY",$A$1:$BE$1,0))),[1]TreeLookup!$C$1:$C$21,0),MATCH(INDIRECT(ADDRESS(ROW(),MATCH("YEAR",$A$1:$BE$1,0))),[1]TreeLookup!$C$1:$DE$1,0))</f>
        <v>materialsScienceSatellite</v>
      </c>
      <c r="L607" s="1">
        <v>1958</v>
      </c>
      <c r="M607" s="1" t="str">
        <f t="array" aca="1" ref="M607" ca="1">INDEX([1]TreeLookup!$C$1:$DE$22,MATCH("ERA",[1]TreeLookup!$C$1:$C$22,0),MATCH(INDIRECT(ADDRESS(ROW(),MATCH("YEAR",$A$1:$BE$1,0))),[1]TreeLookup!$C$1:$DE$1,0))</f>
        <v>02-SAT</v>
      </c>
      <c r="O607" s="4" t="s">
        <v>299</v>
      </c>
      <c r="P607" s="1" t="s">
        <v>1826</v>
      </c>
      <c r="V607" s="9"/>
    </row>
    <row r="608" spans="1:35">
      <c r="A608" s="6" t="s">
        <v>1940</v>
      </c>
      <c r="B608" s="7" t="s">
        <v>1941</v>
      </c>
      <c r="C608" s="1">
        <v>320</v>
      </c>
      <c r="D608" s="1">
        <v>240</v>
      </c>
      <c r="E608" s="2" t="s">
        <v>1942</v>
      </c>
      <c r="F608" s="1" t="s">
        <v>235</v>
      </c>
      <c r="G608" s="1" t="s">
        <v>49</v>
      </c>
      <c r="H608" s="1" t="s">
        <v>49</v>
      </c>
      <c r="I608" s="8"/>
      <c r="J608" s="8" t="s">
        <v>1943</v>
      </c>
      <c r="K608" s="1" t="e">
        <f t="array" aca="1" ref="K608" ca="1">INDEX([1]TreeLookup!$C$1:$DE$21,MATCH(INDIRECT(ADDRESS(ROW(),MATCH("CATEGORY",$A$1:$BE$1,0))),[1]TreeLookup!$C$1:$C$21,0),MATCH(INDIRECT(ADDRESS(ROW(),MATCH("YEAR",$A$1:$BE$1,0))),[1]TreeLookup!$C$1:$DE$1,0))</f>
        <v>#N/A</v>
      </c>
      <c r="M608" s="1" t="str">
        <f t="array" aca="1" ref="M608" ca="1">INDEX([1]TreeLookup!$C$1:$DE$22,MATCH("ERA",[1]TreeLookup!$C$1:$C$22,0),MATCH(INDIRECT(ADDRESS(ROW(),MATCH("YEAR",$A$1:$BE$1,0))),[1]TreeLookup!$C$1:$DE$1,0))</f>
        <v>00-START</v>
      </c>
      <c r="N608" s="1" t="s">
        <v>50</v>
      </c>
      <c r="O608" s="4"/>
    </row>
    <row r="609" spans="1:29">
      <c r="A609" s="6" t="s">
        <v>1944</v>
      </c>
      <c r="B609" s="7" t="s">
        <v>1945</v>
      </c>
      <c r="C609" s="1">
        <v>320</v>
      </c>
      <c r="D609" s="1">
        <v>240</v>
      </c>
      <c r="E609" s="2" t="s">
        <v>1946</v>
      </c>
      <c r="F609" s="1" t="s">
        <v>235</v>
      </c>
      <c r="G609" s="1" t="s">
        <v>50</v>
      </c>
      <c r="H609" s="1" t="s">
        <v>49</v>
      </c>
      <c r="I609" s="8" t="s">
        <v>322</v>
      </c>
      <c r="J609" s="8" t="s">
        <v>1943</v>
      </c>
      <c r="K609" s="1" t="str">
        <f t="array" aca="1" ref="K609" ca="1">INDEX([1]TreeLookup!$C$1:$DE$21,MATCH(INDIRECT(ADDRESS(ROW(),MATCH("CATEGORY",$A$1:$BE$1,0))),[1]TreeLookup!$C$1:$C$21,0),MATCH(INDIRECT(ADDRESS(ROW(),MATCH("YEAR",$A$1:$BE$1,0))),[1]TreeLookup!$C$1:$DE$1,0))</f>
        <v>unlockParts</v>
      </c>
      <c r="M609" s="1" t="str">
        <f t="array" aca="1" ref="M609" ca="1">INDEX([1]TreeLookup!$C$1:$DE$22,MATCH("ERA",[1]TreeLookup!$C$1:$C$22,0),MATCH(INDIRECT(ADDRESS(ROW(),MATCH("YEAR",$A$1:$BE$1,0))),[1]TreeLookup!$C$1:$DE$1,0))</f>
        <v>00-START</v>
      </c>
      <c r="N609" s="1" t="s">
        <v>50</v>
      </c>
      <c r="O609" s="4" t="s">
        <v>299</v>
      </c>
      <c r="T609" s="1">
        <v>750000</v>
      </c>
      <c r="V609" s="9"/>
    </row>
    <row r="610" spans="1:29">
      <c r="A610" s="6" t="s">
        <v>1947</v>
      </c>
      <c r="B610" s="7" t="s">
        <v>1948</v>
      </c>
      <c r="C610" s="1">
        <v>2000</v>
      </c>
      <c r="D610" s="1">
        <v>1800</v>
      </c>
      <c r="E610" s="2" t="s">
        <v>1949</v>
      </c>
      <c r="F610" s="1" t="s">
        <v>486</v>
      </c>
      <c r="G610" s="1" t="s">
        <v>50</v>
      </c>
      <c r="H610" s="1" t="s">
        <v>49</v>
      </c>
      <c r="I610" s="8" t="s">
        <v>135</v>
      </c>
      <c r="J610" s="8" t="s">
        <v>136</v>
      </c>
      <c r="K610" s="1" t="str">
        <f t="array" aca="1" ref="K610" ca="1">INDEX([1]TreeLookup!$C$1:$DE$21,MATCH(INDIRECT(ADDRESS(ROW(),MATCH("CATEGORY",$A$1:$BE$1,0))),[1]TreeLookup!$C$1:$C$21,0),MATCH(INDIRECT(ADDRESS(ROW(),MATCH("YEAR",$A$1:$BE$1,0))),[1]TreeLookup!$C$1:$DE$1,0))</f>
        <v>materialsScienceSatellite</v>
      </c>
      <c r="L610" s="1">
        <v>1958</v>
      </c>
      <c r="M610" s="1" t="str">
        <f t="array" aca="1" ref="M610" ca="1">INDEX([1]TreeLookup!$C$1:$DE$22,MATCH("ERA",[1]TreeLookup!$C$1:$C$22,0),MATCH(INDIRECT(ADDRESS(ROW(),MATCH("YEAR",$A$1:$BE$1,0))),[1]TreeLookup!$C$1:$DE$1,0))</f>
        <v>02-SAT</v>
      </c>
      <c r="O610" s="4" t="s">
        <v>299</v>
      </c>
      <c r="P610" s="1" t="s">
        <v>1950</v>
      </c>
      <c r="V610" s="9"/>
    </row>
    <row r="611" spans="1:29">
      <c r="A611" s="6" t="s">
        <v>1951</v>
      </c>
      <c r="B611" s="7" t="s">
        <v>1952</v>
      </c>
      <c r="C611" s="1">
        <v>3700</v>
      </c>
      <c r="D611" s="1">
        <v>10400</v>
      </c>
      <c r="E611" s="2" t="s">
        <v>1953</v>
      </c>
      <c r="F611" s="1" t="s">
        <v>235</v>
      </c>
      <c r="G611" s="1" t="s">
        <v>50</v>
      </c>
      <c r="H611" s="1" t="s">
        <v>49</v>
      </c>
      <c r="I611" s="8" t="s">
        <v>125</v>
      </c>
      <c r="J611" s="8" t="s">
        <v>125</v>
      </c>
      <c r="K611" s="1" t="str">
        <f t="array" aca="1" ref="K611" ca="1">INDEX([1]TreeLookup!$C$1:$DE$21,MATCH(INDIRECT(ADDRESS(ROW(),MATCH("CATEGORY",$A$1:$BE$1,0))),[1]TreeLookup!$C$1:$C$21,0),MATCH(INDIRECT(ADDRESS(ROW(),MATCH("YEAR",$A$1:$BE$1,0))),[1]TreeLookup!$C$1:$DE$1,0))</f>
        <v>unlockParts</v>
      </c>
      <c r="M611" s="1" t="str">
        <f t="array" aca="1" ref="M611" ca="1">INDEX([1]TreeLookup!$C$1:$DE$22,MATCH("ERA",[1]TreeLookup!$C$1:$C$22,0),MATCH(INDIRECT(ADDRESS(ROW(),MATCH("YEAR",$A$1:$BE$1,0))),[1]TreeLookup!$C$1:$DE$1,0))</f>
        <v>00-START</v>
      </c>
      <c r="N611" s="1" t="s">
        <v>50</v>
      </c>
      <c r="O611" s="4" t="s">
        <v>299</v>
      </c>
      <c r="V611" s="9"/>
    </row>
    <row r="612" spans="1:29">
      <c r="A612" s="6" t="s">
        <v>1954</v>
      </c>
      <c r="B612" s="7" t="s">
        <v>1955</v>
      </c>
      <c r="C612" s="1">
        <v>1000</v>
      </c>
      <c r="D612" s="1">
        <v>4000</v>
      </c>
      <c r="E612" s="2" t="s">
        <v>1956</v>
      </c>
      <c r="F612" s="1" t="s">
        <v>235</v>
      </c>
      <c r="G612" s="1" t="s">
        <v>50</v>
      </c>
      <c r="H612" s="1" t="s">
        <v>49</v>
      </c>
      <c r="I612" s="8" t="s">
        <v>125</v>
      </c>
      <c r="J612" s="8" t="s">
        <v>125</v>
      </c>
      <c r="K612" s="1" t="str">
        <f t="array" aca="1" ref="K612" ca="1">INDEX([1]TreeLookup!$C$1:$DE$21,MATCH(INDIRECT(ADDRESS(ROW(),MATCH("CATEGORY",$A$1:$BE$1,0))),[1]TreeLookup!$C$1:$C$21,0),MATCH(INDIRECT(ADDRESS(ROW(),MATCH("YEAR",$A$1:$BE$1,0))),[1]TreeLookup!$C$1:$DE$1,0))</f>
        <v>unlockParts</v>
      </c>
      <c r="M612" s="1" t="str">
        <f t="array" aca="1" ref="M612" ca="1">INDEX([1]TreeLookup!$C$1:$DE$22,MATCH("ERA",[1]TreeLookup!$C$1:$C$22,0),MATCH(INDIRECT(ADDRESS(ROW(),MATCH("YEAR",$A$1:$BE$1,0))),[1]TreeLookup!$C$1:$DE$1,0))</f>
        <v>00-START</v>
      </c>
      <c r="N612" s="1" t="s">
        <v>50</v>
      </c>
      <c r="O612" s="4" t="s">
        <v>299</v>
      </c>
      <c r="V612" s="9"/>
    </row>
    <row r="613" spans="1:29">
      <c r="A613" s="6" t="s">
        <v>1416</v>
      </c>
      <c r="B613" s="7" t="s">
        <v>1416</v>
      </c>
      <c r="C613" s="5">
        <v>30</v>
      </c>
      <c r="D613" s="5" t="s">
        <v>1957</v>
      </c>
      <c r="E613" s="2"/>
      <c r="F613" s="1" t="s">
        <v>113</v>
      </c>
      <c r="G613" s="1" t="s">
        <v>50</v>
      </c>
      <c r="I613" s="8" t="s">
        <v>908</v>
      </c>
      <c r="J613" s="8"/>
      <c r="K613" s="1" t="str">
        <f t="array" aca="1" ref="K613" ca="1">INDEX([1]TreeLookup!$C$1:$DE$21,MATCH(INDIRECT(ADDRESS(ROW(),MATCH("CATEGORY",$A$1:$BE$1,0))),[1]TreeLookup!$C$1:$C$21,0),MATCH(INDIRECT(ADDRESS(ROW(),MATCH("YEAR",$A$1:$BE$1,0))),[1]TreeLookup!$C$1:$DE$1,0))</f>
        <v>solids1958</v>
      </c>
      <c r="L613" s="1">
        <v>1958</v>
      </c>
      <c r="M613" s="1" t="str">
        <f t="array" aca="1" ref="M613" ca="1">INDEX([1]TreeLookup!$C$1:$DE$22,MATCH("ERA",[1]TreeLookup!$C$1:$C$22,0),MATCH(INDIRECT(ADDRESS(ROW(),MATCH("YEAR",$A$1:$BE$1,0))),[1]TreeLookup!$C$1:$DE$1,0))</f>
        <v>02-SAT</v>
      </c>
      <c r="O613" s="4"/>
      <c r="P613" s="1" t="s">
        <v>1414</v>
      </c>
      <c r="Q613" s="1" t="s">
        <v>1415</v>
      </c>
      <c r="R613" s="1" t="s">
        <v>838</v>
      </c>
    </row>
    <row r="614" spans="1:29">
      <c r="A614" s="6" t="s">
        <v>1958</v>
      </c>
      <c r="B614" s="7" t="s">
        <v>1959</v>
      </c>
      <c r="C614" s="1">
        <v>250</v>
      </c>
      <c r="D614" s="1">
        <v>7000</v>
      </c>
      <c r="E614" s="2" t="s">
        <v>1960</v>
      </c>
      <c r="F614" s="1" t="s">
        <v>406</v>
      </c>
      <c r="G614" s="1" t="s">
        <v>50</v>
      </c>
      <c r="H614" s="1" t="s">
        <v>50</v>
      </c>
      <c r="I614" s="8" t="s">
        <v>125</v>
      </c>
      <c r="J614" s="8" t="s">
        <v>1961</v>
      </c>
      <c r="K614" s="1" t="str">
        <f t="array" aca="1" ref="K614" ca="1">INDEX([1]TreeLookup!$C$1:$DE$21,MATCH(INDIRECT(ADDRESS(ROW(),MATCH("CATEGORY",$A$1:$BE$1,0))),[1]TreeLookup!$C$1:$C$21,0),MATCH(INDIRECT(ADDRESS(ROW(),MATCH("YEAR",$A$1:$BE$1,0))),[1]TreeLookup!$C$1:$DE$1,0))</f>
        <v>orbitalRocketry1956</v>
      </c>
      <c r="L614" s="1">
        <v>1958</v>
      </c>
      <c r="M614" s="1" t="str">
        <f t="array" aca="1" ref="M614" ca="1">INDEX([1]TreeLookup!$C$1:$DE$22,MATCH("ERA",[1]TreeLookup!$C$1:$C$22,0),MATCH(INDIRECT(ADDRESS(ROW(),MATCH("YEAR",$A$1:$BE$1,0))),[1]TreeLookup!$C$1:$DE$1,0))</f>
        <v>02-SAT</v>
      </c>
      <c r="O614" s="4" t="s">
        <v>109</v>
      </c>
      <c r="P614" s="1" t="s">
        <v>1962</v>
      </c>
      <c r="V614" s="9"/>
    </row>
    <row r="615" spans="1:29">
      <c r="A615" s="6" t="s">
        <v>1963</v>
      </c>
      <c r="B615" s="7" t="s">
        <v>1964</v>
      </c>
      <c r="C615" s="1">
        <v>350</v>
      </c>
      <c r="D615" s="1">
        <v>7000</v>
      </c>
      <c r="E615" s="2" t="s">
        <v>1965</v>
      </c>
      <c r="F615" s="1" t="s">
        <v>406</v>
      </c>
      <c r="G615" s="1" t="s">
        <v>50</v>
      </c>
      <c r="H615" s="1" t="s">
        <v>50</v>
      </c>
      <c r="I615" s="8" t="s">
        <v>135</v>
      </c>
      <c r="J615" s="8" t="s">
        <v>136</v>
      </c>
      <c r="K615" s="1" t="str">
        <f t="array" aca="1" ref="K615" ca="1">INDEX([1]TreeLookup!$C$1:$DE$21,MATCH(INDIRECT(ADDRESS(ROW(),MATCH("CATEGORY",$A$1:$BE$1,0))),[1]TreeLookup!$C$1:$C$21,0),MATCH(INDIRECT(ADDRESS(ROW(),MATCH("YEAR",$A$1:$BE$1,0))),[1]TreeLookup!$C$1:$DE$1,0))</f>
        <v>materialsScienceSatellite</v>
      </c>
      <c r="L615" s="1">
        <v>1958</v>
      </c>
      <c r="M615" s="1" t="str">
        <f t="array" aca="1" ref="M615" ca="1">INDEX([1]TreeLookup!$C$1:$DE$22,MATCH("ERA",[1]TreeLookup!$C$1:$C$22,0),MATCH(INDIRECT(ADDRESS(ROW(),MATCH("YEAR",$A$1:$BE$1,0))),[1]TreeLookup!$C$1:$DE$1,0))</f>
        <v>02-SAT</v>
      </c>
      <c r="O615" s="4" t="s">
        <v>109</v>
      </c>
      <c r="P615" s="1" t="s">
        <v>1962</v>
      </c>
      <c r="V615" s="9"/>
    </row>
    <row r="616" spans="1:29">
      <c r="A616" s="6" t="s">
        <v>1966</v>
      </c>
      <c r="B616" s="7" t="s">
        <v>1967</v>
      </c>
      <c r="C616" s="1">
        <v>2000</v>
      </c>
      <c r="D616" s="1">
        <v>1800</v>
      </c>
      <c r="E616" s="2" t="s">
        <v>1968</v>
      </c>
      <c r="F616" s="1" t="s">
        <v>486</v>
      </c>
      <c r="G616" s="1" t="s">
        <v>50</v>
      </c>
      <c r="H616" s="1" t="s">
        <v>49</v>
      </c>
      <c r="I616" s="8" t="s">
        <v>135</v>
      </c>
      <c r="J616" s="8" t="s">
        <v>136</v>
      </c>
      <c r="K616" s="1" t="str">
        <f t="array" aca="1" ref="K616" ca="1">INDEX([1]TreeLookup!$C$1:$DE$21,MATCH(INDIRECT(ADDRESS(ROW(),MATCH("CATEGORY",$A$1:$BE$1,0))),[1]TreeLookup!$C$1:$C$21,0),MATCH(INDIRECT(ADDRESS(ROW(),MATCH("YEAR",$A$1:$BE$1,0))),[1]TreeLookup!$C$1:$DE$1,0))</f>
        <v>materialsScienceSatellite</v>
      </c>
      <c r="L616" s="1">
        <v>1958</v>
      </c>
      <c r="M616" s="1" t="str">
        <f t="array" aca="1" ref="M616" ca="1">INDEX([1]TreeLookup!$C$1:$DE$22,MATCH("ERA",[1]TreeLookup!$C$1:$C$22,0),MATCH(INDIRECT(ADDRESS(ROW(),MATCH("YEAR",$A$1:$BE$1,0))),[1]TreeLookup!$C$1:$DE$1,0))</f>
        <v>02-SAT</v>
      </c>
      <c r="O616" s="4" t="s">
        <v>299</v>
      </c>
      <c r="P616" s="1" t="s">
        <v>1969</v>
      </c>
      <c r="V616" s="9"/>
    </row>
    <row r="617" spans="1:29">
      <c r="A617" s="6" t="s">
        <v>1970</v>
      </c>
      <c r="B617" s="7" t="s">
        <v>1971</v>
      </c>
      <c r="C617" s="1">
        <v>2000</v>
      </c>
      <c r="D617" s="1">
        <v>1800</v>
      </c>
      <c r="E617" s="2" t="s">
        <v>1972</v>
      </c>
      <c r="F617" s="1" t="s">
        <v>486</v>
      </c>
      <c r="G617" s="1" t="s">
        <v>50</v>
      </c>
      <c r="H617" s="1" t="s">
        <v>49</v>
      </c>
      <c r="I617" s="8" t="s">
        <v>135</v>
      </c>
      <c r="J617" s="8" t="s">
        <v>568</v>
      </c>
      <c r="K617" s="1" t="str">
        <f t="array" aca="1" ref="K617" ca="1">INDEX([1]TreeLookup!$C$1:$DE$21,MATCH(INDIRECT(ADDRESS(ROW(),MATCH("CATEGORY",$A$1:$BE$1,0))),[1]TreeLookup!$C$1:$C$21,0),MATCH(INDIRECT(ADDRESS(ROW(),MATCH("YEAR",$A$1:$BE$1,0))),[1]TreeLookup!$C$1:$DE$1,0))</f>
        <v>materialsScienceSatellite</v>
      </c>
      <c r="L617" s="1">
        <v>1958</v>
      </c>
      <c r="M617" s="1" t="str">
        <f t="array" aca="1" ref="M617" ca="1">INDEX([1]TreeLookup!$C$1:$DE$22,MATCH("ERA",[1]TreeLookup!$C$1:$C$22,0),MATCH(INDIRECT(ADDRESS(ROW(),MATCH("YEAR",$A$1:$BE$1,0))),[1]TreeLookup!$C$1:$DE$1,0))</f>
        <v>02-SAT</v>
      </c>
      <c r="O617" s="4" t="s">
        <v>299</v>
      </c>
      <c r="P617" s="1" t="s">
        <v>1969</v>
      </c>
      <c r="V617" s="9"/>
    </row>
    <row r="618" spans="1:29">
      <c r="A618" s="6" t="s">
        <v>1973</v>
      </c>
      <c r="B618" s="7" t="s">
        <v>1974</v>
      </c>
      <c r="C618" s="1">
        <v>2000</v>
      </c>
      <c r="D618" s="1">
        <v>1800</v>
      </c>
      <c r="E618" s="2" t="s">
        <v>1975</v>
      </c>
      <c r="F618" s="1" t="s">
        <v>486</v>
      </c>
      <c r="G618" s="1" t="s">
        <v>50</v>
      </c>
      <c r="H618" s="1" t="s">
        <v>49</v>
      </c>
      <c r="I618" s="8" t="s">
        <v>135</v>
      </c>
      <c r="J618" s="8" t="s">
        <v>560</v>
      </c>
      <c r="K618" s="1" t="str">
        <f t="array" aca="1" ref="K618" ca="1">INDEX([1]TreeLookup!$C$1:$DE$21,MATCH(INDIRECT(ADDRESS(ROW(),MATCH("CATEGORY",$A$1:$BE$1,0))),[1]TreeLookup!$C$1:$C$21,0),MATCH(INDIRECT(ADDRESS(ROW(),MATCH("YEAR",$A$1:$BE$1,0))),[1]TreeLookup!$C$1:$DE$1,0))</f>
        <v>materialsScienceSatellite</v>
      </c>
      <c r="L618" s="1">
        <v>1958</v>
      </c>
      <c r="M618" s="1" t="str">
        <f t="array" aca="1" ref="M618" ca="1">INDEX([1]TreeLookup!$C$1:$DE$22,MATCH("ERA",[1]TreeLookup!$C$1:$C$22,0),MATCH(INDIRECT(ADDRESS(ROW(),MATCH("YEAR",$A$1:$BE$1,0))),[1]TreeLookup!$C$1:$DE$1,0))</f>
        <v>02-SAT</v>
      </c>
      <c r="O618" s="4" t="s">
        <v>299</v>
      </c>
      <c r="P618" s="1" t="s">
        <v>1969</v>
      </c>
      <c r="V618" s="9"/>
    </row>
    <row r="619" spans="1:29">
      <c r="A619" s="6" t="s">
        <v>1976</v>
      </c>
      <c r="B619" s="7" t="s">
        <v>1977</v>
      </c>
      <c r="C619" s="1">
        <v>15</v>
      </c>
      <c r="D619" s="1">
        <v>1000</v>
      </c>
      <c r="E619" s="2" t="s">
        <v>1978</v>
      </c>
      <c r="F619" s="1" t="s">
        <v>486</v>
      </c>
      <c r="G619" s="1" t="s">
        <v>50</v>
      </c>
      <c r="H619" s="1" t="s">
        <v>50</v>
      </c>
      <c r="I619" s="8" t="s">
        <v>114</v>
      </c>
      <c r="J619" s="8"/>
      <c r="K619" s="1" t="str">
        <f t="array" aca="1" ref="K619" ca="1">INDEX([1]TreeLookup!$C$1:$DE$21,MATCH(INDIRECT(ADDRESS(ROW(),MATCH("CATEGORY",$A$1:$BE$1,0))),[1]TreeLookup!$C$1:$C$21,0),MATCH(INDIRECT(ADDRESS(ROW(),MATCH("YEAR",$A$1:$BE$1,0))),[1]TreeLookup!$C$1:$DE$1,0))</f>
        <v>orbitalRocketry1958</v>
      </c>
      <c r="L619" s="1">
        <v>1958</v>
      </c>
      <c r="M619" s="1" t="str">
        <f t="array" aca="1" ref="M619" ca="1">INDEX([1]TreeLookup!$C$1:$DE$22,MATCH("ERA",[1]TreeLookup!$C$1:$C$22,0),MATCH(INDIRECT(ADDRESS(ROW(),MATCH("YEAR",$A$1:$BE$1,0))),[1]TreeLookup!$C$1:$DE$1,0))</f>
        <v>02-SAT</v>
      </c>
      <c r="O619" s="4" t="s">
        <v>109</v>
      </c>
      <c r="P619" s="1" t="s">
        <v>1590</v>
      </c>
      <c r="V619" s="9"/>
      <c r="X619" s="1" t="s">
        <v>1560</v>
      </c>
      <c r="AC619" s="1" t="s">
        <v>111</v>
      </c>
    </row>
    <row r="620" spans="1:29">
      <c r="A620" s="6" t="s">
        <v>1979</v>
      </c>
      <c r="B620" s="7" t="s">
        <v>1980</v>
      </c>
      <c r="C620" s="1">
        <v>1250</v>
      </c>
      <c r="D620" s="1">
        <v>9500</v>
      </c>
      <c r="E620" s="2" t="s">
        <v>1981</v>
      </c>
      <c r="F620" s="1" t="s">
        <v>235</v>
      </c>
      <c r="G620" s="1" t="s">
        <v>49</v>
      </c>
      <c r="H620" s="1" t="s">
        <v>49</v>
      </c>
      <c r="I620" s="8"/>
      <c r="J620" s="8" t="s">
        <v>1222</v>
      </c>
      <c r="K620" s="1" t="e">
        <f t="array" aca="1" ref="K620" ca="1">INDEX([1]TreeLookup!$C$1:$DE$21,MATCH(INDIRECT(ADDRESS(ROW(),MATCH("CATEGORY",$A$1:$BE$1,0))),[1]TreeLookup!$C$1:$C$21,0),MATCH(INDIRECT(ADDRESS(ROW(),MATCH("YEAR",$A$1:$BE$1,0))),[1]TreeLookup!$C$1:$DE$1,0))</f>
        <v>#N/A</v>
      </c>
      <c r="M620" s="1" t="str">
        <f t="array" aca="1" ref="M620" ca="1">INDEX([1]TreeLookup!$C$1:$DE$22,MATCH("ERA",[1]TreeLookup!$C$1:$C$22,0),MATCH(INDIRECT(ADDRESS(ROW(),MATCH("YEAR",$A$1:$BE$1,0))),[1]TreeLookup!$C$1:$DE$1,0))</f>
        <v>00-START</v>
      </c>
      <c r="N620" s="1" t="s">
        <v>50</v>
      </c>
      <c r="O620" s="4"/>
    </row>
    <row r="621" spans="1:29">
      <c r="A621" s="6" t="s">
        <v>1982</v>
      </c>
      <c r="B621" s="7" t="s">
        <v>1983</v>
      </c>
      <c r="C621" s="1">
        <v>25000</v>
      </c>
      <c r="D621" s="1">
        <v>45000</v>
      </c>
      <c r="E621" s="2" t="s">
        <v>1984</v>
      </c>
      <c r="F621" s="1" t="s">
        <v>235</v>
      </c>
      <c r="G621" s="1" t="s">
        <v>49</v>
      </c>
      <c r="H621" s="1" t="s">
        <v>49</v>
      </c>
      <c r="I621" s="8"/>
      <c r="J621" s="8"/>
      <c r="K621" s="1" t="e">
        <f t="array" aca="1" ref="K621" ca="1">INDEX([1]TreeLookup!$C$1:$DE$21,MATCH(INDIRECT(ADDRESS(ROW(),MATCH("CATEGORY",$A$1:$BE$1,0))),[1]TreeLookup!$C$1:$C$21,0),MATCH(INDIRECT(ADDRESS(ROW(),MATCH("YEAR",$A$1:$BE$1,0))),[1]TreeLookup!$C$1:$DE$1,0))</f>
        <v>#N/A</v>
      </c>
      <c r="M621" s="1" t="str">
        <f t="array" aca="1" ref="M621" ca="1">INDEX([1]TreeLookup!$C$1:$DE$22,MATCH("ERA",[1]TreeLookup!$C$1:$C$22,0),MATCH(INDIRECT(ADDRESS(ROW(),MATCH("YEAR",$A$1:$BE$1,0))),[1]TreeLookup!$C$1:$DE$1,0))</f>
        <v>00-START</v>
      </c>
      <c r="N621" s="1" t="s">
        <v>50</v>
      </c>
      <c r="O621" s="4"/>
    </row>
    <row r="622" spans="1:29">
      <c r="A622" s="6" t="s">
        <v>1985</v>
      </c>
      <c r="B622" s="7" t="s">
        <v>1985</v>
      </c>
      <c r="C622" s="15">
        <v>1</v>
      </c>
      <c r="D622" s="15" t="s">
        <v>1986</v>
      </c>
      <c r="E622" s="2"/>
      <c r="F622" s="1" t="s">
        <v>113</v>
      </c>
      <c r="G622" s="1" t="s">
        <v>50</v>
      </c>
      <c r="I622" s="8" t="s">
        <v>114</v>
      </c>
      <c r="J622" s="8"/>
      <c r="K622" s="1" t="str">
        <f t="array" aca="1" ref="K622" ca="1">INDEX([1]TreeLookup!$C$1:$DE$21,MATCH(INDIRECT(ADDRESS(ROW(),MATCH("CATEGORY",$A$1:$BE$1,0))),[1]TreeLookup!$C$1:$C$21,0),MATCH(INDIRECT(ADDRESS(ROW(),MATCH("YEAR",$A$1:$BE$1,0))),[1]TreeLookup!$C$1:$DE$1,0))</f>
        <v>orbitalRocketry1958</v>
      </c>
      <c r="L622" s="1">
        <v>1958</v>
      </c>
      <c r="M622" s="1" t="str">
        <f t="array" aca="1" ref="M622" ca="1">INDEX([1]TreeLookup!$C$1:$DE$22,MATCH("ERA",[1]TreeLookup!$C$1:$C$22,0),MATCH(INDIRECT(ADDRESS(ROW(),MATCH("YEAR",$A$1:$BE$1,0))),[1]TreeLookup!$C$1:$DE$1,0))</f>
        <v>02-SAT</v>
      </c>
      <c r="O622" s="4"/>
      <c r="P622" s="1" t="s">
        <v>1574</v>
      </c>
      <c r="Q622" s="1" t="s">
        <v>1574</v>
      </c>
      <c r="R622" s="1" t="s">
        <v>838</v>
      </c>
    </row>
    <row r="623" spans="1:29">
      <c r="A623" s="6" t="s">
        <v>1987</v>
      </c>
      <c r="B623" s="7" t="s">
        <v>1988</v>
      </c>
      <c r="C623" s="1">
        <v>3500</v>
      </c>
      <c r="D623" s="1">
        <v>10000</v>
      </c>
      <c r="E623" s="2" t="s">
        <v>1989</v>
      </c>
      <c r="F623" s="1" t="s">
        <v>235</v>
      </c>
      <c r="G623" s="1" t="s">
        <v>49</v>
      </c>
      <c r="H623" s="1" t="s">
        <v>49</v>
      </c>
      <c r="I623" s="8"/>
      <c r="J623" s="8"/>
      <c r="K623" s="1" t="e">
        <f t="array" aca="1" ref="K623" ca="1">INDEX([1]TreeLookup!$C$1:$DE$21,MATCH(INDIRECT(ADDRESS(ROW(),MATCH("CATEGORY",$A$1:$BE$1,0))),[1]TreeLookup!$C$1:$C$21,0),MATCH(INDIRECT(ADDRESS(ROW(),MATCH("YEAR",$A$1:$BE$1,0))),[1]TreeLookup!$C$1:$DE$1,0))</f>
        <v>#N/A</v>
      </c>
      <c r="M623" s="1" t="str">
        <f t="array" aca="1" ref="M623" ca="1">INDEX([1]TreeLookup!$C$1:$DE$22,MATCH("ERA",[1]TreeLookup!$C$1:$C$22,0),MATCH(INDIRECT(ADDRESS(ROW(),MATCH("YEAR",$A$1:$BE$1,0))),[1]TreeLookup!$C$1:$DE$1,0))</f>
        <v>00-START</v>
      </c>
      <c r="N623" s="1" t="s">
        <v>50</v>
      </c>
      <c r="O623" s="4"/>
    </row>
    <row r="624" spans="1:29">
      <c r="A624" s="6" t="s">
        <v>1990</v>
      </c>
      <c r="B624" s="7" t="s">
        <v>1991</v>
      </c>
      <c r="C624" s="1">
        <v>300</v>
      </c>
      <c r="D624" s="1">
        <v>13000</v>
      </c>
      <c r="E624" s="2" t="s">
        <v>1992</v>
      </c>
      <c r="F624" s="1" t="s">
        <v>486</v>
      </c>
      <c r="G624" s="1" t="s">
        <v>50</v>
      </c>
      <c r="H624" s="1" t="s">
        <v>50</v>
      </c>
      <c r="I624" s="8" t="s">
        <v>114</v>
      </c>
      <c r="J624" s="8"/>
      <c r="K624" s="1" t="str">
        <f t="array" aca="1" ref="K624" ca="1">INDEX([1]TreeLookup!$C$1:$DE$21,MATCH(INDIRECT(ADDRESS(ROW(),MATCH("CATEGORY",$A$1:$BE$1,0))),[1]TreeLookup!$C$1:$C$21,0),MATCH(INDIRECT(ADDRESS(ROW(),MATCH("YEAR",$A$1:$BE$1,0))),[1]TreeLookup!$C$1:$DE$1,0))</f>
        <v>orbitalRocketry1958</v>
      </c>
      <c r="L624" s="1">
        <v>1958</v>
      </c>
      <c r="M624" s="1" t="str">
        <f t="array" aca="1" ref="M624" ca="1">INDEX([1]TreeLookup!$C$1:$DE$22,MATCH("ERA",[1]TreeLookup!$C$1:$C$22,0),MATCH(INDIRECT(ADDRESS(ROW(),MATCH("YEAR",$A$1:$BE$1,0))),[1]TreeLookup!$C$1:$DE$1,0))</f>
        <v>02-SAT</v>
      </c>
      <c r="O624" s="4" t="s">
        <v>109</v>
      </c>
      <c r="P624" s="1" t="s">
        <v>1590</v>
      </c>
      <c r="V624" s="9"/>
      <c r="W624" s="1" t="s">
        <v>1993</v>
      </c>
      <c r="X624" s="1" t="s">
        <v>1994</v>
      </c>
      <c r="AC624" s="1" t="s">
        <v>111</v>
      </c>
    </row>
    <row r="625" spans="1:33">
      <c r="A625" s="6" t="s">
        <v>1995</v>
      </c>
      <c r="B625" s="7" t="s">
        <v>1996</v>
      </c>
      <c r="C625" s="1">
        <v>300</v>
      </c>
      <c r="D625" s="1">
        <v>600</v>
      </c>
      <c r="E625" s="2" t="s">
        <v>1997</v>
      </c>
      <c r="F625" s="1" t="s">
        <v>235</v>
      </c>
      <c r="G625" s="1" t="s">
        <v>49</v>
      </c>
      <c r="H625" s="1" t="s">
        <v>49</v>
      </c>
      <c r="I625" s="8"/>
      <c r="J625" s="8"/>
      <c r="K625" s="1" t="e">
        <f t="array" aca="1" ref="K625" ca="1">INDEX([1]TreeLookup!$C$1:$DE$21,MATCH(INDIRECT(ADDRESS(ROW(),MATCH("CATEGORY",$A$1:$BE$1,0))),[1]TreeLookup!$C$1:$C$21,0),MATCH(INDIRECT(ADDRESS(ROW(),MATCH("YEAR",$A$1:$BE$1,0))),[1]TreeLookup!$C$1:$DE$1,0))</f>
        <v>#N/A</v>
      </c>
      <c r="M625" s="1" t="str">
        <f t="array" aca="1" ref="M625" ca="1">INDEX([1]TreeLookup!$C$1:$DE$22,MATCH("ERA",[1]TreeLookup!$C$1:$C$22,0),MATCH(INDIRECT(ADDRESS(ROW(),MATCH("YEAR",$A$1:$BE$1,0))),[1]TreeLookup!$C$1:$DE$1,0))</f>
        <v>00-START</v>
      </c>
      <c r="N625" s="1" t="s">
        <v>50</v>
      </c>
      <c r="O625" s="4"/>
    </row>
    <row r="626" spans="1:33">
      <c r="A626" s="6" t="s">
        <v>1998</v>
      </c>
      <c r="B626" s="7" t="s">
        <v>1999</v>
      </c>
      <c r="C626" s="1">
        <v>1</v>
      </c>
      <c r="D626" s="1">
        <v>4500</v>
      </c>
      <c r="E626" s="2" t="s">
        <v>2000</v>
      </c>
      <c r="F626" s="1" t="s">
        <v>235</v>
      </c>
      <c r="G626" s="1" t="s">
        <v>50</v>
      </c>
      <c r="H626" s="1" t="s">
        <v>49</v>
      </c>
      <c r="I626" s="8" t="s">
        <v>135</v>
      </c>
      <c r="J626" s="8" t="s">
        <v>136</v>
      </c>
      <c r="K626" s="1" t="str">
        <f t="array" aca="1" ref="K626" ca="1">INDEX([1]TreeLookup!$C$1:$DE$21,MATCH(INDIRECT(ADDRESS(ROW(),MATCH("CATEGORY",$A$1:$BE$1,0))),[1]TreeLookup!$C$1:$C$21,0),MATCH(INDIRECT(ADDRESS(ROW(),MATCH("YEAR",$A$1:$BE$1,0))),[1]TreeLookup!$C$1:$DE$1,0))</f>
        <v>unlockParts</v>
      </c>
      <c r="M626" s="1" t="str">
        <f t="array" aca="1" ref="M626" ca="1">INDEX([1]TreeLookup!$C$1:$DE$22,MATCH("ERA",[1]TreeLookup!$C$1:$C$22,0),MATCH(INDIRECT(ADDRESS(ROW(),MATCH("YEAR",$A$1:$BE$1,0))),[1]TreeLookup!$C$1:$DE$1,0))</f>
        <v>00-START</v>
      </c>
      <c r="N626" s="1" t="s">
        <v>50</v>
      </c>
      <c r="O626" s="4" t="s">
        <v>299</v>
      </c>
      <c r="V626" s="9"/>
    </row>
    <row r="627" spans="1:33">
      <c r="A627" s="6" t="s">
        <v>2001</v>
      </c>
      <c r="B627" s="7" t="s">
        <v>2002</v>
      </c>
      <c r="C627" s="1">
        <v>5</v>
      </c>
      <c r="D627" s="1">
        <v>1000</v>
      </c>
      <c r="E627" s="2" t="s">
        <v>2003</v>
      </c>
      <c r="F627" s="1" t="s">
        <v>486</v>
      </c>
      <c r="G627" s="1" t="s">
        <v>50</v>
      </c>
      <c r="H627" s="1" t="s">
        <v>50</v>
      </c>
      <c r="I627" s="8" t="s">
        <v>114</v>
      </c>
      <c r="J627" s="8"/>
      <c r="K627" s="1" t="str">
        <f t="array" aca="1" ref="K627" ca="1">INDEX([1]TreeLookup!$C$1:$DE$21,MATCH(INDIRECT(ADDRESS(ROW(),MATCH("CATEGORY",$A$1:$BE$1,0))),[1]TreeLookup!$C$1:$C$21,0),MATCH(INDIRECT(ADDRESS(ROW(),MATCH("YEAR",$A$1:$BE$1,0))),[1]TreeLookup!$C$1:$DE$1,0))</f>
        <v>orbitalRocketry1958</v>
      </c>
      <c r="L627" s="1">
        <v>1958</v>
      </c>
      <c r="M627" s="1" t="str">
        <f t="array" aca="1" ref="M627" ca="1">INDEX([1]TreeLookup!$C$1:$DE$22,MATCH("ERA",[1]TreeLookup!$C$1:$C$22,0),MATCH(INDIRECT(ADDRESS(ROW(),MATCH("YEAR",$A$1:$BE$1,0))),[1]TreeLookup!$C$1:$DE$1,0))</f>
        <v>02-SAT</v>
      </c>
      <c r="O627" s="4" t="s">
        <v>109</v>
      </c>
      <c r="P627" s="1" t="s">
        <v>1590</v>
      </c>
      <c r="V627" s="9"/>
      <c r="W627" s="1" t="s">
        <v>1993</v>
      </c>
      <c r="X627" s="1" t="s">
        <v>1994</v>
      </c>
      <c r="AC627" s="1" t="s">
        <v>111</v>
      </c>
    </row>
    <row r="628" spans="1:33">
      <c r="A628" s="6" t="s">
        <v>2004</v>
      </c>
      <c r="B628" s="7" t="s">
        <v>2005</v>
      </c>
      <c r="C628" s="1">
        <v>1</v>
      </c>
      <c r="D628" s="1">
        <v>6300</v>
      </c>
      <c r="E628" s="2" t="s">
        <v>2000</v>
      </c>
      <c r="F628" s="1" t="s">
        <v>235</v>
      </c>
      <c r="G628" s="1" t="s">
        <v>50</v>
      </c>
      <c r="H628" s="1" t="s">
        <v>49</v>
      </c>
      <c r="I628" s="8" t="s">
        <v>135</v>
      </c>
      <c r="J628" s="8" t="s">
        <v>136</v>
      </c>
      <c r="K628" s="1" t="str">
        <f t="array" aca="1" ref="K628" ca="1">INDEX([1]TreeLookup!$C$1:$DE$21,MATCH(INDIRECT(ADDRESS(ROW(),MATCH("CATEGORY",$A$1:$BE$1,0))),[1]TreeLookup!$C$1:$C$21,0),MATCH(INDIRECT(ADDRESS(ROW(),MATCH("YEAR",$A$1:$BE$1,0))),[1]TreeLookup!$C$1:$DE$1,0))</f>
        <v>unlockParts</v>
      </c>
      <c r="M628" s="1" t="str">
        <f t="array" aca="1" ref="M628" ca="1">INDEX([1]TreeLookup!$C$1:$DE$22,MATCH("ERA",[1]TreeLookup!$C$1:$C$22,0),MATCH(INDIRECT(ADDRESS(ROW(),MATCH("YEAR",$A$1:$BE$1,0))),[1]TreeLookup!$C$1:$DE$1,0))</f>
        <v>00-START</v>
      </c>
      <c r="N628" s="1" t="s">
        <v>50</v>
      </c>
      <c r="O628" s="4" t="s">
        <v>299</v>
      </c>
      <c r="V628" s="9"/>
    </row>
    <row r="629" spans="1:33">
      <c r="A629" s="6" t="s">
        <v>2006</v>
      </c>
      <c r="B629" s="7" t="s">
        <v>2006</v>
      </c>
      <c r="C629" s="1">
        <v>0</v>
      </c>
      <c r="D629" s="1">
        <v>0</v>
      </c>
      <c r="E629" s="2"/>
      <c r="F629" s="1" t="s">
        <v>113</v>
      </c>
      <c r="G629" s="1" t="s">
        <v>50</v>
      </c>
      <c r="I629" s="8" t="s">
        <v>114</v>
      </c>
      <c r="J629" s="8"/>
      <c r="K629" s="1" t="str">
        <f t="array" aca="1" ref="K629" ca="1">INDEX([1]TreeLookup!$C$1:$DE$21,MATCH(INDIRECT(ADDRESS(ROW(),MATCH("CATEGORY",$A$1:$BE$1,0))),[1]TreeLookup!$C$1:$C$21,0),MATCH(INDIRECT(ADDRESS(ROW(),MATCH("YEAR",$A$1:$BE$1,0))),[1]TreeLookup!$C$1:$DE$1,0))</f>
        <v>orbitalRocketry1958</v>
      </c>
      <c r="L629" s="1">
        <v>1958</v>
      </c>
      <c r="M629" s="1" t="str">
        <f t="array" aca="1" ref="M629" ca="1">INDEX([1]TreeLookup!$C$1:$DE$22,MATCH("ERA",[1]TreeLookup!$C$1:$C$22,0),MATCH(INDIRECT(ADDRESS(ROW(),MATCH("YEAR",$A$1:$BE$1,0))),[1]TreeLookup!$C$1:$DE$1,0))</f>
        <v>02-SAT</v>
      </c>
      <c r="O629" s="4"/>
      <c r="P629" s="1" t="s">
        <v>2007</v>
      </c>
      <c r="Q629" s="1" t="s">
        <v>2007</v>
      </c>
    </row>
    <row r="630" spans="1:33">
      <c r="A630" s="6" t="s">
        <v>2008</v>
      </c>
      <c r="B630" s="7" t="s">
        <v>2009</v>
      </c>
      <c r="C630" s="1">
        <v>620</v>
      </c>
      <c r="D630" s="1">
        <v>3400</v>
      </c>
      <c r="E630" s="2" t="s">
        <v>2010</v>
      </c>
      <c r="F630" s="1" t="s">
        <v>235</v>
      </c>
      <c r="G630" s="1" t="s">
        <v>50</v>
      </c>
      <c r="H630" s="1" t="s">
        <v>49</v>
      </c>
      <c r="I630" s="8" t="s">
        <v>125</v>
      </c>
      <c r="J630" s="8" t="s">
        <v>125</v>
      </c>
      <c r="K630" s="1" t="str">
        <f t="array" aca="1" ref="K630" ca="1">INDEX([1]TreeLookup!$C$1:$DE$21,MATCH(INDIRECT(ADDRESS(ROW(),MATCH("CATEGORY",$A$1:$BE$1,0))),[1]TreeLookup!$C$1:$C$21,0),MATCH(INDIRECT(ADDRESS(ROW(),MATCH("YEAR",$A$1:$BE$1,0))),[1]TreeLookup!$C$1:$DE$1,0))</f>
        <v>unlockParts</v>
      </c>
      <c r="M630" s="1" t="str">
        <f t="array" aca="1" ref="M630" ca="1">INDEX([1]TreeLookup!$C$1:$DE$22,MATCH("ERA",[1]TreeLookup!$C$1:$C$22,0),MATCH(INDIRECT(ADDRESS(ROW(),MATCH("YEAR",$A$1:$BE$1,0))),[1]TreeLookup!$C$1:$DE$1,0))</f>
        <v>00-START</v>
      </c>
      <c r="N630" s="1" t="s">
        <v>50</v>
      </c>
      <c r="O630" s="4" t="s">
        <v>299</v>
      </c>
      <c r="V630" s="9"/>
    </row>
    <row r="631" spans="1:33">
      <c r="A631" s="6" t="s">
        <v>2011</v>
      </c>
      <c r="B631" s="7" t="s">
        <v>2012</v>
      </c>
      <c r="C631" s="1">
        <v>620</v>
      </c>
      <c r="D631" s="1">
        <v>3400</v>
      </c>
      <c r="E631" s="2" t="s">
        <v>2013</v>
      </c>
      <c r="F631" s="1" t="s">
        <v>235</v>
      </c>
      <c r="G631" s="1" t="s">
        <v>50</v>
      </c>
      <c r="H631" s="1" t="s">
        <v>49</v>
      </c>
      <c r="I631" s="8" t="s">
        <v>125</v>
      </c>
      <c r="J631" s="8" t="s">
        <v>125</v>
      </c>
      <c r="K631" s="1" t="str">
        <f t="array" aca="1" ref="K631" ca="1">INDEX([1]TreeLookup!$C$1:$DE$21,MATCH(INDIRECT(ADDRESS(ROW(),MATCH("CATEGORY",$A$1:$BE$1,0))),[1]TreeLookup!$C$1:$C$21,0),MATCH(INDIRECT(ADDRESS(ROW(),MATCH("YEAR",$A$1:$BE$1,0))),[1]TreeLookup!$C$1:$DE$1,0))</f>
        <v>unlockParts</v>
      </c>
      <c r="M631" s="1" t="str">
        <f t="array" aca="1" ref="M631" ca="1">INDEX([1]TreeLookup!$C$1:$DE$22,MATCH("ERA",[1]TreeLookup!$C$1:$C$22,0),MATCH(INDIRECT(ADDRESS(ROW(),MATCH("YEAR",$A$1:$BE$1,0))),[1]TreeLookup!$C$1:$DE$1,0))</f>
        <v>00-START</v>
      </c>
      <c r="N631" s="1" t="s">
        <v>50</v>
      </c>
      <c r="O631" s="4" t="s">
        <v>299</v>
      </c>
      <c r="V631" s="9"/>
    </row>
    <row r="632" spans="1:33">
      <c r="A632" s="6" t="s">
        <v>2014</v>
      </c>
      <c r="B632" s="7" t="s">
        <v>2015</v>
      </c>
      <c r="C632" s="1">
        <v>620</v>
      </c>
      <c r="D632" s="1">
        <v>3400</v>
      </c>
      <c r="E632" s="2" t="s">
        <v>2016</v>
      </c>
      <c r="F632" s="1" t="s">
        <v>235</v>
      </c>
      <c r="G632" s="1" t="s">
        <v>50</v>
      </c>
      <c r="H632" s="1" t="s">
        <v>49</v>
      </c>
      <c r="I632" s="8" t="s">
        <v>125</v>
      </c>
      <c r="J632" s="8" t="s">
        <v>125</v>
      </c>
      <c r="K632" s="1" t="str">
        <f t="array" aca="1" ref="K632" ca="1">INDEX([1]TreeLookup!$C$1:$DE$21,MATCH(INDIRECT(ADDRESS(ROW(),MATCH("CATEGORY",$A$1:$BE$1,0))),[1]TreeLookup!$C$1:$C$21,0),MATCH(INDIRECT(ADDRESS(ROW(),MATCH("YEAR",$A$1:$BE$1,0))),[1]TreeLookup!$C$1:$DE$1,0))</f>
        <v>unlockParts</v>
      </c>
      <c r="M632" s="1" t="str">
        <f t="array" aca="1" ref="M632" ca="1">INDEX([1]TreeLookup!$C$1:$DE$22,MATCH("ERA",[1]TreeLookup!$C$1:$C$22,0),MATCH(INDIRECT(ADDRESS(ROW(),MATCH("YEAR",$A$1:$BE$1,0))),[1]TreeLookup!$C$1:$DE$1,0))</f>
        <v>00-START</v>
      </c>
      <c r="N632" s="1" t="s">
        <v>50</v>
      </c>
      <c r="O632" s="4" t="s">
        <v>299</v>
      </c>
      <c r="V632" s="9"/>
    </row>
    <row r="633" spans="1:33">
      <c r="A633" s="6" t="s">
        <v>2017</v>
      </c>
      <c r="B633" s="7" t="s">
        <v>2018</v>
      </c>
      <c r="C633" s="1">
        <v>900</v>
      </c>
      <c r="D633" s="1">
        <v>2200</v>
      </c>
      <c r="E633" s="2" t="s">
        <v>2019</v>
      </c>
      <c r="F633" s="1" t="s">
        <v>235</v>
      </c>
      <c r="G633" s="1" t="s">
        <v>50</v>
      </c>
      <c r="H633" s="1" t="s">
        <v>49</v>
      </c>
      <c r="I633" s="8" t="s">
        <v>107</v>
      </c>
      <c r="J633" s="8"/>
      <c r="K633" s="1" t="str">
        <f t="array" aca="1" ref="K633" ca="1">INDEX([1]TreeLookup!$C$1:$DE$21,MATCH(INDIRECT(ADDRESS(ROW(),MATCH("CATEGORY",$A$1:$BE$1,0))),[1]TreeLookup!$C$1:$C$21,0),MATCH(INDIRECT(ADDRESS(ROW(),MATCH("YEAR",$A$1:$BE$1,0))),[1]TreeLookup!$C$1:$DE$1,0))</f>
        <v>unlockParts</v>
      </c>
      <c r="M633" s="1" t="str">
        <f t="array" aca="1" ref="M633" ca="1">INDEX([1]TreeLookup!$C$1:$DE$22,MATCH("ERA",[1]TreeLookup!$C$1:$C$22,0),MATCH(INDIRECT(ADDRESS(ROW(),MATCH("YEAR",$A$1:$BE$1,0))),[1]TreeLookup!$C$1:$DE$1,0))</f>
        <v>00-START</v>
      </c>
      <c r="N633" s="1" t="s">
        <v>50</v>
      </c>
      <c r="O633" s="4" t="s">
        <v>299</v>
      </c>
      <c r="V633" s="9"/>
      <c r="AG633" s="1" t="s">
        <v>111</v>
      </c>
    </row>
    <row r="634" spans="1:33">
      <c r="A634" s="6" t="s">
        <v>2020</v>
      </c>
      <c r="B634" s="7" t="s">
        <v>2020</v>
      </c>
      <c r="C634" s="5">
        <v>1</v>
      </c>
      <c r="D634" s="15" t="s">
        <v>2021</v>
      </c>
      <c r="E634" s="2"/>
      <c r="F634" s="1" t="s">
        <v>113</v>
      </c>
      <c r="G634" s="1" t="s">
        <v>50</v>
      </c>
      <c r="I634" s="8" t="s">
        <v>114</v>
      </c>
      <c r="J634" s="8"/>
      <c r="K634" s="1" t="str">
        <f t="array" aca="1" ref="K634" ca="1">INDEX([1]TreeLookup!$C$1:$DE$21,MATCH(INDIRECT(ADDRESS(ROW(),MATCH("CATEGORY",$A$1:$BE$1,0))),[1]TreeLookup!$C$1:$C$21,0),MATCH(INDIRECT(ADDRESS(ROW(),MATCH("YEAR",$A$1:$BE$1,0))),[1]TreeLookup!$C$1:$DE$1,0))</f>
        <v>orbitalRocketry1958</v>
      </c>
      <c r="L634" s="1">
        <v>1958</v>
      </c>
      <c r="M634" s="1" t="str">
        <f t="array" aca="1" ref="M634" ca="1">INDEX([1]TreeLookup!$C$1:$DE$22,MATCH("ERA",[1]TreeLookup!$C$1:$C$22,0),MATCH(INDIRECT(ADDRESS(ROW(),MATCH("YEAR",$A$1:$BE$1,0))),[1]TreeLookup!$C$1:$DE$1,0))</f>
        <v>02-SAT</v>
      </c>
      <c r="O634" s="4"/>
      <c r="P634" s="1" t="s">
        <v>1586</v>
      </c>
      <c r="Q634" s="1" t="s">
        <v>1586</v>
      </c>
      <c r="R634" s="1" t="s">
        <v>838</v>
      </c>
    </row>
    <row r="635" spans="1:33">
      <c r="A635" s="6" t="s">
        <v>2022</v>
      </c>
      <c r="B635" s="7" t="s">
        <v>2023</v>
      </c>
      <c r="C635" s="1">
        <v>6000</v>
      </c>
      <c r="D635" s="1">
        <v>8200</v>
      </c>
      <c r="E635" s="2" t="s">
        <v>2024</v>
      </c>
      <c r="F635" s="1" t="s">
        <v>235</v>
      </c>
      <c r="G635" s="1" t="s">
        <v>50</v>
      </c>
      <c r="H635" s="1" t="s">
        <v>49</v>
      </c>
      <c r="I635" s="8" t="s">
        <v>107</v>
      </c>
      <c r="J635" s="8" t="s">
        <v>2025</v>
      </c>
      <c r="K635" s="1" t="str">
        <f t="array" aca="1" ref="K635" ca="1">INDEX([1]TreeLookup!$C$1:$DE$21,MATCH(INDIRECT(ADDRESS(ROW(),MATCH("CATEGORY",$A$1:$BE$1,0))),[1]TreeLookup!$C$1:$C$21,0),MATCH(INDIRECT(ADDRESS(ROW(),MATCH("YEAR",$A$1:$BE$1,0))),[1]TreeLookup!$C$1:$DE$1,0))</f>
        <v>unlockParts</v>
      </c>
      <c r="M635" s="1" t="str">
        <f t="array" aca="1" ref="M635" ca="1">INDEX([1]TreeLookup!$C$1:$DE$22,MATCH("ERA",[1]TreeLookup!$C$1:$C$22,0),MATCH(INDIRECT(ADDRESS(ROW(),MATCH("YEAR",$A$1:$BE$1,0))),[1]TreeLookup!$C$1:$DE$1,0))</f>
        <v>00-START</v>
      </c>
      <c r="N635" s="1" t="s">
        <v>50</v>
      </c>
      <c r="O635" s="4" t="s">
        <v>299</v>
      </c>
      <c r="V635" s="9"/>
    </row>
    <row r="636" spans="1:33">
      <c r="A636" s="6" t="s">
        <v>2026</v>
      </c>
      <c r="B636" s="7" t="s">
        <v>2027</v>
      </c>
      <c r="C636" s="1">
        <v>8800</v>
      </c>
      <c r="D636" s="1">
        <v>12200</v>
      </c>
      <c r="E636" s="2" t="s">
        <v>2028</v>
      </c>
      <c r="F636" s="1" t="s">
        <v>235</v>
      </c>
      <c r="G636" s="1" t="s">
        <v>50</v>
      </c>
      <c r="H636" s="1" t="s">
        <v>49</v>
      </c>
      <c r="I636" s="8"/>
      <c r="J636" s="8"/>
      <c r="K636" s="1" t="e">
        <f t="array" aca="1" ref="K636" ca="1">INDEX([1]TreeLookup!$C$1:$DE$21,MATCH(INDIRECT(ADDRESS(ROW(),MATCH("CATEGORY",$A$1:$BE$1,0))),[1]TreeLookup!$C$1:$C$21,0),MATCH(INDIRECT(ADDRESS(ROW(),MATCH("YEAR",$A$1:$BE$1,0))),[1]TreeLookup!$C$1:$DE$1,0))</f>
        <v>#N/A</v>
      </c>
      <c r="M636" s="1" t="str">
        <f t="array" aca="1" ref="M636" ca="1">INDEX([1]TreeLookup!$C$1:$DE$22,MATCH("ERA",[1]TreeLookup!$C$1:$C$22,0),MATCH(INDIRECT(ADDRESS(ROW(),MATCH("YEAR",$A$1:$BE$1,0))),[1]TreeLookup!$C$1:$DE$1,0))</f>
        <v>00-START</v>
      </c>
      <c r="N636" s="1" t="s">
        <v>50</v>
      </c>
      <c r="O636" s="4"/>
    </row>
    <row r="637" spans="1:33">
      <c r="A637" s="6" t="s">
        <v>2029</v>
      </c>
      <c r="B637" s="7" t="s">
        <v>2030</v>
      </c>
      <c r="C637" s="1">
        <v>10</v>
      </c>
      <c r="D637" s="1">
        <v>200</v>
      </c>
      <c r="E637" s="2" t="s">
        <v>2031</v>
      </c>
      <c r="F637" s="1" t="s">
        <v>1740</v>
      </c>
      <c r="G637" s="1" t="s">
        <v>50</v>
      </c>
      <c r="H637" s="1" t="s">
        <v>50</v>
      </c>
      <c r="I637" s="8" t="s">
        <v>135</v>
      </c>
      <c r="J637" s="8" t="s">
        <v>2032</v>
      </c>
      <c r="K637" s="1" t="str">
        <f t="array" aca="1" ref="K637" ca="1">INDEX([1]TreeLookup!$C$1:$DE$21,MATCH(INDIRECT(ADDRESS(ROW(),MATCH("CATEGORY",$A$1:$BE$1,0))),[1]TreeLookup!$C$1:$C$21,0),MATCH(INDIRECT(ADDRESS(ROW(),MATCH("YEAR",$A$1:$BE$1,0))),[1]TreeLookup!$C$1:$DE$1,0))</f>
        <v>materialsScienceSatellite</v>
      </c>
      <c r="L637" s="1">
        <v>1958</v>
      </c>
      <c r="M637" s="1" t="str">
        <f t="array" aca="1" ref="M637" ca="1">INDEX([1]TreeLookup!$C$1:$DE$22,MATCH("ERA",[1]TreeLookup!$C$1:$C$22,0),MATCH(INDIRECT(ADDRESS(ROW(),MATCH("YEAR",$A$1:$BE$1,0))),[1]TreeLookup!$C$1:$DE$1,0))</f>
        <v>02-SAT</v>
      </c>
      <c r="O637" s="4" t="s">
        <v>109</v>
      </c>
      <c r="P637" s="1" t="s">
        <v>2033</v>
      </c>
      <c r="V637" s="9"/>
    </row>
    <row r="638" spans="1:33">
      <c r="A638" s="6" t="s">
        <v>2034</v>
      </c>
      <c r="B638" s="7" t="s">
        <v>2035</v>
      </c>
      <c r="C638" s="1">
        <v>10</v>
      </c>
      <c r="D638" s="1">
        <v>200</v>
      </c>
      <c r="E638" s="2" t="s">
        <v>2036</v>
      </c>
      <c r="F638" s="1" t="s">
        <v>1740</v>
      </c>
      <c r="G638" s="1" t="s">
        <v>50</v>
      </c>
      <c r="H638" s="1" t="s">
        <v>50</v>
      </c>
      <c r="I638" s="8" t="s">
        <v>135</v>
      </c>
      <c r="J638" s="8" t="s">
        <v>220</v>
      </c>
      <c r="K638" s="1" t="str">
        <f t="array" aca="1" ref="K638" ca="1">INDEX([1]TreeLookup!$C$1:$DE$21,MATCH(INDIRECT(ADDRESS(ROW(),MATCH("CATEGORY",$A$1:$BE$1,0))),[1]TreeLookup!$C$1:$C$21,0),MATCH(INDIRECT(ADDRESS(ROW(),MATCH("YEAR",$A$1:$BE$1,0))),[1]TreeLookup!$C$1:$DE$1,0))</f>
        <v>materialsScienceSatellite</v>
      </c>
      <c r="L638" s="1">
        <v>1958</v>
      </c>
      <c r="M638" s="1" t="str">
        <f t="array" aca="1" ref="M638" ca="1">INDEX([1]TreeLookup!$C$1:$DE$22,MATCH("ERA",[1]TreeLookup!$C$1:$C$22,0),MATCH(INDIRECT(ADDRESS(ROW(),MATCH("YEAR",$A$1:$BE$1,0))),[1]TreeLookup!$C$1:$DE$1,0))</f>
        <v>02-SAT</v>
      </c>
      <c r="O638" s="4" t="s">
        <v>109</v>
      </c>
      <c r="P638" s="1" t="s">
        <v>2033</v>
      </c>
      <c r="V638" s="9"/>
    </row>
    <row r="639" spans="1:33">
      <c r="A639" s="6" t="s">
        <v>2037</v>
      </c>
      <c r="B639" s="7" t="s">
        <v>2038</v>
      </c>
      <c r="C639" s="1">
        <v>30</v>
      </c>
      <c r="D639" s="1">
        <v>300</v>
      </c>
      <c r="E639" s="2" t="s">
        <v>2039</v>
      </c>
      <c r="F639" s="1" t="s">
        <v>235</v>
      </c>
      <c r="G639" s="1" t="s">
        <v>49</v>
      </c>
      <c r="H639" s="1" t="s">
        <v>49</v>
      </c>
      <c r="I639" s="8"/>
      <c r="J639" s="8"/>
      <c r="K639" s="1" t="e">
        <f t="array" aca="1" ref="K639" ca="1">INDEX([1]TreeLookup!$C$1:$DE$21,MATCH(INDIRECT(ADDRESS(ROW(),MATCH("CATEGORY",$A$1:$BE$1,0))),[1]TreeLookup!$C$1:$C$21,0),MATCH(INDIRECT(ADDRESS(ROW(),MATCH("YEAR",$A$1:$BE$1,0))),[1]TreeLookup!$C$1:$DE$1,0))</f>
        <v>#N/A</v>
      </c>
      <c r="M639" s="1" t="str">
        <f t="array" aca="1" ref="M639" ca="1">INDEX([1]TreeLookup!$C$1:$DE$22,MATCH("ERA",[1]TreeLookup!$C$1:$C$22,0),MATCH(INDIRECT(ADDRESS(ROW(),MATCH("YEAR",$A$1:$BE$1,0))),[1]TreeLookup!$C$1:$DE$1,0))</f>
        <v>00-START</v>
      </c>
      <c r="N639" s="1" t="s">
        <v>50</v>
      </c>
      <c r="O639" s="4"/>
    </row>
    <row r="640" spans="1:33">
      <c r="A640" s="6" t="s">
        <v>2040</v>
      </c>
      <c r="B640" s="7" t="s">
        <v>2041</v>
      </c>
      <c r="C640" s="1">
        <v>250</v>
      </c>
      <c r="D640" s="1">
        <v>5000</v>
      </c>
      <c r="E640" s="2" t="s">
        <v>2042</v>
      </c>
      <c r="F640" s="1" t="s">
        <v>106</v>
      </c>
      <c r="G640" s="1" t="s">
        <v>50</v>
      </c>
      <c r="H640" s="1" t="s">
        <v>50</v>
      </c>
      <c r="I640" s="8" t="s">
        <v>107</v>
      </c>
      <c r="J640" s="8" t="s">
        <v>1919</v>
      </c>
      <c r="K640" s="1" t="str">
        <f t="array" aca="1" ref="K640" ca="1">INDEX([1]TreeLookup!$C$1:$DE$21,MATCH(INDIRECT(ADDRESS(ROW(),MATCH("CATEGORY",$A$1:$BE$1,0))),[1]TreeLookup!$C$1:$C$21,0),MATCH(INDIRECT(ADDRESS(ROW(),MATCH("YEAR",$A$1:$BE$1,0))),[1]TreeLookup!$C$1:$DE$1,0))</f>
        <v>scienceSatellite</v>
      </c>
      <c r="L640" s="1">
        <v>1958</v>
      </c>
      <c r="M640" s="1" t="str">
        <f t="array" aca="1" ref="M640" ca="1">INDEX([1]TreeLookup!$C$1:$DE$22,MATCH("ERA",[1]TreeLookup!$C$1:$C$22,0),MATCH(INDIRECT(ADDRESS(ROW(),MATCH("YEAR",$A$1:$BE$1,0))),[1]TreeLookup!$C$1:$DE$1,0))</f>
        <v>02-SAT</v>
      </c>
      <c r="O640" s="4" t="s">
        <v>109</v>
      </c>
      <c r="V640" s="9"/>
      <c r="AG640" s="1" t="s">
        <v>111</v>
      </c>
    </row>
    <row r="641" spans="1:37">
      <c r="A641" s="6" t="s">
        <v>2043</v>
      </c>
      <c r="B641" s="7" t="s">
        <v>2044</v>
      </c>
      <c r="C641" s="1">
        <v>170</v>
      </c>
      <c r="D641" s="1">
        <v>3400</v>
      </c>
      <c r="E641" s="2" t="s">
        <v>2045</v>
      </c>
      <c r="F641" s="1" t="s">
        <v>1245</v>
      </c>
      <c r="G641" s="1" t="s">
        <v>50</v>
      </c>
      <c r="H641" s="1" t="s">
        <v>50</v>
      </c>
      <c r="I641" s="8" t="s">
        <v>130</v>
      </c>
      <c r="J641" s="8" t="s">
        <v>1203</v>
      </c>
      <c r="K641" s="1" t="str">
        <f t="array" aca="1" ref="K641" ca="1">INDEX([1]TreeLookup!$C$1:$DE$21,MATCH(INDIRECT(ADDRESS(ROW(),MATCH("CATEGORY",$A$1:$BE$1,0))),[1]TreeLookup!$C$1:$C$21,0),MATCH(INDIRECT(ADDRESS(ROW(),MATCH("YEAR",$A$1:$BE$1,0))),[1]TreeLookup!$C$1:$DE$1,0))</f>
        <v>earlyAvionics</v>
      </c>
      <c r="L641" s="1">
        <v>1958</v>
      </c>
      <c r="M641" s="1" t="str">
        <f t="array" aca="1" ref="M641" ca="1">INDEX([1]TreeLookup!$C$1:$DE$22,MATCH("ERA",[1]TreeLookup!$C$1:$C$22,0),MATCH(INDIRECT(ADDRESS(ROW(),MATCH("YEAR",$A$1:$BE$1,0))),[1]TreeLookup!$C$1:$DE$1,0))</f>
        <v>02-SAT</v>
      </c>
      <c r="O641" s="4" t="s">
        <v>109</v>
      </c>
      <c r="P641" s="2" t="s">
        <v>2046</v>
      </c>
      <c r="X641" s="1" t="s">
        <v>1838</v>
      </c>
      <c r="Y641" s="1" t="s">
        <v>111</v>
      </c>
    </row>
    <row r="642" spans="1:37">
      <c r="A642" s="6" t="s">
        <v>2047</v>
      </c>
      <c r="B642" s="7" t="s">
        <v>2048</v>
      </c>
      <c r="C642" s="1">
        <v>10</v>
      </c>
      <c r="D642" s="1">
        <v>50</v>
      </c>
      <c r="E642" s="2" t="s">
        <v>2049</v>
      </c>
      <c r="F642" s="1" t="s">
        <v>1836</v>
      </c>
      <c r="G642" s="1" t="s">
        <v>50</v>
      </c>
      <c r="H642" s="1" t="s">
        <v>50</v>
      </c>
      <c r="I642" s="8" t="s">
        <v>908</v>
      </c>
      <c r="J642" s="8" t="s">
        <v>174</v>
      </c>
      <c r="K642" s="1" t="str">
        <f t="array" aca="1" ref="K642" ca="1">INDEX([1]TreeLookup!$C$1:$DE$21,MATCH(INDIRECT(ADDRESS(ROW(),MATCH("CATEGORY",$A$1:$BE$1,0))),[1]TreeLookup!$C$1:$C$21,0),MATCH(INDIRECT(ADDRESS(ROW(),MATCH("YEAR",$A$1:$BE$1,0))),[1]TreeLookup!$C$1:$DE$1,0))</f>
        <v>solids1958</v>
      </c>
      <c r="L642" s="1">
        <v>1958</v>
      </c>
      <c r="M642" s="1" t="str">
        <f t="array" aca="1" ref="M642" ca="1">INDEX([1]TreeLookup!$C$1:$DE$22,MATCH("ERA",[1]TreeLookup!$C$1:$C$22,0),MATCH(INDIRECT(ADDRESS(ROW(),MATCH("YEAR",$A$1:$BE$1,0))),[1]TreeLookup!$C$1:$DE$1,0))</f>
        <v>02-SAT</v>
      </c>
      <c r="O642" s="4" t="s">
        <v>109</v>
      </c>
      <c r="P642" s="1" t="s">
        <v>1837</v>
      </c>
      <c r="V642" s="9"/>
      <c r="AK642" s="1" t="s">
        <v>111</v>
      </c>
    </row>
    <row r="643" spans="1:37">
      <c r="A643" s="6" t="s">
        <v>2050</v>
      </c>
      <c r="B643" s="7" t="s">
        <v>2051</v>
      </c>
      <c r="C643" s="1">
        <v>30</v>
      </c>
      <c r="D643" s="1">
        <v>100</v>
      </c>
      <c r="E643" s="2" t="s">
        <v>2052</v>
      </c>
      <c r="F643" s="1" t="s">
        <v>1836</v>
      </c>
      <c r="G643" s="1" t="s">
        <v>50</v>
      </c>
      <c r="H643" s="1" t="s">
        <v>50</v>
      </c>
      <c r="I643" s="8" t="s">
        <v>908</v>
      </c>
      <c r="J643" s="8"/>
      <c r="K643" s="1" t="str">
        <f t="array" aca="1" ref="K643" ca="1">INDEX([1]TreeLookup!$C$1:$DE$21,MATCH(INDIRECT(ADDRESS(ROW(),MATCH("CATEGORY",$A$1:$BE$1,0))),[1]TreeLookup!$C$1:$C$21,0),MATCH(INDIRECT(ADDRESS(ROW(),MATCH("YEAR",$A$1:$BE$1,0))),[1]TreeLookup!$C$1:$DE$1,0))</f>
        <v>solids1958</v>
      </c>
      <c r="L643" s="1">
        <v>1958</v>
      </c>
      <c r="M643" s="1" t="str">
        <f t="array" aca="1" ref="M643" ca="1">INDEX([1]TreeLookup!$C$1:$DE$22,MATCH("ERA",[1]TreeLookup!$C$1:$C$22,0),MATCH(INDIRECT(ADDRESS(ROW(),MATCH("YEAR",$A$1:$BE$1,0))),[1]TreeLookup!$C$1:$DE$1,0))</f>
        <v>02-SAT</v>
      </c>
      <c r="O643" s="4" t="s">
        <v>109</v>
      </c>
      <c r="P643" s="1" t="s">
        <v>1837</v>
      </c>
      <c r="V643" s="9"/>
      <c r="AD643" s="1" t="s">
        <v>111</v>
      </c>
    </row>
    <row r="644" spans="1:37">
      <c r="A644" s="6" t="s">
        <v>2053</v>
      </c>
      <c r="B644" s="7" t="s">
        <v>2054</v>
      </c>
      <c r="C644" s="1">
        <v>9000</v>
      </c>
      <c r="D644" s="1">
        <v>20000</v>
      </c>
      <c r="E644" s="2" t="s">
        <v>2055</v>
      </c>
      <c r="F644" s="1" t="s">
        <v>235</v>
      </c>
      <c r="G644" s="1" t="s">
        <v>49</v>
      </c>
      <c r="H644" s="1" t="s">
        <v>49</v>
      </c>
      <c r="I644" s="8"/>
      <c r="J644" s="8"/>
      <c r="K644" s="1" t="e">
        <f t="array" aca="1" ref="K644" ca="1">INDEX([1]TreeLookup!$C$1:$DE$21,MATCH(INDIRECT(ADDRESS(ROW(),MATCH("CATEGORY",$A$1:$BE$1,0))),[1]TreeLookup!$C$1:$C$21,0),MATCH(INDIRECT(ADDRESS(ROW(),MATCH("YEAR",$A$1:$BE$1,0))),[1]TreeLookup!$C$1:$DE$1,0))</f>
        <v>#N/A</v>
      </c>
      <c r="M644" s="1" t="str">
        <f t="array" aca="1" ref="M644" ca="1">INDEX([1]TreeLookup!$C$1:$DE$22,MATCH("ERA",[1]TreeLookup!$C$1:$C$22,0),MATCH(INDIRECT(ADDRESS(ROW(),MATCH("YEAR",$A$1:$BE$1,0))),[1]TreeLookup!$C$1:$DE$1,0))</f>
        <v>00-START</v>
      </c>
      <c r="N644" s="1" t="s">
        <v>50</v>
      </c>
      <c r="O644" s="4"/>
    </row>
    <row r="645" spans="1:37">
      <c r="A645" s="6" t="s">
        <v>2056</v>
      </c>
      <c r="B645" s="7" t="s">
        <v>2057</v>
      </c>
      <c r="C645" s="1">
        <v>0</v>
      </c>
      <c r="D645" s="1">
        <v>0</v>
      </c>
      <c r="E645" s="2" t="s">
        <v>2058</v>
      </c>
      <c r="F645" s="1" t="s">
        <v>235</v>
      </c>
      <c r="G645" s="1" t="s">
        <v>49</v>
      </c>
      <c r="H645" s="1" t="s">
        <v>49</v>
      </c>
      <c r="I645" s="8"/>
      <c r="J645" s="8"/>
      <c r="K645" s="1" t="e">
        <f t="array" aca="1" ref="K645" ca="1">INDEX([1]TreeLookup!$C$1:$DE$21,MATCH(INDIRECT(ADDRESS(ROW(),MATCH("CATEGORY",$A$1:$BE$1,0))),[1]TreeLookup!$C$1:$C$21,0),MATCH(INDIRECT(ADDRESS(ROW(),MATCH("YEAR",$A$1:$BE$1,0))),[1]TreeLookup!$C$1:$DE$1,0))</f>
        <v>#N/A</v>
      </c>
      <c r="M645" s="1" t="str">
        <f t="array" aca="1" ref="M645" ca="1">INDEX([1]TreeLookup!$C$1:$DE$22,MATCH("ERA",[1]TreeLookup!$C$1:$C$22,0),MATCH(INDIRECT(ADDRESS(ROW(),MATCH("YEAR",$A$1:$BE$1,0))),[1]TreeLookup!$C$1:$DE$1,0))</f>
        <v>00-START</v>
      </c>
      <c r="N645" s="1" t="s">
        <v>50</v>
      </c>
      <c r="O645" s="4"/>
    </row>
    <row r="646" spans="1:37">
      <c r="A646" s="6" t="s">
        <v>2059</v>
      </c>
      <c r="B646" s="7" t="s">
        <v>2060</v>
      </c>
      <c r="C646" s="1">
        <v>500</v>
      </c>
      <c r="D646" s="1">
        <v>1000</v>
      </c>
      <c r="E646" s="2" t="s">
        <v>2061</v>
      </c>
      <c r="F646" s="1" t="s">
        <v>235</v>
      </c>
      <c r="G646" s="1" t="s">
        <v>50</v>
      </c>
      <c r="H646" s="1" t="s">
        <v>50</v>
      </c>
      <c r="I646" s="8" t="s">
        <v>322</v>
      </c>
      <c r="J646" s="8" t="s">
        <v>1943</v>
      </c>
      <c r="K646" s="1" t="str">
        <f t="array" aca="1" ref="K646" ca="1">INDEX([1]TreeLookup!$C$1:$DE$21,MATCH(INDIRECT(ADDRESS(ROW(),MATCH("CATEGORY",$A$1:$BE$1,0))),[1]TreeLookup!$C$1:$C$21,0),MATCH(INDIRECT(ADDRESS(ROW(),MATCH("YEAR",$A$1:$BE$1,0))),[1]TreeLookup!$C$1:$DE$1,0))</f>
        <v>deepSpaceComms</v>
      </c>
      <c r="L646" s="1">
        <v>1975</v>
      </c>
      <c r="M646" s="1" t="str">
        <f t="array" aca="1" ref="M646" ca="1">INDEX([1]TreeLookup!$C$1:$DE$22,MATCH("ERA",[1]TreeLookup!$C$1:$C$22,0),MATCH(INDIRECT(ADDRESS(ROW(),MATCH("YEAR",$A$1:$BE$1,0))),[1]TreeLookup!$C$1:$DE$1,0))</f>
        <v>06-STATION</v>
      </c>
      <c r="O646" s="4" t="s">
        <v>109</v>
      </c>
      <c r="P646" s="1" t="s">
        <v>236</v>
      </c>
    </row>
    <row r="647" spans="1:37">
      <c r="A647" s="6" t="s">
        <v>2062</v>
      </c>
      <c r="B647" s="7" t="s">
        <v>2063</v>
      </c>
      <c r="C647" s="1">
        <v>210</v>
      </c>
      <c r="D647" s="1">
        <v>4200</v>
      </c>
      <c r="E647" s="2" t="s">
        <v>2064</v>
      </c>
      <c r="F647" s="1" t="s">
        <v>1836</v>
      </c>
      <c r="G647" s="1" t="s">
        <v>50</v>
      </c>
      <c r="H647" s="1" t="s">
        <v>50</v>
      </c>
      <c r="I647" s="8" t="s">
        <v>130</v>
      </c>
      <c r="J647" s="8" t="s">
        <v>1203</v>
      </c>
      <c r="K647" s="1" t="str">
        <f t="array" aca="1" ref="K647" ca="1">INDEX([1]TreeLookup!$C$1:$DE$21,MATCH(INDIRECT(ADDRESS(ROW(),MATCH("CATEGORY",$A$1:$BE$1,0))),[1]TreeLookup!$C$1:$C$21,0),MATCH(INDIRECT(ADDRESS(ROW(),MATCH("YEAR",$A$1:$BE$1,0))),[1]TreeLookup!$C$1:$DE$1,0))</f>
        <v>earlyAvionics</v>
      </c>
      <c r="L647" s="1">
        <v>1958</v>
      </c>
      <c r="M647" s="1" t="str">
        <f t="array" aca="1" ref="M647" ca="1">INDEX([1]TreeLookup!$C$1:$DE$22,MATCH("ERA",[1]TreeLookup!$C$1:$C$22,0),MATCH(INDIRECT(ADDRESS(ROW(),MATCH("YEAR",$A$1:$BE$1,0))),[1]TreeLookup!$C$1:$DE$1,0))</f>
        <v>02-SAT</v>
      </c>
      <c r="O647" s="4" t="s">
        <v>109</v>
      </c>
      <c r="P647" s="1" t="s">
        <v>2065</v>
      </c>
      <c r="V647" s="9"/>
      <c r="X647" s="1" t="s">
        <v>2066</v>
      </c>
      <c r="Y647" s="1" t="s">
        <v>111</v>
      </c>
    </row>
    <row r="648" spans="1:37">
      <c r="A648" s="6" t="s">
        <v>2067</v>
      </c>
      <c r="B648" s="7" t="s">
        <v>2068</v>
      </c>
      <c r="C648" s="1">
        <v>300</v>
      </c>
      <c r="D648" s="1">
        <v>1000</v>
      </c>
      <c r="E648" s="2" t="s">
        <v>2069</v>
      </c>
      <c r="F648" s="1" t="s">
        <v>235</v>
      </c>
      <c r="G648" s="1" t="s">
        <v>50</v>
      </c>
      <c r="H648" s="1" t="s">
        <v>50</v>
      </c>
      <c r="I648" s="8" t="s">
        <v>322</v>
      </c>
      <c r="J648" s="8" t="s">
        <v>1943</v>
      </c>
      <c r="K648" s="1" t="str">
        <f t="array" aca="1" ref="K648" ca="1">INDEX([1]TreeLookup!$C$1:$DE$21,MATCH(INDIRECT(ADDRESS(ROW(),MATCH("CATEGORY",$A$1:$BE$1,0))),[1]TreeLookup!$C$1:$C$21,0),MATCH(INDIRECT(ADDRESS(ROW(),MATCH("YEAR",$A$1:$BE$1,0))),[1]TreeLookup!$C$1:$DE$1,0))</f>
        <v>deepSpaceComms</v>
      </c>
      <c r="L648" s="1">
        <v>1975</v>
      </c>
      <c r="M648" s="1" t="str">
        <f t="array" aca="1" ref="M648" ca="1">INDEX([1]TreeLookup!$C$1:$DE$22,MATCH("ERA",[1]TreeLookup!$C$1:$C$22,0),MATCH(INDIRECT(ADDRESS(ROW(),MATCH("YEAR",$A$1:$BE$1,0))),[1]TreeLookup!$C$1:$DE$1,0))</f>
        <v>06-STATION</v>
      </c>
      <c r="O648" s="4" t="s">
        <v>109</v>
      </c>
      <c r="P648" s="1" t="s">
        <v>236</v>
      </c>
    </row>
    <row r="649" spans="1:37">
      <c r="A649" s="6" t="s">
        <v>2070</v>
      </c>
      <c r="B649" s="7" t="s">
        <v>2071</v>
      </c>
      <c r="C649" s="1">
        <v>375</v>
      </c>
      <c r="D649" s="1">
        <v>500</v>
      </c>
      <c r="E649" s="2" t="s">
        <v>2072</v>
      </c>
      <c r="F649" s="1" t="s">
        <v>235</v>
      </c>
      <c r="G649" s="1" t="s">
        <v>49</v>
      </c>
      <c r="H649" s="1" t="s">
        <v>49</v>
      </c>
      <c r="I649" s="8" t="s">
        <v>135</v>
      </c>
      <c r="J649" s="8" t="s">
        <v>174</v>
      </c>
      <c r="K649" s="1" t="str">
        <f t="array" aca="1" ref="K649" ca="1">INDEX([1]TreeLookup!$C$1:$DE$21,MATCH(INDIRECT(ADDRESS(ROW(),MATCH("CATEGORY",$A$1:$BE$1,0))),[1]TreeLookup!$C$1:$C$21,0),MATCH(INDIRECT(ADDRESS(ROW(),MATCH("YEAR",$A$1:$BE$1,0))),[1]TreeLookup!$C$1:$DE$1,0))</f>
        <v>materialsScienceSpaceStation</v>
      </c>
      <c r="L649" s="1">
        <v>1975</v>
      </c>
      <c r="M649" s="1" t="str">
        <f t="array" aca="1" ref="M649" ca="1">INDEX([1]TreeLookup!$C$1:$DE$22,MATCH("ERA",[1]TreeLookup!$C$1:$C$22,0),MATCH(INDIRECT(ADDRESS(ROW(),MATCH("YEAR",$A$1:$BE$1,0))),[1]TreeLookup!$C$1:$DE$1,0))</f>
        <v>06-STATION</v>
      </c>
      <c r="O649" s="4" t="s">
        <v>109</v>
      </c>
      <c r="P649" s="1" t="s">
        <v>236</v>
      </c>
    </row>
    <row r="650" spans="1:37">
      <c r="A650" s="6" t="s">
        <v>2073</v>
      </c>
      <c r="B650" s="7" t="s">
        <v>2074</v>
      </c>
      <c r="C650" s="1">
        <v>50</v>
      </c>
      <c r="D650" s="1">
        <v>2000</v>
      </c>
      <c r="E650" s="2" t="s">
        <v>2075</v>
      </c>
      <c r="F650" s="1" t="s">
        <v>235</v>
      </c>
      <c r="G650" s="1" t="s">
        <v>50</v>
      </c>
      <c r="H650" s="1" t="s">
        <v>50</v>
      </c>
      <c r="I650" s="8" t="s">
        <v>1135</v>
      </c>
      <c r="J650" s="8" t="s">
        <v>1484</v>
      </c>
      <c r="K650" s="1" t="str">
        <f t="array" aca="1" ref="K650" ca="1">INDEX([1]TreeLookup!$C$1:$DE$21,MATCH(INDIRECT(ADDRESS(ROW(),MATCH("CATEGORY",$A$1:$BE$1,0))),[1]TreeLookup!$C$1:$C$21,0),MATCH(INDIRECT(ADDRESS(ROW(),MATCH("YEAR",$A$1:$BE$1,0))),[1]TreeLookup!$C$1:$DE$1,0))</f>
        <v>spaceStationSolarPanels</v>
      </c>
      <c r="L650" s="1">
        <v>1975</v>
      </c>
      <c r="M650" s="1" t="str">
        <f t="array" aca="1" ref="M650" ca="1">INDEX([1]TreeLookup!$C$1:$DE$22,MATCH("ERA",[1]TreeLookup!$C$1:$C$22,0),MATCH(INDIRECT(ADDRESS(ROW(),MATCH("YEAR",$A$1:$BE$1,0))),[1]TreeLookup!$C$1:$DE$1,0))</f>
        <v>06-STATION</v>
      </c>
      <c r="O650" s="4" t="s">
        <v>109</v>
      </c>
      <c r="P650" s="1" t="s">
        <v>236</v>
      </c>
    </row>
    <row r="651" spans="1:37">
      <c r="A651" s="6" t="s">
        <v>2076</v>
      </c>
      <c r="B651" s="7" t="s">
        <v>2077</v>
      </c>
      <c r="C651" s="1">
        <v>400</v>
      </c>
      <c r="D651" s="1">
        <v>7000</v>
      </c>
      <c r="E651" s="2" t="s">
        <v>2078</v>
      </c>
      <c r="F651" s="1" t="s">
        <v>235</v>
      </c>
      <c r="G651" s="1" t="s">
        <v>49</v>
      </c>
      <c r="H651" s="1" t="s">
        <v>49</v>
      </c>
      <c r="I651" s="8"/>
      <c r="J651" s="8" t="s">
        <v>2079</v>
      </c>
      <c r="K651" s="1" t="e">
        <f t="array" aca="1" ref="K651" ca="1">INDEX([1]TreeLookup!$C$1:$DE$21,MATCH(INDIRECT(ADDRESS(ROW(),MATCH("CATEGORY",$A$1:$BE$1,0))),[1]TreeLookup!$C$1:$C$21,0),MATCH(INDIRECT(ADDRESS(ROW(),MATCH("YEAR",$A$1:$BE$1,0))),[1]TreeLookup!$C$1:$DE$1,0))</f>
        <v>#N/A</v>
      </c>
      <c r="L651" s="1">
        <v>1975</v>
      </c>
      <c r="M651" s="1" t="str">
        <f t="array" aca="1" ref="M651" ca="1">INDEX([1]TreeLookup!$C$1:$DE$22,MATCH("ERA",[1]TreeLookup!$C$1:$C$22,0),MATCH(INDIRECT(ADDRESS(ROW(),MATCH("YEAR",$A$1:$BE$1,0))),[1]TreeLookup!$C$1:$DE$1,0))</f>
        <v>06-STATION</v>
      </c>
      <c r="N651" s="1" t="s">
        <v>50</v>
      </c>
      <c r="O651" s="4"/>
      <c r="P651" s="1" t="s">
        <v>236</v>
      </c>
    </row>
    <row r="652" spans="1:37">
      <c r="A652" s="6" t="s">
        <v>2080</v>
      </c>
      <c r="B652" s="7" t="s">
        <v>2081</v>
      </c>
      <c r="C652" s="1">
        <v>500</v>
      </c>
      <c r="D652" s="1">
        <v>7800</v>
      </c>
      <c r="E652" s="2" t="s">
        <v>2082</v>
      </c>
      <c r="F652" s="1" t="s">
        <v>235</v>
      </c>
      <c r="G652" s="1" t="s">
        <v>49</v>
      </c>
      <c r="H652" s="1" t="s">
        <v>49</v>
      </c>
      <c r="I652" s="8"/>
      <c r="J652" s="8" t="s">
        <v>2079</v>
      </c>
      <c r="K652" s="1" t="e">
        <f t="array" aca="1" ref="K652" ca="1">INDEX([1]TreeLookup!$C$1:$DE$21,MATCH(INDIRECT(ADDRESS(ROW(),MATCH("CATEGORY",$A$1:$BE$1,0))),[1]TreeLookup!$C$1:$C$21,0),MATCH(INDIRECT(ADDRESS(ROW(),MATCH("YEAR",$A$1:$BE$1,0))),[1]TreeLookup!$C$1:$DE$1,0))</f>
        <v>#N/A</v>
      </c>
      <c r="L652" s="1">
        <v>1975</v>
      </c>
      <c r="M652" s="1" t="str">
        <f t="array" aca="1" ref="M652" ca="1">INDEX([1]TreeLookup!$C$1:$DE$22,MATCH("ERA",[1]TreeLookup!$C$1:$C$22,0),MATCH(INDIRECT(ADDRESS(ROW(),MATCH("YEAR",$A$1:$BE$1,0))),[1]TreeLookup!$C$1:$DE$1,0))</f>
        <v>06-STATION</v>
      </c>
      <c r="N652" s="1" t="s">
        <v>50</v>
      </c>
      <c r="O652" s="4"/>
      <c r="P652" s="1" t="s">
        <v>236</v>
      </c>
    </row>
    <row r="653" spans="1:37">
      <c r="A653" s="6" t="s">
        <v>2083</v>
      </c>
      <c r="B653" s="7" t="s">
        <v>2084</v>
      </c>
      <c r="C653" s="1">
        <v>500</v>
      </c>
      <c r="D653" s="1">
        <v>2000</v>
      </c>
      <c r="E653" s="2" t="s">
        <v>2085</v>
      </c>
      <c r="F653" s="1" t="s">
        <v>235</v>
      </c>
      <c r="G653" s="1" t="s">
        <v>50</v>
      </c>
      <c r="H653" s="1" t="s">
        <v>50</v>
      </c>
      <c r="I653" s="8" t="s">
        <v>191</v>
      </c>
      <c r="J653" s="8" t="s">
        <v>2086</v>
      </c>
      <c r="K653" s="1" t="str">
        <f t="array" aca="1" ref="K653" ca="1">INDEX([1]TreeLookup!$C$1:$DE$21,MATCH(INDIRECT(ADDRESS(ROW(),MATCH("CATEGORY",$A$1:$BE$1,0))),[1]TreeLookup!$C$1:$C$21,0),MATCH(INDIRECT(ADDRESS(ROW(),MATCH("YEAR",$A$1:$BE$1,0))),[1]TreeLookup!$C$1:$DE$1,0))</f>
        <v>advancedUncrewedLanding</v>
      </c>
      <c r="L653" s="1">
        <v>1975</v>
      </c>
      <c r="M653" s="1" t="str">
        <f t="array" aca="1" ref="M653" ca="1">INDEX([1]TreeLookup!$C$1:$DE$22,MATCH("ERA",[1]TreeLookup!$C$1:$C$22,0),MATCH(INDIRECT(ADDRESS(ROW(),MATCH("YEAR",$A$1:$BE$1,0))),[1]TreeLookup!$C$1:$DE$1,0))</f>
        <v>06-STATION</v>
      </c>
      <c r="O653" s="4" t="s">
        <v>109</v>
      </c>
      <c r="P653" s="1" t="s">
        <v>236</v>
      </c>
    </row>
    <row r="654" spans="1:37">
      <c r="A654" s="6" t="s">
        <v>2087</v>
      </c>
      <c r="B654" s="7" t="s">
        <v>2088</v>
      </c>
      <c r="C654" s="1">
        <v>210</v>
      </c>
      <c r="D654" s="1">
        <v>4200</v>
      </c>
      <c r="E654" s="2" t="s">
        <v>2089</v>
      </c>
      <c r="F654" s="1" t="s">
        <v>1245</v>
      </c>
      <c r="G654" s="1" t="s">
        <v>50</v>
      </c>
      <c r="H654" s="1" t="s">
        <v>50</v>
      </c>
      <c r="I654" s="8" t="s">
        <v>130</v>
      </c>
      <c r="J654" s="8" t="s">
        <v>1203</v>
      </c>
      <c r="K654" s="1" t="str">
        <f t="array" aca="1" ref="K654" ca="1">INDEX([1]TreeLookup!$C$1:$DE$21,MATCH(INDIRECT(ADDRESS(ROW(),MATCH("CATEGORY",$A$1:$BE$1,0))),[1]TreeLookup!$C$1:$C$21,0),MATCH(INDIRECT(ADDRESS(ROW(),MATCH("YEAR",$A$1:$BE$1,0))),[1]TreeLookup!$C$1:$DE$1,0))</f>
        <v>earlyAvionics</v>
      </c>
      <c r="L654" s="1">
        <v>1958</v>
      </c>
      <c r="M654" s="1" t="str">
        <f t="array" aca="1" ref="M654" ca="1">INDEX([1]TreeLookup!$C$1:$DE$22,MATCH("ERA",[1]TreeLookup!$C$1:$C$22,0),MATCH(INDIRECT(ADDRESS(ROW(),MATCH("YEAR",$A$1:$BE$1,0))),[1]TreeLookup!$C$1:$DE$1,0))</f>
        <v>02-SAT</v>
      </c>
      <c r="O654" s="4" t="s">
        <v>109</v>
      </c>
      <c r="P654" s="2" t="s">
        <v>2090</v>
      </c>
      <c r="X654" s="1" t="s">
        <v>2066</v>
      </c>
      <c r="Y654" s="1" t="s">
        <v>111</v>
      </c>
    </row>
    <row r="655" spans="1:37">
      <c r="A655" s="6" t="s">
        <v>2091</v>
      </c>
      <c r="B655" s="7" t="s">
        <v>2092</v>
      </c>
      <c r="C655" s="1">
        <v>1000</v>
      </c>
      <c r="D655" s="1">
        <v>3000</v>
      </c>
      <c r="E655" s="2" t="s">
        <v>2093</v>
      </c>
      <c r="F655" s="1" t="s">
        <v>235</v>
      </c>
      <c r="G655" s="1" t="s">
        <v>49</v>
      </c>
      <c r="H655" s="1" t="s">
        <v>49</v>
      </c>
      <c r="I655" s="8"/>
      <c r="J655" s="8" t="s">
        <v>2094</v>
      </c>
      <c r="K655" s="1" t="e">
        <f t="array" aca="1" ref="K655" ca="1">INDEX([1]TreeLookup!$C$1:$DE$21,MATCH(INDIRECT(ADDRESS(ROW(),MATCH("CATEGORY",$A$1:$BE$1,0))),[1]TreeLookup!$C$1:$C$21,0),MATCH(INDIRECT(ADDRESS(ROW(),MATCH("YEAR",$A$1:$BE$1,0))),[1]TreeLookup!$C$1:$DE$1,0))</f>
        <v>#N/A</v>
      </c>
      <c r="L655" s="1">
        <v>1975</v>
      </c>
      <c r="M655" s="1" t="str">
        <f t="array" aca="1" ref="M655" ca="1">INDEX([1]TreeLookup!$C$1:$DE$22,MATCH("ERA",[1]TreeLookup!$C$1:$C$22,0),MATCH(INDIRECT(ADDRESS(ROW(),MATCH("YEAR",$A$1:$BE$1,0))),[1]TreeLookup!$C$1:$DE$1,0))</f>
        <v>06-STATION</v>
      </c>
      <c r="N655" s="1" t="s">
        <v>50</v>
      </c>
      <c r="O655" s="4"/>
      <c r="P655" s="1" t="s">
        <v>236</v>
      </c>
    </row>
    <row r="656" spans="1:37">
      <c r="A656" s="6" t="s">
        <v>2095</v>
      </c>
      <c r="B656" s="7" t="s">
        <v>2096</v>
      </c>
      <c r="C656" s="1">
        <v>100</v>
      </c>
      <c r="D656" s="1">
        <v>500</v>
      </c>
      <c r="E656" s="2" t="s">
        <v>2097</v>
      </c>
      <c r="F656" s="1" t="s">
        <v>235</v>
      </c>
      <c r="G656" s="1" t="s">
        <v>50</v>
      </c>
      <c r="H656" s="1" t="s">
        <v>50</v>
      </c>
      <c r="I656" s="8" t="s">
        <v>135</v>
      </c>
      <c r="J656" s="8" t="s">
        <v>136</v>
      </c>
      <c r="K656" s="1" t="str">
        <f t="array" aca="1" ref="K656" ca="1">INDEX([1]TreeLookup!$C$1:$DE$21,MATCH(INDIRECT(ADDRESS(ROW(),MATCH("CATEGORY",$A$1:$BE$1,0))),[1]TreeLookup!$C$1:$C$21,0),MATCH(INDIRECT(ADDRESS(ROW(),MATCH("YEAR",$A$1:$BE$1,0))),[1]TreeLookup!$C$1:$DE$1,0))</f>
        <v>materialsScienceSpaceStation</v>
      </c>
      <c r="L656" s="1">
        <v>1975</v>
      </c>
      <c r="M656" s="1" t="str">
        <f t="array" aca="1" ref="M656" ca="1">INDEX([1]TreeLookup!$C$1:$DE$22,MATCH("ERA",[1]TreeLookup!$C$1:$C$22,0),MATCH(INDIRECT(ADDRESS(ROW(),MATCH("YEAR",$A$1:$BE$1,0))),[1]TreeLookup!$C$1:$DE$1,0))</f>
        <v>06-STATION</v>
      </c>
      <c r="O656" s="4" t="s">
        <v>109</v>
      </c>
      <c r="P656" s="1" t="s">
        <v>236</v>
      </c>
    </row>
    <row r="657" spans="1:25">
      <c r="A657" s="6" t="s">
        <v>2098</v>
      </c>
      <c r="B657" s="7" t="s">
        <v>2099</v>
      </c>
      <c r="C657" s="1">
        <v>500</v>
      </c>
      <c r="D657" s="1">
        <v>2000</v>
      </c>
      <c r="E657" s="2" t="s">
        <v>2100</v>
      </c>
      <c r="F657" s="1" t="s">
        <v>235</v>
      </c>
      <c r="G657" s="1" t="s">
        <v>50</v>
      </c>
      <c r="H657" s="1" t="s">
        <v>50</v>
      </c>
      <c r="I657" s="8" t="s">
        <v>191</v>
      </c>
      <c r="J657" s="8" t="s">
        <v>170</v>
      </c>
      <c r="K657" s="1" t="str">
        <f t="array" aca="1" ref="K657" ca="1">INDEX([1]TreeLookup!$C$1:$DE$21,MATCH(INDIRECT(ADDRESS(ROW(),MATCH("CATEGORY",$A$1:$BE$1,0))),[1]TreeLookup!$C$1:$C$21,0),MATCH(INDIRECT(ADDRESS(ROW(),MATCH("YEAR",$A$1:$BE$1,0))),[1]TreeLookup!$C$1:$DE$1,0))</f>
        <v>advancedUncrewedLanding</v>
      </c>
      <c r="L657" s="1">
        <v>1975</v>
      </c>
      <c r="M657" s="1" t="str">
        <f t="array" aca="1" ref="M657" ca="1">INDEX([1]TreeLookup!$C$1:$DE$22,MATCH("ERA",[1]TreeLookup!$C$1:$C$22,0),MATCH(INDIRECT(ADDRESS(ROW(),MATCH("YEAR",$A$1:$BE$1,0))),[1]TreeLookup!$C$1:$DE$1,0))</f>
        <v>06-STATION</v>
      </c>
      <c r="O657" s="4" t="s">
        <v>109</v>
      </c>
      <c r="P657" s="1" t="s">
        <v>236</v>
      </c>
    </row>
    <row r="658" spans="1:25">
      <c r="A658" s="6" t="s">
        <v>2101</v>
      </c>
      <c r="B658" s="7" t="s">
        <v>2102</v>
      </c>
      <c r="C658" s="1">
        <v>500</v>
      </c>
      <c r="D658" s="1">
        <v>2000</v>
      </c>
      <c r="E658" s="2" t="s">
        <v>2103</v>
      </c>
      <c r="F658" s="1" t="s">
        <v>235</v>
      </c>
      <c r="G658" s="1" t="s">
        <v>50</v>
      </c>
      <c r="H658" s="1" t="s">
        <v>50</v>
      </c>
      <c r="I658" s="8" t="s">
        <v>191</v>
      </c>
      <c r="J658" s="8" t="s">
        <v>170</v>
      </c>
      <c r="K658" s="1" t="str">
        <f t="array" aca="1" ref="K658" ca="1">INDEX([1]TreeLookup!$C$1:$DE$21,MATCH(INDIRECT(ADDRESS(ROW(),MATCH("CATEGORY",$A$1:$BE$1,0))),[1]TreeLookup!$C$1:$C$21,0),MATCH(INDIRECT(ADDRESS(ROW(),MATCH("YEAR",$A$1:$BE$1,0))),[1]TreeLookup!$C$1:$DE$1,0))</f>
        <v>advancedUncrewedLanding</v>
      </c>
      <c r="L658" s="1">
        <v>1975</v>
      </c>
      <c r="M658" s="1" t="str">
        <f t="array" aca="1" ref="M658" ca="1">INDEX([1]TreeLookup!$C$1:$DE$22,MATCH("ERA",[1]TreeLookup!$C$1:$C$22,0),MATCH(INDIRECT(ADDRESS(ROW(),MATCH("YEAR",$A$1:$BE$1,0))),[1]TreeLookup!$C$1:$DE$1,0))</f>
        <v>06-STATION</v>
      </c>
      <c r="O658" s="4" t="s">
        <v>109</v>
      </c>
      <c r="P658" s="1" t="s">
        <v>236</v>
      </c>
    </row>
    <row r="659" spans="1:25">
      <c r="A659" s="6" t="s">
        <v>2104</v>
      </c>
      <c r="B659" s="7" t="s">
        <v>2105</v>
      </c>
      <c r="C659" s="1">
        <v>300</v>
      </c>
      <c r="D659" s="1">
        <v>6000</v>
      </c>
      <c r="E659" s="2" t="s">
        <v>2106</v>
      </c>
      <c r="F659" s="1" t="s">
        <v>1202</v>
      </c>
      <c r="G659" s="1" t="s">
        <v>50</v>
      </c>
      <c r="H659" s="1" t="s">
        <v>50</v>
      </c>
      <c r="I659" s="8" t="s">
        <v>130</v>
      </c>
      <c r="J659" s="8" t="s">
        <v>1203</v>
      </c>
      <c r="K659" s="1" t="str">
        <f t="array" aca="1" ref="K659" ca="1">INDEX([1]TreeLookup!$C$1:$DE$21,MATCH(INDIRECT(ADDRESS(ROW(),MATCH("CATEGORY",$A$1:$BE$1,0))),[1]TreeLookup!$C$1:$C$21,0),MATCH(INDIRECT(ADDRESS(ROW(),MATCH("YEAR",$A$1:$BE$1,0))),[1]TreeLookup!$C$1:$DE$1,0))</f>
        <v>earlyAvionics</v>
      </c>
      <c r="L659" s="1">
        <v>1958</v>
      </c>
      <c r="M659" s="1" t="str">
        <f t="array" aca="1" ref="M659" ca="1">INDEX([1]TreeLookup!$C$1:$DE$22,MATCH("ERA",[1]TreeLookup!$C$1:$C$22,0),MATCH(INDIRECT(ADDRESS(ROW(),MATCH("YEAR",$A$1:$BE$1,0))),[1]TreeLookup!$C$1:$DE$1,0))</f>
        <v>02-SAT</v>
      </c>
      <c r="O659" s="4" t="s">
        <v>109</v>
      </c>
      <c r="P659" s="1" t="s">
        <v>2033</v>
      </c>
      <c r="V659" s="9"/>
      <c r="Y659" s="1" t="s">
        <v>111</v>
      </c>
    </row>
    <row r="660" spans="1:25">
      <c r="A660" s="6" t="s">
        <v>2107</v>
      </c>
      <c r="B660" s="7" t="s">
        <v>2108</v>
      </c>
      <c r="C660" s="1">
        <v>400</v>
      </c>
      <c r="D660" s="1">
        <v>2800</v>
      </c>
      <c r="E660" s="2" t="s">
        <v>2109</v>
      </c>
      <c r="F660" s="1" t="s">
        <v>235</v>
      </c>
      <c r="G660" s="1" t="s">
        <v>49</v>
      </c>
      <c r="H660" s="1" t="s">
        <v>49</v>
      </c>
      <c r="I660" s="8" t="s">
        <v>125</v>
      </c>
      <c r="J660" s="8" t="s">
        <v>125</v>
      </c>
      <c r="K660" s="1" t="str">
        <f t="array" aca="1" ref="K660" ca="1">INDEX([1]TreeLookup!$C$1:$DE$21,MATCH(INDIRECT(ADDRESS(ROW(),MATCH("CATEGORY",$A$1:$BE$1,0))),[1]TreeLookup!$C$1:$C$21,0),MATCH(INDIRECT(ADDRESS(ROW(),MATCH("YEAR",$A$1:$BE$1,0))),[1]TreeLookup!$C$1:$DE$1,0))</f>
        <v>unlockParts</v>
      </c>
      <c r="M660" s="1" t="str">
        <f t="array" aca="1" ref="M660" ca="1">INDEX([1]TreeLookup!$C$1:$DE$22,MATCH("ERA",[1]TreeLookup!$C$1:$C$22,0),MATCH(INDIRECT(ADDRESS(ROW(),MATCH("YEAR",$A$1:$BE$1,0))),[1]TreeLookup!$C$1:$DE$1,0))</f>
        <v>00-START</v>
      </c>
      <c r="N660" s="1" t="s">
        <v>50</v>
      </c>
      <c r="O660" s="4" t="s">
        <v>299</v>
      </c>
    </row>
    <row r="661" spans="1:25">
      <c r="A661" s="6" t="s">
        <v>2110</v>
      </c>
      <c r="B661" s="7" t="s">
        <v>2111</v>
      </c>
      <c r="C661" s="1">
        <v>210</v>
      </c>
      <c r="D661" s="1">
        <v>4200</v>
      </c>
      <c r="E661" s="2" t="s">
        <v>2112</v>
      </c>
      <c r="F661" s="1" t="s">
        <v>1836</v>
      </c>
      <c r="G661" s="1" t="s">
        <v>50</v>
      </c>
      <c r="H661" s="1" t="s">
        <v>50</v>
      </c>
      <c r="I661" s="8" t="s">
        <v>130</v>
      </c>
      <c r="J661" s="8" t="s">
        <v>1203</v>
      </c>
      <c r="K661" s="1" t="str">
        <f t="array" aca="1" ref="K661" ca="1">INDEX([1]TreeLookup!$C$1:$DE$21,MATCH(INDIRECT(ADDRESS(ROW(),MATCH("CATEGORY",$A$1:$BE$1,0))),[1]TreeLookup!$C$1:$C$21,0),MATCH(INDIRECT(ADDRESS(ROW(),MATCH("YEAR",$A$1:$BE$1,0))),[1]TreeLookup!$C$1:$DE$1,0))</f>
        <v>earlyAvionics</v>
      </c>
      <c r="L661" s="1">
        <v>1958</v>
      </c>
      <c r="M661" s="1" t="str">
        <f t="array" aca="1" ref="M661" ca="1">INDEX([1]TreeLookup!$C$1:$DE$22,MATCH("ERA",[1]TreeLookup!$C$1:$C$22,0),MATCH(INDIRECT(ADDRESS(ROW(),MATCH("YEAR",$A$1:$BE$1,0))),[1]TreeLookup!$C$1:$DE$1,0))</f>
        <v>02-SAT</v>
      </c>
      <c r="O661" s="4" t="s">
        <v>109</v>
      </c>
      <c r="P661" s="1" t="s">
        <v>2113</v>
      </c>
      <c r="V661" s="9"/>
      <c r="Y661" s="1" t="s">
        <v>111</v>
      </c>
    </row>
    <row r="662" spans="1:25">
      <c r="A662" s="6" t="s">
        <v>2114</v>
      </c>
      <c r="B662" s="7" t="s">
        <v>2115</v>
      </c>
      <c r="C662" s="1">
        <v>1000</v>
      </c>
      <c r="D662" s="1">
        <v>20000</v>
      </c>
      <c r="E662" s="2" t="s">
        <v>2116</v>
      </c>
      <c r="F662" s="1" t="s">
        <v>2117</v>
      </c>
      <c r="G662" s="1" t="s">
        <v>50</v>
      </c>
      <c r="H662" s="1" t="s">
        <v>50</v>
      </c>
      <c r="I662" s="8" t="s">
        <v>130</v>
      </c>
      <c r="J662" s="8" t="s">
        <v>1203</v>
      </c>
      <c r="K662" s="1" t="str">
        <f t="array" aca="1" ref="K662" ca="1">INDEX([1]TreeLookup!$C$1:$DE$21,MATCH(INDIRECT(ADDRESS(ROW(),MATCH("CATEGORY",$A$1:$BE$1,0))),[1]TreeLookup!$C$1:$C$21,0),MATCH(INDIRECT(ADDRESS(ROW(),MATCH("YEAR",$A$1:$BE$1,0))),[1]TreeLookup!$C$1:$DE$1,0))</f>
        <v>basicAvionics</v>
      </c>
      <c r="L662" s="1">
        <v>1959</v>
      </c>
      <c r="M662" s="1" t="str">
        <f t="array" aca="1" ref="M662" ca="1">INDEX([1]TreeLookup!$C$1:$DE$22,MATCH("ERA",[1]TreeLookup!$C$1:$C$22,0),MATCH(INDIRECT(ADDRESS(ROW(),MATCH("YEAR",$A$1:$BE$1,0))),[1]TreeLookup!$C$1:$DE$1,0))</f>
        <v>02-SAT</v>
      </c>
      <c r="O662" s="4" t="s">
        <v>109</v>
      </c>
      <c r="P662" s="2"/>
      <c r="W662" s="1" t="s">
        <v>2118</v>
      </c>
      <c r="Y662" s="1" t="s">
        <v>111</v>
      </c>
    </row>
    <row r="663" spans="1:25">
      <c r="A663" s="6" t="s">
        <v>2119</v>
      </c>
      <c r="B663" s="7" t="s">
        <v>2120</v>
      </c>
      <c r="C663" s="1">
        <v>2000</v>
      </c>
      <c r="D663" s="1">
        <v>20000</v>
      </c>
      <c r="E663" s="2" t="s">
        <v>2121</v>
      </c>
      <c r="F663" s="1" t="s">
        <v>235</v>
      </c>
      <c r="G663" s="1" t="s">
        <v>49</v>
      </c>
      <c r="H663" s="1" t="s">
        <v>49</v>
      </c>
      <c r="I663" s="8"/>
      <c r="J663" s="8" t="s">
        <v>2122</v>
      </c>
      <c r="K663" s="1" t="e">
        <f t="array" aca="1" ref="K663" ca="1">INDEX([1]TreeLookup!$C$1:$DE$21,MATCH(INDIRECT(ADDRESS(ROW(),MATCH("CATEGORY",$A$1:$BE$1,0))),[1]TreeLookup!$C$1:$C$21,0),MATCH(INDIRECT(ADDRESS(ROW(),MATCH("YEAR",$A$1:$BE$1,0))),[1]TreeLookup!$C$1:$DE$1,0))</f>
        <v>#N/A</v>
      </c>
      <c r="L663" s="1">
        <v>1975</v>
      </c>
      <c r="M663" s="1" t="str">
        <f t="array" aca="1" ref="M663" ca="1">INDEX([1]TreeLookup!$C$1:$DE$22,MATCH("ERA",[1]TreeLookup!$C$1:$C$22,0),MATCH(INDIRECT(ADDRESS(ROW(),MATCH("YEAR",$A$1:$BE$1,0))),[1]TreeLookup!$C$1:$DE$1,0))</f>
        <v>06-STATION</v>
      </c>
      <c r="N663" s="1" t="s">
        <v>50</v>
      </c>
      <c r="O663" s="4"/>
      <c r="P663" s="1" t="s">
        <v>236</v>
      </c>
    </row>
    <row r="664" spans="1:25">
      <c r="A664" s="6" t="s">
        <v>2123</v>
      </c>
      <c r="B664" s="7" t="s">
        <v>2124</v>
      </c>
      <c r="C664" s="1">
        <v>4700</v>
      </c>
      <c r="D664" s="1">
        <v>12000</v>
      </c>
      <c r="E664" s="2" t="s">
        <v>2125</v>
      </c>
      <c r="F664" s="1" t="s">
        <v>235</v>
      </c>
      <c r="G664" s="1" t="s">
        <v>49</v>
      </c>
      <c r="H664" s="1" t="s">
        <v>49</v>
      </c>
      <c r="I664" s="8"/>
      <c r="J664" s="8" t="s">
        <v>2126</v>
      </c>
      <c r="K664" s="1" t="e">
        <f t="array" aca="1" ref="K664" ca="1">INDEX([1]TreeLookup!$C$1:$DE$21,MATCH(INDIRECT(ADDRESS(ROW(),MATCH("CATEGORY",$A$1:$BE$1,0))),[1]TreeLookup!$C$1:$C$21,0),MATCH(INDIRECT(ADDRESS(ROW(),MATCH("YEAR",$A$1:$BE$1,0))),[1]TreeLookup!$C$1:$DE$1,0))</f>
        <v>#N/A</v>
      </c>
      <c r="L664" s="1">
        <v>1975</v>
      </c>
      <c r="M664" s="1" t="str">
        <f t="array" aca="1" ref="M664" ca="1">INDEX([1]TreeLookup!$C$1:$DE$22,MATCH("ERA",[1]TreeLookup!$C$1:$C$22,0),MATCH(INDIRECT(ADDRESS(ROW(),MATCH("YEAR",$A$1:$BE$1,0))),[1]TreeLookup!$C$1:$DE$1,0))</f>
        <v>06-STATION</v>
      </c>
      <c r="N664" s="1" t="s">
        <v>50</v>
      </c>
      <c r="O664" s="4"/>
      <c r="P664" s="1" t="s">
        <v>236</v>
      </c>
    </row>
    <row r="665" spans="1:25">
      <c r="A665" s="6" t="s">
        <v>2127</v>
      </c>
      <c r="B665" s="7" t="s">
        <v>2128</v>
      </c>
      <c r="C665" s="1">
        <v>320</v>
      </c>
      <c r="D665" s="1">
        <v>960</v>
      </c>
      <c r="E665" s="2" t="s">
        <v>2129</v>
      </c>
      <c r="F665" s="1" t="s">
        <v>1547</v>
      </c>
      <c r="G665" s="1" t="s">
        <v>50</v>
      </c>
      <c r="H665" s="1" t="s">
        <v>49</v>
      </c>
      <c r="I665" s="8" t="s">
        <v>1135</v>
      </c>
      <c r="J665" s="8" t="s">
        <v>2130</v>
      </c>
      <c r="K665" s="1" t="str">
        <f t="array" aca="1" ref="K665" ca="1">INDEX([1]TreeLookup!$C$1:$DE$21,MATCH(INDIRECT(ADDRESS(ROW(),MATCH("CATEGORY",$A$1:$BE$1,0))),[1]TreeLookup!$C$1:$C$21,0),MATCH(INDIRECT(ADDRESS(ROW(),MATCH("YEAR",$A$1:$BE$1,0))),[1]TreeLookup!$C$1:$DE$1,0))</f>
        <v>unlockParts</v>
      </c>
      <c r="M665" s="1" t="str">
        <f t="array" aca="1" ref="M665" ca="1">INDEX([1]TreeLookup!$C$1:$DE$22,MATCH("ERA",[1]TreeLookup!$C$1:$C$22,0),MATCH(INDIRECT(ADDRESS(ROW(),MATCH("YEAR",$A$1:$BE$1,0))),[1]TreeLookup!$C$1:$DE$1,0))</f>
        <v>00-START</v>
      </c>
      <c r="N665" s="1" t="s">
        <v>50</v>
      </c>
      <c r="O665" s="4" t="s">
        <v>299</v>
      </c>
      <c r="V665" s="9"/>
    </row>
    <row r="666" spans="1:25">
      <c r="A666" s="6" t="s">
        <v>2131</v>
      </c>
      <c r="B666" s="7" t="s">
        <v>2132</v>
      </c>
      <c r="C666" s="1">
        <v>1050</v>
      </c>
      <c r="D666" s="1">
        <v>3150</v>
      </c>
      <c r="E666" s="2" t="s">
        <v>2133</v>
      </c>
      <c r="F666" s="1" t="s">
        <v>1547</v>
      </c>
      <c r="G666" s="1" t="s">
        <v>50</v>
      </c>
      <c r="H666" s="1" t="s">
        <v>49</v>
      </c>
      <c r="I666" s="8" t="s">
        <v>1135</v>
      </c>
      <c r="J666" s="8" t="s">
        <v>2130</v>
      </c>
      <c r="K666" s="1" t="str">
        <f t="array" aca="1" ref="K666" ca="1">INDEX([1]TreeLookup!$C$1:$DE$21,MATCH(INDIRECT(ADDRESS(ROW(),MATCH("CATEGORY",$A$1:$BE$1,0))),[1]TreeLookup!$C$1:$C$21,0),MATCH(INDIRECT(ADDRESS(ROW(),MATCH("YEAR",$A$1:$BE$1,0))),[1]TreeLookup!$C$1:$DE$1,0))</f>
        <v>unlockParts</v>
      </c>
      <c r="M666" s="1" t="str">
        <f t="array" aca="1" ref="M666" ca="1">INDEX([1]TreeLookup!$C$1:$DE$22,MATCH("ERA",[1]TreeLookup!$C$1:$C$22,0),MATCH(INDIRECT(ADDRESS(ROW(),MATCH("YEAR",$A$1:$BE$1,0))),[1]TreeLookup!$C$1:$DE$1,0))</f>
        <v>00-START</v>
      </c>
      <c r="N666" s="1" t="s">
        <v>50</v>
      </c>
      <c r="O666" s="4" t="s">
        <v>299</v>
      </c>
      <c r="V666" s="9"/>
    </row>
    <row r="667" spans="1:25">
      <c r="A667" s="6" t="s">
        <v>2134</v>
      </c>
      <c r="B667" s="7" t="s">
        <v>2135</v>
      </c>
      <c r="C667" s="1">
        <v>640</v>
      </c>
      <c r="D667" s="1">
        <v>1920</v>
      </c>
      <c r="E667" s="2" t="s">
        <v>2136</v>
      </c>
      <c r="F667" s="1" t="s">
        <v>1547</v>
      </c>
      <c r="G667" s="1" t="s">
        <v>50</v>
      </c>
      <c r="H667" s="1" t="s">
        <v>49</v>
      </c>
      <c r="I667" s="8" t="s">
        <v>1135</v>
      </c>
      <c r="J667" s="8" t="s">
        <v>2130</v>
      </c>
      <c r="K667" s="1" t="str">
        <f t="array" aca="1" ref="K667" ca="1">INDEX([1]TreeLookup!$C$1:$DE$21,MATCH(INDIRECT(ADDRESS(ROW(),MATCH("CATEGORY",$A$1:$BE$1,0))),[1]TreeLookup!$C$1:$C$21,0),MATCH(INDIRECT(ADDRESS(ROW(),MATCH("YEAR",$A$1:$BE$1,0))),[1]TreeLookup!$C$1:$DE$1,0))</f>
        <v>unlockParts</v>
      </c>
      <c r="M667" s="1" t="str">
        <f t="array" aca="1" ref="M667" ca="1">INDEX([1]TreeLookup!$C$1:$DE$22,MATCH("ERA",[1]TreeLookup!$C$1:$C$22,0),MATCH(INDIRECT(ADDRESS(ROW(),MATCH("YEAR",$A$1:$BE$1,0))),[1]TreeLookup!$C$1:$DE$1,0))</f>
        <v>00-START</v>
      </c>
      <c r="N667" s="1" t="s">
        <v>50</v>
      </c>
      <c r="O667" s="4" t="s">
        <v>299</v>
      </c>
      <c r="V667" s="9"/>
    </row>
    <row r="668" spans="1:25">
      <c r="A668" s="6" t="s">
        <v>2137</v>
      </c>
      <c r="B668" s="7" t="s">
        <v>2138</v>
      </c>
      <c r="C668" s="1">
        <v>2800</v>
      </c>
      <c r="D668" s="1">
        <v>9010</v>
      </c>
      <c r="E668" s="2" t="s">
        <v>2139</v>
      </c>
      <c r="F668" s="1" t="s">
        <v>1547</v>
      </c>
      <c r="G668" s="1" t="s">
        <v>50</v>
      </c>
      <c r="H668" s="1" t="s">
        <v>49</v>
      </c>
      <c r="I668" s="8" t="s">
        <v>1135</v>
      </c>
      <c r="J668" s="8" t="s">
        <v>2130</v>
      </c>
      <c r="K668" s="1" t="str">
        <f t="array" aca="1" ref="K668" ca="1">INDEX([1]TreeLookup!$C$1:$DE$21,MATCH(INDIRECT(ADDRESS(ROW(),MATCH("CATEGORY",$A$1:$BE$1,0))),[1]TreeLookup!$C$1:$C$21,0),MATCH(INDIRECT(ADDRESS(ROW(),MATCH("YEAR",$A$1:$BE$1,0))),[1]TreeLookup!$C$1:$DE$1,0))</f>
        <v>unlockParts</v>
      </c>
      <c r="M668" s="1" t="str">
        <f t="array" aca="1" ref="M668" ca="1">INDEX([1]TreeLookup!$C$1:$DE$22,MATCH("ERA",[1]TreeLookup!$C$1:$C$22,0),MATCH(INDIRECT(ADDRESS(ROW(),MATCH("YEAR",$A$1:$BE$1,0))),[1]TreeLookup!$C$1:$DE$1,0))</f>
        <v>00-START</v>
      </c>
      <c r="N668" s="1" t="s">
        <v>50</v>
      </c>
      <c r="O668" s="4" t="s">
        <v>299</v>
      </c>
      <c r="V668" s="9"/>
    </row>
    <row r="669" spans="1:25">
      <c r="A669" s="6" t="s">
        <v>2140</v>
      </c>
      <c r="B669" s="7" t="s">
        <v>2141</v>
      </c>
      <c r="C669" s="1">
        <v>9600</v>
      </c>
      <c r="D669" s="1">
        <v>31000</v>
      </c>
      <c r="E669" s="2" t="s">
        <v>2142</v>
      </c>
      <c r="F669" s="1" t="s">
        <v>1547</v>
      </c>
      <c r="G669" s="1" t="s">
        <v>50</v>
      </c>
      <c r="H669" s="1" t="s">
        <v>49</v>
      </c>
      <c r="I669" s="8" t="s">
        <v>1135</v>
      </c>
      <c r="J669" s="8" t="s">
        <v>2130</v>
      </c>
      <c r="K669" s="1" t="str">
        <f t="array" aca="1" ref="K669" ca="1">INDEX([1]TreeLookup!$C$1:$DE$21,MATCH(INDIRECT(ADDRESS(ROW(),MATCH("CATEGORY",$A$1:$BE$1,0))),[1]TreeLookup!$C$1:$C$21,0),MATCH(INDIRECT(ADDRESS(ROW(),MATCH("YEAR",$A$1:$BE$1,0))),[1]TreeLookup!$C$1:$DE$1,0))</f>
        <v>unlockParts</v>
      </c>
      <c r="M669" s="1" t="str">
        <f t="array" aca="1" ref="M669" ca="1">INDEX([1]TreeLookup!$C$1:$DE$22,MATCH("ERA",[1]TreeLookup!$C$1:$C$22,0),MATCH(INDIRECT(ADDRESS(ROW(),MATCH("YEAR",$A$1:$BE$1,0))),[1]TreeLookup!$C$1:$DE$1,0))</f>
        <v>00-START</v>
      </c>
      <c r="N669" s="1" t="s">
        <v>50</v>
      </c>
      <c r="O669" s="4" t="s">
        <v>299</v>
      </c>
      <c r="V669" s="9"/>
    </row>
    <row r="670" spans="1:25">
      <c r="A670" s="6" t="s">
        <v>2143</v>
      </c>
      <c r="B670" s="7" t="s">
        <v>2144</v>
      </c>
      <c r="C670" s="1">
        <v>12500</v>
      </c>
      <c r="D670" s="1">
        <v>500</v>
      </c>
      <c r="E670" s="2" t="s">
        <v>1751</v>
      </c>
      <c r="F670" s="1" t="s">
        <v>1740</v>
      </c>
      <c r="G670" s="1" t="s">
        <v>50</v>
      </c>
      <c r="H670" s="1" t="s">
        <v>49</v>
      </c>
      <c r="I670" s="8" t="s">
        <v>114</v>
      </c>
      <c r="J670" s="8"/>
      <c r="K670" s="1" t="str">
        <f t="array" aca="1" ref="K670" ca="1">INDEX([1]TreeLookup!$C$1:$DE$21,MATCH(INDIRECT(ADDRESS(ROW(),MATCH("CATEGORY",$A$1:$BE$1,0))),[1]TreeLookup!$C$1:$C$21,0),MATCH(INDIRECT(ADDRESS(ROW(),MATCH("YEAR",$A$1:$BE$1,0))),[1]TreeLookup!$C$1:$DE$1,0))</f>
        <v>orbitalRocketry1958</v>
      </c>
      <c r="L670" s="1">
        <v>1958</v>
      </c>
      <c r="M670" s="1" t="str">
        <f t="array" aca="1" ref="M670" ca="1">INDEX([1]TreeLookup!$C$1:$DE$22,MATCH("ERA",[1]TreeLookup!$C$1:$C$22,0),MATCH(INDIRECT(ADDRESS(ROW(),MATCH("YEAR",$A$1:$BE$1,0))),[1]TreeLookup!$C$1:$DE$1,0))</f>
        <v>02-SAT</v>
      </c>
      <c r="O670" s="4" t="s">
        <v>299</v>
      </c>
      <c r="P670" s="1" t="s">
        <v>1204</v>
      </c>
      <c r="V670" s="9"/>
    </row>
    <row r="671" spans="1:25">
      <c r="A671" s="6" t="s">
        <v>2145</v>
      </c>
      <c r="B671" s="7" t="s">
        <v>2146</v>
      </c>
      <c r="C671" s="1">
        <v>12500</v>
      </c>
      <c r="D671" s="1">
        <v>500</v>
      </c>
      <c r="E671" s="2" t="s">
        <v>1754</v>
      </c>
      <c r="F671" s="1" t="s">
        <v>1740</v>
      </c>
      <c r="G671" s="1" t="s">
        <v>50</v>
      </c>
      <c r="H671" s="1" t="s">
        <v>49</v>
      </c>
      <c r="I671" s="8" t="s">
        <v>114</v>
      </c>
      <c r="J671" s="8"/>
      <c r="K671" s="1" t="str">
        <f t="array" aca="1" ref="K671" ca="1">INDEX([1]TreeLookup!$C$1:$DE$21,MATCH(INDIRECT(ADDRESS(ROW(),MATCH("CATEGORY",$A$1:$BE$1,0))),[1]TreeLookup!$C$1:$C$21,0),MATCH(INDIRECT(ADDRESS(ROW(),MATCH("YEAR",$A$1:$BE$1,0))),[1]TreeLookup!$C$1:$DE$1,0))</f>
        <v>orbitalRocketry1958</v>
      </c>
      <c r="L671" s="1">
        <v>1958</v>
      </c>
      <c r="M671" s="1" t="str">
        <f t="array" aca="1" ref="M671" ca="1">INDEX([1]TreeLookup!$C$1:$DE$22,MATCH("ERA",[1]TreeLookup!$C$1:$C$22,0),MATCH(INDIRECT(ADDRESS(ROW(),MATCH("YEAR",$A$1:$BE$1,0))),[1]TreeLookup!$C$1:$DE$1,0))</f>
        <v>02-SAT</v>
      </c>
      <c r="O671" s="4" t="s">
        <v>299</v>
      </c>
      <c r="P671" s="1" t="s">
        <v>1204</v>
      </c>
      <c r="V671" s="9"/>
    </row>
    <row r="672" spans="1:25">
      <c r="A672" s="6" t="s">
        <v>2147</v>
      </c>
      <c r="B672" s="7" t="s">
        <v>2148</v>
      </c>
      <c r="C672" s="1">
        <v>10</v>
      </c>
      <c r="D672" s="1">
        <v>200</v>
      </c>
      <c r="E672" s="2" t="s">
        <v>2149</v>
      </c>
      <c r="F672" s="1" t="s">
        <v>1740</v>
      </c>
      <c r="G672" s="1" t="s">
        <v>50</v>
      </c>
      <c r="H672" s="1" t="s">
        <v>50</v>
      </c>
      <c r="I672" s="8" t="s">
        <v>135</v>
      </c>
      <c r="J672" s="8" t="s">
        <v>2032</v>
      </c>
      <c r="K672" s="1" t="str">
        <f t="array" aca="1" ref="K672" ca="1">INDEX([1]TreeLookup!$C$1:$DE$21,MATCH(INDIRECT(ADDRESS(ROW(),MATCH("CATEGORY",$A$1:$BE$1,0))),[1]TreeLookup!$C$1:$C$21,0),MATCH(INDIRECT(ADDRESS(ROW(),MATCH("YEAR",$A$1:$BE$1,0))),[1]TreeLookup!$C$1:$DE$1,0))</f>
        <v>materialsScienceSatellite</v>
      </c>
      <c r="L672" s="1">
        <v>1958</v>
      </c>
      <c r="M672" s="1" t="str">
        <f t="array" aca="1" ref="M672" ca="1">INDEX([1]TreeLookup!$C$1:$DE$22,MATCH("ERA",[1]TreeLookup!$C$1:$C$22,0),MATCH(INDIRECT(ADDRESS(ROW(),MATCH("YEAR",$A$1:$BE$1,0))),[1]TreeLookup!$C$1:$DE$1,0))</f>
        <v>02-SAT</v>
      </c>
      <c r="O672" s="4" t="s">
        <v>109</v>
      </c>
      <c r="P672" s="1" t="s">
        <v>1204</v>
      </c>
      <c r="V672" s="9"/>
    </row>
    <row r="673" spans="1:30">
      <c r="A673" s="6" t="s">
        <v>2150</v>
      </c>
      <c r="B673" s="7" t="s">
        <v>2150</v>
      </c>
      <c r="C673" s="5">
        <v>0</v>
      </c>
      <c r="D673" s="5" t="s">
        <v>2151</v>
      </c>
      <c r="E673" s="2"/>
      <c r="F673" s="1" t="s">
        <v>113</v>
      </c>
      <c r="G673" s="1" t="s">
        <v>50</v>
      </c>
      <c r="I673" s="8" t="s">
        <v>114</v>
      </c>
      <c r="J673" s="8"/>
      <c r="K673" s="1" t="str">
        <f t="array" aca="1" ref="K673" ca="1">INDEX([1]TreeLookup!$C$1:$DE$21,MATCH(INDIRECT(ADDRESS(ROW(),MATCH("CATEGORY",$A$1:$BE$1,0))),[1]TreeLookup!$C$1:$C$21,0),MATCH(INDIRECT(ADDRESS(ROW(),MATCH("YEAR",$A$1:$BE$1,0))),[1]TreeLookup!$C$1:$DE$1,0))</f>
        <v>orbitalRocketry1958</v>
      </c>
      <c r="L673" s="1">
        <v>1958</v>
      </c>
      <c r="M673" s="1" t="str">
        <f t="array" aca="1" ref="M673" ca="1">INDEX([1]TreeLookup!$C$1:$DE$22,MATCH("ERA",[1]TreeLookup!$C$1:$C$22,0),MATCH(INDIRECT(ADDRESS(ROW(),MATCH("YEAR",$A$1:$BE$1,0))),[1]TreeLookup!$C$1:$DE$1,0))</f>
        <v>02-SAT</v>
      </c>
      <c r="O673" s="4"/>
      <c r="P673" s="1" t="s">
        <v>2152</v>
      </c>
      <c r="Q673" s="1" t="s">
        <v>2153</v>
      </c>
    </row>
    <row r="674" spans="1:30">
      <c r="A674" s="6" t="s">
        <v>2154</v>
      </c>
      <c r="B674" s="7" t="s">
        <v>2155</v>
      </c>
      <c r="C674" s="1">
        <v>250</v>
      </c>
      <c r="D674" s="1">
        <v>7000</v>
      </c>
      <c r="E674" s="2" t="s">
        <v>2156</v>
      </c>
      <c r="F674" s="1" t="s">
        <v>877</v>
      </c>
      <c r="G674" s="1" t="s">
        <v>50</v>
      </c>
      <c r="H674" s="1" t="s">
        <v>50</v>
      </c>
      <c r="I674" s="8" t="s">
        <v>114</v>
      </c>
      <c r="J674" s="8"/>
      <c r="K674" s="1" t="str">
        <f t="array" aca="1" ref="K674" ca="1">INDEX([1]TreeLookup!$C$1:$DE$21,MATCH(INDIRECT(ADDRESS(ROW(),MATCH("CATEGORY",$A$1:$BE$1,0))),[1]TreeLookup!$C$1:$C$21,0),MATCH(INDIRECT(ADDRESS(ROW(),MATCH("YEAR",$A$1:$BE$1,0))),[1]TreeLookup!$C$1:$DE$1,0))</f>
        <v>orbitalRocketry1958</v>
      </c>
      <c r="L674" s="1">
        <v>1958</v>
      </c>
      <c r="M674" s="1" t="str">
        <f t="array" aca="1" ref="M674" ca="1">INDEX([1]TreeLookup!$C$1:$DE$22,MATCH("ERA",[1]TreeLookup!$C$1:$C$22,0),MATCH(INDIRECT(ADDRESS(ROW(),MATCH("YEAR",$A$1:$BE$1,0))),[1]TreeLookup!$C$1:$DE$1,0))</f>
        <v>02-SAT</v>
      </c>
      <c r="O674" s="4" t="s">
        <v>109</v>
      </c>
      <c r="P674" s="1" t="s">
        <v>2157</v>
      </c>
      <c r="Q674" s="1" t="s">
        <v>2153</v>
      </c>
      <c r="W674" s="1" t="s">
        <v>2150</v>
      </c>
      <c r="X674" s="1" t="s">
        <v>2158</v>
      </c>
      <c r="AC674" s="1" t="s">
        <v>111</v>
      </c>
    </row>
    <row r="675" spans="1:30">
      <c r="A675" s="6" t="s">
        <v>2159</v>
      </c>
      <c r="B675" s="7" t="s">
        <v>2155</v>
      </c>
      <c r="C675" s="1">
        <v>250</v>
      </c>
      <c r="D675" s="1">
        <v>7000</v>
      </c>
      <c r="E675" s="2" t="s">
        <v>2156</v>
      </c>
      <c r="F675" s="1" t="s">
        <v>106</v>
      </c>
      <c r="G675" s="1" t="s">
        <v>50</v>
      </c>
      <c r="H675" s="1" t="s">
        <v>50</v>
      </c>
      <c r="I675" s="8" t="s">
        <v>114</v>
      </c>
      <c r="J675" s="8"/>
      <c r="K675" s="1" t="str">
        <f t="array" aca="1" ref="K675" ca="1">INDEX([1]TreeLookup!$C$1:$DE$21,MATCH(INDIRECT(ADDRESS(ROW(),MATCH("CATEGORY",$A$1:$BE$1,0))),[1]TreeLookup!$C$1:$C$21,0),MATCH(INDIRECT(ADDRESS(ROW(),MATCH("YEAR",$A$1:$BE$1,0))),[1]TreeLookup!$C$1:$DE$1,0))</f>
        <v>orbitalRocketry1958</v>
      </c>
      <c r="L675" s="1">
        <v>1958</v>
      </c>
      <c r="M675" s="1" t="str">
        <f t="array" aca="1" ref="M675" ca="1">INDEX([1]TreeLookup!$C$1:$DE$22,MATCH("ERA",[1]TreeLookup!$C$1:$C$22,0),MATCH(INDIRECT(ADDRESS(ROW(),MATCH("YEAR",$A$1:$BE$1,0))),[1]TreeLookup!$C$1:$DE$1,0))</f>
        <v>02-SAT</v>
      </c>
      <c r="O675" s="4" t="s">
        <v>109</v>
      </c>
      <c r="P675" s="1" t="s">
        <v>2157</v>
      </c>
      <c r="Q675" s="1" t="s">
        <v>2153</v>
      </c>
      <c r="V675" s="9"/>
      <c r="W675" s="1" t="s">
        <v>2150</v>
      </c>
      <c r="X675" s="1" t="s">
        <v>2158</v>
      </c>
      <c r="AC675" s="1" t="s">
        <v>111</v>
      </c>
    </row>
    <row r="676" spans="1:30">
      <c r="A676" s="6" t="s">
        <v>2160</v>
      </c>
      <c r="B676" s="6" t="s">
        <v>2160</v>
      </c>
      <c r="C676" s="1">
        <v>30</v>
      </c>
      <c r="D676" s="5" t="s">
        <v>2161</v>
      </c>
      <c r="E676" s="11" t="s">
        <v>2162</v>
      </c>
      <c r="F676" s="1" t="s">
        <v>113</v>
      </c>
      <c r="G676" s="1" t="s">
        <v>50</v>
      </c>
      <c r="H676" s="1" t="s">
        <v>50</v>
      </c>
      <c r="I676" s="8" t="s">
        <v>114</v>
      </c>
      <c r="J676" s="8" t="s">
        <v>119</v>
      </c>
      <c r="K676" s="1" t="str">
        <f t="array" aca="1" ref="K676" ca="1">INDEX([1]TreeLookup!$C$1:$DE$21,MATCH(INDIRECT(ADDRESS(ROW(),MATCH("CATEGORY",$A$1:$BE$1,0))),[1]TreeLookup!$C$1:$C$21,0),MATCH(INDIRECT(ADDRESS(ROW(),MATCH("YEAR",$A$1:$BE$1,0))),[1]TreeLookup!$C$1:$DE$1,0))</f>
        <v>orbitalRocketry1958</v>
      </c>
      <c r="L676" s="1">
        <v>1958</v>
      </c>
      <c r="M676" s="1" t="str">
        <f t="array" aca="1" ref="M676" ca="1">INDEX([1]TreeLookup!$C$1:$DE$22,MATCH("ERA",[1]TreeLookup!$C$1:$C$22,0),MATCH(INDIRECT(ADDRESS(ROW(),MATCH("YEAR",$A$1:$BE$1,0))),[1]TreeLookup!$C$1:$DE$1,0))</f>
        <v>02-SAT</v>
      </c>
      <c r="O676" s="4" t="s">
        <v>109</v>
      </c>
      <c r="P676" s="1" t="s">
        <v>2163</v>
      </c>
      <c r="Q676" s="1" t="s">
        <v>1612</v>
      </c>
      <c r="R676" s="1" t="s">
        <v>838</v>
      </c>
    </row>
    <row r="677" spans="1:30">
      <c r="A677" s="6" t="s">
        <v>2164</v>
      </c>
      <c r="B677" s="6" t="s">
        <v>2164</v>
      </c>
      <c r="C677" s="1">
        <v>20</v>
      </c>
      <c r="D677" s="5" t="s">
        <v>2165</v>
      </c>
      <c r="E677" s="11" t="s">
        <v>2166</v>
      </c>
      <c r="F677" s="1" t="s">
        <v>113</v>
      </c>
      <c r="G677" s="1" t="s">
        <v>50</v>
      </c>
      <c r="H677" s="1" t="s">
        <v>50</v>
      </c>
      <c r="I677" s="8" t="s">
        <v>114</v>
      </c>
      <c r="J677" s="8" t="s">
        <v>119</v>
      </c>
      <c r="K677" s="1" t="str">
        <f t="array" aca="1" ref="K677" ca="1">INDEX([1]TreeLookup!$C$1:$DE$21,MATCH(INDIRECT(ADDRESS(ROW(),MATCH("CATEGORY",$A$1:$BE$1,0))),[1]TreeLookup!$C$1:$C$21,0),MATCH(INDIRECT(ADDRESS(ROW(),MATCH("YEAR",$A$1:$BE$1,0))),[1]TreeLookup!$C$1:$DE$1,0))</f>
        <v>orbitalRocketry1958</v>
      </c>
      <c r="L677" s="1">
        <v>1958</v>
      </c>
      <c r="M677" s="1" t="str">
        <f t="array" aca="1" ref="M677" ca="1">INDEX([1]TreeLookup!$C$1:$DE$22,MATCH("ERA",[1]TreeLookup!$C$1:$C$22,0),MATCH(INDIRECT(ADDRESS(ROW(),MATCH("YEAR",$A$1:$BE$1,0))),[1]TreeLookup!$C$1:$DE$1,0))</f>
        <v>02-SAT</v>
      </c>
      <c r="O677" s="4" t="s">
        <v>109</v>
      </c>
      <c r="P677" s="1" t="s">
        <v>2167</v>
      </c>
      <c r="Q677" s="1" t="s">
        <v>1612</v>
      </c>
      <c r="R677" s="1" t="s">
        <v>838</v>
      </c>
    </row>
    <row r="678" spans="1:30">
      <c r="A678" s="6" t="s">
        <v>2168</v>
      </c>
      <c r="B678" s="6" t="s">
        <v>2168</v>
      </c>
      <c r="C678" s="1">
        <v>30</v>
      </c>
      <c r="D678" s="5" t="s">
        <v>2169</v>
      </c>
      <c r="E678" s="11" t="s">
        <v>2162</v>
      </c>
      <c r="F678" s="1" t="s">
        <v>113</v>
      </c>
      <c r="G678" s="1" t="s">
        <v>50</v>
      </c>
      <c r="H678" s="1" t="s">
        <v>50</v>
      </c>
      <c r="I678" s="8" t="s">
        <v>114</v>
      </c>
      <c r="J678" s="8" t="s">
        <v>1651</v>
      </c>
      <c r="K678" s="1" t="str">
        <f t="array" aca="1" ref="K678" ca="1">INDEX([1]TreeLookup!$C$1:$DE$21,MATCH(INDIRECT(ADDRESS(ROW(),MATCH("CATEGORY",$A$1:$BE$1,0))),[1]TreeLookup!$C$1:$C$21,0),MATCH(INDIRECT(ADDRESS(ROW(),MATCH("YEAR",$A$1:$BE$1,0))),[1]TreeLookup!$C$1:$DE$1,0))</f>
        <v>orbitalRocketry1958</v>
      </c>
      <c r="L678" s="1">
        <v>1958</v>
      </c>
      <c r="M678" s="1" t="str">
        <f t="array" aca="1" ref="M678" ca="1">INDEX([1]TreeLookup!$C$1:$DE$22,MATCH("ERA",[1]TreeLookup!$C$1:$C$22,0),MATCH(INDIRECT(ADDRESS(ROW(),MATCH("YEAR",$A$1:$BE$1,0))),[1]TreeLookup!$C$1:$DE$1,0))</f>
        <v>02-SAT</v>
      </c>
      <c r="O678" s="4" t="s">
        <v>109</v>
      </c>
      <c r="P678" s="1" t="s">
        <v>2163</v>
      </c>
      <c r="Q678" s="1" t="s">
        <v>1638</v>
      </c>
      <c r="R678" s="1" t="s">
        <v>838</v>
      </c>
    </row>
    <row r="679" spans="1:30">
      <c r="A679" s="6" t="s">
        <v>2170</v>
      </c>
      <c r="B679" s="6" t="s">
        <v>2170</v>
      </c>
      <c r="C679" s="1">
        <v>20</v>
      </c>
      <c r="D679" s="5" t="s">
        <v>2171</v>
      </c>
      <c r="E679" s="11" t="s">
        <v>2166</v>
      </c>
      <c r="F679" s="1" t="s">
        <v>113</v>
      </c>
      <c r="G679" s="1" t="s">
        <v>50</v>
      </c>
      <c r="H679" s="1" t="s">
        <v>50</v>
      </c>
      <c r="I679" s="8" t="s">
        <v>114</v>
      </c>
      <c r="J679" s="8" t="s">
        <v>1651</v>
      </c>
      <c r="K679" s="1" t="str">
        <f t="array" aca="1" ref="K679" ca="1">INDEX([1]TreeLookup!$C$1:$DE$21,MATCH(INDIRECT(ADDRESS(ROW(),MATCH("CATEGORY",$A$1:$BE$1,0))),[1]TreeLookup!$C$1:$C$21,0),MATCH(INDIRECT(ADDRESS(ROW(),MATCH("YEAR",$A$1:$BE$1,0))),[1]TreeLookup!$C$1:$DE$1,0))</f>
        <v>orbitalRocketry1958</v>
      </c>
      <c r="L679" s="1">
        <v>1958</v>
      </c>
      <c r="M679" s="1" t="str">
        <f t="array" aca="1" ref="M679" ca="1">INDEX([1]TreeLookup!$C$1:$DE$22,MATCH("ERA",[1]TreeLookup!$C$1:$C$22,0),MATCH(INDIRECT(ADDRESS(ROW(),MATCH("YEAR",$A$1:$BE$1,0))),[1]TreeLookup!$C$1:$DE$1,0))</f>
        <v>02-SAT</v>
      </c>
      <c r="O679" s="4" t="s">
        <v>109</v>
      </c>
      <c r="P679" s="1" t="s">
        <v>2167</v>
      </c>
      <c r="Q679" s="1" t="s">
        <v>1638</v>
      </c>
      <c r="R679" s="1" t="s">
        <v>838</v>
      </c>
    </row>
    <row r="680" spans="1:30">
      <c r="A680" s="6" t="s">
        <v>2172</v>
      </c>
      <c r="B680" s="7" t="s">
        <v>1592</v>
      </c>
      <c r="C680" s="1">
        <v>300</v>
      </c>
      <c r="D680" s="1">
        <v>13000</v>
      </c>
      <c r="E680" s="2" t="s">
        <v>2173</v>
      </c>
      <c r="F680" s="1" t="s">
        <v>486</v>
      </c>
      <c r="G680" s="1" t="s">
        <v>50</v>
      </c>
      <c r="H680" s="1" t="s">
        <v>50</v>
      </c>
      <c r="I680" s="8" t="s">
        <v>114</v>
      </c>
      <c r="J680" s="8"/>
      <c r="K680" s="1" t="str">
        <f t="array" aca="1" ref="K680" ca="1">INDEX([1]TreeLookup!$C$1:$DE$21,MATCH(INDIRECT(ADDRESS(ROW(),MATCH("CATEGORY",$A$1:$BE$1,0))),[1]TreeLookup!$C$1:$C$21,0),MATCH(INDIRECT(ADDRESS(ROW(),MATCH("YEAR",$A$1:$BE$1,0))),[1]TreeLookup!$C$1:$DE$1,0))</f>
        <v>orbitalRocketry1958</v>
      </c>
      <c r="L680" s="1">
        <v>1958</v>
      </c>
      <c r="M680" s="1" t="str">
        <f t="array" aca="1" ref="M680" ca="1">INDEX([1]TreeLookup!$C$1:$DE$22,MATCH("ERA",[1]TreeLookup!$C$1:$C$22,0),MATCH(INDIRECT(ADDRESS(ROW(),MATCH("YEAR",$A$1:$BE$1,0))),[1]TreeLookup!$C$1:$DE$1,0))</f>
        <v>02-SAT</v>
      </c>
      <c r="O680" s="4" t="s">
        <v>109</v>
      </c>
      <c r="P680" s="1" t="s">
        <v>1969</v>
      </c>
      <c r="V680" s="9"/>
      <c r="AC680" s="1" t="s">
        <v>111</v>
      </c>
    </row>
    <row r="681" spans="1:30">
      <c r="A681" s="6" t="s">
        <v>2174</v>
      </c>
      <c r="B681" s="7" t="s">
        <v>2175</v>
      </c>
      <c r="C681" s="1">
        <v>50</v>
      </c>
      <c r="D681" s="1">
        <v>1000</v>
      </c>
      <c r="E681" s="2" t="s">
        <v>2176</v>
      </c>
      <c r="F681" s="1" t="s">
        <v>486</v>
      </c>
      <c r="G681" s="1" t="s">
        <v>50</v>
      </c>
      <c r="H681" s="1" t="s">
        <v>50</v>
      </c>
      <c r="I681" s="8" t="s">
        <v>114</v>
      </c>
      <c r="J681" s="8"/>
      <c r="K681" s="1" t="str">
        <f t="array" aca="1" ref="K681" ca="1">INDEX([1]TreeLookup!$C$1:$DE$21,MATCH(INDIRECT(ADDRESS(ROW(),MATCH("CATEGORY",$A$1:$BE$1,0))),[1]TreeLookup!$C$1:$C$21,0),MATCH(INDIRECT(ADDRESS(ROW(),MATCH("YEAR",$A$1:$BE$1,0))),[1]TreeLookup!$C$1:$DE$1,0))</f>
        <v>orbitalRocketry1958</v>
      </c>
      <c r="L681" s="1">
        <v>1958</v>
      </c>
      <c r="M681" s="1" t="str">
        <f t="array" aca="1" ref="M681" ca="1">INDEX([1]TreeLookup!$C$1:$DE$22,MATCH("ERA",[1]TreeLookup!$C$1:$C$22,0),MATCH(INDIRECT(ADDRESS(ROW(),MATCH("YEAR",$A$1:$BE$1,0))),[1]TreeLookup!$C$1:$DE$1,0))</f>
        <v>02-SAT</v>
      </c>
      <c r="O681" s="4" t="s">
        <v>109</v>
      </c>
      <c r="P681" s="1" t="s">
        <v>1969</v>
      </c>
      <c r="V681" s="9"/>
      <c r="AC681" s="1" t="s">
        <v>111</v>
      </c>
    </row>
    <row r="682" spans="1:30">
      <c r="A682" s="6" t="s">
        <v>1993</v>
      </c>
      <c r="B682" s="7" t="s">
        <v>1993</v>
      </c>
      <c r="C682" s="5">
        <v>1</v>
      </c>
      <c r="D682" s="5" t="s">
        <v>2177</v>
      </c>
      <c r="E682" s="11" t="s">
        <v>2178</v>
      </c>
      <c r="F682" s="1" t="s">
        <v>113</v>
      </c>
      <c r="G682" s="1" t="s">
        <v>50</v>
      </c>
      <c r="I682" s="8" t="s">
        <v>114</v>
      </c>
      <c r="J682" s="8"/>
      <c r="K682" s="1" t="str">
        <f t="array" aca="1" ref="K682" ca="1">INDEX([1]TreeLookup!$C$1:$DE$21,MATCH(INDIRECT(ADDRESS(ROW(),MATCH("CATEGORY",$A$1:$BE$1,0))),[1]TreeLookup!$C$1:$C$21,0),MATCH(INDIRECT(ADDRESS(ROW(),MATCH("YEAR",$A$1:$BE$1,0))),[1]TreeLookup!$C$1:$DE$1,0))</f>
        <v>orbitalRocketry1958</v>
      </c>
      <c r="L682" s="1">
        <v>1958</v>
      </c>
      <c r="M682" s="1" t="str">
        <f t="array" aca="1" ref="M682" ca="1">INDEX([1]TreeLookup!$C$1:$DE$22,MATCH("ERA",[1]TreeLookup!$C$1:$C$22,0),MATCH(INDIRECT(ADDRESS(ROW(),MATCH("YEAR",$A$1:$BE$1,0))),[1]TreeLookup!$C$1:$DE$1,0))</f>
        <v>02-SAT</v>
      </c>
      <c r="O682" s="4"/>
      <c r="P682" s="1" t="s">
        <v>1591</v>
      </c>
      <c r="Q682" s="1" t="s">
        <v>1591</v>
      </c>
      <c r="R682" s="1" t="s">
        <v>838</v>
      </c>
    </row>
    <row r="683" spans="1:30">
      <c r="A683" s="6" t="s">
        <v>2179</v>
      </c>
      <c r="B683" s="7" t="s">
        <v>2180</v>
      </c>
      <c r="C683" s="1">
        <v>0.1</v>
      </c>
      <c r="D683" s="1">
        <v>50000</v>
      </c>
      <c r="E683" s="2" t="s">
        <v>2181</v>
      </c>
      <c r="F683" s="1" t="s">
        <v>275</v>
      </c>
      <c r="G683" s="1" t="s">
        <v>50</v>
      </c>
      <c r="H683" s="1" t="s">
        <v>50</v>
      </c>
      <c r="I683" s="8" t="s">
        <v>908</v>
      </c>
      <c r="J683" s="8"/>
      <c r="K683" s="1" t="str">
        <f t="array" aca="1" ref="K683" ca="1">INDEX([1]TreeLookup!$C$1:$DE$21,MATCH(INDIRECT(ADDRESS(ROW(),MATCH("CATEGORY",$A$1:$BE$1,0))),[1]TreeLookup!$C$1:$C$21,0),MATCH(INDIRECT(ADDRESS(ROW(),MATCH("YEAR",$A$1:$BE$1,0))),[1]TreeLookup!$C$1:$DE$1,0))</f>
        <v>solids1958</v>
      </c>
      <c r="L683" s="1">
        <v>1958</v>
      </c>
      <c r="M683" s="1" t="str">
        <f t="array" aca="1" ref="M683" ca="1">INDEX([1]TreeLookup!$C$1:$DE$22,MATCH("ERA",[1]TreeLookup!$C$1:$C$22,0),MATCH(INDIRECT(ADDRESS(ROW(),MATCH("YEAR",$A$1:$BE$1,0))),[1]TreeLookup!$C$1:$DE$1,0))</f>
        <v>02-SAT</v>
      </c>
      <c r="O683" s="4" t="s">
        <v>109</v>
      </c>
      <c r="V683" s="9"/>
      <c r="AD683" s="1" t="s">
        <v>111</v>
      </c>
    </row>
    <row r="684" spans="1:30">
      <c r="A684" s="6" t="s">
        <v>2182</v>
      </c>
      <c r="B684" s="7" t="s">
        <v>2183</v>
      </c>
      <c r="C684" s="1">
        <v>1000</v>
      </c>
      <c r="D684" s="1">
        <v>20000</v>
      </c>
      <c r="E684" s="2" t="s">
        <v>2116</v>
      </c>
      <c r="F684" s="1" t="s">
        <v>106</v>
      </c>
      <c r="G684" s="1" t="s">
        <v>50</v>
      </c>
      <c r="H684" s="1" t="s">
        <v>50</v>
      </c>
      <c r="I684" s="8" t="s">
        <v>130</v>
      </c>
      <c r="J684" s="8" t="s">
        <v>1203</v>
      </c>
      <c r="K684" s="1" t="str">
        <f t="array" aca="1" ref="K684" ca="1">INDEX([1]TreeLookup!$C$1:$DE$21,MATCH(INDIRECT(ADDRESS(ROW(),MATCH("CATEGORY",$A$1:$BE$1,0))),[1]TreeLookup!$C$1:$C$21,0),MATCH(INDIRECT(ADDRESS(ROW(),MATCH("YEAR",$A$1:$BE$1,0))),[1]TreeLookup!$C$1:$DE$1,0))</f>
        <v>basicAvionics</v>
      </c>
      <c r="L684" s="1">
        <v>1959</v>
      </c>
      <c r="M684" s="1" t="str">
        <f t="array" aca="1" ref="M684" ca="1">INDEX([1]TreeLookup!$C$1:$DE$22,MATCH("ERA",[1]TreeLookup!$C$1:$C$22,0),MATCH(INDIRECT(ADDRESS(ROW(),MATCH("YEAR",$A$1:$BE$1,0))),[1]TreeLookup!$C$1:$DE$1,0))</f>
        <v>02-SAT</v>
      </c>
      <c r="N684" s="1" t="s">
        <v>50</v>
      </c>
      <c r="O684" s="4" t="s">
        <v>109</v>
      </c>
      <c r="T684" s="1" t="s">
        <v>2184</v>
      </c>
      <c r="V684" s="9"/>
      <c r="Y684" s="1" t="s">
        <v>111</v>
      </c>
    </row>
    <row r="685" spans="1:30">
      <c r="A685" s="6" t="s">
        <v>2185</v>
      </c>
      <c r="B685" s="7" t="s">
        <v>2186</v>
      </c>
      <c r="C685" s="1">
        <v>100</v>
      </c>
      <c r="D685" s="1">
        <v>3000</v>
      </c>
      <c r="E685" s="2" t="s">
        <v>2187</v>
      </c>
      <c r="F685" s="1" t="s">
        <v>106</v>
      </c>
      <c r="G685" s="1" t="s">
        <v>50</v>
      </c>
      <c r="H685" s="1" t="s">
        <v>50</v>
      </c>
      <c r="I685" s="8" t="s">
        <v>1135</v>
      </c>
      <c r="J685" s="8" t="s">
        <v>1484</v>
      </c>
      <c r="K685" s="1" t="str">
        <f t="array" aca="1" ref="K685" ca="1">INDEX([1]TreeLookup!$C$1:$DE$21,MATCH(INDIRECT(ADDRESS(ROW(),MATCH("CATEGORY",$A$1:$BE$1,0))),[1]TreeLookup!$C$1:$C$21,0),MATCH(INDIRECT(ADDRESS(ROW(),MATCH("YEAR",$A$1:$BE$1,0))),[1]TreeLookup!$C$1:$DE$1,0))</f>
        <v>primitiveSolarPanels</v>
      </c>
      <c r="L685" s="1">
        <v>1958</v>
      </c>
      <c r="M685" s="1" t="str">
        <f t="array" aca="1" ref="M685" ca="1">INDEX([1]TreeLookup!$C$1:$DE$22,MATCH("ERA",[1]TreeLookup!$C$1:$C$22,0),MATCH(INDIRECT(ADDRESS(ROW(),MATCH("YEAR",$A$1:$BE$1,0))),[1]TreeLookup!$C$1:$DE$1,0))</f>
        <v>02-SAT</v>
      </c>
      <c r="O685" s="4" t="s">
        <v>109</v>
      </c>
      <c r="P685" s="2" t="s">
        <v>1485</v>
      </c>
      <c r="T685" s="1" t="s">
        <v>1485</v>
      </c>
      <c r="W685" s="1" t="s">
        <v>2188</v>
      </c>
    </row>
    <row r="686" spans="1:30">
      <c r="A686" s="6" t="s">
        <v>2189</v>
      </c>
      <c r="B686" s="7" t="s">
        <v>2190</v>
      </c>
      <c r="C686" s="1">
        <v>150</v>
      </c>
      <c r="D686" s="1">
        <v>6000</v>
      </c>
      <c r="E686" s="2" t="s">
        <v>2191</v>
      </c>
      <c r="F686" s="1" t="s">
        <v>106</v>
      </c>
      <c r="G686" s="1" t="s">
        <v>50</v>
      </c>
      <c r="H686" s="1" t="s">
        <v>50</v>
      </c>
      <c r="I686" s="8" t="s">
        <v>1135</v>
      </c>
      <c r="J686" s="8" t="s">
        <v>1484</v>
      </c>
      <c r="K686" s="1" t="str">
        <f t="array" aca="1" ref="K686" ca="1">INDEX([1]TreeLookup!$C$1:$DE$21,MATCH(INDIRECT(ADDRESS(ROW(),MATCH("CATEGORY",$A$1:$BE$1,0))),[1]TreeLookup!$C$1:$C$21,0),MATCH(INDIRECT(ADDRESS(ROW(),MATCH("YEAR",$A$1:$BE$1,0))),[1]TreeLookup!$C$1:$DE$1,0))</f>
        <v>primitiveSolarPanels</v>
      </c>
      <c r="L686" s="1">
        <v>1958</v>
      </c>
      <c r="M686" s="1" t="str">
        <f t="array" aca="1" ref="M686" ca="1">INDEX([1]TreeLookup!$C$1:$DE$22,MATCH("ERA",[1]TreeLookup!$C$1:$C$22,0),MATCH(INDIRECT(ADDRESS(ROW(),MATCH("YEAR",$A$1:$BE$1,0))),[1]TreeLookup!$C$1:$DE$1,0))</f>
        <v>02-SAT</v>
      </c>
      <c r="O686" s="4" t="s">
        <v>109</v>
      </c>
      <c r="P686" s="1" t="s">
        <v>2192</v>
      </c>
      <c r="T686" s="1" t="s">
        <v>1485</v>
      </c>
      <c r="V686" s="9"/>
      <c r="W686" s="1" t="s">
        <v>2193</v>
      </c>
    </row>
    <row r="687" spans="1:30">
      <c r="A687" s="6" t="s">
        <v>2194</v>
      </c>
      <c r="B687" s="7" t="s">
        <v>2195</v>
      </c>
      <c r="C687" s="1">
        <v>200</v>
      </c>
      <c r="D687" s="1">
        <v>500</v>
      </c>
      <c r="E687" s="2" t="s">
        <v>2196</v>
      </c>
      <c r="F687" s="1" t="s">
        <v>778</v>
      </c>
      <c r="G687" s="1" t="s">
        <v>50</v>
      </c>
      <c r="H687" s="1" t="s">
        <v>49</v>
      </c>
      <c r="I687" s="8" t="s">
        <v>135</v>
      </c>
      <c r="J687" s="8" t="s">
        <v>499</v>
      </c>
      <c r="K687" s="1" t="str">
        <f t="array" aca="1" ref="K687" ca="1">INDEX([1]TreeLookup!$C$1:$DE$21,MATCH(INDIRECT(ADDRESS(ROW(),MATCH("CATEGORY",$A$1:$BE$1,0))),[1]TreeLookup!$C$1:$C$21,0),MATCH(INDIRECT(ADDRESS(ROW(),MATCH("YEAR",$A$1:$BE$1,0))),[1]TreeLookup!$C$1:$DE$1,0))</f>
        <v>materialsScienceSatellite</v>
      </c>
      <c r="L687" s="1">
        <v>1958</v>
      </c>
      <c r="M687" s="1" t="str">
        <f t="array" aca="1" ref="M687" ca="1">INDEX([1]TreeLookup!$C$1:$DE$22,MATCH("ERA",[1]TreeLookup!$C$1:$C$22,0),MATCH(INDIRECT(ADDRESS(ROW(),MATCH("YEAR",$A$1:$BE$1,0))),[1]TreeLookup!$C$1:$DE$1,0))</f>
        <v>02-SAT</v>
      </c>
      <c r="O687" s="4" t="s">
        <v>299</v>
      </c>
      <c r="P687" s="2" t="s">
        <v>1826</v>
      </c>
    </row>
    <row r="688" spans="1:30">
      <c r="A688" s="6" t="s">
        <v>2197</v>
      </c>
      <c r="B688" s="7" t="s">
        <v>2198</v>
      </c>
      <c r="C688" s="1">
        <v>100</v>
      </c>
      <c r="D688" s="1">
        <v>2500</v>
      </c>
      <c r="E688" s="2" t="s">
        <v>2199</v>
      </c>
      <c r="F688" s="1" t="s">
        <v>406</v>
      </c>
      <c r="G688" s="1" t="s">
        <v>50</v>
      </c>
      <c r="H688" s="1" t="s">
        <v>50</v>
      </c>
      <c r="I688" s="8" t="s">
        <v>130</v>
      </c>
      <c r="J688" s="8" t="s">
        <v>131</v>
      </c>
      <c r="K688" s="1" t="str">
        <f t="array" aca="1" ref="K688" ca="1">INDEX([1]TreeLookup!$C$1:$DE$21,MATCH(INDIRECT(ADDRESS(ROW(),MATCH("CATEGORY",$A$1:$BE$1,0))),[1]TreeLookup!$C$1:$C$21,0),MATCH(INDIRECT(ADDRESS(ROW(),MATCH("YEAR",$A$1:$BE$1,0))),[1]TreeLookup!$C$1:$DE$1,0))</f>
        <v>earlyAvionics</v>
      </c>
      <c r="L688" s="1">
        <v>1958</v>
      </c>
      <c r="M688" s="1" t="str">
        <f t="array" aca="1" ref="M688" ca="1">INDEX([1]TreeLookup!$C$1:$DE$22,MATCH("ERA",[1]TreeLookup!$C$1:$C$22,0),MATCH(INDIRECT(ADDRESS(ROW(),MATCH("YEAR",$A$1:$BE$1,0))),[1]TreeLookup!$C$1:$DE$1,0))</f>
        <v>02-SAT</v>
      </c>
      <c r="O688" s="4" t="s">
        <v>109</v>
      </c>
      <c r="P688" s="1" t="s">
        <v>1826</v>
      </c>
      <c r="V688" s="9"/>
      <c r="Y688" s="1" t="s">
        <v>111</v>
      </c>
    </row>
    <row r="689" spans="1:33">
      <c r="A689" s="6" t="s">
        <v>2200</v>
      </c>
      <c r="B689" s="7" t="s">
        <v>2201</v>
      </c>
      <c r="C689" s="1">
        <v>140</v>
      </c>
      <c r="D689" s="1">
        <v>2800</v>
      </c>
      <c r="E689" s="2" t="s">
        <v>2202</v>
      </c>
      <c r="F689" s="1" t="s">
        <v>486</v>
      </c>
      <c r="G689" s="1" t="s">
        <v>50</v>
      </c>
      <c r="H689" s="1" t="s">
        <v>49</v>
      </c>
      <c r="I689" s="8" t="s">
        <v>135</v>
      </c>
      <c r="J689" s="8" t="s">
        <v>220</v>
      </c>
      <c r="K689" s="1" t="str">
        <f t="array" aca="1" ref="K689" ca="1">INDEX([1]TreeLookup!$C$1:$DE$21,MATCH(INDIRECT(ADDRESS(ROW(),MATCH("CATEGORY",$A$1:$BE$1,0))),[1]TreeLookup!$C$1:$C$21,0),MATCH(INDIRECT(ADDRESS(ROW(),MATCH("YEAR",$A$1:$BE$1,0))),[1]TreeLookup!$C$1:$DE$1,0))</f>
        <v>materialsScienceSatellite</v>
      </c>
      <c r="L689" s="1">
        <v>1958</v>
      </c>
      <c r="M689" s="1" t="str">
        <f t="array" aca="1" ref="M689" ca="1">INDEX([1]TreeLookup!$C$1:$DE$22,MATCH("ERA",[1]TreeLookup!$C$1:$C$22,0),MATCH(INDIRECT(ADDRESS(ROW(),MATCH("YEAR",$A$1:$BE$1,0))),[1]TreeLookup!$C$1:$DE$1,0))</f>
        <v>02-SAT</v>
      </c>
      <c r="O689" s="4" t="s">
        <v>299</v>
      </c>
      <c r="P689" s="1" t="s">
        <v>1826</v>
      </c>
      <c r="V689" s="9"/>
    </row>
    <row r="690" spans="1:33">
      <c r="A690" s="6" t="s">
        <v>2203</v>
      </c>
      <c r="B690" s="7" t="s">
        <v>2204</v>
      </c>
      <c r="C690" s="1">
        <v>140</v>
      </c>
      <c r="D690" s="1">
        <v>2800</v>
      </c>
      <c r="E690" s="2" t="s">
        <v>2202</v>
      </c>
      <c r="F690" s="1" t="s">
        <v>486</v>
      </c>
      <c r="G690" s="1" t="s">
        <v>50</v>
      </c>
      <c r="H690" s="1" t="s">
        <v>49</v>
      </c>
      <c r="I690" s="8" t="s">
        <v>135</v>
      </c>
      <c r="J690" s="8" t="s">
        <v>220</v>
      </c>
      <c r="K690" s="1" t="str">
        <f t="array" aca="1" ref="K690" ca="1">INDEX([1]TreeLookup!$C$1:$DE$21,MATCH(INDIRECT(ADDRESS(ROW(),MATCH("CATEGORY",$A$1:$BE$1,0))),[1]TreeLookup!$C$1:$C$21,0),MATCH(INDIRECT(ADDRESS(ROW(),MATCH("YEAR",$A$1:$BE$1,0))),[1]TreeLookup!$C$1:$DE$1,0))</f>
        <v>materialsScienceSatellite</v>
      </c>
      <c r="L690" s="1">
        <v>1958</v>
      </c>
      <c r="M690" s="1" t="str">
        <f t="array" aca="1" ref="M690" ca="1">INDEX([1]TreeLookup!$C$1:$DE$22,MATCH("ERA",[1]TreeLookup!$C$1:$C$22,0),MATCH(INDIRECT(ADDRESS(ROW(),MATCH("YEAR",$A$1:$BE$1,0))),[1]TreeLookup!$C$1:$DE$1,0))</f>
        <v>02-SAT</v>
      </c>
      <c r="O690" s="4" t="s">
        <v>299</v>
      </c>
      <c r="P690" s="1" t="s">
        <v>1826</v>
      </c>
      <c r="V690" s="9"/>
    </row>
    <row r="691" spans="1:33">
      <c r="A691" s="6" t="s">
        <v>2205</v>
      </c>
      <c r="B691" s="7" t="s">
        <v>2206</v>
      </c>
      <c r="C691" s="1">
        <v>140</v>
      </c>
      <c r="D691" s="1">
        <v>2800</v>
      </c>
      <c r="E691" s="2" t="s">
        <v>2202</v>
      </c>
      <c r="F691" s="1" t="s">
        <v>486</v>
      </c>
      <c r="G691" s="1" t="s">
        <v>50</v>
      </c>
      <c r="H691" s="1" t="s">
        <v>49</v>
      </c>
      <c r="I691" s="8" t="s">
        <v>135</v>
      </c>
      <c r="J691" s="8" t="s">
        <v>220</v>
      </c>
      <c r="K691" s="1" t="str">
        <f t="array" aca="1" ref="K691" ca="1">INDEX([1]TreeLookup!$C$1:$DE$21,MATCH(INDIRECT(ADDRESS(ROW(),MATCH("CATEGORY",$A$1:$BE$1,0))),[1]TreeLookup!$C$1:$C$21,0),MATCH(INDIRECT(ADDRESS(ROW(),MATCH("YEAR",$A$1:$BE$1,0))),[1]TreeLookup!$C$1:$DE$1,0))</f>
        <v>materialsScienceSatellite</v>
      </c>
      <c r="L691" s="1">
        <v>1958</v>
      </c>
      <c r="M691" s="1" t="str">
        <f t="array" aca="1" ref="M691" ca="1">INDEX([1]TreeLookup!$C$1:$DE$22,MATCH("ERA",[1]TreeLookup!$C$1:$C$22,0),MATCH(INDIRECT(ADDRESS(ROW(),MATCH("YEAR",$A$1:$BE$1,0))),[1]TreeLookup!$C$1:$DE$1,0))</f>
        <v>02-SAT</v>
      </c>
      <c r="O691" s="4" t="s">
        <v>299</v>
      </c>
      <c r="P691" s="1" t="s">
        <v>1826</v>
      </c>
      <c r="V691" s="9"/>
    </row>
    <row r="692" spans="1:33">
      <c r="A692" s="6" t="s">
        <v>2207</v>
      </c>
      <c r="B692" s="7" t="s">
        <v>2208</v>
      </c>
      <c r="C692" s="1">
        <v>140</v>
      </c>
      <c r="D692" s="1">
        <v>2800</v>
      </c>
      <c r="E692" s="2" t="s">
        <v>2202</v>
      </c>
      <c r="F692" s="1" t="s">
        <v>486</v>
      </c>
      <c r="G692" s="1" t="s">
        <v>50</v>
      </c>
      <c r="H692" s="1" t="s">
        <v>49</v>
      </c>
      <c r="I692" s="8" t="s">
        <v>135</v>
      </c>
      <c r="J692" s="8" t="s">
        <v>220</v>
      </c>
      <c r="K692" s="1" t="str">
        <f t="array" aca="1" ref="K692" ca="1">INDEX([1]TreeLookup!$C$1:$DE$21,MATCH(INDIRECT(ADDRESS(ROW(),MATCH("CATEGORY",$A$1:$BE$1,0))),[1]TreeLookup!$C$1:$C$21,0),MATCH(INDIRECT(ADDRESS(ROW(),MATCH("YEAR",$A$1:$BE$1,0))),[1]TreeLookup!$C$1:$DE$1,0))</f>
        <v>materialsScienceSatellite</v>
      </c>
      <c r="L692" s="1">
        <v>1958</v>
      </c>
      <c r="M692" s="1" t="str">
        <f t="array" aca="1" ref="M692" ca="1">INDEX([1]TreeLookup!$C$1:$DE$22,MATCH("ERA",[1]TreeLookup!$C$1:$C$22,0),MATCH(INDIRECT(ADDRESS(ROW(),MATCH("YEAR",$A$1:$BE$1,0))),[1]TreeLookup!$C$1:$DE$1,0))</f>
        <v>02-SAT</v>
      </c>
      <c r="O692" s="4" t="s">
        <v>299</v>
      </c>
      <c r="P692" s="1" t="s">
        <v>1826</v>
      </c>
      <c r="V692" s="9"/>
    </row>
    <row r="693" spans="1:33">
      <c r="A693" s="6" t="s">
        <v>2209</v>
      </c>
      <c r="B693" s="7" t="s">
        <v>2210</v>
      </c>
      <c r="C693" s="1">
        <v>25</v>
      </c>
      <c r="D693" s="1">
        <v>0</v>
      </c>
      <c r="E693" s="2" t="s">
        <v>2211</v>
      </c>
      <c r="F693" s="1" t="s">
        <v>486</v>
      </c>
      <c r="G693" s="1" t="s">
        <v>50</v>
      </c>
      <c r="H693" s="1" t="s">
        <v>49</v>
      </c>
      <c r="I693" s="8" t="s">
        <v>125</v>
      </c>
      <c r="J693" s="8" t="s">
        <v>126</v>
      </c>
      <c r="K693" s="1" t="str">
        <f t="array" aca="1" ref="K693" ca="1">INDEX([1]TreeLookup!$C$1:$DE$21,MATCH(INDIRECT(ADDRESS(ROW(),MATCH("CATEGORY",$A$1:$BE$1,0))),[1]TreeLookup!$C$1:$C$21,0),MATCH(INDIRECT(ADDRESS(ROW(),MATCH("YEAR",$A$1:$BE$1,0))),[1]TreeLookup!$C$1:$DE$1,0))</f>
        <v>orbitalRocketry1956</v>
      </c>
      <c r="L693" s="1">
        <v>1958</v>
      </c>
      <c r="M693" s="1" t="str">
        <f t="array" aca="1" ref="M693" ca="1">INDEX([1]TreeLookup!$C$1:$DE$22,MATCH("ERA",[1]TreeLookup!$C$1:$C$22,0),MATCH(INDIRECT(ADDRESS(ROW(),MATCH("YEAR",$A$1:$BE$1,0))),[1]TreeLookup!$C$1:$DE$1,0))</f>
        <v>02-SAT</v>
      </c>
      <c r="O693" s="4" t="s">
        <v>299</v>
      </c>
      <c r="P693" s="1" t="s">
        <v>1826</v>
      </c>
      <c r="V693" s="9"/>
    </row>
    <row r="694" spans="1:33">
      <c r="A694" s="6" t="s">
        <v>2212</v>
      </c>
      <c r="B694" s="7" t="s">
        <v>2213</v>
      </c>
      <c r="C694" s="1">
        <v>200</v>
      </c>
      <c r="D694" s="1">
        <v>500</v>
      </c>
      <c r="E694" s="2" t="s">
        <v>2214</v>
      </c>
      <c r="F694" s="1" t="s">
        <v>486</v>
      </c>
      <c r="G694" s="1" t="s">
        <v>50</v>
      </c>
      <c r="H694" s="1" t="s">
        <v>49</v>
      </c>
      <c r="I694" s="8" t="s">
        <v>135</v>
      </c>
      <c r="J694" s="8" t="s">
        <v>2032</v>
      </c>
      <c r="K694" s="1" t="str">
        <f t="array" aca="1" ref="K694" ca="1">INDEX([1]TreeLookup!$C$1:$DE$21,MATCH(INDIRECT(ADDRESS(ROW(),MATCH("CATEGORY",$A$1:$BE$1,0))),[1]TreeLookup!$C$1:$C$21,0),MATCH(INDIRECT(ADDRESS(ROW(),MATCH("YEAR",$A$1:$BE$1,0))),[1]TreeLookup!$C$1:$DE$1,0))</f>
        <v>materialsScienceSatellite</v>
      </c>
      <c r="L694" s="1">
        <v>1958</v>
      </c>
      <c r="M694" s="1" t="str">
        <f t="array" aca="1" ref="M694" ca="1">INDEX([1]TreeLookup!$C$1:$DE$22,MATCH("ERA",[1]TreeLookup!$C$1:$C$22,0),MATCH(INDIRECT(ADDRESS(ROW(),MATCH("YEAR",$A$1:$BE$1,0))),[1]TreeLookup!$C$1:$DE$1,0))</f>
        <v>02-SAT</v>
      </c>
      <c r="O694" s="4" t="s">
        <v>299</v>
      </c>
      <c r="P694" s="1" t="s">
        <v>1826</v>
      </c>
      <c r="V694" s="9"/>
    </row>
    <row r="695" spans="1:33">
      <c r="A695" s="6" t="s">
        <v>2215</v>
      </c>
      <c r="B695" s="7" t="s">
        <v>2216</v>
      </c>
      <c r="C695" s="1">
        <v>200</v>
      </c>
      <c r="D695" s="1">
        <v>500</v>
      </c>
      <c r="E695" s="2" t="s">
        <v>2217</v>
      </c>
      <c r="F695" s="1" t="s">
        <v>486</v>
      </c>
      <c r="G695" s="1" t="s">
        <v>50</v>
      </c>
      <c r="H695" s="1" t="s">
        <v>49</v>
      </c>
      <c r="I695" s="8" t="s">
        <v>135</v>
      </c>
      <c r="J695" s="8" t="s">
        <v>560</v>
      </c>
      <c r="K695" s="1" t="str">
        <f t="array" aca="1" ref="K695" ca="1">INDEX([1]TreeLookup!$C$1:$DE$21,MATCH(INDIRECT(ADDRESS(ROW(),MATCH("CATEGORY",$A$1:$BE$1,0))),[1]TreeLookup!$C$1:$C$21,0),MATCH(INDIRECT(ADDRESS(ROW(),MATCH("YEAR",$A$1:$BE$1,0))),[1]TreeLookup!$C$1:$DE$1,0))</f>
        <v>materialsScienceSatellite</v>
      </c>
      <c r="L695" s="1">
        <v>1958</v>
      </c>
      <c r="M695" s="1" t="str">
        <f t="array" aca="1" ref="M695" ca="1">INDEX([1]TreeLookup!$C$1:$DE$22,MATCH("ERA",[1]TreeLookup!$C$1:$C$22,0),MATCH(INDIRECT(ADDRESS(ROW(),MATCH("YEAR",$A$1:$BE$1,0))),[1]TreeLookup!$C$1:$DE$1,0))</f>
        <v>02-SAT</v>
      </c>
      <c r="O695" s="4" t="s">
        <v>299</v>
      </c>
      <c r="P695" s="1" t="s">
        <v>1826</v>
      </c>
      <c r="V695" s="9"/>
    </row>
    <row r="696" spans="1:33">
      <c r="A696" s="6" t="s">
        <v>2218</v>
      </c>
      <c r="B696" s="7" t="s">
        <v>2219</v>
      </c>
      <c r="C696" s="1">
        <v>200</v>
      </c>
      <c r="D696" s="1">
        <v>500</v>
      </c>
      <c r="E696" s="2" t="s">
        <v>2220</v>
      </c>
      <c r="F696" s="1" t="s">
        <v>486</v>
      </c>
      <c r="G696" s="1" t="s">
        <v>50</v>
      </c>
      <c r="H696" s="1" t="s">
        <v>49</v>
      </c>
      <c r="I696" s="8" t="s">
        <v>135</v>
      </c>
      <c r="J696" s="8" t="s">
        <v>560</v>
      </c>
      <c r="K696" s="1" t="str">
        <f t="array" aca="1" ref="K696" ca="1">INDEX([1]TreeLookup!$C$1:$DE$21,MATCH(INDIRECT(ADDRESS(ROW(),MATCH("CATEGORY",$A$1:$BE$1,0))),[1]TreeLookup!$C$1:$C$21,0),MATCH(INDIRECT(ADDRESS(ROW(),MATCH("YEAR",$A$1:$BE$1,0))),[1]TreeLookup!$C$1:$DE$1,0))</f>
        <v>materialsScienceSatellite</v>
      </c>
      <c r="L696" s="1">
        <v>1958</v>
      </c>
      <c r="M696" s="1" t="str">
        <f t="array" aca="1" ref="M696" ca="1">INDEX([1]TreeLookup!$C$1:$DE$22,MATCH("ERA",[1]TreeLookup!$C$1:$C$22,0),MATCH(INDIRECT(ADDRESS(ROW(),MATCH("YEAR",$A$1:$BE$1,0))),[1]TreeLookup!$C$1:$DE$1,0))</f>
        <v>02-SAT</v>
      </c>
      <c r="O696" s="4" t="s">
        <v>299</v>
      </c>
      <c r="P696" s="1" t="s">
        <v>1826</v>
      </c>
      <c r="V696" s="9"/>
    </row>
    <row r="697" spans="1:33">
      <c r="A697" s="6" t="s">
        <v>2221</v>
      </c>
      <c r="B697" s="7" t="s">
        <v>2222</v>
      </c>
      <c r="C697" s="1">
        <v>200</v>
      </c>
      <c r="D697" s="1">
        <v>500</v>
      </c>
      <c r="E697" s="2" t="s">
        <v>2223</v>
      </c>
      <c r="F697" s="1" t="s">
        <v>486</v>
      </c>
      <c r="G697" s="1" t="s">
        <v>50</v>
      </c>
      <c r="H697" s="1" t="s">
        <v>49</v>
      </c>
      <c r="I697" s="8" t="s">
        <v>135</v>
      </c>
      <c r="J697" s="8" t="s">
        <v>174</v>
      </c>
      <c r="K697" s="1" t="str">
        <f t="array" aca="1" ref="K697" ca="1">INDEX([1]TreeLookup!$C$1:$DE$21,MATCH(INDIRECT(ADDRESS(ROW(),MATCH("CATEGORY",$A$1:$BE$1,0))),[1]TreeLookup!$C$1:$C$21,0),MATCH(INDIRECT(ADDRESS(ROW(),MATCH("YEAR",$A$1:$BE$1,0))),[1]TreeLookup!$C$1:$DE$1,0))</f>
        <v>materialsScienceSatellite</v>
      </c>
      <c r="L697" s="1">
        <v>1958</v>
      </c>
      <c r="M697" s="1" t="str">
        <f t="array" aca="1" ref="M697" ca="1">INDEX([1]TreeLookup!$C$1:$DE$22,MATCH("ERA",[1]TreeLookup!$C$1:$C$22,0),MATCH(INDIRECT(ADDRESS(ROW(),MATCH("YEAR",$A$1:$BE$1,0))),[1]TreeLookup!$C$1:$DE$1,0))</f>
        <v>02-SAT</v>
      </c>
      <c r="O697" s="4" t="s">
        <v>299</v>
      </c>
      <c r="P697" s="1" t="s">
        <v>1826</v>
      </c>
      <c r="V697" s="9"/>
    </row>
    <row r="698" spans="1:33">
      <c r="A698" s="6" t="s">
        <v>2224</v>
      </c>
      <c r="B698" s="7" t="s">
        <v>2225</v>
      </c>
      <c r="C698" s="1">
        <v>1000</v>
      </c>
      <c r="D698" s="1">
        <v>20000</v>
      </c>
      <c r="E698" s="2" t="s">
        <v>2226</v>
      </c>
      <c r="F698" s="1" t="s">
        <v>290</v>
      </c>
      <c r="G698" s="1" t="s">
        <v>50</v>
      </c>
      <c r="H698" s="1" t="s">
        <v>50</v>
      </c>
      <c r="I698" s="8" t="s">
        <v>107</v>
      </c>
      <c r="J698" s="8"/>
      <c r="K698" s="1" t="str">
        <f t="array" aca="1" ref="K698" ca="1">INDEX([1]TreeLookup!$C$1:$DE$21,MATCH(INDIRECT(ADDRESS(ROW(),MATCH("CATEGORY",$A$1:$BE$1,0))),[1]TreeLookup!$C$1:$C$21,0),MATCH(INDIRECT(ADDRESS(ROW(),MATCH("YEAR",$A$1:$BE$1,0))),[1]TreeLookup!$C$1:$DE$1,0))</f>
        <v>scienceSatellite</v>
      </c>
      <c r="L698" s="1">
        <v>1958</v>
      </c>
      <c r="M698" s="1" t="str">
        <f t="array" aca="1" ref="M698" ca="1">INDEX([1]TreeLookup!$C$1:$DE$22,MATCH("ERA",[1]TreeLookup!$C$1:$C$22,0),MATCH(INDIRECT(ADDRESS(ROW(),MATCH("YEAR",$A$1:$BE$1,0))),[1]TreeLookup!$C$1:$DE$1,0))</f>
        <v>02-SAT</v>
      </c>
      <c r="N698" s="1" t="s">
        <v>50</v>
      </c>
      <c r="O698" s="4" t="s">
        <v>109</v>
      </c>
      <c r="V698" s="9"/>
      <c r="AG698" s="1" t="s">
        <v>111</v>
      </c>
    </row>
    <row r="699" spans="1:33">
      <c r="A699" s="6" t="s">
        <v>2227</v>
      </c>
      <c r="B699" s="7" t="s">
        <v>2228</v>
      </c>
      <c r="C699" s="1">
        <v>220</v>
      </c>
      <c r="D699" s="1">
        <v>4400</v>
      </c>
      <c r="E699" s="2" t="s">
        <v>2229</v>
      </c>
      <c r="F699" s="1" t="s">
        <v>1836</v>
      </c>
      <c r="G699" s="1" t="s">
        <v>50</v>
      </c>
      <c r="H699" s="1" t="s">
        <v>50</v>
      </c>
      <c r="I699" s="8" t="s">
        <v>130</v>
      </c>
      <c r="J699" s="8" t="s">
        <v>1203</v>
      </c>
      <c r="K699" s="1" t="str">
        <f t="array" aca="1" ref="K699" ca="1">INDEX([1]TreeLookup!$C$1:$DE$21,MATCH(INDIRECT(ADDRESS(ROW(),MATCH("CATEGORY",$A$1:$BE$1,0))),[1]TreeLookup!$C$1:$C$21,0),MATCH(INDIRECT(ADDRESS(ROW(),MATCH("YEAR",$A$1:$BE$1,0))),[1]TreeLookup!$C$1:$DE$1,0))</f>
        <v>basicAvionics</v>
      </c>
      <c r="L699" s="1">
        <v>1959</v>
      </c>
      <c r="M699" s="1" t="str">
        <f t="array" aca="1" ref="M699" ca="1">INDEX([1]TreeLookup!$C$1:$DE$22,MATCH("ERA",[1]TreeLookup!$C$1:$C$22,0),MATCH(INDIRECT(ADDRESS(ROW(),MATCH("YEAR",$A$1:$BE$1,0))),[1]TreeLookup!$C$1:$DE$1,0))</f>
        <v>02-SAT</v>
      </c>
      <c r="O699" s="4" t="s">
        <v>109</v>
      </c>
      <c r="P699" s="1" t="s">
        <v>2228</v>
      </c>
      <c r="V699" s="9"/>
      <c r="Y699" s="1" t="s">
        <v>111</v>
      </c>
    </row>
    <row r="700" spans="1:33">
      <c r="A700" s="6" t="s">
        <v>2230</v>
      </c>
      <c r="B700" s="7" t="s">
        <v>2231</v>
      </c>
      <c r="C700" s="1">
        <v>170</v>
      </c>
      <c r="D700" s="1">
        <v>3400</v>
      </c>
      <c r="E700" s="2" t="s">
        <v>2232</v>
      </c>
      <c r="F700" s="1" t="s">
        <v>486</v>
      </c>
      <c r="G700" s="1" t="s">
        <v>50</v>
      </c>
      <c r="H700" s="1" t="s">
        <v>50</v>
      </c>
      <c r="I700" s="8" t="s">
        <v>908</v>
      </c>
      <c r="J700" s="8"/>
      <c r="K700" s="1" t="str">
        <f t="array" aca="1" ref="K700" ca="1">INDEX([1]TreeLookup!$C$1:$DE$21,MATCH(INDIRECT(ADDRESS(ROW(),MATCH("CATEGORY",$A$1:$BE$1,0))),[1]TreeLookup!$C$1:$C$21,0),MATCH(INDIRECT(ADDRESS(ROW(),MATCH("YEAR",$A$1:$BE$1,0))),[1]TreeLookup!$C$1:$DE$1,0))</f>
        <v>solids1958</v>
      </c>
      <c r="L700" s="1">
        <v>1958</v>
      </c>
      <c r="M700" s="1" t="str">
        <f t="array" aca="1" ref="M700" ca="1">INDEX([1]TreeLookup!$C$1:$DE$22,MATCH("ERA",[1]TreeLookup!$C$1:$C$22,0),MATCH(INDIRECT(ADDRESS(ROW(),MATCH("YEAR",$A$1:$BE$1,0))),[1]TreeLookup!$C$1:$DE$1,0))</f>
        <v>02-SAT</v>
      </c>
      <c r="O700" s="4" t="s">
        <v>109</v>
      </c>
      <c r="P700" s="1" t="s">
        <v>1409</v>
      </c>
      <c r="U700" s="1" t="s">
        <v>2233</v>
      </c>
      <c r="V700" s="9">
        <v>42874</v>
      </c>
      <c r="X700" s="1" t="s">
        <v>1936</v>
      </c>
      <c r="AD700" s="1" t="s">
        <v>111</v>
      </c>
    </row>
    <row r="701" spans="1:33">
      <c r="A701" s="6" t="s">
        <v>2234</v>
      </c>
      <c r="B701" s="7" t="s">
        <v>1715</v>
      </c>
      <c r="C701" s="1">
        <v>600</v>
      </c>
      <c r="D701" s="1">
        <v>12000</v>
      </c>
      <c r="E701" s="2" t="s">
        <v>1716</v>
      </c>
      <c r="F701" s="1" t="s">
        <v>486</v>
      </c>
      <c r="G701" s="1" t="s">
        <v>50</v>
      </c>
      <c r="H701" s="1" t="s">
        <v>50</v>
      </c>
      <c r="I701" s="8" t="s">
        <v>114</v>
      </c>
      <c r="J701" s="8"/>
      <c r="K701" s="1" t="str">
        <f t="array" aca="1" ref="K701" ca="1">INDEX([1]TreeLookup!$C$1:$DE$21,MATCH(INDIRECT(ADDRESS(ROW(),MATCH("CATEGORY",$A$1:$BE$1,0))),[1]TreeLookup!$C$1:$C$21,0),MATCH(INDIRECT(ADDRESS(ROW(),MATCH("YEAR",$A$1:$BE$1,0))),[1]TreeLookup!$C$1:$DE$1,0))</f>
        <v>orbitalRocketry1958</v>
      </c>
      <c r="L701" s="1">
        <v>1958</v>
      </c>
      <c r="M701" s="1" t="str">
        <f t="array" aca="1" ref="M701" ca="1">INDEX([1]TreeLookup!$C$1:$DE$22,MATCH("ERA",[1]TreeLookup!$C$1:$C$22,0),MATCH(INDIRECT(ADDRESS(ROW(),MATCH("YEAR",$A$1:$BE$1,0))),[1]TreeLookup!$C$1:$DE$1,0))</f>
        <v>02-SAT</v>
      </c>
      <c r="O701" s="4" t="s">
        <v>109</v>
      </c>
      <c r="P701" s="1" t="s">
        <v>1409</v>
      </c>
      <c r="V701" s="9"/>
      <c r="W701" s="1" t="s">
        <v>1718</v>
      </c>
      <c r="X701" s="1" t="s">
        <v>2235</v>
      </c>
      <c r="AC701" s="1" t="s">
        <v>111</v>
      </c>
    </row>
    <row r="702" spans="1:33">
      <c r="A702" s="6" t="s">
        <v>2236</v>
      </c>
      <c r="B702" s="7" t="s">
        <v>2237</v>
      </c>
      <c r="C702" s="1">
        <v>25</v>
      </c>
      <c r="D702" s="1">
        <v>500</v>
      </c>
      <c r="E702" s="2" t="s">
        <v>2238</v>
      </c>
      <c r="F702" s="1" t="s">
        <v>486</v>
      </c>
      <c r="G702" s="1" t="s">
        <v>50</v>
      </c>
      <c r="H702" s="1" t="s">
        <v>50</v>
      </c>
      <c r="I702" s="8" t="s">
        <v>114</v>
      </c>
      <c r="J702" s="8"/>
      <c r="K702" s="1" t="str">
        <f t="array" aca="1" ref="K702" ca="1">INDEX([1]TreeLookup!$C$1:$DE$21,MATCH(INDIRECT(ADDRESS(ROW(),MATCH("CATEGORY",$A$1:$BE$1,0))),[1]TreeLookup!$C$1:$C$21,0),MATCH(INDIRECT(ADDRESS(ROW(),MATCH("YEAR",$A$1:$BE$1,0))),[1]TreeLookup!$C$1:$DE$1,0))</f>
        <v>orbitalRocketry1958</v>
      </c>
      <c r="L702" s="1">
        <v>1958</v>
      </c>
      <c r="M702" s="1" t="str">
        <f t="array" aca="1" ref="M702" ca="1">INDEX([1]TreeLookup!$C$1:$DE$22,MATCH("ERA",[1]TreeLookup!$C$1:$C$22,0),MATCH(INDIRECT(ADDRESS(ROW(),MATCH("YEAR",$A$1:$BE$1,0))),[1]TreeLookup!$C$1:$DE$1,0))</f>
        <v>02-SAT</v>
      </c>
      <c r="O702" s="4" t="s">
        <v>109</v>
      </c>
      <c r="P702" s="1" t="s">
        <v>1409</v>
      </c>
      <c r="V702" s="9"/>
      <c r="W702" s="1" t="s">
        <v>1718</v>
      </c>
      <c r="AC702" s="1" t="s">
        <v>111</v>
      </c>
    </row>
    <row r="703" spans="1:33">
      <c r="A703" s="6" t="s">
        <v>2239</v>
      </c>
      <c r="B703" s="7" t="s">
        <v>2240</v>
      </c>
      <c r="C703" s="1">
        <v>50</v>
      </c>
      <c r="D703" s="1">
        <v>1000</v>
      </c>
      <c r="E703" s="2" t="s">
        <v>2241</v>
      </c>
      <c r="F703" s="1" t="s">
        <v>224</v>
      </c>
      <c r="G703" s="1" t="s">
        <v>50</v>
      </c>
      <c r="H703" s="1" t="s">
        <v>50</v>
      </c>
      <c r="I703" s="8" t="s">
        <v>125</v>
      </c>
      <c r="J703" s="8" t="s">
        <v>2242</v>
      </c>
      <c r="K703" s="1" t="str">
        <f t="array" aca="1" ref="K703" ca="1">INDEX([1]TreeLookup!$C$1:$DE$21,MATCH(INDIRECT(ADDRESS(ROW(),MATCH("CATEGORY",$A$1:$BE$1,0))),[1]TreeLookup!$C$1:$C$21,0),MATCH(INDIRECT(ADDRESS(ROW(),MATCH("YEAR",$A$1:$BE$1,0))),[1]TreeLookup!$C$1:$DE$1,0))</f>
        <v>earlyFlightControl</v>
      </c>
      <c r="L703" s="1">
        <v>1959</v>
      </c>
      <c r="M703" s="1" t="str">
        <f t="array" aca="1" ref="M703" ca="1">INDEX([1]TreeLookup!$C$1:$DE$22,MATCH("ERA",[1]TreeLookup!$C$1:$C$22,0),MATCH(INDIRECT(ADDRESS(ROW(),MATCH("YEAR",$A$1:$BE$1,0))),[1]TreeLookup!$C$1:$DE$1,0))</f>
        <v>02-SAT</v>
      </c>
      <c r="O703" s="4" t="s">
        <v>109</v>
      </c>
      <c r="U703" s="1" t="s">
        <v>2243</v>
      </c>
      <c r="V703" s="9">
        <v>42872</v>
      </c>
      <c r="AB703" s="1" t="s">
        <v>111</v>
      </c>
    </row>
    <row r="704" spans="1:33">
      <c r="A704" s="6" t="s">
        <v>2244</v>
      </c>
      <c r="B704" s="7" t="s">
        <v>2240</v>
      </c>
      <c r="C704" s="1">
        <v>50</v>
      </c>
      <c r="D704" s="1">
        <v>1000</v>
      </c>
      <c r="E704" s="2" t="s">
        <v>2241</v>
      </c>
      <c r="F704" s="1" t="s">
        <v>224</v>
      </c>
      <c r="G704" s="1" t="s">
        <v>50</v>
      </c>
      <c r="H704" s="1" t="s">
        <v>50</v>
      </c>
      <c r="I704" s="8" t="s">
        <v>125</v>
      </c>
      <c r="J704" s="8" t="s">
        <v>2242</v>
      </c>
      <c r="K704" s="1" t="str">
        <f t="array" aca="1" ref="K704" ca="1">INDEX([1]TreeLookup!$C$1:$DE$21,MATCH(INDIRECT(ADDRESS(ROW(),MATCH("CATEGORY",$A$1:$BE$1,0))),[1]TreeLookup!$C$1:$C$21,0),MATCH(INDIRECT(ADDRESS(ROW(),MATCH("YEAR",$A$1:$BE$1,0))),[1]TreeLookup!$C$1:$DE$1,0))</f>
        <v>earlyFlightControl</v>
      </c>
      <c r="L704" s="1">
        <v>1959</v>
      </c>
      <c r="M704" s="1" t="str">
        <f t="array" aca="1" ref="M704" ca="1">INDEX([1]TreeLookup!$C$1:$DE$22,MATCH("ERA",[1]TreeLookup!$C$1:$C$22,0),MATCH(INDIRECT(ADDRESS(ROW(),MATCH("YEAR",$A$1:$BE$1,0))),[1]TreeLookup!$C$1:$DE$1,0))</f>
        <v>02-SAT</v>
      </c>
      <c r="O704" s="4" t="s">
        <v>109</v>
      </c>
      <c r="U704" s="1" t="s">
        <v>2243</v>
      </c>
      <c r="V704" s="9">
        <v>42872</v>
      </c>
      <c r="AB704" s="1" t="s">
        <v>111</v>
      </c>
    </row>
    <row r="705" spans="1:32">
      <c r="A705" s="6" t="s">
        <v>2245</v>
      </c>
      <c r="B705" s="7" t="s">
        <v>2246</v>
      </c>
      <c r="C705" s="1">
        <v>75</v>
      </c>
      <c r="D705" s="1">
        <v>4500</v>
      </c>
      <c r="E705" s="2" t="s">
        <v>2247</v>
      </c>
      <c r="F705" s="1" t="s">
        <v>106</v>
      </c>
      <c r="G705" s="1" t="s">
        <v>50</v>
      </c>
      <c r="H705" s="1" t="s">
        <v>50</v>
      </c>
      <c r="I705" s="8" t="s">
        <v>2248</v>
      </c>
      <c r="J705" s="8" t="s">
        <v>2249</v>
      </c>
      <c r="K705" s="1" t="str">
        <f t="array" aca="1" ref="K705" ca="1">INDEX([1]TreeLookup!$C$1:$DE$21,MATCH(INDIRECT(ADDRESS(ROW(),MATCH("CATEGORY",$A$1:$BE$1,0))),[1]TreeLookup!$C$1:$C$21,0),MATCH(INDIRECT(ADDRESS(ROW(),MATCH("YEAR",$A$1:$BE$1,0))),[1]TreeLookup!$C$1:$DE$1,0))</f>
        <v>hypersonicFlightRP0</v>
      </c>
      <c r="L705" s="1">
        <v>1959</v>
      </c>
      <c r="M705" s="1" t="str">
        <f t="array" aca="1" ref="M705" ca="1">INDEX([1]TreeLookup!$C$1:$DE$22,MATCH("ERA",[1]TreeLookup!$C$1:$C$22,0),MATCH(INDIRECT(ADDRESS(ROW(),MATCH("YEAR",$A$1:$BE$1,0))),[1]TreeLookup!$C$1:$DE$1,0))</f>
        <v>02-SAT</v>
      </c>
      <c r="O705" s="4" t="s">
        <v>109</v>
      </c>
      <c r="P705" s="2" t="s">
        <v>2250</v>
      </c>
      <c r="V705" s="9"/>
    </row>
    <row r="706" spans="1:32">
      <c r="A706" s="6" t="s">
        <v>2251</v>
      </c>
      <c r="B706" s="7" t="s">
        <v>2252</v>
      </c>
      <c r="C706" s="1">
        <v>100</v>
      </c>
      <c r="D706" s="1">
        <v>5000</v>
      </c>
      <c r="E706" s="2" t="s">
        <v>2253</v>
      </c>
      <c r="F706" s="1" t="s">
        <v>203</v>
      </c>
      <c r="G706" s="1" t="s">
        <v>50</v>
      </c>
      <c r="H706" s="1" t="s">
        <v>50</v>
      </c>
      <c r="I706" s="8" t="s">
        <v>2248</v>
      </c>
      <c r="J706" s="8" t="s">
        <v>2249</v>
      </c>
      <c r="K706" s="1" t="str">
        <f t="array" aca="1" ref="K706" ca="1">INDEX([1]TreeLookup!$C$1:$DE$21,MATCH(INDIRECT(ADDRESS(ROW(),MATCH("CATEGORY",$A$1:$BE$1,0))),[1]TreeLookup!$C$1:$C$21,0),MATCH(INDIRECT(ADDRESS(ROW(),MATCH("YEAR",$A$1:$BE$1,0))),[1]TreeLookup!$C$1:$DE$1,0))</f>
        <v>hypersonicFlightRP0</v>
      </c>
      <c r="L706" s="1">
        <v>1959</v>
      </c>
      <c r="M706" s="1" t="str">
        <f t="array" aca="1" ref="M706" ca="1">INDEX([1]TreeLookup!$C$1:$DE$22,MATCH("ERA",[1]TreeLookup!$C$1:$C$22,0),MATCH(INDIRECT(ADDRESS(ROW(),MATCH("YEAR",$A$1:$BE$1,0))),[1]TreeLookup!$C$1:$DE$1,0))</f>
        <v>02-SAT</v>
      </c>
      <c r="O706" s="4" t="s">
        <v>109</v>
      </c>
      <c r="P706" s="2" t="s">
        <v>2250</v>
      </c>
      <c r="V706" s="9"/>
    </row>
    <row r="707" spans="1:32">
      <c r="A707" s="6" t="s">
        <v>2254</v>
      </c>
      <c r="B707" s="7" t="s">
        <v>2255</v>
      </c>
      <c r="C707" s="1">
        <v>3000</v>
      </c>
      <c r="D707" s="1">
        <v>30000</v>
      </c>
      <c r="E707" s="2" t="s">
        <v>2256</v>
      </c>
      <c r="F707" s="1" t="s">
        <v>106</v>
      </c>
      <c r="G707" s="1" t="s">
        <v>50</v>
      </c>
      <c r="H707" s="1" t="s">
        <v>50</v>
      </c>
      <c r="I707" s="8" t="s">
        <v>2248</v>
      </c>
      <c r="J707" s="8" t="s">
        <v>402</v>
      </c>
      <c r="K707" s="1" t="str">
        <f t="array" aca="1" ref="K707" ca="1">INDEX([1]TreeLookup!$C$1:$DE$21,MATCH(INDIRECT(ADDRESS(ROW(),MATCH("CATEGORY",$A$1:$BE$1,0))),[1]TreeLookup!$C$1:$C$21,0),MATCH(INDIRECT(ADDRESS(ROW(),MATCH("YEAR",$A$1:$BE$1,0))),[1]TreeLookup!$C$1:$DE$1,0))</f>
        <v>hypersonicFlightRP0</v>
      </c>
      <c r="L707" s="1">
        <v>1959</v>
      </c>
      <c r="M707" s="1" t="str">
        <f t="array" aca="1" ref="M707" ca="1">INDEX([1]TreeLookup!$C$1:$DE$22,MATCH("ERA",[1]TreeLookup!$C$1:$C$22,0),MATCH(INDIRECT(ADDRESS(ROW(),MATCH("YEAR",$A$1:$BE$1,0))),[1]TreeLookup!$C$1:$DE$1,0))</f>
        <v>02-SAT</v>
      </c>
      <c r="O707" s="4" t="s">
        <v>109</v>
      </c>
      <c r="P707" s="2" t="s">
        <v>2250</v>
      </c>
      <c r="V707" s="9"/>
      <c r="AE707" s="1" t="s">
        <v>111</v>
      </c>
      <c r="AF707" s="1" t="s">
        <v>111</v>
      </c>
    </row>
    <row r="708" spans="1:32">
      <c r="A708" s="6" t="s">
        <v>2257</v>
      </c>
      <c r="B708" s="7" t="s">
        <v>2258</v>
      </c>
      <c r="C708" s="1">
        <v>1000</v>
      </c>
      <c r="D708" s="1">
        <v>15000</v>
      </c>
      <c r="E708" s="2" t="s">
        <v>2259</v>
      </c>
      <c r="F708" s="1" t="s">
        <v>880</v>
      </c>
      <c r="G708" s="1" t="s">
        <v>50</v>
      </c>
      <c r="H708" s="1" t="s">
        <v>50</v>
      </c>
      <c r="I708" s="8" t="s">
        <v>2248</v>
      </c>
      <c r="J708" s="8" t="s">
        <v>402</v>
      </c>
      <c r="K708" s="1" t="str">
        <f t="array" aca="1" ref="K708" ca="1">INDEX([1]TreeLookup!$C$1:$DE$21,MATCH(INDIRECT(ADDRESS(ROW(),MATCH("CATEGORY",$A$1:$BE$1,0))),[1]TreeLookup!$C$1:$C$21,0),MATCH(INDIRECT(ADDRESS(ROW(),MATCH("YEAR",$A$1:$BE$1,0))),[1]TreeLookup!$C$1:$DE$1,0))</f>
        <v>hypersonicFlightRP0</v>
      </c>
      <c r="L708" s="1">
        <v>1959</v>
      </c>
      <c r="M708" s="1" t="str">
        <f t="array" aca="1" ref="M708" ca="1">INDEX([1]TreeLookup!$C$1:$DE$22,MATCH("ERA",[1]TreeLookup!$C$1:$C$22,0),MATCH(INDIRECT(ADDRESS(ROW(),MATCH("YEAR",$A$1:$BE$1,0))),[1]TreeLookup!$C$1:$DE$1,0))</f>
        <v>02-SAT</v>
      </c>
      <c r="O708" s="4" t="s">
        <v>109</v>
      </c>
      <c r="P708" s="2" t="s">
        <v>2250</v>
      </c>
      <c r="V708" s="9"/>
      <c r="AE708" s="1" t="s">
        <v>111</v>
      </c>
      <c r="AF708" s="1" t="s">
        <v>111</v>
      </c>
    </row>
    <row r="709" spans="1:32">
      <c r="A709" s="6" t="s">
        <v>2260</v>
      </c>
      <c r="B709" s="7" t="s">
        <v>2261</v>
      </c>
      <c r="C709" s="1">
        <v>500</v>
      </c>
      <c r="D709" s="1">
        <v>5000</v>
      </c>
      <c r="E709" s="2" t="s">
        <v>2262</v>
      </c>
      <c r="F709" s="1" t="s">
        <v>106</v>
      </c>
      <c r="G709" s="1" t="s">
        <v>50</v>
      </c>
      <c r="H709" s="1" t="s">
        <v>50</v>
      </c>
      <c r="I709" s="8" t="s">
        <v>2248</v>
      </c>
      <c r="J709" s="8" t="s">
        <v>2249</v>
      </c>
      <c r="K709" s="1" t="str">
        <f t="array" aca="1" ref="K709" ca="1">INDEX([1]TreeLookup!$C$1:$DE$21,MATCH(INDIRECT(ADDRESS(ROW(),MATCH("CATEGORY",$A$1:$BE$1,0))),[1]TreeLookup!$C$1:$C$21,0),MATCH(INDIRECT(ADDRESS(ROW(),MATCH("YEAR",$A$1:$BE$1,0))),[1]TreeLookup!$C$1:$DE$1,0))</f>
        <v>hypersonicFlightRP0</v>
      </c>
      <c r="L709" s="1">
        <v>1959</v>
      </c>
      <c r="M709" s="1" t="str">
        <f t="array" aca="1" ref="M709" ca="1">INDEX([1]TreeLookup!$C$1:$DE$22,MATCH("ERA",[1]TreeLookup!$C$1:$C$22,0),MATCH(INDIRECT(ADDRESS(ROW(),MATCH("YEAR",$A$1:$BE$1,0))),[1]TreeLookup!$C$1:$DE$1,0))</f>
        <v>02-SAT</v>
      </c>
      <c r="O709" s="4" t="s">
        <v>109</v>
      </c>
      <c r="P709" s="2" t="s">
        <v>2250</v>
      </c>
      <c r="V709" s="9"/>
    </row>
    <row r="710" spans="1:32">
      <c r="A710" s="6" t="s">
        <v>2263</v>
      </c>
      <c r="B710" s="7" t="s">
        <v>2264</v>
      </c>
      <c r="C710" s="1">
        <v>600</v>
      </c>
      <c r="D710" s="1">
        <v>5500</v>
      </c>
      <c r="E710" s="2" t="s">
        <v>2265</v>
      </c>
      <c r="F710" s="1" t="s">
        <v>106</v>
      </c>
      <c r="G710" s="1" t="s">
        <v>50</v>
      </c>
      <c r="H710" s="1" t="s">
        <v>50</v>
      </c>
      <c r="I710" s="8" t="s">
        <v>2248</v>
      </c>
      <c r="J710" s="8" t="s">
        <v>2249</v>
      </c>
      <c r="K710" s="1" t="str">
        <f t="array" aca="1" ref="K710" ca="1">INDEX([1]TreeLookup!$C$1:$DE$21,MATCH(INDIRECT(ADDRESS(ROW(),MATCH("CATEGORY",$A$1:$BE$1,0))),[1]TreeLookup!$C$1:$C$21,0),MATCH(INDIRECT(ADDRESS(ROW(),MATCH("YEAR",$A$1:$BE$1,0))),[1]TreeLookup!$C$1:$DE$1,0))</f>
        <v>hypersonicFlightRP0</v>
      </c>
      <c r="L710" s="1">
        <v>1959</v>
      </c>
      <c r="M710" s="1" t="str">
        <f t="array" aca="1" ref="M710" ca="1">INDEX([1]TreeLookup!$C$1:$DE$22,MATCH("ERA",[1]TreeLookup!$C$1:$C$22,0),MATCH(INDIRECT(ADDRESS(ROW(),MATCH("YEAR",$A$1:$BE$1,0))),[1]TreeLookup!$C$1:$DE$1,0))</f>
        <v>02-SAT</v>
      </c>
      <c r="O710" s="4" t="s">
        <v>109</v>
      </c>
      <c r="P710" s="2" t="s">
        <v>2250</v>
      </c>
      <c r="V710" s="9"/>
    </row>
    <row r="711" spans="1:32">
      <c r="A711" s="6" t="s">
        <v>2266</v>
      </c>
      <c r="B711" s="7" t="s">
        <v>2267</v>
      </c>
      <c r="C711" s="1">
        <v>2500</v>
      </c>
      <c r="D711" s="1">
        <v>30000</v>
      </c>
      <c r="E711" s="2" t="s">
        <v>2268</v>
      </c>
      <c r="F711" s="1" t="s">
        <v>106</v>
      </c>
      <c r="G711" s="1" t="s">
        <v>50</v>
      </c>
      <c r="H711" s="1" t="s">
        <v>50</v>
      </c>
      <c r="I711" s="8" t="s">
        <v>2248</v>
      </c>
      <c r="J711" s="8" t="s">
        <v>402</v>
      </c>
      <c r="K711" s="1" t="str">
        <f t="array" aca="1" ref="K711" ca="1">INDEX([1]TreeLookup!$C$1:$DE$21,MATCH(INDIRECT(ADDRESS(ROW(),MATCH("CATEGORY",$A$1:$BE$1,0))),[1]TreeLookup!$C$1:$C$21,0),MATCH(INDIRECT(ADDRESS(ROW(),MATCH("YEAR",$A$1:$BE$1,0))),[1]TreeLookup!$C$1:$DE$1,0))</f>
        <v>hypersonicFlightRP0</v>
      </c>
      <c r="L711" s="1">
        <v>1959</v>
      </c>
      <c r="M711" s="1" t="str">
        <f t="array" aca="1" ref="M711" ca="1">INDEX([1]TreeLookup!$C$1:$DE$22,MATCH("ERA",[1]TreeLookup!$C$1:$C$22,0),MATCH(INDIRECT(ADDRESS(ROW(),MATCH("YEAR",$A$1:$BE$1,0))),[1]TreeLookup!$C$1:$DE$1,0))</f>
        <v>02-SAT</v>
      </c>
      <c r="O711" s="4" t="s">
        <v>109</v>
      </c>
      <c r="P711" s="2" t="s">
        <v>2250</v>
      </c>
      <c r="V711" s="9"/>
      <c r="AE711" s="1" t="s">
        <v>111</v>
      </c>
      <c r="AF711" s="1" t="s">
        <v>111</v>
      </c>
    </row>
    <row r="712" spans="1:32">
      <c r="A712" s="6" t="s">
        <v>2269</v>
      </c>
      <c r="B712" s="7" t="s">
        <v>2270</v>
      </c>
      <c r="C712" s="1">
        <v>60</v>
      </c>
      <c r="D712" s="1">
        <v>1200</v>
      </c>
      <c r="E712" s="2" t="s">
        <v>2271</v>
      </c>
      <c r="F712" s="1" t="s">
        <v>106</v>
      </c>
      <c r="G712" s="1" t="s">
        <v>50</v>
      </c>
      <c r="H712" s="1" t="s">
        <v>50</v>
      </c>
      <c r="I712" s="8" t="s">
        <v>125</v>
      </c>
      <c r="J712" s="8" t="s">
        <v>2242</v>
      </c>
      <c r="K712" s="1" t="str">
        <f t="array" aca="1" ref="K712" ca="1">INDEX([1]TreeLookup!$C$1:$DE$21,MATCH(INDIRECT(ADDRESS(ROW(),MATCH("CATEGORY",$A$1:$BE$1,0))),[1]TreeLookup!$C$1:$C$21,0),MATCH(INDIRECT(ADDRESS(ROW(),MATCH("YEAR",$A$1:$BE$1,0))),[1]TreeLookup!$C$1:$DE$1,0))</f>
        <v>earlyFlightControl</v>
      </c>
      <c r="L712" s="1">
        <v>1959</v>
      </c>
      <c r="M712" s="1" t="str">
        <f t="array" aca="1" ref="M712" ca="1">INDEX([1]TreeLookup!$C$1:$DE$22,MATCH("ERA",[1]TreeLookup!$C$1:$C$22,0),MATCH(INDIRECT(ADDRESS(ROW(),MATCH("YEAR",$A$1:$BE$1,0))),[1]TreeLookup!$C$1:$DE$1,0))</f>
        <v>02-SAT</v>
      </c>
      <c r="O712" s="4" t="s">
        <v>109</v>
      </c>
      <c r="V712" s="9"/>
      <c r="AB712" s="1" t="s">
        <v>111</v>
      </c>
    </row>
    <row r="713" spans="1:32">
      <c r="A713" s="6" t="s">
        <v>2272</v>
      </c>
      <c r="B713" s="7" t="s">
        <v>2273</v>
      </c>
      <c r="C713" s="1">
        <v>36</v>
      </c>
      <c r="D713" s="1">
        <v>720</v>
      </c>
      <c r="E713" s="2" t="s">
        <v>2274</v>
      </c>
      <c r="F713" s="1" t="s">
        <v>486</v>
      </c>
      <c r="G713" s="1" t="s">
        <v>50</v>
      </c>
      <c r="H713" s="1" t="s">
        <v>50</v>
      </c>
      <c r="I713" s="8" t="s">
        <v>114</v>
      </c>
      <c r="J713" s="8" t="s">
        <v>2275</v>
      </c>
      <c r="K713" s="1" t="str">
        <f t="array" aca="1" ref="K713" ca="1">INDEX([1]TreeLookup!$C$1:$DE$21,MATCH(INDIRECT(ADDRESS(ROW(),MATCH("CATEGORY",$A$1:$BE$1,0))),[1]TreeLookup!$C$1:$C$21,0),MATCH(INDIRECT(ADDRESS(ROW(),MATCH("YEAR",$A$1:$BE$1,0))),[1]TreeLookup!$C$1:$DE$1,0))</f>
        <v>orbitalRocketry1959</v>
      </c>
      <c r="L713" s="1">
        <v>1959</v>
      </c>
      <c r="M713" s="1" t="str">
        <f t="array" aca="1" ref="M713" ca="1">INDEX([1]TreeLookup!$C$1:$DE$22,MATCH("ERA",[1]TreeLookup!$C$1:$C$22,0),MATCH(INDIRECT(ADDRESS(ROW(),MATCH("YEAR",$A$1:$BE$1,0))),[1]TreeLookup!$C$1:$DE$1,0))</f>
        <v>02-SAT</v>
      </c>
      <c r="O713" s="4" t="s">
        <v>109</v>
      </c>
      <c r="P713" s="1" t="s">
        <v>2276</v>
      </c>
      <c r="V713" s="9"/>
      <c r="AD713" s="1" t="s">
        <v>111</v>
      </c>
    </row>
    <row r="714" spans="1:32">
      <c r="A714" s="6" t="s">
        <v>2277</v>
      </c>
      <c r="B714" s="7" t="s">
        <v>2278</v>
      </c>
      <c r="C714" s="1">
        <v>2000</v>
      </c>
      <c r="D714" s="1">
        <v>1800</v>
      </c>
      <c r="E714" s="2" t="s">
        <v>2279</v>
      </c>
      <c r="F714" s="1" t="s">
        <v>486</v>
      </c>
      <c r="G714" s="1" t="s">
        <v>50</v>
      </c>
      <c r="H714" s="1" t="s">
        <v>49</v>
      </c>
      <c r="I714" s="8" t="s">
        <v>135</v>
      </c>
      <c r="J714" s="8" t="s">
        <v>136</v>
      </c>
      <c r="K714" s="1" t="str">
        <f t="array" aca="1" ref="K714" ca="1">INDEX([1]TreeLookup!$C$1:$DE$21,MATCH(INDIRECT(ADDRESS(ROW(),MATCH("CATEGORY",$A$1:$BE$1,0))),[1]TreeLookup!$C$1:$C$21,0),MATCH(INDIRECT(ADDRESS(ROW(),MATCH("YEAR",$A$1:$BE$1,0))),[1]TreeLookup!$C$1:$DE$1,0))</f>
        <v>materialsScienceSatellite</v>
      </c>
      <c r="L714" s="1">
        <v>1959</v>
      </c>
      <c r="M714" s="1" t="str">
        <f t="array" aca="1" ref="M714" ca="1">INDEX([1]TreeLookup!$C$1:$DE$22,MATCH("ERA",[1]TreeLookup!$C$1:$C$22,0),MATCH(INDIRECT(ADDRESS(ROW(),MATCH("YEAR",$A$1:$BE$1,0))),[1]TreeLookup!$C$1:$DE$1,0))</f>
        <v>02-SAT</v>
      </c>
      <c r="O714" s="4" t="s">
        <v>299</v>
      </c>
      <c r="P714" s="1" t="s">
        <v>2280</v>
      </c>
      <c r="V714" s="9"/>
    </row>
    <row r="715" spans="1:32">
      <c r="A715" s="6" t="s">
        <v>2281</v>
      </c>
      <c r="B715" s="7" t="s">
        <v>2282</v>
      </c>
      <c r="C715" s="1">
        <v>225</v>
      </c>
      <c r="D715" s="1">
        <v>485</v>
      </c>
      <c r="E715" s="2" t="s">
        <v>2283</v>
      </c>
      <c r="F715" s="1" t="s">
        <v>486</v>
      </c>
      <c r="G715" s="1" t="s">
        <v>50</v>
      </c>
      <c r="H715" s="1" t="s">
        <v>49</v>
      </c>
      <c r="I715" s="8" t="s">
        <v>191</v>
      </c>
      <c r="J715" s="8" t="s">
        <v>170</v>
      </c>
      <c r="K715" s="1" t="str">
        <f t="array" aca="1" ref="K715" ca="1">INDEX([1]TreeLookup!$C$1:$DE$21,MATCH(INDIRECT(ADDRESS(ROW(),MATCH("CATEGORY",$A$1:$BE$1,0))),[1]TreeLookup!$C$1:$C$21,0),MATCH(INDIRECT(ADDRESS(ROW(),MATCH("YEAR",$A$1:$BE$1,0))),[1]TreeLookup!$C$1:$DE$1,0))</f>
        <v>entryDescentLanding</v>
      </c>
      <c r="L715" s="1">
        <v>1959</v>
      </c>
      <c r="M715" s="1" t="str">
        <f t="array" aca="1" ref="M715" ca="1">INDEX([1]TreeLookup!$C$1:$DE$22,MATCH("ERA",[1]TreeLookup!$C$1:$C$22,0),MATCH(INDIRECT(ADDRESS(ROW(),MATCH("YEAR",$A$1:$BE$1,0))),[1]TreeLookup!$C$1:$DE$1,0))</f>
        <v>02-SAT</v>
      </c>
      <c r="O715" s="4" t="s">
        <v>299</v>
      </c>
      <c r="P715" s="1" t="s">
        <v>1790</v>
      </c>
      <c r="V715" s="9"/>
    </row>
    <row r="716" spans="1:32">
      <c r="A716" s="6" t="s">
        <v>2284</v>
      </c>
      <c r="B716" s="7" t="s">
        <v>2285</v>
      </c>
      <c r="C716" s="1">
        <v>15</v>
      </c>
      <c r="D716" s="1">
        <v>1000</v>
      </c>
      <c r="E716" s="2" t="s">
        <v>2286</v>
      </c>
      <c r="F716" s="1" t="s">
        <v>1245</v>
      </c>
      <c r="G716" s="1" t="s">
        <v>50</v>
      </c>
      <c r="H716" s="1" t="s">
        <v>50</v>
      </c>
      <c r="I716" s="8"/>
      <c r="J716" s="8"/>
      <c r="K716" s="1" t="e">
        <f t="array" aca="1" ref="K716" ca="1">INDEX([1]TreeLookup!$C$1:$DE$21,MATCH(INDIRECT(ADDRESS(ROW(),MATCH("CATEGORY",$A$1:$BE$1,0))),[1]TreeLookup!$C$1:$C$21,0),MATCH(INDIRECT(ADDRESS(ROW(),MATCH("YEAR",$A$1:$BE$1,0))),[1]TreeLookup!$C$1:$DE$1,0))</f>
        <v>#N/A</v>
      </c>
      <c r="M716" s="1" t="str">
        <f t="array" aca="1" ref="M716" ca="1">INDEX([1]TreeLookup!$C$1:$DE$22,MATCH("ERA",[1]TreeLookup!$C$1:$C$22,0),MATCH(INDIRECT(ADDRESS(ROW(),MATCH("YEAR",$A$1:$BE$1,0))),[1]TreeLookup!$C$1:$DE$1,0))</f>
        <v>00-START</v>
      </c>
      <c r="N716" s="1" t="s">
        <v>50</v>
      </c>
      <c r="O716" s="4"/>
      <c r="P716" s="2"/>
    </row>
    <row r="717" spans="1:32">
      <c r="A717" s="6" t="s">
        <v>2287</v>
      </c>
      <c r="B717" s="7" t="s">
        <v>2288</v>
      </c>
      <c r="C717" s="1">
        <v>20</v>
      </c>
      <c r="D717" s="1">
        <v>1000</v>
      </c>
      <c r="E717" s="2" t="s">
        <v>2286</v>
      </c>
      <c r="F717" s="1" t="s">
        <v>1245</v>
      </c>
      <c r="G717" s="1" t="s">
        <v>50</v>
      </c>
      <c r="H717" s="1" t="s">
        <v>50</v>
      </c>
      <c r="I717" s="8"/>
      <c r="J717" s="8"/>
      <c r="K717" s="1" t="e">
        <f t="array" aca="1" ref="K717" ca="1">INDEX([1]TreeLookup!$C$1:$DE$21,MATCH(INDIRECT(ADDRESS(ROW(),MATCH("CATEGORY",$A$1:$BE$1,0))),[1]TreeLookup!$C$1:$C$21,0),MATCH(INDIRECT(ADDRESS(ROW(),MATCH("YEAR",$A$1:$BE$1,0))),[1]TreeLookup!$C$1:$DE$1,0))</f>
        <v>#N/A</v>
      </c>
      <c r="M717" s="1" t="str">
        <f t="array" aca="1" ref="M717" ca="1">INDEX([1]TreeLookup!$C$1:$DE$22,MATCH("ERA",[1]TreeLookup!$C$1:$C$22,0),MATCH(INDIRECT(ADDRESS(ROW(),MATCH("YEAR",$A$1:$BE$1,0))),[1]TreeLookup!$C$1:$DE$1,0))</f>
        <v>00-START</v>
      </c>
      <c r="N717" s="1" t="s">
        <v>50</v>
      </c>
      <c r="O717" s="4"/>
      <c r="P717" s="2"/>
    </row>
    <row r="718" spans="1:32">
      <c r="A718" s="6" t="s">
        <v>2289</v>
      </c>
      <c r="B718" s="7" t="s">
        <v>2290</v>
      </c>
      <c r="C718" s="1">
        <v>200</v>
      </c>
      <c r="D718" s="1">
        <v>1000</v>
      </c>
      <c r="E718" s="2" t="s">
        <v>2291</v>
      </c>
      <c r="F718" s="1" t="s">
        <v>486</v>
      </c>
      <c r="G718" s="1" t="s">
        <v>50</v>
      </c>
      <c r="H718" s="1" t="s">
        <v>50</v>
      </c>
      <c r="I718" s="8" t="s">
        <v>125</v>
      </c>
      <c r="J718" s="8" t="s">
        <v>1863</v>
      </c>
      <c r="K718" s="1" t="str">
        <f t="array" aca="1" ref="K718" ca="1">INDEX([1]TreeLookup!$C$1:$DE$21,MATCH(INDIRECT(ADDRESS(ROW(),MATCH("CATEGORY",$A$1:$BE$1,0))),[1]TreeLookup!$C$1:$C$21,0),MATCH(INDIRECT(ADDRESS(ROW(),MATCH("YEAR",$A$1:$BE$1,0))),[1]TreeLookup!$C$1:$DE$1,0))</f>
        <v>earlyFlightControl</v>
      </c>
      <c r="L718" s="1">
        <v>1959</v>
      </c>
      <c r="M718" s="1" t="str">
        <f t="array" aca="1" ref="M718" ca="1">INDEX([1]TreeLookup!$C$1:$DE$22,MATCH("ERA",[1]TreeLookup!$C$1:$C$22,0),MATCH(INDIRECT(ADDRESS(ROW(),MATCH("YEAR",$A$1:$BE$1,0))),[1]TreeLookup!$C$1:$DE$1,0))</f>
        <v>02-SAT</v>
      </c>
      <c r="O718" s="4" t="s">
        <v>109</v>
      </c>
      <c r="P718" s="1" t="s">
        <v>1790</v>
      </c>
      <c r="V718" s="9"/>
    </row>
    <row r="719" spans="1:32">
      <c r="A719" s="6" t="s">
        <v>2292</v>
      </c>
      <c r="B719" s="7" t="s">
        <v>2293</v>
      </c>
      <c r="C719" s="1">
        <v>15</v>
      </c>
      <c r="D719" s="1">
        <v>20</v>
      </c>
      <c r="E719" s="2" t="s">
        <v>2294</v>
      </c>
      <c r="F719" s="1" t="s">
        <v>486</v>
      </c>
      <c r="G719" s="1" t="s">
        <v>50</v>
      </c>
      <c r="H719" s="1" t="s">
        <v>50</v>
      </c>
      <c r="I719" s="8" t="s">
        <v>125</v>
      </c>
      <c r="J719" s="8" t="s">
        <v>126</v>
      </c>
      <c r="K719" s="1" t="str">
        <f t="array" aca="1" ref="K719" ca="1">INDEX([1]TreeLookup!$C$1:$DE$21,MATCH(INDIRECT(ADDRESS(ROW(),MATCH("CATEGORY",$A$1:$BE$1,0))),[1]TreeLookup!$C$1:$C$21,0),MATCH(INDIRECT(ADDRESS(ROW(),MATCH("YEAR",$A$1:$BE$1,0))),[1]TreeLookup!$C$1:$DE$1,0))</f>
        <v>earlyFlightControl</v>
      </c>
      <c r="L719" s="1">
        <v>1959</v>
      </c>
      <c r="M719" s="1" t="str">
        <f t="array" aca="1" ref="M719" ca="1">INDEX([1]TreeLookup!$C$1:$DE$22,MATCH("ERA",[1]TreeLookup!$C$1:$C$22,0),MATCH(INDIRECT(ADDRESS(ROW(),MATCH("YEAR",$A$1:$BE$1,0))),[1]TreeLookup!$C$1:$DE$1,0))</f>
        <v>02-SAT</v>
      </c>
      <c r="O719" s="4" t="s">
        <v>109</v>
      </c>
      <c r="P719" s="1" t="s">
        <v>1790</v>
      </c>
      <c r="V719" s="9"/>
    </row>
    <row r="720" spans="1:32">
      <c r="A720" s="6" t="s">
        <v>2295</v>
      </c>
      <c r="B720" s="7" t="s">
        <v>2296</v>
      </c>
      <c r="C720" s="1">
        <v>15</v>
      </c>
      <c r="D720" s="1">
        <v>20</v>
      </c>
      <c r="E720" s="2" t="s">
        <v>2297</v>
      </c>
      <c r="F720" s="1" t="s">
        <v>486</v>
      </c>
      <c r="G720" s="1" t="s">
        <v>50</v>
      </c>
      <c r="H720" s="1" t="s">
        <v>50</v>
      </c>
      <c r="I720" s="8" t="s">
        <v>125</v>
      </c>
      <c r="J720" s="8" t="s">
        <v>126</v>
      </c>
      <c r="K720" s="1" t="str">
        <f t="array" aca="1" ref="K720" ca="1">INDEX([1]TreeLookup!$C$1:$DE$21,MATCH(INDIRECT(ADDRESS(ROW(),MATCH("CATEGORY",$A$1:$BE$1,0))),[1]TreeLookup!$C$1:$C$21,0),MATCH(INDIRECT(ADDRESS(ROW(),MATCH("YEAR",$A$1:$BE$1,0))),[1]TreeLookup!$C$1:$DE$1,0))</f>
        <v>earlyFlightControl</v>
      </c>
      <c r="L720" s="1">
        <v>1959</v>
      </c>
      <c r="M720" s="1" t="str">
        <f t="array" aca="1" ref="M720" ca="1">INDEX([1]TreeLookup!$C$1:$DE$22,MATCH("ERA",[1]TreeLookup!$C$1:$C$22,0),MATCH(INDIRECT(ADDRESS(ROW(),MATCH("YEAR",$A$1:$BE$1,0))),[1]TreeLookup!$C$1:$DE$1,0))</f>
        <v>02-SAT</v>
      </c>
      <c r="O720" s="4" t="s">
        <v>109</v>
      </c>
      <c r="P720" s="1" t="s">
        <v>1790</v>
      </c>
      <c r="V720" s="9"/>
    </row>
    <row r="721" spans="1:25">
      <c r="A721" s="6" t="s">
        <v>2298</v>
      </c>
      <c r="B721" s="7" t="s">
        <v>2299</v>
      </c>
      <c r="C721" s="1">
        <v>175</v>
      </c>
      <c r="D721" s="1">
        <v>856</v>
      </c>
      <c r="E721" s="2" t="s">
        <v>2300</v>
      </c>
      <c r="F721" s="1" t="s">
        <v>486</v>
      </c>
      <c r="G721" s="1" t="s">
        <v>50</v>
      </c>
      <c r="H721" s="1" t="s">
        <v>49</v>
      </c>
      <c r="I721" s="8" t="s">
        <v>135</v>
      </c>
      <c r="J721" s="8" t="s">
        <v>136</v>
      </c>
      <c r="K721" s="1" t="str">
        <f t="array" aca="1" ref="K721" ca="1">INDEX([1]TreeLookup!$C$1:$DE$21,MATCH(INDIRECT(ADDRESS(ROW(),MATCH("CATEGORY",$A$1:$BE$1,0))),[1]TreeLookup!$C$1:$C$21,0),MATCH(INDIRECT(ADDRESS(ROW(),MATCH("YEAR",$A$1:$BE$1,0))),[1]TreeLookup!$C$1:$DE$1,0))</f>
        <v>materialsScienceSatellite</v>
      </c>
      <c r="L721" s="1">
        <v>1959</v>
      </c>
      <c r="M721" s="1" t="str">
        <f t="array" aca="1" ref="M721" ca="1">INDEX([1]TreeLookup!$C$1:$DE$22,MATCH("ERA",[1]TreeLookup!$C$1:$C$22,0),MATCH(INDIRECT(ADDRESS(ROW(),MATCH("YEAR",$A$1:$BE$1,0))),[1]TreeLookup!$C$1:$DE$1,0))</f>
        <v>02-SAT</v>
      </c>
      <c r="O721" s="4" t="s">
        <v>299</v>
      </c>
      <c r="P721" s="1" t="s">
        <v>2276</v>
      </c>
      <c r="V721" s="9"/>
    </row>
    <row r="722" spans="1:25">
      <c r="A722" s="6" t="s">
        <v>2301</v>
      </c>
      <c r="B722" s="7" t="s">
        <v>2302</v>
      </c>
      <c r="C722" s="1">
        <v>800</v>
      </c>
      <c r="D722" s="1">
        <v>16000</v>
      </c>
      <c r="E722" s="2" t="s">
        <v>2303</v>
      </c>
      <c r="F722" s="1" t="s">
        <v>106</v>
      </c>
      <c r="G722" s="1" t="s">
        <v>50</v>
      </c>
      <c r="H722" s="1" t="s">
        <v>50</v>
      </c>
      <c r="I722" s="8" t="s">
        <v>130</v>
      </c>
      <c r="J722" s="8" t="s">
        <v>1332</v>
      </c>
      <c r="K722" s="1" t="str">
        <f t="array" aca="1" ref="K722" ca="1">INDEX([1]TreeLookup!$C$1:$DE$21,MATCH(INDIRECT(ADDRESS(ROW(),MATCH("CATEGORY",$A$1:$BE$1,0))),[1]TreeLookup!$C$1:$C$21,0),MATCH(INDIRECT(ADDRESS(ROW(),MATCH("YEAR",$A$1:$BE$1,0))),[1]TreeLookup!$C$1:$DE$1,0))</f>
        <v>basicAvionics</v>
      </c>
      <c r="L722" s="1">
        <v>1959</v>
      </c>
      <c r="M722" s="1" t="str">
        <f t="array" aca="1" ref="M722" ca="1">INDEX([1]TreeLookup!$C$1:$DE$22,MATCH("ERA",[1]TreeLookup!$C$1:$C$22,0),MATCH(INDIRECT(ADDRESS(ROW(),MATCH("YEAR",$A$1:$BE$1,0))),[1]TreeLookup!$C$1:$DE$1,0))</f>
        <v>02-SAT</v>
      </c>
      <c r="O722" s="4" t="s">
        <v>109</v>
      </c>
      <c r="P722" s="1" t="s">
        <v>2304</v>
      </c>
      <c r="V722" s="9"/>
      <c r="W722" s="1" t="s">
        <v>2305</v>
      </c>
      <c r="X722" s="1" t="s">
        <v>2306</v>
      </c>
      <c r="Y722" s="1" t="s">
        <v>111</v>
      </c>
    </row>
    <row r="723" spans="1:25">
      <c r="A723" s="6" t="s">
        <v>2307</v>
      </c>
      <c r="B723" s="7" t="s">
        <v>2308</v>
      </c>
      <c r="C723" s="1">
        <v>800</v>
      </c>
      <c r="D723" s="1">
        <v>16000</v>
      </c>
      <c r="E723" s="2" t="s">
        <v>2303</v>
      </c>
      <c r="F723" s="1" t="s">
        <v>1245</v>
      </c>
      <c r="G723" s="1" t="s">
        <v>50</v>
      </c>
      <c r="H723" s="1" t="s">
        <v>50</v>
      </c>
      <c r="I723" s="8" t="s">
        <v>130</v>
      </c>
      <c r="J723" s="8" t="s">
        <v>1332</v>
      </c>
      <c r="K723" s="1" t="str">
        <f t="array" aca="1" ref="K723" ca="1">INDEX([1]TreeLookup!$C$1:$DE$21,MATCH(INDIRECT(ADDRESS(ROW(),MATCH("CATEGORY",$A$1:$BE$1,0))),[1]TreeLookup!$C$1:$C$21,0),MATCH(INDIRECT(ADDRESS(ROW(),MATCH("YEAR",$A$1:$BE$1,0))),[1]TreeLookup!$C$1:$DE$1,0))</f>
        <v>basicAvionics</v>
      </c>
      <c r="L723" s="1">
        <v>1959</v>
      </c>
      <c r="M723" s="1" t="str">
        <f t="array" aca="1" ref="M723" ca="1">INDEX([1]TreeLookup!$C$1:$DE$22,MATCH("ERA",[1]TreeLookup!$C$1:$C$22,0),MATCH(INDIRECT(ADDRESS(ROW(),MATCH("YEAR",$A$1:$BE$1,0))),[1]TreeLookup!$C$1:$DE$1,0))</f>
        <v>02-SAT</v>
      </c>
      <c r="O723" s="4" t="s">
        <v>109</v>
      </c>
      <c r="P723" s="2" t="s">
        <v>2304</v>
      </c>
      <c r="X723" s="1" t="s">
        <v>2306</v>
      </c>
      <c r="Y723" s="1" t="s">
        <v>111</v>
      </c>
    </row>
    <row r="724" spans="1:25">
      <c r="A724" s="6" t="s">
        <v>2309</v>
      </c>
      <c r="B724" s="7" t="s">
        <v>2310</v>
      </c>
      <c r="C724" s="1">
        <v>15</v>
      </c>
      <c r="D724" s="1">
        <v>300</v>
      </c>
      <c r="E724" s="2" t="s">
        <v>2311</v>
      </c>
      <c r="F724" s="1" t="s">
        <v>406</v>
      </c>
      <c r="G724" s="1" t="s">
        <v>50</v>
      </c>
      <c r="H724" s="1" t="s">
        <v>50</v>
      </c>
      <c r="I724" s="8" t="s">
        <v>135</v>
      </c>
      <c r="J724" s="8" t="s">
        <v>220</v>
      </c>
      <c r="K724" s="1" t="str">
        <f t="array" aca="1" ref="K724" ca="1">INDEX([1]TreeLookup!$C$1:$DE$21,MATCH(INDIRECT(ADDRESS(ROW(),MATCH("CATEGORY",$A$1:$BE$1,0))),[1]TreeLookup!$C$1:$C$21,0),MATCH(INDIRECT(ADDRESS(ROW(),MATCH("YEAR",$A$1:$BE$1,0))),[1]TreeLookup!$C$1:$DE$1,0))</f>
        <v>materialsScienceSatellite</v>
      </c>
      <c r="L724" s="1">
        <v>1959</v>
      </c>
      <c r="M724" s="1" t="str">
        <f t="array" aca="1" ref="M724" ca="1">INDEX([1]TreeLookup!$C$1:$DE$22,MATCH("ERA",[1]TreeLookup!$C$1:$C$22,0),MATCH(INDIRECT(ADDRESS(ROW(),MATCH("YEAR",$A$1:$BE$1,0))),[1]TreeLookup!$C$1:$DE$1,0))</f>
        <v>02-SAT</v>
      </c>
      <c r="O724" s="4" t="s">
        <v>109</v>
      </c>
      <c r="P724" s="1" t="s">
        <v>2304</v>
      </c>
      <c r="U724" s="1" t="s">
        <v>2312</v>
      </c>
      <c r="V724" s="9">
        <v>42872</v>
      </c>
    </row>
    <row r="725" spans="1:25">
      <c r="A725" s="6" t="s">
        <v>2313</v>
      </c>
      <c r="B725" s="7" t="s">
        <v>2314</v>
      </c>
      <c r="C725" s="1">
        <v>385</v>
      </c>
      <c r="D725" s="1">
        <f>Parts!$C3725*10</f>
        <v>5000</v>
      </c>
      <c r="E725" s="2" t="s">
        <v>2315</v>
      </c>
      <c r="F725" s="1" t="s">
        <v>1245</v>
      </c>
      <c r="G725" s="1" t="s">
        <v>50</v>
      </c>
      <c r="H725" s="1" t="s">
        <v>50</v>
      </c>
      <c r="I725" s="8"/>
      <c r="J725" s="8"/>
      <c r="K725" s="1" t="e">
        <f t="array" aca="1" ref="K725" ca="1">INDEX([1]TreeLookup!$C$1:$DE$21,MATCH(INDIRECT(ADDRESS(ROW(),MATCH("CATEGORY",$A$1:$BE$1,0))),[1]TreeLookup!$C$1:$C$21,0),MATCH(INDIRECT(ADDRESS(ROW(),MATCH("YEAR",$A$1:$BE$1,0))),[1]TreeLookup!$C$1:$DE$1,0))</f>
        <v>#N/A</v>
      </c>
      <c r="M725" s="1" t="str">
        <f t="array" aca="1" ref="M725" ca="1">INDEX([1]TreeLookup!$C$1:$DE$22,MATCH("ERA",[1]TreeLookup!$C$1:$C$22,0),MATCH(INDIRECT(ADDRESS(ROW(),MATCH("YEAR",$A$1:$BE$1,0))),[1]TreeLookup!$C$1:$DE$1,0))</f>
        <v>00-START</v>
      </c>
      <c r="N725" s="1" t="s">
        <v>50</v>
      </c>
      <c r="O725" s="4"/>
      <c r="P725" s="2"/>
    </row>
    <row r="726" spans="1:25">
      <c r="A726" s="6" t="s">
        <v>2316</v>
      </c>
      <c r="B726" s="7" t="s">
        <v>2317</v>
      </c>
      <c r="E726" s="2" t="s">
        <v>2318</v>
      </c>
      <c r="F726" s="1" t="s">
        <v>778</v>
      </c>
      <c r="G726" s="1" t="s">
        <v>50</v>
      </c>
      <c r="I726" s="8" t="s">
        <v>114</v>
      </c>
      <c r="J726" s="8"/>
      <c r="K726" s="1" t="str">
        <f t="array" aca="1" ref="K726" ca="1">INDEX([1]TreeLookup!$C$1:$DE$21,MATCH(INDIRECT(ADDRESS(ROW(),MATCH("CATEGORY",$A$1:$BE$1,0))),[1]TreeLookup!$C$1:$C$21,0),MATCH(INDIRECT(ADDRESS(ROW(),MATCH("YEAR",$A$1:$BE$1,0))),[1]TreeLookup!$C$1:$DE$1,0))</f>
        <v>orbitalRocketry1986</v>
      </c>
      <c r="L726" s="1">
        <v>1989</v>
      </c>
      <c r="M726" s="1" t="str">
        <f t="array" aca="1" ref="M726" ca="1">INDEX([1]TreeLookup!$C$1:$DE$22,MATCH("ERA",[1]TreeLookup!$C$1:$C$22,0),MATCH(INDIRECT(ADDRESS(ROW(),MATCH("YEAR",$A$1:$BE$1,0))),[1]TreeLookup!$C$1:$DE$1,0))</f>
        <v>08-LONGTERM</v>
      </c>
      <c r="N726" s="1" t="s">
        <v>50</v>
      </c>
      <c r="O726" s="4"/>
      <c r="P726" s="2" t="s">
        <v>2317</v>
      </c>
    </row>
    <row r="727" spans="1:25">
      <c r="A727" s="6" t="s">
        <v>2319</v>
      </c>
      <c r="B727" s="7" t="s">
        <v>2320</v>
      </c>
      <c r="E727" s="2" t="s">
        <v>2321</v>
      </c>
      <c r="F727" s="1" t="s">
        <v>778</v>
      </c>
      <c r="G727" s="1" t="s">
        <v>50</v>
      </c>
      <c r="I727" s="8" t="s">
        <v>114</v>
      </c>
      <c r="J727" s="8"/>
      <c r="K727" s="1" t="str">
        <f t="array" aca="1" ref="K727" ca="1">INDEX([1]TreeLookup!$C$1:$DE$21,MATCH(INDIRECT(ADDRESS(ROW(),MATCH("CATEGORY",$A$1:$BE$1,0))),[1]TreeLookup!$C$1:$C$21,0),MATCH(INDIRECT(ADDRESS(ROW(),MATCH("YEAR",$A$1:$BE$1,0))),[1]TreeLookup!$C$1:$DE$1,0))</f>
        <v>orbitalRocketry1986</v>
      </c>
      <c r="L727" s="1">
        <v>1989</v>
      </c>
      <c r="M727" s="1" t="str">
        <f t="array" aca="1" ref="M727" ca="1">INDEX([1]TreeLookup!$C$1:$DE$22,MATCH("ERA",[1]TreeLookup!$C$1:$C$22,0),MATCH(INDIRECT(ADDRESS(ROW(),MATCH("YEAR",$A$1:$BE$1,0))),[1]TreeLookup!$C$1:$DE$1,0))</f>
        <v>08-LONGTERM</v>
      </c>
      <c r="N727" s="1" t="s">
        <v>50</v>
      </c>
      <c r="O727" s="4"/>
      <c r="P727" s="2" t="s">
        <v>2320</v>
      </c>
    </row>
    <row r="728" spans="1:25">
      <c r="A728" s="6" t="s">
        <v>2322</v>
      </c>
      <c r="B728" s="7" t="s">
        <v>2323</v>
      </c>
      <c r="C728" s="1">
        <v>100</v>
      </c>
      <c r="D728" s="1">
        <v>2000</v>
      </c>
      <c r="E728" s="2" t="s">
        <v>2324</v>
      </c>
      <c r="F728" s="1" t="s">
        <v>1245</v>
      </c>
      <c r="G728" s="1" t="s">
        <v>50</v>
      </c>
      <c r="H728" s="1" t="s">
        <v>50</v>
      </c>
      <c r="I728" s="8"/>
      <c r="J728" s="8"/>
      <c r="K728" s="1" t="e">
        <f t="array" aca="1" ref="K728" ca="1">INDEX([1]TreeLookup!$C$1:$DE$21,MATCH(INDIRECT(ADDRESS(ROW(),MATCH("CATEGORY",$A$1:$BE$1,0))),[1]TreeLookup!$C$1:$C$21,0),MATCH(INDIRECT(ADDRESS(ROW(),MATCH("YEAR",$A$1:$BE$1,0))),[1]TreeLookup!$C$1:$DE$1,0))</f>
        <v>#N/A</v>
      </c>
      <c r="M728" s="1" t="str">
        <f t="array" aca="1" ref="M728" ca="1">INDEX([1]TreeLookup!$C$1:$DE$22,MATCH("ERA",[1]TreeLookup!$C$1:$C$22,0),MATCH(INDIRECT(ADDRESS(ROW(),MATCH("YEAR",$A$1:$BE$1,0))),[1]TreeLookup!$C$1:$DE$1,0))</f>
        <v>00-START</v>
      </c>
      <c r="N728" s="1" t="s">
        <v>50</v>
      </c>
      <c r="O728" s="4"/>
      <c r="P728" s="2"/>
    </row>
    <row r="729" spans="1:25">
      <c r="A729" s="6" t="s">
        <v>2325</v>
      </c>
      <c r="B729" s="7" t="s">
        <v>2326</v>
      </c>
      <c r="C729" s="1">
        <v>100</v>
      </c>
      <c r="D729" s="1">
        <v>2000</v>
      </c>
      <c r="E729" s="2" t="s">
        <v>2324</v>
      </c>
      <c r="F729" s="1" t="s">
        <v>1245</v>
      </c>
      <c r="G729" s="1" t="s">
        <v>50</v>
      </c>
      <c r="H729" s="1" t="s">
        <v>50</v>
      </c>
      <c r="I729" s="8"/>
      <c r="J729" s="8"/>
      <c r="K729" s="1" t="e">
        <f t="array" aca="1" ref="K729" ca="1">INDEX([1]TreeLookup!$C$1:$DE$21,MATCH(INDIRECT(ADDRESS(ROW(),MATCH("CATEGORY",$A$1:$BE$1,0))),[1]TreeLookup!$C$1:$C$21,0),MATCH(INDIRECT(ADDRESS(ROW(),MATCH("YEAR",$A$1:$BE$1,0))),[1]TreeLookup!$C$1:$DE$1,0))</f>
        <v>#N/A</v>
      </c>
      <c r="M729" s="1" t="str">
        <f t="array" aca="1" ref="M729" ca="1">INDEX([1]TreeLookup!$C$1:$DE$22,MATCH("ERA",[1]TreeLookup!$C$1:$C$22,0),MATCH(INDIRECT(ADDRESS(ROW(),MATCH("YEAR",$A$1:$BE$1,0))),[1]TreeLookup!$C$1:$DE$1,0))</f>
        <v>00-START</v>
      </c>
      <c r="N729" s="1" t="s">
        <v>50</v>
      </c>
      <c r="O729" s="4"/>
      <c r="P729" s="2"/>
    </row>
    <row r="730" spans="1:25">
      <c r="A730" s="6" t="s">
        <v>2327</v>
      </c>
      <c r="B730" s="7" t="s">
        <v>2328</v>
      </c>
      <c r="C730" s="1">
        <v>800</v>
      </c>
      <c r="D730" s="1">
        <v>16000</v>
      </c>
      <c r="E730" s="2" t="s">
        <v>2329</v>
      </c>
      <c r="F730" s="1" t="s">
        <v>406</v>
      </c>
      <c r="G730" s="1" t="s">
        <v>50</v>
      </c>
      <c r="H730" s="1" t="s">
        <v>50</v>
      </c>
      <c r="I730" s="8" t="s">
        <v>130</v>
      </c>
      <c r="J730" s="8" t="s">
        <v>1332</v>
      </c>
      <c r="K730" s="1" t="str">
        <f t="array" aca="1" ref="K730" ca="1">INDEX([1]TreeLookup!$C$1:$DE$21,MATCH(INDIRECT(ADDRESS(ROW(),MATCH("CATEGORY",$A$1:$BE$1,0))),[1]TreeLookup!$C$1:$C$21,0),MATCH(INDIRECT(ADDRESS(ROW(),MATCH("YEAR",$A$1:$BE$1,0))),[1]TreeLookup!$C$1:$DE$1,0))</f>
        <v>basicAvionics</v>
      </c>
      <c r="L730" s="1">
        <v>1959</v>
      </c>
      <c r="M730" s="1" t="str">
        <f t="array" aca="1" ref="M730" ca="1">INDEX([1]TreeLookup!$C$1:$DE$22,MATCH("ERA",[1]TreeLookup!$C$1:$C$22,0),MATCH(INDIRECT(ADDRESS(ROW(),MATCH("YEAR",$A$1:$BE$1,0))),[1]TreeLookup!$C$1:$DE$1,0))</f>
        <v>02-SAT</v>
      </c>
      <c r="O730" s="4" t="s">
        <v>109</v>
      </c>
      <c r="P730" s="1" t="s">
        <v>2304</v>
      </c>
      <c r="V730" s="9"/>
      <c r="Y730" s="1" t="s">
        <v>111</v>
      </c>
    </row>
    <row r="731" spans="1:25">
      <c r="A731" s="6" t="s">
        <v>2330</v>
      </c>
      <c r="B731" s="7" t="s">
        <v>2331</v>
      </c>
      <c r="C731" s="1">
        <v>10</v>
      </c>
      <c r="D731" s="1">
        <v>200</v>
      </c>
      <c r="E731" s="2" t="s">
        <v>2332</v>
      </c>
      <c r="F731" s="1" t="s">
        <v>1245</v>
      </c>
      <c r="G731" s="1" t="s">
        <v>50</v>
      </c>
      <c r="H731" s="1" t="s">
        <v>50</v>
      </c>
      <c r="I731" s="8" t="s">
        <v>135</v>
      </c>
      <c r="J731" s="8" t="s">
        <v>136</v>
      </c>
      <c r="K731" s="1" t="str">
        <f t="array" aca="1" ref="K731" ca="1">INDEX([1]TreeLookup!$C$1:$DE$21,MATCH(INDIRECT(ADDRESS(ROW(),MATCH("CATEGORY",$A$1:$BE$1,0))),[1]TreeLookup!$C$1:$C$21,0),MATCH(INDIRECT(ADDRESS(ROW(),MATCH("YEAR",$A$1:$BE$1,0))),[1]TreeLookup!$C$1:$DE$1,0))</f>
        <v>materialsScienceSatellite</v>
      </c>
      <c r="L731" s="1">
        <v>1959</v>
      </c>
      <c r="M731" s="1" t="str">
        <f t="array" aca="1" ref="M731" ca="1">INDEX([1]TreeLookup!$C$1:$DE$22,MATCH("ERA",[1]TreeLookup!$C$1:$C$22,0),MATCH(INDIRECT(ADDRESS(ROW(),MATCH("YEAR",$A$1:$BE$1,0))),[1]TreeLookup!$C$1:$DE$1,0))</f>
        <v>02-SAT</v>
      </c>
      <c r="O731" s="4" t="s">
        <v>109</v>
      </c>
      <c r="P731" s="2" t="s">
        <v>2333</v>
      </c>
    </row>
    <row r="732" spans="1:25">
      <c r="A732" s="6" t="s">
        <v>2334</v>
      </c>
      <c r="B732" s="7" t="s">
        <v>2331</v>
      </c>
      <c r="C732" s="1">
        <v>10</v>
      </c>
      <c r="D732" s="1">
        <v>200</v>
      </c>
      <c r="E732" s="2" t="s">
        <v>2332</v>
      </c>
      <c r="F732" s="1" t="s">
        <v>1245</v>
      </c>
      <c r="G732" s="1" t="s">
        <v>50</v>
      </c>
      <c r="H732" s="1" t="s">
        <v>50</v>
      </c>
      <c r="I732" s="8" t="s">
        <v>135</v>
      </c>
      <c r="J732" s="8" t="s">
        <v>136</v>
      </c>
      <c r="K732" s="1" t="str">
        <f t="array" aca="1" ref="K732" ca="1">INDEX([1]TreeLookup!$C$1:$DE$21,MATCH(INDIRECT(ADDRESS(ROW(),MATCH("CATEGORY",$A$1:$BE$1,0))),[1]TreeLookup!$C$1:$C$21,0),MATCH(INDIRECT(ADDRESS(ROW(),MATCH("YEAR",$A$1:$BE$1,0))),[1]TreeLookup!$C$1:$DE$1,0))</f>
        <v>materialsScienceSatellite</v>
      </c>
      <c r="L732" s="1">
        <v>1959</v>
      </c>
      <c r="M732" s="1" t="str">
        <f t="array" aca="1" ref="M732" ca="1">INDEX([1]TreeLookup!$C$1:$DE$22,MATCH("ERA",[1]TreeLookup!$C$1:$C$22,0),MATCH(INDIRECT(ADDRESS(ROW(),MATCH("YEAR",$A$1:$BE$1,0))),[1]TreeLookup!$C$1:$DE$1,0))</f>
        <v>02-SAT</v>
      </c>
      <c r="O732" s="4" t="s">
        <v>109</v>
      </c>
      <c r="P732" s="2" t="s">
        <v>2333</v>
      </c>
    </row>
    <row r="733" spans="1:25">
      <c r="A733" s="6" t="s">
        <v>2335</v>
      </c>
      <c r="B733" s="7" t="s">
        <v>2336</v>
      </c>
      <c r="C733" s="1">
        <v>10</v>
      </c>
      <c r="D733" s="1">
        <v>200</v>
      </c>
      <c r="E733" s="2" t="s">
        <v>2337</v>
      </c>
      <c r="F733" s="1" t="s">
        <v>1245</v>
      </c>
      <c r="G733" s="1" t="s">
        <v>50</v>
      </c>
      <c r="H733" s="1" t="s">
        <v>50</v>
      </c>
      <c r="I733" s="8" t="s">
        <v>135</v>
      </c>
      <c r="J733" s="8"/>
      <c r="K733" s="1" t="str">
        <f t="array" aca="1" ref="K733" ca="1">INDEX([1]TreeLookup!$C$1:$DE$21,MATCH(INDIRECT(ADDRESS(ROW(),MATCH("CATEGORY",$A$1:$BE$1,0))),[1]TreeLookup!$C$1:$C$21,0),MATCH(INDIRECT(ADDRESS(ROW(),MATCH("YEAR",$A$1:$BE$1,0))),[1]TreeLookup!$C$1:$DE$1,0))</f>
        <v>materialsScienceSatellite</v>
      </c>
      <c r="L733" s="1">
        <v>1959</v>
      </c>
      <c r="M733" s="1" t="str">
        <f t="array" aca="1" ref="M733" ca="1">INDEX([1]TreeLookup!$C$1:$DE$22,MATCH("ERA",[1]TreeLookup!$C$1:$C$22,0),MATCH(INDIRECT(ADDRESS(ROW(),MATCH("YEAR",$A$1:$BE$1,0))),[1]TreeLookup!$C$1:$DE$1,0))</f>
        <v>02-SAT</v>
      </c>
      <c r="O733" s="4" t="s">
        <v>109</v>
      </c>
      <c r="P733" s="2" t="s">
        <v>2333</v>
      </c>
    </row>
    <row r="734" spans="1:25">
      <c r="A734" s="6" t="s">
        <v>2338</v>
      </c>
      <c r="B734" s="7" t="s">
        <v>2339</v>
      </c>
      <c r="C734" s="1">
        <v>757</v>
      </c>
      <c r="D734" s="1">
        <f>Parts!$C3726*10</f>
        <v>5000</v>
      </c>
      <c r="E734" s="2" t="s">
        <v>2340</v>
      </c>
      <c r="F734" s="1" t="s">
        <v>1245</v>
      </c>
      <c r="G734" s="1" t="s">
        <v>50</v>
      </c>
      <c r="H734" s="1" t="s">
        <v>50</v>
      </c>
      <c r="I734" s="8"/>
      <c r="J734" s="8"/>
      <c r="K734" s="1" t="e">
        <f t="array" aca="1" ref="K734" ca="1">INDEX([1]TreeLookup!$C$1:$DE$21,MATCH(INDIRECT(ADDRESS(ROW(),MATCH("CATEGORY",$A$1:$BE$1,0))),[1]TreeLookup!$C$1:$C$21,0),MATCH(INDIRECT(ADDRESS(ROW(),MATCH("YEAR",$A$1:$BE$1,0))),[1]TreeLookup!$C$1:$DE$1,0))</f>
        <v>#N/A</v>
      </c>
      <c r="M734" s="1" t="str">
        <f t="array" aca="1" ref="M734" ca="1">INDEX([1]TreeLookup!$C$1:$DE$22,MATCH("ERA",[1]TreeLookup!$C$1:$C$22,0),MATCH(INDIRECT(ADDRESS(ROW(),MATCH("YEAR",$A$1:$BE$1,0))),[1]TreeLookup!$C$1:$DE$1,0))</f>
        <v>00-START</v>
      </c>
      <c r="N734" s="1" t="s">
        <v>50</v>
      </c>
      <c r="O734" s="4"/>
      <c r="P734" s="2"/>
    </row>
    <row r="735" spans="1:25">
      <c r="A735" s="6" t="s">
        <v>2341</v>
      </c>
      <c r="B735" s="7" t="s">
        <v>2339</v>
      </c>
      <c r="C735" s="1">
        <v>879</v>
      </c>
      <c r="D735" s="1">
        <f>Parts!$C3727*10</f>
        <v>45000</v>
      </c>
      <c r="E735" s="2" t="s">
        <v>2340</v>
      </c>
      <c r="F735" s="1" t="s">
        <v>1245</v>
      </c>
      <c r="G735" s="1" t="s">
        <v>50</v>
      </c>
      <c r="H735" s="1" t="s">
        <v>50</v>
      </c>
      <c r="I735" s="8"/>
      <c r="J735" s="8"/>
      <c r="K735" s="1" t="e">
        <f t="array" aca="1" ref="K735" ca="1">INDEX([1]TreeLookup!$C$1:$DE$21,MATCH(INDIRECT(ADDRESS(ROW(),MATCH("CATEGORY",$A$1:$BE$1,0))),[1]TreeLookup!$C$1:$C$21,0),MATCH(INDIRECT(ADDRESS(ROW(),MATCH("YEAR",$A$1:$BE$1,0))),[1]TreeLookup!$C$1:$DE$1,0))</f>
        <v>#N/A</v>
      </c>
      <c r="M735" s="1" t="str">
        <f t="array" aca="1" ref="M735" ca="1">INDEX([1]TreeLookup!$C$1:$DE$22,MATCH("ERA",[1]TreeLookup!$C$1:$C$22,0),MATCH(INDIRECT(ADDRESS(ROW(),MATCH("YEAR",$A$1:$BE$1,0))),[1]TreeLookup!$C$1:$DE$1,0))</f>
        <v>00-START</v>
      </c>
      <c r="N735" s="1" t="s">
        <v>50</v>
      </c>
      <c r="O735" s="4"/>
      <c r="P735" s="2"/>
    </row>
    <row r="736" spans="1:25">
      <c r="A736" s="6" t="s">
        <v>2342</v>
      </c>
      <c r="B736" s="7" t="s">
        <v>2343</v>
      </c>
      <c r="C736" s="1">
        <v>275</v>
      </c>
      <c r="D736" s="1">
        <f>Parts!$C3728*10</f>
        <v>9000</v>
      </c>
      <c r="E736" s="2" t="s">
        <v>2344</v>
      </c>
      <c r="F736" s="1" t="s">
        <v>1245</v>
      </c>
      <c r="G736" s="1" t="s">
        <v>50</v>
      </c>
      <c r="H736" s="1" t="s">
        <v>50</v>
      </c>
      <c r="I736" s="8"/>
      <c r="J736" s="8"/>
      <c r="K736" s="1" t="e">
        <f t="array" aca="1" ref="K736" ca="1">INDEX([1]TreeLookup!$C$1:$DE$21,MATCH(INDIRECT(ADDRESS(ROW(),MATCH("CATEGORY",$A$1:$BE$1,0))),[1]TreeLookup!$C$1:$C$21,0),MATCH(INDIRECT(ADDRESS(ROW(),MATCH("YEAR",$A$1:$BE$1,0))),[1]TreeLookup!$C$1:$DE$1,0))</f>
        <v>#N/A</v>
      </c>
      <c r="M736" s="1" t="str">
        <f t="array" aca="1" ref="M736" ca="1">INDEX([1]TreeLookup!$C$1:$DE$22,MATCH("ERA",[1]TreeLookup!$C$1:$C$22,0),MATCH(INDIRECT(ADDRESS(ROW(),MATCH("YEAR",$A$1:$BE$1,0))),[1]TreeLookup!$C$1:$DE$1,0))</f>
        <v>00-START</v>
      </c>
      <c r="N736" s="1" t="s">
        <v>50</v>
      </c>
      <c r="O736" s="4"/>
      <c r="P736" s="2"/>
    </row>
    <row r="737" spans="1:28">
      <c r="A737" s="6" t="s">
        <v>2345</v>
      </c>
      <c r="B737" s="7" t="s">
        <v>2346</v>
      </c>
      <c r="C737" s="1">
        <v>162</v>
      </c>
      <c r="D737" s="1">
        <f>Parts!$C3729*10</f>
        <v>1000</v>
      </c>
      <c r="E737" s="2" t="s">
        <v>2347</v>
      </c>
      <c r="F737" s="1" t="s">
        <v>1245</v>
      </c>
      <c r="G737" s="1" t="s">
        <v>50</v>
      </c>
      <c r="H737" s="1" t="s">
        <v>50</v>
      </c>
      <c r="I737" s="8"/>
      <c r="J737" s="8"/>
      <c r="K737" s="1" t="e">
        <f t="array" aca="1" ref="K737" ca="1">INDEX([1]TreeLookup!$C$1:$DE$21,MATCH(INDIRECT(ADDRESS(ROW(),MATCH("CATEGORY",$A$1:$BE$1,0))),[1]TreeLookup!$C$1:$C$21,0),MATCH(INDIRECT(ADDRESS(ROW(),MATCH("YEAR",$A$1:$BE$1,0))),[1]TreeLookup!$C$1:$DE$1,0))</f>
        <v>#N/A</v>
      </c>
      <c r="M737" s="1" t="str">
        <f t="array" aca="1" ref="M737" ca="1">INDEX([1]TreeLookup!$C$1:$DE$22,MATCH("ERA",[1]TreeLookup!$C$1:$C$22,0),MATCH(INDIRECT(ADDRESS(ROW(),MATCH("YEAR",$A$1:$BE$1,0))),[1]TreeLookup!$C$1:$DE$1,0))</f>
        <v>00-START</v>
      </c>
      <c r="N737" s="1" t="s">
        <v>50</v>
      </c>
      <c r="O737" s="4"/>
      <c r="P737" s="2"/>
    </row>
    <row r="738" spans="1:28">
      <c r="A738" s="6" t="s">
        <v>2348</v>
      </c>
      <c r="B738" s="7" t="s">
        <v>2349</v>
      </c>
      <c r="C738" s="1">
        <v>199</v>
      </c>
      <c r="D738" s="1">
        <f>Parts!$C3730*10</f>
        <v>8500</v>
      </c>
      <c r="E738" s="2" t="s">
        <v>2350</v>
      </c>
      <c r="F738" s="1" t="s">
        <v>1245</v>
      </c>
      <c r="G738" s="1" t="s">
        <v>50</v>
      </c>
      <c r="H738" s="1" t="s">
        <v>50</v>
      </c>
      <c r="I738" s="8"/>
      <c r="J738" s="8"/>
      <c r="K738" s="1" t="e">
        <f t="array" aca="1" ref="K738" ca="1">INDEX([1]TreeLookup!$C$1:$DE$21,MATCH(INDIRECT(ADDRESS(ROW(),MATCH("CATEGORY",$A$1:$BE$1,0))),[1]TreeLookup!$C$1:$C$21,0),MATCH(INDIRECT(ADDRESS(ROW(),MATCH("YEAR",$A$1:$BE$1,0))),[1]TreeLookup!$C$1:$DE$1,0))</f>
        <v>#N/A</v>
      </c>
      <c r="M738" s="1" t="str">
        <f t="array" aca="1" ref="M738" ca="1">INDEX([1]TreeLookup!$C$1:$DE$22,MATCH("ERA",[1]TreeLookup!$C$1:$C$22,0),MATCH(INDIRECT(ADDRESS(ROW(),MATCH("YEAR",$A$1:$BE$1,0))),[1]TreeLookup!$C$1:$DE$1,0))</f>
        <v>00-START</v>
      </c>
      <c r="N738" s="1" t="s">
        <v>50</v>
      </c>
      <c r="O738" s="4"/>
      <c r="P738" s="2"/>
    </row>
    <row r="739" spans="1:28">
      <c r="A739" s="6" t="s">
        <v>2351</v>
      </c>
      <c r="B739" s="7" t="s">
        <v>2352</v>
      </c>
      <c r="C739" s="1">
        <v>1</v>
      </c>
      <c r="D739" s="1">
        <v>125000</v>
      </c>
      <c r="E739" s="2" t="s">
        <v>2353</v>
      </c>
      <c r="F739" s="1" t="s">
        <v>2354</v>
      </c>
      <c r="G739" s="1" t="s">
        <v>49</v>
      </c>
      <c r="H739" s="1" t="s">
        <v>49</v>
      </c>
      <c r="I739" s="8"/>
      <c r="J739" s="8" t="s">
        <v>136</v>
      </c>
      <c r="K739" s="1" t="e">
        <f t="array" aca="1" ref="K739" ca="1">INDEX([1]TreeLookup!$C$1:$DE$21,MATCH(INDIRECT(ADDRESS(ROW(),MATCH("CATEGORY",$A$1:$BE$1,0))),[1]TreeLookup!$C$1:$C$21,0),MATCH(INDIRECT(ADDRESS(ROW(),MATCH("YEAR",$A$1:$BE$1,0))),[1]TreeLookup!$C$1:$DE$1,0))</f>
        <v>#N/A</v>
      </c>
      <c r="M739" s="1" t="str">
        <f t="array" aca="1" ref="M739" ca="1">INDEX([1]TreeLookup!$C$1:$DE$22,MATCH("ERA",[1]TreeLookup!$C$1:$C$22,0),MATCH(INDIRECT(ADDRESS(ROW(),MATCH("YEAR",$A$1:$BE$1,0))),[1]TreeLookup!$C$1:$DE$1,0))</f>
        <v>00-START</v>
      </c>
      <c r="N739" s="1" t="s">
        <v>50</v>
      </c>
      <c r="O739" s="4"/>
    </row>
    <row r="740" spans="1:28">
      <c r="A740" s="6" t="s">
        <v>2355</v>
      </c>
      <c r="B740" s="7" t="s">
        <v>2356</v>
      </c>
      <c r="C740" s="1">
        <v>1</v>
      </c>
      <c r="D740" s="1">
        <v>125000</v>
      </c>
      <c r="E740" s="2" t="s">
        <v>2357</v>
      </c>
      <c r="F740" s="1" t="s">
        <v>2354</v>
      </c>
      <c r="G740" s="1" t="s">
        <v>49</v>
      </c>
      <c r="H740" s="1" t="s">
        <v>49</v>
      </c>
      <c r="I740" s="8"/>
      <c r="J740" s="8" t="s">
        <v>136</v>
      </c>
      <c r="K740" s="1" t="e">
        <f t="array" aca="1" ref="K740" ca="1">INDEX([1]TreeLookup!$C$1:$DE$21,MATCH(INDIRECT(ADDRESS(ROW(),MATCH("CATEGORY",$A$1:$BE$1,0))),[1]TreeLookup!$C$1:$C$21,0),MATCH(INDIRECT(ADDRESS(ROW(),MATCH("YEAR",$A$1:$BE$1,0))),[1]TreeLookup!$C$1:$DE$1,0))</f>
        <v>#N/A</v>
      </c>
      <c r="M740" s="1" t="str">
        <f t="array" aca="1" ref="M740" ca="1">INDEX([1]TreeLookup!$C$1:$DE$22,MATCH("ERA",[1]TreeLookup!$C$1:$C$22,0),MATCH(INDIRECT(ADDRESS(ROW(),MATCH("YEAR",$A$1:$BE$1,0))),[1]TreeLookup!$C$1:$DE$1,0))</f>
        <v>00-START</v>
      </c>
      <c r="N740" s="1" t="s">
        <v>50</v>
      </c>
      <c r="O740" s="4"/>
    </row>
    <row r="741" spans="1:28">
      <c r="A741" s="6" t="s">
        <v>2358</v>
      </c>
      <c r="B741" s="7" t="s">
        <v>2359</v>
      </c>
      <c r="C741" s="1">
        <v>12600</v>
      </c>
      <c r="D741" s="1">
        <v>36000</v>
      </c>
      <c r="E741" s="2" t="s">
        <v>2360</v>
      </c>
      <c r="F741" s="1" t="s">
        <v>203</v>
      </c>
      <c r="G741" s="1" t="s">
        <v>49</v>
      </c>
      <c r="H741" s="1" t="s">
        <v>49</v>
      </c>
      <c r="I741" s="8"/>
      <c r="J741" s="8"/>
      <c r="K741" s="1" t="e">
        <f t="array" aca="1" ref="K741" ca="1">INDEX([1]TreeLookup!$C$1:$DE$21,MATCH(INDIRECT(ADDRESS(ROW(),MATCH("CATEGORY",$A$1:$BE$1,0))),[1]TreeLookup!$C$1:$C$21,0),MATCH(INDIRECT(ADDRESS(ROW(),MATCH("YEAR",$A$1:$BE$1,0))),[1]TreeLookup!$C$1:$DE$1,0))</f>
        <v>#N/A</v>
      </c>
      <c r="M741" s="1" t="str">
        <f t="array" aca="1" ref="M741" ca="1">INDEX([1]TreeLookup!$C$1:$DE$22,MATCH("ERA",[1]TreeLookup!$C$1:$C$22,0),MATCH(INDIRECT(ADDRESS(ROW(),MATCH("YEAR",$A$1:$BE$1,0))),[1]TreeLookup!$C$1:$DE$1,0))</f>
        <v>00-START</v>
      </c>
      <c r="N741" s="1" t="s">
        <v>50</v>
      </c>
      <c r="O741" s="4"/>
    </row>
    <row r="742" spans="1:28">
      <c r="A742" s="6" t="s">
        <v>2361</v>
      </c>
      <c r="B742" s="7" t="s">
        <v>2362</v>
      </c>
      <c r="C742" s="1">
        <v>19</v>
      </c>
      <c r="D742" s="1">
        <v>380</v>
      </c>
      <c r="E742" s="2" t="s">
        <v>2363</v>
      </c>
      <c r="F742" s="1" t="s">
        <v>1245</v>
      </c>
      <c r="G742" s="1" t="s">
        <v>50</v>
      </c>
      <c r="H742" s="1" t="s">
        <v>50</v>
      </c>
      <c r="I742" s="8" t="s">
        <v>135</v>
      </c>
      <c r="J742" s="8" t="s">
        <v>136</v>
      </c>
      <c r="K742" s="1" t="str">
        <f t="array" aca="1" ref="K742" ca="1">INDEX([1]TreeLookup!$C$1:$DE$21,MATCH(INDIRECT(ADDRESS(ROW(),MATCH("CATEGORY",$A$1:$BE$1,0))),[1]TreeLookup!$C$1:$C$21,0),MATCH(INDIRECT(ADDRESS(ROW(),MATCH("YEAR",$A$1:$BE$1,0))),[1]TreeLookup!$C$1:$DE$1,0))</f>
        <v>materialsScienceSatellite</v>
      </c>
      <c r="L742" s="1">
        <v>1959</v>
      </c>
      <c r="M742" s="1" t="str">
        <f t="array" aca="1" ref="M742" ca="1">INDEX([1]TreeLookup!$C$1:$DE$22,MATCH("ERA",[1]TreeLookup!$C$1:$C$22,0),MATCH(INDIRECT(ADDRESS(ROW(),MATCH("YEAR",$A$1:$BE$1,0))),[1]TreeLookup!$C$1:$DE$1,0))</f>
        <v>02-SAT</v>
      </c>
      <c r="O742" s="4" t="s">
        <v>109</v>
      </c>
      <c r="P742" s="2" t="s">
        <v>2333</v>
      </c>
    </row>
    <row r="743" spans="1:28">
      <c r="A743" s="6" t="s">
        <v>2364</v>
      </c>
      <c r="B743" s="7" t="s">
        <v>2365</v>
      </c>
      <c r="C743" s="1">
        <v>300</v>
      </c>
      <c r="D743" s="1">
        <v>6000</v>
      </c>
      <c r="E743" s="2" t="s">
        <v>2366</v>
      </c>
      <c r="F743" s="1" t="s">
        <v>1245</v>
      </c>
      <c r="G743" s="1" t="s">
        <v>50</v>
      </c>
      <c r="H743" s="1" t="s">
        <v>50</v>
      </c>
      <c r="I743" s="8" t="s">
        <v>114</v>
      </c>
      <c r="J743" s="8" t="s">
        <v>1332</v>
      </c>
      <c r="K743" s="1" t="str">
        <f t="array" aca="1" ref="K743" ca="1">INDEX([1]TreeLookup!$C$1:$DE$21,MATCH(INDIRECT(ADDRESS(ROW(),MATCH("CATEGORY",$A$1:$BE$1,0))),[1]TreeLookup!$C$1:$C$21,0),MATCH(INDIRECT(ADDRESS(ROW(),MATCH("YEAR",$A$1:$BE$1,0))),[1]TreeLookup!$C$1:$DE$1,0))</f>
        <v>orbitalRocketry1959</v>
      </c>
      <c r="L743" s="1">
        <v>1959</v>
      </c>
      <c r="M743" s="1" t="str">
        <f t="array" aca="1" ref="M743" ca="1">INDEX([1]TreeLookup!$C$1:$DE$22,MATCH("ERA",[1]TreeLookup!$C$1:$C$22,0),MATCH(INDIRECT(ADDRESS(ROW(),MATCH("YEAR",$A$1:$BE$1,0))),[1]TreeLookup!$C$1:$DE$1,0))</f>
        <v>02-SAT</v>
      </c>
      <c r="O743" s="4" t="s">
        <v>109</v>
      </c>
      <c r="P743" s="2" t="s">
        <v>2333</v>
      </c>
      <c r="Q743" s="1" t="s">
        <v>2304</v>
      </c>
      <c r="AB743" s="1" t="s">
        <v>111</v>
      </c>
    </row>
    <row r="744" spans="1:28">
      <c r="A744" s="6" t="s">
        <v>2367</v>
      </c>
      <c r="B744" s="7" t="s">
        <v>2367</v>
      </c>
      <c r="C744" s="1">
        <v>0</v>
      </c>
      <c r="D744" s="1">
        <v>0</v>
      </c>
      <c r="E744" s="2"/>
      <c r="F744" s="1" t="s">
        <v>113</v>
      </c>
      <c r="G744" s="1" t="s">
        <v>50</v>
      </c>
      <c r="I744" s="8" t="s">
        <v>114</v>
      </c>
      <c r="J744" s="8"/>
      <c r="K744" s="1" t="str">
        <f t="array" aca="1" ref="K744" ca="1">INDEX([1]TreeLookup!$C$1:$DE$21,MATCH(INDIRECT(ADDRESS(ROW(),MATCH("CATEGORY",$A$1:$BE$1,0))),[1]TreeLookup!$C$1:$C$21,0),MATCH(INDIRECT(ADDRESS(ROW(),MATCH("YEAR",$A$1:$BE$1,0))),[1]TreeLookup!$C$1:$DE$1,0))</f>
        <v>orbitalRocketry1959</v>
      </c>
      <c r="L744" s="1">
        <v>1959</v>
      </c>
      <c r="M744" s="1" t="str">
        <f t="array" aca="1" ref="M744" ca="1">INDEX([1]TreeLookup!$C$1:$DE$22,MATCH("ERA",[1]TreeLookup!$C$1:$C$22,0),MATCH(INDIRECT(ADDRESS(ROW(),MATCH("YEAR",$A$1:$BE$1,0))),[1]TreeLookup!$C$1:$DE$1,0))</f>
        <v>02-SAT</v>
      </c>
      <c r="O744" s="4"/>
      <c r="P744" s="1" t="s">
        <v>2333</v>
      </c>
      <c r="Q744" s="1" t="s">
        <v>2367</v>
      </c>
    </row>
    <row r="745" spans="1:28">
      <c r="A745" s="6" t="s">
        <v>2368</v>
      </c>
      <c r="B745" s="7" t="s">
        <v>2369</v>
      </c>
      <c r="C745" s="1">
        <v>12</v>
      </c>
      <c r="D745" s="1">
        <v>240</v>
      </c>
      <c r="E745" s="2" t="s">
        <v>2370</v>
      </c>
      <c r="F745" s="1" t="s">
        <v>190</v>
      </c>
      <c r="G745" s="1" t="s">
        <v>2371</v>
      </c>
      <c r="H745" s="1" t="s">
        <v>50</v>
      </c>
      <c r="I745" s="8" t="s">
        <v>125</v>
      </c>
      <c r="J745" s="8" t="s">
        <v>125</v>
      </c>
      <c r="K745" s="1" t="str">
        <f t="array" aca="1" ref="K745" ca="1">INDEX([1]TreeLookup!$C$1:$DE$21,MATCH(INDIRECT(ADDRESS(ROW(),MATCH("CATEGORY",$A$1:$BE$1,0))),[1]TreeLookup!$C$1:$C$21,0),MATCH(INDIRECT(ADDRESS(ROW(),MATCH("YEAR",$A$1:$BE$1,0))),[1]TreeLookup!$C$1:$DE$1,0))</f>
        <v>earlyFlightControl</v>
      </c>
      <c r="L745" s="1">
        <v>1959</v>
      </c>
      <c r="M745" s="1" t="str">
        <f t="array" aca="1" ref="M745" ca="1">INDEX([1]TreeLookup!$C$1:$DE$22,MATCH("ERA",[1]TreeLookup!$C$1:$C$22,0),MATCH(INDIRECT(ADDRESS(ROW(),MATCH("YEAR",$A$1:$BE$1,0))),[1]TreeLookup!$C$1:$DE$1,0))</f>
        <v>02-SAT</v>
      </c>
      <c r="O745" s="4" t="s">
        <v>109</v>
      </c>
      <c r="V745" s="9"/>
      <c r="AB745" s="1" t="s">
        <v>111</v>
      </c>
    </row>
    <row r="746" spans="1:28">
      <c r="A746" s="6" t="s">
        <v>2372</v>
      </c>
      <c r="B746" s="7" t="s">
        <v>2373</v>
      </c>
      <c r="C746" s="1">
        <v>42</v>
      </c>
      <c r="D746" s="1">
        <v>2800</v>
      </c>
      <c r="E746" s="2" t="s">
        <v>2374</v>
      </c>
      <c r="F746" s="1" t="s">
        <v>534</v>
      </c>
      <c r="G746" s="1" t="s">
        <v>49</v>
      </c>
      <c r="H746" s="1" t="s">
        <v>49</v>
      </c>
      <c r="I746" s="8"/>
      <c r="J746" s="8"/>
      <c r="K746" s="1" t="e">
        <f t="array" aca="1" ref="K746" ca="1">INDEX([1]TreeLookup!$C$1:$DE$21,MATCH(INDIRECT(ADDRESS(ROW(),MATCH("CATEGORY",$A$1:$BE$1,0))),[1]TreeLookup!$C$1:$C$21,0),MATCH(INDIRECT(ADDRESS(ROW(),MATCH("YEAR",$A$1:$BE$1,0))),[1]TreeLookup!$C$1:$DE$1,0))</f>
        <v>#N/A</v>
      </c>
      <c r="M746" s="1" t="str">
        <f t="array" aca="1" ref="M746" ca="1">INDEX([1]TreeLookup!$C$1:$DE$22,MATCH("ERA",[1]TreeLookup!$C$1:$C$22,0),MATCH(INDIRECT(ADDRESS(ROW(),MATCH("YEAR",$A$1:$BE$1,0))),[1]TreeLookup!$C$1:$DE$1,0))</f>
        <v>00-START</v>
      </c>
      <c r="N746" s="1" t="s">
        <v>50</v>
      </c>
      <c r="O746" s="4"/>
    </row>
    <row r="747" spans="1:28">
      <c r="A747" s="6" t="s">
        <v>2375</v>
      </c>
      <c r="B747" s="7" t="s">
        <v>2376</v>
      </c>
      <c r="C747" s="1">
        <v>42</v>
      </c>
      <c r="D747" s="1">
        <v>2800</v>
      </c>
      <c r="E747" s="2" t="s">
        <v>2374</v>
      </c>
      <c r="F747" s="1" t="s">
        <v>534</v>
      </c>
      <c r="G747" s="1" t="s">
        <v>49</v>
      </c>
      <c r="H747" s="1" t="s">
        <v>49</v>
      </c>
      <c r="I747" s="8"/>
      <c r="J747" s="8"/>
      <c r="K747" s="1" t="e">
        <f t="array" aca="1" ref="K747" ca="1">INDEX([1]TreeLookup!$C$1:$DE$21,MATCH(INDIRECT(ADDRESS(ROW(),MATCH("CATEGORY",$A$1:$BE$1,0))),[1]TreeLookup!$C$1:$C$21,0),MATCH(INDIRECT(ADDRESS(ROW(),MATCH("YEAR",$A$1:$BE$1,0))),[1]TreeLookup!$C$1:$DE$1,0))</f>
        <v>#N/A</v>
      </c>
      <c r="M747" s="1" t="str">
        <f t="array" aca="1" ref="M747" ca="1">INDEX([1]TreeLookup!$C$1:$DE$22,MATCH("ERA",[1]TreeLookup!$C$1:$C$22,0),MATCH(INDIRECT(ADDRESS(ROW(),MATCH("YEAR",$A$1:$BE$1,0))),[1]TreeLookup!$C$1:$DE$1,0))</f>
        <v>00-START</v>
      </c>
      <c r="N747" s="1" t="s">
        <v>50</v>
      </c>
      <c r="O747" s="4"/>
    </row>
    <row r="748" spans="1:28">
      <c r="A748" s="6" t="s">
        <v>2377</v>
      </c>
      <c r="B748" s="7" t="s">
        <v>2378</v>
      </c>
      <c r="C748" s="1">
        <v>20</v>
      </c>
      <c r="D748" s="1">
        <v>400</v>
      </c>
      <c r="E748" s="2" t="s">
        <v>2379</v>
      </c>
      <c r="F748" s="1" t="s">
        <v>190</v>
      </c>
      <c r="G748" s="1" t="s">
        <v>50</v>
      </c>
      <c r="H748" s="1" t="s">
        <v>50</v>
      </c>
      <c r="I748" s="8" t="s">
        <v>125</v>
      </c>
      <c r="J748" s="8" t="s">
        <v>125</v>
      </c>
      <c r="K748" s="1" t="str">
        <f t="array" aca="1" ref="K748" ca="1">INDEX([1]TreeLookup!$C$1:$DE$21,MATCH(INDIRECT(ADDRESS(ROW(),MATCH("CATEGORY",$A$1:$BE$1,0))),[1]TreeLookup!$C$1:$C$21,0),MATCH(INDIRECT(ADDRESS(ROW(),MATCH("YEAR",$A$1:$BE$1,0))),[1]TreeLookup!$C$1:$DE$1,0))</f>
        <v>earlyFlightControl</v>
      </c>
      <c r="L748" s="1">
        <v>1959</v>
      </c>
      <c r="M748" s="1" t="str">
        <f t="array" aca="1" ref="M748" ca="1">INDEX([1]TreeLookup!$C$1:$DE$22,MATCH("ERA",[1]TreeLookup!$C$1:$C$22,0),MATCH(INDIRECT(ADDRESS(ROW(),MATCH("YEAR",$A$1:$BE$1,0))),[1]TreeLookup!$C$1:$DE$1,0))</f>
        <v>02-SAT</v>
      </c>
      <c r="O748" s="4" t="s">
        <v>109</v>
      </c>
      <c r="V748" s="9"/>
      <c r="AB748" s="1" t="s">
        <v>111</v>
      </c>
    </row>
    <row r="749" spans="1:28">
      <c r="A749" s="6" t="s">
        <v>2380</v>
      </c>
      <c r="B749" s="7" t="s">
        <v>2381</v>
      </c>
      <c r="C749" s="1">
        <v>15</v>
      </c>
      <c r="D749" s="1">
        <v>300</v>
      </c>
      <c r="E749" s="2" t="s">
        <v>2382</v>
      </c>
      <c r="F749" s="1" t="s">
        <v>190</v>
      </c>
      <c r="G749" s="1" t="s">
        <v>50</v>
      </c>
      <c r="H749" s="1" t="s">
        <v>50</v>
      </c>
      <c r="I749" s="8" t="s">
        <v>125</v>
      </c>
      <c r="J749" s="8" t="s">
        <v>125</v>
      </c>
      <c r="K749" s="1" t="str">
        <f t="array" aca="1" ref="K749" ca="1">INDEX([1]TreeLookup!$C$1:$DE$21,MATCH(INDIRECT(ADDRESS(ROW(),MATCH("CATEGORY",$A$1:$BE$1,0))),[1]TreeLookup!$C$1:$C$21,0),MATCH(INDIRECT(ADDRESS(ROW(),MATCH("YEAR",$A$1:$BE$1,0))),[1]TreeLookup!$C$1:$DE$1,0))</f>
        <v>earlyFlightControl</v>
      </c>
      <c r="L749" s="1">
        <v>1959</v>
      </c>
      <c r="M749" s="1" t="str">
        <f t="array" aca="1" ref="M749" ca="1">INDEX([1]TreeLookup!$C$1:$DE$22,MATCH("ERA",[1]TreeLookup!$C$1:$C$22,0),MATCH(INDIRECT(ADDRESS(ROW(),MATCH("YEAR",$A$1:$BE$1,0))),[1]TreeLookup!$C$1:$DE$1,0))</f>
        <v>02-SAT</v>
      </c>
      <c r="O749" s="4" t="s">
        <v>109</v>
      </c>
      <c r="V749" s="9"/>
    </row>
    <row r="750" spans="1:28">
      <c r="A750" s="6" t="s">
        <v>2383</v>
      </c>
      <c r="B750" s="7" t="s">
        <v>2383</v>
      </c>
      <c r="C750" s="5">
        <v>1</v>
      </c>
      <c r="D750" s="5" t="s">
        <v>2384</v>
      </c>
      <c r="E750" s="11" t="s">
        <v>2385</v>
      </c>
      <c r="F750" s="1" t="s">
        <v>113</v>
      </c>
      <c r="G750" s="1" t="s">
        <v>50</v>
      </c>
      <c r="I750" s="8" t="s">
        <v>114</v>
      </c>
      <c r="J750" s="8"/>
      <c r="K750" s="1" t="str">
        <f t="array" aca="1" ref="K750" ca="1">INDEX([1]TreeLookup!$C$1:$DE$21,MATCH(INDIRECT(ADDRESS(ROW(),MATCH("CATEGORY",$A$1:$BE$1,0))),[1]TreeLookup!$C$1:$C$21,0),MATCH(INDIRECT(ADDRESS(ROW(),MATCH("YEAR",$A$1:$BE$1,0))),[1]TreeLookup!$C$1:$DE$1,0))</f>
        <v>orbitalRocketry1959</v>
      </c>
      <c r="L750" s="1">
        <v>1959</v>
      </c>
      <c r="M750" s="1" t="str">
        <f t="array" aca="1" ref="M750" ca="1">INDEX([1]TreeLookup!$C$1:$DE$22,MATCH("ERA",[1]TreeLookup!$C$1:$C$22,0),MATCH(INDIRECT(ADDRESS(ROW(),MATCH("YEAR",$A$1:$BE$1,0))),[1]TreeLookup!$C$1:$DE$1,0))</f>
        <v>02-SAT</v>
      </c>
      <c r="O750" s="4"/>
      <c r="P750" s="1" t="s">
        <v>2386</v>
      </c>
      <c r="Q750" s="1" t="s">
        <v>837</v>
      </c>
      <c r="R750" s="1" t="s">
        <v>838</v>
      </c>
    </row>
    <row r="751" spans="1:28">
      <c r="A751" s="6" t="s">
        <v>2387</v>
      </c>
      <c r="B751" s="7" t="s">
        <v>2388</v>
      </c>
      <c r="C751" s="1">
        <v>120</v>
      </c>
      <c r="D751" s="1">
        <v>1440</v>
      </c>
      <c r="E751" s="2" t="s">
        <v>2389</v>
      </c>
      <c r="F751" s="1" t="s">
        <v>534</v>
      </c>
      <c r="G751" s="1" t="s">
        <v>49</v>
      </c>
      <c r="H751" s="1" t="s">
        <v>49</v>
      </c>
      <c r="I751" s="8"/>
      <c r="J751" s="8"/>
      <c r="K751" s="1" t="e">
        <f t="array" aca="1" ref="K751" ca="1">INDEX([1]TreeLookup!$C$1:$DE$21,MATCH(INDIRECT(ADDRESS(ROW(),MATCH("CATEGORY",$A$1:$BE$1,0))),[1]TreeLookup!$C$1:$C$21,0),MATCH(INDIRECT(ADDRESS(ROW(),MATCH("YEAR",$A$1:$BE$1,0))),[1]TreeLookup!$C$1:$DE$1,0))</f>
        <v>#N/A</v>
      </c>
      <c r="M751" s="1" t="str">
        <f t="array" aca="1" ref="M751" ca="1">INDEX([1]TreeLookup!$C$1:$DE$22,MATCH("ERA",[1]TreeLookup!$C$1:$C$22,0),MATCH(INDIRECT(ADDRESS(ROW(),MATCH("YEAR",$A$1:$BE$1,0))),[1]TreeLookup!$C$1:$DE$1,0))</f>
        <v>00-START</v>
      </c>
      <c r="N751" s="1" t="s">
        <v>50</v>
      </c>
      <c r="O751" s="4"/>
    </row>
    <row r="752" spans="1:28">
      <c r="A752" s="6" t="s">
        <v>2390</v>
      </c>
      <c r="B752" s="7" t="s">
        <v>2391</v>
      </c>
      <c r="C752" s="1">
        <v>4000</v>
      </c>
      <c r="D752" s="1">
        <v>10400</v>
      </c>
      <c r="E752" s="2" t="s">
        <v>2392</v>
      </c>
      <c r="F752" s="1" t="s">
        <v>534</v>
      </c>
      <c r="G752" s="1" t="s">
        <v>49</v>
      </c>
      <c r="H752" s="1" t="s">
        <v>49</v>
      </c>
      <c r="I752" s="8"/>
      <c r="J752" s="8"/>
      <c r="K752" s="1" t="e">
        <f t="array" aca="1" ref="K752" ca="1">INDEX([1]TreeLookup!$C$1:$DE$21,MATCH(INDIRECT(ADDRESS(ROW(),MATCH("CATEGORY",$A$1:$BE$1,0))),[1]TreeLookup!$C$1:$C$21,0),MATCH(INDIRECT(ADDRESS(ROW(),MATCH("YEAR",$A$1:$BE$1,0))),[1]TreeLookup!$C$1:$DE$1,0))</f>
        <v>#N/A</v>
      </c>
      <c r="M752" s="1" t="str">
        <f t="array" aca="1" ref="M752" ca="1">INDEX([1]TreeLookup!$C$1:$DE$22,MATCH("ERA",[1]TreeLookup!$C$1:$C$22,0),MATCH(INDIRECT(ADDRESS(ROW(),MATCH("YEAR",$A$1:$BE$1,0))),[1]TreeLookup!$C$1:$DE$1,0))</f>
        <v>00-START</v>
      </c>
      <c r="N752" s="1" t="s">
        <v>50</v>
      </c>
      <c r="O752" s="4"/>
    </row>
    <row r="753" spans="1:16">
      <c r="A753" s="6" t="s">
        <v>2393</v>
      </c>
      <c r="B753" s="7" t="s">
        <v>2394</v>
      </c>
      <c r="C753" s="1">
        <v>4000</v>
      </c>
      <c r="D753" s="1">
        <v>10400</v>
      </c>
      <c r="E753" s="2" t="s">
        <v>2395</v>
      </c>
      <c r="F753" s="1" t="s">
        <v>534</v>
      </c>
      <c r="G753" s="1" t="s">
        <v>49</v>
      </c>
      <c r="H753" s="1" t="s">
        <v>49</v>
      </c>
      <c r="I753" s="8"/>
      <c r="J753" s="8"/>
      <c r="K753" s="1" t="e">
        <f t="array" aca="1" ref="K753" ca="1">INDEX([1]TreeLookup!$C$1:$DE$21,MATCH(INDIRECT(ADDRESS(ROW(),MATCH("CATEGORY",$A$1:$BE$1,0))),[1]TreeLookup!$C$1:$C$21,0),MATCH(INDIRECT(ADDRESS(ROW(),MATCH("YEAR",$A$1:$BE$1,0))),[1]TreeLookup!$C$1:$DE$1,0))</f>
        <v>#N/A</v>
      </c>
      <c r="M753" s="1" t="str">
        <f t="array" aca="1" ref="M753" ca="1">INDEX([1]TreeLookup!$C$1:$DE$22,MATCH("ERA",[1]TreeLookup!$C$1:$C$22,0),MATCH(INDIRECT(ADDRESS(ROW(),MATCH("YEAR",$A$1:$BE$1,0))),[1]TreeLookup!$C$1:$DE$1,0))</f>
        <v>00-START</v>
      </c>
      <c r="N753" s="1" t="s">
        <v>50</v>
      </c>
      <c r="O753" s="4"/>
    </row>
    <row r="754" spans="1:16">
      <c r="A754" s="6" t="s">
        <v>2396</v>
      </c>
      <c r="B754" s="7" t="s">
        <v>2397</v>
      </c>
      <c r="C754" s="1">
        <v>8000</v>
      </c>
      <c r="D754" s="1">
        <v>20400</v>
      </c>
      <c r="E754" s="2" t="s">
        <v>2398</v>
      </c>
      <c r="F754" s="1" t="s">
        <v>534</v>
      </c>
      <c r="G754" s="1" t="s">
        <v>49</v>
      </c>
      <c r="H754" s="1" t="s">
        <v>49</v>
      </c>
      <c r="I754" s="8"/>
      <c r="J754" s="8"/>
      <c r="K754" s="1" t="e">
        <f t="array" aca="1" ref="K754" ca="1">INDEX([1]TreeLookup!$C$1:$DE$21,MATCH(INDIRECT(ADDRESS(ROW(),MATCH("CATEGORY",$A$1:$BE$1,0))),[1]TreeLookup!$C$1:$C$21,0),MATCH(INDIRECT(ADDRESS(ROW(),MATCH("YEAR",$A$1:$BE$1,0))),[1]TreeLookup!$C$1:$DE$1,0))</f>
        <v>#N/A</v>
      </c>
      <c r="M754" s="1" t="str">
        <f t="array" aca="1" ref="M754" ca="1">INDEX([1]TreeLookup!$C$1:$DE$22,MATCH("ERA",[1]TreeLookup!$C$1:$C$22,0),MATCH(INDIRECT(ADDRESS(ROW(),MATCH("YEAR",$A$1:$BE$1,0))),[1]TreeLookup!$C$1:$DE$1,0))</f>
        <v>00-START</v>
      </c>
      <c r="N754" s="1" t="s">
        <v>50</v>
      </c>
      <c r="O754" s="4"/>
    </row>
    <row r="755" spans="1:16">
      <c r="A755" s="6" t="s">
        <v>2399</v>
      </c>
      <c r="B755" s="7" t="s">
        <v>2400</v>
      </c>
      <c r="C755" s="1">
        <v>8000</v>
      </c>
      <c r="D755" s="1">
        <v>20400</v>
      </c>
      <c r="E755" s="2" t="s">
        <v>2398</v>
      </c>
      <c r="F755" s="1" t="s">
        <v>534</v>
      </c>
      <c r="G755" s="1" t="s">
        <v>49</v>
      </c>
      <c r="H755" s="1" t="s">
        <v>49</v>
      </c>
      <c r="I755" s="8"/>
      <c r="J755" s="8"/>
      <c r="K755" s="1" t="e">
        <f t="array" aca="1" ref="K755" ca="1">INDEX([1]TreeLookup!$C$1:$DE$21,MATCH(INDIRECT(ADDRESS(ROW(),MATCH("CATEGORY",$A$1:$BE$1,0))),[1]TreeLookup!$C$1:$C$21,0),MATCH(INDIRECT(ADDRESS(ROW(),MATCH("YEAR",$A$1:$BE$1,0))),[1]TreeLookup!$C$1:$DE$1,0))</f>
        <v>#N/A</v>
      </c>
      <c r="M755" s="1" t="str">
        <f t="array" aca="1" ref="M755" ca="1">INDEX([1]TreeLookup!$C$1:$DE$22,MATCH("ERA",[1]TreeLookup!$C$1:$C$22,0),MATCH(INDIRECT(ADDRESS(ROW(),MATCH("YEAR",$A$1:$BE$1,0))),[1]TreeLookup!$C$1:$DE$1,0))</f>
        <v>00-START</v>
      </c>
      <c r="N755" s="1" t="s">
        <v>50</v>
      </c>
      <c r="O755" s="4"/>
    </row>
    <row r="756" spans="1:16">
      <c r="A756" s="6" t="s">
        <v>2401</v>
      </c>
      <c r="B756" s="7" t="s">
        <v>2402</v>
      </c>
      <c r="C756" s="1">
        <v>1250</v>
      </c>
      <c r="D756" s="1">
        <v>7500</v>
      </c>
      <c r="E756" s="2" t="s">
        <v>2403</v>
      </c>
      <c r="F756" s="1" t="s">
        <v>534</v>
      </c>
      <c r="G756" s="1" t="s">
        <v>49</v>
      </c>
      <c r="H756" s="1" t="s">
        <v>49</v>
      </c>
      <c r="I756" s="8"/>
      <c r="J756" s="8"/>
      <c r="K756" s="1" t="e">
        <f t="array" aca="1" ref="K756" ca="1">INDEX([1]TreeLookup!$C$1:$DE$21,MATCH(INDIRECT(ADDRESS(ROW(),MATCH("CATEGORY",$A$1:$BE$1,0))),[1]TreeLookup!$C$1:$C$21,0),MATCH(INDIRECT(ADDRESS(ROW(),MATCH("YEAR",$A$1:$BE$1,0))),[1]TreeLookup!$C$1:$DE$1,0))</f>
        <v>#N/A</v>
      </c>
      <c r="M756" s="1" t="str">
        <f t="array" aca="1" ref="M756" ca="1">INDEX([1]TreeLookup!$C$1:$DE$22,MATCH("ERA",[1]TreeLookup!$C$1:$C$22,0),MATCH(INDIRECT(ADDRESS(ROW(),MATCH("YEAR",$A$1:$BE$1,0))),[1]TreeLookup!$C$1:$DE$1,0))</f>
        <v>00-START</v>
      </c>
      <c r="N756" s="1" t="s">
        <v>50</v>
      </c>
      <c r="O756" s="4"/>
    </row>
    <row r="757" spans="1:16">
      <c r="A757" s="6" t="s">
        <v>2404</v>
      </c>
      <c r="B757" s="7" t="s">
        <v>2405</v>
      </c>
      <c r="C757" s="1">
        <v>2000</v>
      </c>
      <c r="D757" s="1">
        <v>6400</v>
      </c>
      <c r="E757" s="2" t="s">
        <v>2406</v>
      </c>
      <c r="F757" s="1" t="s">
        <v>534</v>
      </c>
      <c r="G757" s="1" t="s">
        <v>49</v>
      </c>
      <c r="H757" s="1" t="s">
        <v>49</v>
      </c>
      <c r="I757" s="8"/>
      <c r="J757" s="8"/>
      <c r="K757" s="1" t="e">
        <f t="array" aca="1" ref="K757" ca="1">INDEX([1]TreeLookup!$C$1:$DE$21,MATCH(INDIRECT(ADDRESS(ROW(),MATCH("CATEGORY",$A$1:$BE$1,0))),[1]TreeLookup!$C$1:$C$21,0),MATCH(INDIRECT(ADDRESS(ROW(),MATCH("YEAR",$A$1:$BE$1,0))),[1]TreeLookup!$C$1:$DE$1,0))</f>
        <v>#N/A</v>
      </c>
      <c r="M757" s="1" t="str">
        <f t="array" aca="1" ref="M757" ca="1">INDEX([1]TreeLookup!$C$1:$DE$22,MATCH("ERA",[1]TreeLookup!$C$1:$C$22,0),MATCH(INDIRECT(ADDRESS(ROW(),MATCH("YEAR",$A$1:$BE$1,0))),[1]TreeLookup!$C$1:$DE$1,0))</f>
        <v>00-START</v>
      </c>
      <c r="N757" s="1" t="s">
        <v>50</v>
      </c>
      <c r="O757" s="4"/>
    </row>
    <row r="758" spans="1:16">
      <c r="A758" s="6" t="s">
        <v>2407</v>
      </c>
      <c r="B758" s="7" t="s">
        <v>2408</v>
      </c>
      <c r="C758" s="1">
        <v>3250</v>
      </c>
      <c r="D758" s="1">
        <v>8200</v>
      </c>
      <c r="E758" s="2" t="s">
        <v>2409</v>
      </c>
      <c r="F758" s="1" t="s">
        <v>534</v>
      </c>
      <c r="G758" s="1" t="s">
        <v>49</v>
      </c>
      <c r="H758" s="1" t="s">
        <v>49</v>
      </c>
      <c r="I758" s="8"/>
      <c r="J758" s="8"/>
      <c r="K758" s="1" t="e">
        <f t="array" aca="1" ref="K758" ca="1">INDEX([1]TreeLookup!$C$1:$DE$21,MATCH(INDIRECT(ADDRESS(ROW(),MATCH("CATEGORY",$A$1:$BE$1,0))),[1]TreeLookup!$C$1:$C$21,0),MATCH(INDIRECT(ADDRESS(ROW(),MATCH("YEAR",$A$1:$BE$1,0))),[1]TreeLookup!$C$1:$DE$1,0))</f>
        <v>#N/A</v>
      </c>
      <c r="M758" s="1" t="str">
        <f t="array" aca="1" ref="M758" ca="1">INDEX([1]TreeLookup!$C$1:$DE$22,MATCH("ERA",[1]TreeLookup!$C$1:$C$22,0),MATCH(INDIRECT(ADDRESS(ROW(),MATCH("YEAR",$A$1:$BE$1,0))),[1]TreeLookup!$C$1:$DE$1,0))</f>
        <v>00-START</v>
      </c>
      <c r="N758" s="1" t="s">
        <v>50</v>
      </c>
      <c r="O758" s="4"/>
    </row>
    <row r="759" spans="1:16">
      <c r="A759" s="6" t="s">
        <v>2410</v>
      </c>
      <c r="B759" s="7" t="s">
        <v>2411</v>
      </c>
      <c r="C759" s="1">
        <v>3250</v>
      </c>
      <c r="D759" s="1">
        <v>8200</v>
      </c>
      <c r="E759" s="2" t="s">
        <v>2409</v>
      </c>
      <c r="F759" s="1" t="s">
        <v>534</v>
      </c>
      <c r="G759" s="1" t="s">
        <v>49</v>
      </c>
      <c r="H759" s="1" t="s">
        <v>49</v>
      </c>
      <c r="I759" s="8"/>
      <c r="J759" s="8"/>
      <c r="K759" s="1" t="e">
        <f t="array" aca="1" ref="K759" ca="1">INDEX([1]TreeLookup!$C$1:$DE$21,MATCH(INDIRECT(ADDRESS(ROW(),MATCH("CATEGORY",$A$1:$BE$1,0))),[1]TreeLookup!$C$1:$C$21,0),MATCH(INDIRECT(ADDRESS(ROW(),MATCH("YEAR",$A$1:$BE$1,0))),[1]TreeLookup!$C$1:$DE$1,0))</f>
        <v>#N/A</v>
      </c>
      <c r="M759" s="1" t="str">
        <f t="array" aca="1" ref="M759" ca="1">INDEX([1]TreeLookup!$C$1:$DE$22,MATCH("ERA",[1]TreeLookup!$C$1:$C$22,0),MATCH(INDIRECT(ADDRESS(ROW(),MATCH("YEAR",$A$1:$BE$1,0))),[1]TreeLookup!$C$1:$DE$1,0))</f>
        <v>00-START</v>
      </c>
      <c r="N759" s="1" t="s">
        <v>50</v>
      </c>
      <c r="O759" s="4"/>
    </row>
    <row r="760" spans="1:16">
      <c r="A760" s="6" t="s">
        <v>2412</v>
      </c>
      <c r="B760" s="7" t="s">
        <v>2413</v>
      </c>
      <c r="C760" s="1">
        <v>7900</v>
      </c>
      <c r="D760" s="1">
        <v>10000</v>
      </c>
      <c r="E760" s="2" t="s">
        <v>2414</v>
      </c>
      <c r="F760" s="1" t="s">
        <v>534</v>
      </c>
      <c r="G760" s="1" t="s">
        <v>49</v>
      </c>
      <c r="H760" s="1" t="s">
        <v>49</v>
      </c>
      <c r="I760" s="8"/>
      <c r="J760" s="8" t="s">
        <v>136</v>
      </c>
      <c r="K760" s="1" t="e">
        <f t="array" aca="1" ref="K760" ca="1">INDEX([1]TreeLookup!$C$1:$DE$21,MATCH(INDIRECT(ADDRESS(ROW(),MATCH("CATEGORY",$A$1:$BE$1,0))),[1]TreeLookup!$C$1:$C$21,0),MATCH(INDIRECT(ADDRESS(ROW(),MATCH("YEAR",$A$1:$BE$1,0))),[1]TreeLookup!$C$1:$DE$1,0))</f>
        <v>#N/A</v>
      </c>
      <c r="M760" s="1" t="str">
        <f t="array" aca="1" ref="M760" ca="1">INDEX([1]TreeLookup!$C$1:$DE$22,MATCH("ERA",[1]TreeLookup!$C$1:$C$22,0),MATCH(INDIRECT(ADDRESS(ROW(),MATCH("YEAR",$A$1:$BE$1,0))),[1]TreeLookup!$C$1:$DE$1,0))</f>
        <v>00-START</v>
      </c>
      <c r="N760" s="1" t="s">
        <v>50</v>
      </c>
      <c r="O760" s="4"/>
    </row>
    <row r="761" spans="1:16">
      <c r="A761" s="6" t="s">
        <v>2415</v>
      </c>
      <c r="B761" s="7" t="s">
        <v>2416</v>
      </c>
      <c r="C761" s="1">
        <v>13900</v>
      </c>
      <c r="D761" s="1">
        <v>40000</v>
      </c>
      <c r="E761" s="2" t="s">
        <v>986</v>
      </c>
      <c r="F761" s="1" t="s">
        <v>534</v>
      </c>
      <c r="G761" s="1" t="s">
        <v>49</v>
      </c>
      <c r="H761" s="1" t="s">
        <v>49</v>
      </c>
      <c r="I761" s="8"/>
      <c r="J761" s="8" t="s">
        <v>136</v>
      </c>
      <c r="K761" s="1" t="e">
        <f t="array" aca="1" ref="K761" ca="1">INDEX([1]TreeLookup!$C$1:$DE$21,MATCH(INDIRECT(ADDRESS(ROW(),MATCH("CATEGORY",$A$1:$BE$1,0))),[1]TreeLookup!$C$1:$C$21,0),MATCH(INDIRECT(ADDRESS(ROW(),MATCH("YEAR",$A$1:$BE$1,0))),[1]TreeLookup!$C$1:$DE$1,0))</f>
        <v>#N/A</v>
      </c>
      <c r="M761" s="1" t="str">
        <f t="array" aca="1" ref="M761" ca="1">INDEX([1]TreeLookup!$C$1:$DE$22,MATCH("ERA",[1]TreeLookup!$C$1:$C$22,0),MATCH(INDIRECT(ADDRESS(ROW(),MATCH("YEAR",$A$1:$BE$1,0))),[1]TreeLookup!$C$1:$DE$1,0))</f>
        <v>00-START</v>
      </c>
      <c r="N761" s="1" t="s">
        <v>50</v>
      </c>
      <c r="O761" s="4"/>
    </row>
    <row r="762" spans="1:16">
      <c r="A762" s="6" t="s">
        <v>2417</v>
      </c>
      <c r="B762" s="7" t="s">
        <v>2418</v>
      </c>
      <c r="C762" s="1">
        <v>8000</v>
      </c>
      <c r="D762" s="1">
        <v>20400</v>
      </c>
      <c r="E762" s="2" t="s">
        <v>2419</v>
      </c>
      <c r="F762" s="1" t="s">
        <v>534</v>
      </c>
      <c r="G762" s="1" t="s">
        <v>49</v>
      </c>
      <c r="H762" s="1" t="s">
        <v>49</v>
      </c>
      <c r="I762" s="8"/>
      <c r="J762" s="8"/>
      <c r="K762" s="1" t="e">
        <f t="array" aca="1" ref="K762" ca="1">INDEX([1]TreeLookup!$C$1:$DE$21,MATCH(INDIRECT(ADDRESS(ROW(),MATCH("CATEGORY",$A$1:$BE$1,0))),[1]TreeLookup!$C$1:$C$21,0),MATCH(INDIRECT(ADDRESS(ROW(),MATCH("YEAR",$A$1:$BE$1,0))),[1]TreeLookup!$C$1:$DE$1,0))</f>
        <v>#N/A</v>
      </c>
      <c r="M762" s="1" t="str">
        <f t="array" aca="1" ref="M762" ca="1">INDEX([1]TreeLookup!$C$1:$DE$22,MATCH("ERA",[1]TreeLookup!$C$1:$C$22,0),MATCH(INDIRECT(ADDRESS(ROW(),MATCH("YEAR",$A$1:$BE$1,0))),[1]TreeLookup!$C$1:$DE$1,0))</f>
        <v>00-START</v>
      </c>
      <c r="N762" s="1" t="s">
        <v>50</v>
      </c>
      <c r="O762" s="4"/>
    </row>
    <row r="763" spans="1:16">
      <c r="A763" s="6" t="s">
        <v>2420</v>
      </c>
      <c r="B763" s="7" t="s">
        <v>2421</v>
      </c>
      <c r="C763" s="1">
        <v>32400</v>
      </c>
      <c r="D763" s="1">
        <v>65000</v>
      </c>
      <c r="E763" s="2" t="s">
        <v>2422</v>
      </c>
      <c r="F763" s="1" t="s">
        <v>534</v>
      </c>
      <c r="G763" s="1" t="s">
        <v>49</v>
      </c>
      <c r="H763" s="1" t="s">
        <v>49</v>
      </c>
      <c r="I763" s="8"/>
      <c r="J763" s="8"/>
      <c r="K763" s="1" t="e">
        <f t="array" aca="1" ref="K763" ca="1">INDEX([1]TreeLookup!$C$1:$DE$21,MATCH(INDIRECT(ADDRESS(ROW(),MATCH("CATEGORY",$A$1:$BE$1,0))),[1]TreeLookup!$C$1:$C$21,0),MATCH(INDIRECT(ADDRESS(ROW(),MATCH("YEAR",$A$1:$BE$1,0))),[1]TreeLookup!$C$1:$DE$1,0))</f>
        <v>#N/A</v>
      </c>
      <c r="M763" s="1" t="str">
        <f t="array" aca="1" ref="M763" ca="1">INDEX([1]TreeLookup!$C$1:$DE$22,MATCH("ERA",[1]TreeLookup!$C$1:$C$22,0),MATCH(INDIRECT(ADDRESS(ROW(),MATCH("YEAR",$A$1:$BE$1,0))),[1]TreeLookup!$C$1:$DE$1,0))</f>
        <v>00-START</v>
      </c>
      <c r="N763" s="1" t="s">
        <v>50</v>
      </c>
      <c r="O763" s="4"/>
    </row>
    <row r="764" spans="1:16">
      <c r="A764" s="6" t="s">
        <v>2423</v>
      </c>
      <c r="B764" s="7" t="s">
        <v>2424</v>
      </c>
      <c r="C764" s="1">
        <v>3900</v>
      </c>
      <c r="D764" s="1">
        <v>3000</v>
      </c>
      <c r="E764" s="2" t="s">
        <v>986</v>
      </c>
      <c r="F764" s="1" t="s">
        <v>534</v>
      </c>
      <c r="G764" s="1" t="s">
        <v>49</v>
      </c>
      <c r="H764" s="1" t="s">
        <v>49</v>
      </c>
      <c r="I764" s="8"/>
      <c r="J764" s="8" t="s">
        <v>136</v>
      </c>
      <c r="K764" s="1" t="e">
        <f t="array" aca="1" ref="K764" ca="1">INDEX([1]TreeLookup!$C$1:$DE$21,MATCH(INDIRECT(ADDRESS(ROW(),MATCH("CATEGORY",$A$1:$BE$1,0))),[1]TreeLookup!$C$1:$C$21,0),MATCH(INDIRECT(ADDRESS(ROW(),MATCH("YEAR",$A$1:$BE$1,0))),[1]TreeLookup!$C$1:$DE$1,0))</f>
        <v>#N/A</v>
      </c>
      <c r="L764" s="1">
        <v>2022</v>
      </c>
      <c r="M764" s="1" t="str">
        <f t="array" aca="1" ref="M764" ca="1">INDEX([1]TreeLookup!$C$1:$DE$22,MATCH("ERA",[1]TreeLookup!$C$1:$C$22,0),MATCH(INDIRECT(ADDRESS(ROW(),MATCH("YEAR",$A$1:$BE$1,0))),[1]TreeLookup!$C$1:$DE$1,0))</f>
        <v>11-NF</v>
      </c>
      <c r="N764" s="1" t="s">
        <v>50</v>
      </c>
      <c r="O764" s="4" t="s">
        <v>299</v>
      </c>
      <c r="P764" s="1" t="s">
        <v>2425</v>
      </c>
    </row>
    <row r="765" spans="1:16">
      <c r="A765" s="6" t="s">
        <v>2426</v>
      </c>
      <c r="B765" s="7" t="s">
        <v>2427</v>
      </c>
      <c r="C765" s="1">
        <v>600</v>
      </c>
      <c r="D765" s="1">
        <v>1200</v>
      </c>
      <c r="E765" s="2" t="s">
        <v>2428</v>
      </c>
      <c r="F765" s="1" t="s">
        <v>534</v>
      </c>
      <c r="G765" s="1" t="s">
        <v>49</v>
      </c>
      <c r="H765" s="1" t="s">
        <v>49</v>
      </c>
      <c r="I765" s="8"/>
      <c r="J765" s="8"/>
      <c r="K765" s="1" t="e">
        <f t="array" aca="1" ref="K765" ca="1">INDEX([1]TreeLookup!$C$1:$DE$21,MATCH(INDIRECT(ADDRESS(ROW(),MATCH("CATEGORY",$A$1:$BE$1,0))),[1]TreeLookup!$C$1:$C$21,0),MATCH(INDIRECT(ADDRESS(ROW(),MATCH("YEAR",$A$1:$BE$1,0))),[1]TreeLookup!$C$1:$DE$1,0))</f>
        <v>#N/A</v>
      </c>
      <c r="L765" s="1">
        <v>2022</v>
      </c>
      <c r="M765" s="1" t="str">
        <f t="array" aca="1" ref="M765" ca="1">INDEX([1]TreeLookup!$C$1:$DE$22,MATCH("ERA",[1]TreeLookup!$C$1:$C$22,0),MATCH(INDIRECT(ADDRESS(ROW(),MATCH("YEAR",$A$1:$BE$1,0))),[1]TreeLookup!$C$1:$DE$1,0))</f>
        <v>11-NF</v>
      </c>
      <c r="N765" s="1" t="s">
        <v>50</v>
      </c>
      <c r="O765" s="4" t="s">
        <v>299</v>
      </c>
      <c r="P765" s="1" t="s">
        <v>2429</v>
      </c>
    </row>
    <row r="766" spans="1:16">
      <c r="A766" s="6" t="s">
        <v>2430</v>
      </c>
      <c r="B766" s="7" t="s">
        <v>2431</v>
      </c>
      <c r="C766" s="1">
        <v>4000</v>
      </c>
      <c r="D766" s="1">
        <v>2500</v>
      </c>
      <c r="E766" s="2" t="s">
        <v>2432</v>
      </c>
      <c r="F766" s="1" t="s">
        <v>534</v>
      </c>
      <c r="G766" s="1" t="s">
        <v>49</v>
      </c>
      <c r="H766" s="1" t="s">
        <v>49</v>
      </c>
      <c r="I766" s="8"/>
      <c r="J766" s="8"/>
      <c r="K766" s="1" t="e">
        <f t="array" aca="1" ref="K766" ca="1">INDEX([1]TreeLookup!$C$1:$DE$21,MATCH(INDIRECT(ADDRESS(ROW(),MATCH("CATEGORY",$A$1:$BE$1,0))),[1]TreeLookup!$C$1:$C$21,0),MATCH(INDIRECT(ADDRESS(ROW(),MATCH("YEAR",$A$1:$BE$1,0))),[1]TreeLookup!$C$1:$DE$1,0))</f>
        <v>#N/A</v>
      </c>
      <c r="M766" s="1" t="str">
        <f t="array" aca="1" ref="M766" ca="1">INDEX([1]TreeLookup!$C$1:$DE$22,MATCH("ERA",[1]TreeLookup!$C$1:$C$22,0),MATCH(INDIRECT(ADDRESS(ROW(),MATCH("YEAR",$A$1:$BE$1,0))),[1]TreeLookup!$C$1:$DE$1,0))</f>
        <v>00-START</v>
      </c>
      <c r="N766" s="1" t="s">
        <v>50</v>
      </c>
      <c r="O766" s="4"/>
    </row>
    <row r="767" spans="1:16">
      <c r="A767" s="6" t="s">
        <v>2433</v>
      </c>
      <c r="B767" s="7" t="s">
        <v>2434</v>
      </c>
      <c r="C767" s="1">
        <v>4000</v>
      </c>
      <c r="D767" s="1">
        <v>2500</v>
      </c>
      <c r="E767" s="2" t="s">
        <v>2435</v>
      </c>
      <c r="F767" s="1" t="s">
        <v>534</v>
      </c>
      <c r="G767" s="1" t="s">
        <v>49</v>
      </c>
      <c r="H767" s="1" t="s">
        <v>49</v>
      </c>
      <c r="I767" s="8"/>
      <c r="J767" s="8"/>
      <c r="K767" s="1" t="e">
        <f t="array" aca="1" ref="K767" ca="1">INDEX([1]TreeLookup!$C$1:$DE$21,MATCH(INDIRECT(ADDRESS(ROW(),MATCH("CATEGORY",$A$1:$BE$1,0))),[1]TreeLookup!$C$1:$C$21,0),MATCH(INDIRECT(ADDRESS(ROW(),MATCH("YEAR",$A$1:$BE$1,0))),[1]TreeLookup!$C$1:$DE$1,0))</f>
        <v>#N/A</v>
      </c>
      <c r="M767" s="1" t="str">
        <f t="array" aca="1" ref="M767" ca="1">INDEX([1]TreeLookup!$C$1:$DE$22,MATCH("ERA",[1]TreeLookup!$C$1:$C$22,0),MATCH(INDIRECT(ADDRESS(ROW(),MATCH("YEAR",$A$1:$BE$1,0))),[1]TreeLookup!$C$1:$DE$1,0))</f>
        <v>00-START</v>
      </c>
      <c r="N767" s="1" t="s">
        <v>50</v>
      </c>
      <c r="O767" s="4" t="s">
        <v>299</v>
      </c>
      <c r="P767" s="1" t="s">
        <v>2436</v>
      </c>
    </row>
    <row r="768" spans="1:16">
      <c r="A768" s="6" t="s">
        <v>2437</v>
      </c>
      <c r="B768" s="7" t="s">
        <v>2438</v>
      </c>
      <c r="C768" s="1">
        <v>4000</v>
      </c>
      <c r="D768" s="1">
        <v>2500</v>
      </c>
      <c r="E768" s="2" t="s">
        <v>2439</v>
      </c>
      <c r="F768" s="1" t="s">
        <v>534</v>
      </c>
      <c r="G768" s="1" t="s">
        <v>49</v>
      </c>
      <c r="H768" s="1" t="s">
        <v>49</v>
      </c>
      <c r="I768" s="8"/>
      <c r="J768" s="8"/>
      <c r="K768" s="1" t="e">
        <f t="array" aca="1" ref="K768" ca="1">INDEX([1]TreeLookup!$C$1:$DE$21,MATCH(INDIRECT(ADDRESS(ROW(),MATCH("CATEGORY",$A$1:$BE$1,0))),[1]TreeLookup!$C$1:$C$21,0),MATCH(INDIRECT(ADDRESS(ROW(),MATCH("YEAR",$A$1:$BE$1,0))),[1]TreeLookup!$C$1:$DE$1,0))</f>
        <v>#N/A</v>
      </c>
      <c r="L768" s="1">
        <v>2000</v>
      </c>
      <c r="M768" s="1" t="str">
        <f t="array" aca="1" ref="M768" ca="1">INDEX([1]TreeLookup!$C$1:$DE$22,MATCH("ERA",[1]TreeLookup!$C$1:$C$22,0),MATCH(INDIRECT(ADDRESS(ROW(),MATCH("YEAR",$A$1:$BE$1,0))),[1]TreeLookup!$C$1:$DE$1,0))</f>
        <v>09-INTL</v>
      </c>
      <c r="N768" s="1" t="s">
        <v>50</v>
      </c>
      <c r="O768" s="4" t="s">
        <v>299</v>
      </c>
      <c r="P768" s="1" t="s">
        <v>2440</v>
      </c>
    </row>
    <row r="769" spans="1:37">
      <c r="A769" s="6" t="s">
        <v>2441</v>
      </c>
      <c r="B769" s="7" t="s">
        <v>2442</v>
      </c>
      <c r="C769" s="1">
        <v>8000</v>
      </c>
      <c r="D769" s="1">
        <v>20400</v>
      </c>
      <c r="E769" s="2" t="s">
        <v>2419</v>
      </c>
      <c r="F769" s="1" t="s">
        <v>534</v>
      </c>
      <c r="G769" s="1" t="s">
        <v>49</v>
      </c>
      <c r="H769" s="1" t="s">
        <v>49</v>
      </c>
      <c r="I769" s="8"/>
      <c r="J769" s="8"/>
      <c r="K769" s="1" t="e">
        <f t="array" aca="1" ref="K769" ca="1">INDEX([1]TreeLookup!$C$1:$DE$21,MATCH(INDIRECT(ADDRESS(ROW(),MATCH("CATEGORY",$A$1:$BE$1,0))),[1]TreeLookup!$C$1:$C$21,0),MATCH(INDIRECT(ADDRESS(ROW(),MATCH("YEAR",$A$1:$BE$1,0))),[1]TreeLookup!$C$1:$DE$1,0))</f>
        <v>#N/A</v>
      </c>
      <c r="M769" s="1" t="str">
        <f t="array" aca="1" ref="M769" ca="1">INDEX([1]TreeLookup!$C$1:$DE$22,MATCH("ERA",[1]TreeLookup!$C$1:$C$22,0),MATCH(INDIRECT(ADDRESS(ROW(),MATCH("YEAR",$A$1:$BE$1,0))),[1]TreeLookup!$C$1:$DE$1,0))</f>
        <v>00-START</v>
      </c>
      <c r="N769" s="1" t="s">
        <v>50</v>
      </c>
      <c r="O769" s="4"/>
    </row>
    <row r="770" spans="1:37">
      <c r="A770" s="6" t="s">
        <v>2443</v>
      </c>
      <c r="B770" s="7" t="s">
        <v>2444</v>
      </c>
      <c r="C770" s="1">
        <v>10</v>
      </c>
      <c r="D770" s="1">
        <v>200</v>
      </c>
      <c r="E770" s="2" t="s">
        <v>2445</v>
      </c>
      <c r="F770" s="1" t="s">
        <v>486</v>
      </c>
      <c r="G770" s="1" t="s">
        <v>50</v>
      </c>
      <c r="H770" s="1" t="s">
        <v>50</v>
      </c>
      <c r="I770" s="8" t="s">
        <v>114</v>
      </c>
      <c r="J770" s="8" t="s">
        <v>119</v>
      </c>
      <c r="K770" s="1" t="str">
        <f t="array" aca="1" ref="K770" ca="1">INDEX([1]TreeLookup!$C$1:$DE$21,MATCH(INDIRECT(ADDRESS(ROW(),MATCH("CATEGORY",$A$1:$BE$1,0))),[1]TreeLookup!$C$1:$C$21,0),MATCH(INDIRECT(ADDRESS(ROW(),MATCH("YEAR",$A$1:$BE$1,0))),[1]TreeLookup!$C$1:$DE$1,0))</f>
        <v>orbitalRocketry1959</v>
      </c>
      <c r="L770" s="1">
        <v>1959</v>
      </c>
      <c r="M770" s="1" t="str">
        <f t="array" aca="1" ref="M770" ca="1">INDEX([1]TreeLookup!$C$1:$DE$22,MATCH("ERA",[1]TreeLookup!$C$1:$C$22,0),MATCH(INDIRECT(ADDRESS(ROW(),MATCH("YEAR",$A$1:$BE$1,0))),[1]TreeLookup!$C$1:$DE$1,0))</f>
        <v>02-SAT</v>
      </c>
      <c r="O770" s="4" t="s">
        <v>109</v>
      </c>
      <c r="P770" s="1" t="s">
        <v>2276</v>
      </c>
      <c r="V770" s="9"/>
      <c r="AB770" s="1" t="s">
        <v>111</v>
      </c>
      <c r="AJ770" s="1" t="s">
        <v>111</v>
      </c>
    </row>
    <row r="771" spans="1:37">
      <c r="A771" s="6" t="s">
        <v>2446</v>
      </c>
      <c r="B771" s="7" t="s">
        <v>2447</v>
      </c>
      <c r="C771" s="1">
        <v>50</v>
      </c>
      <c r="D771" s="1">
        <v>2000</v>
      </c>
      <c r="E771" s="2" t="s">
        <v>2448</v>
      </c>
      <c r="F771" s="1" t="s">
        <v>106</v>
      </c>
      <c r="G771" s="1" t="s">
        <v>50</v>
      </c>
      <c r="H771" s="1" t="s">
        <v>50</v>
      </c>
      <c r="I771" s="8" t="s">
        <v>322</v>
      </c>
      <c r="J771" s="8" t="s">
        <v>323</v>
      </c>
      <c r="K771" s="1" t="str">
        <f t="array" aca="1" ref="K771" ca="1">INDEX([1]TreeLookup!$C$1:$DE$21,MATCH(INDIRECT(ADDRESS(ROW(),MATCH("CATEGORY",$A$1:$BE$1,0))),[1]TreeLookup!$C$1:$C$21,0),MATCH(INDIRECT(ADDRESS(ROW(),MATCH("YEAR",$A$1:$BE$1,0))),[1]TreeLookup!$C$1:$DE$1,0))</f>
        <v>lunarRangeComms</v>
      </c>
      <c r="L771" s="1">
        <v>1959</v>
      </c>
      <c r="M771" s="1" t="str">
        <f t="array" aca="1" ref="M771" ca="1">INDEX([1]TreeLookup!$C$1:$DE$22,MATCH("ERA",[1]TreeLookup!$C$1:$C$22,0),MATCH(INDIRECT(ADDRESS(ROW(),MATCH("YEAR",$A$1:$BE$1,0))),[1]TreeLookup!$C$1:$DE$1,0))</f>
        <v>02-SAT</v>
      </c>
      <c r="O771" s="4" t="s">
        <v>109</v>
      </c>
      <c r="T771" s="1">
        <v>4000000</v>
      </c>
      <c r="V771" s="9"/>
      <c r="AG771" s="1" t="s">
        <v>111</v>
      </c>
    </row>
    <row r="772" spans="1:37">
      <c r="A772" s="6" t="s">
        <v>2449</v>
      </c>
      <c r="B772" s="7" t="s">
        <v>2450</v>
      </c>
      <c r="C772" s="1">
        <v>50</v>
      </c>
      <c r="D772" s="1">
        <v>5000</v>
      </c>
      <c r="E772" s="2" t="s">
        <v>2451</v>
      </c>
      <c r="F772" s="1" t="s">
        <v>106</v>
      </c>
      <c r="G772" s="1" t="s">
        <v>50</v>
      </c>
      <c r="H772" s="1" t="s">
        <v>50</v>
      </c>
      <c r="I772" s="8" t="s">
        <v>2248</v>
      </c>
      <c r="J772" s="8" t="s">
        <v>125</v>
      </c>
      <c r="K772" s="1" t="str">
        <f t="array" aca="1" ref="K772" ca="1">INDEX([1]TreeLookup!$C$1:$DE$21,MATCH(INDIRECT(ADDRESS(ROW(),MATCH("CATEGORY",$A$1:$BE$1,0))),[1]TreeLookup!$C$1:$C$21,0),MATCH(INDIRECT(ADDRESS(ROW(),MATCH("YEAR",$A$1:$BE$1,0))),[1]TreeLookup!$C$1:$DE$1,0))</f>
        <v>hypersonicFlightRP0</v>
      </c>
      <c r="L772" s="1">
        <v>1959</v>
      </c>
      <c r="M772" s="1" t="str">
        <f t="array" aca="1" ref="M772" ca="1">INDEX([1]TreeLookup!$C$1:$DE$22,MATCH("ERA",[1]TreeLookup!$C$1:$C$22,0),MATCH(INDIRECT(ADDRESS(ROW(),MATCH("YEAR",$A$1:$BE$1,0))),[1]TreeLookup!$C$1:$DE$1,0))</f>
        <v>02-SAT</v>
      </c>
      <c r="O772" s="4" t="s">
        <v>109</v>
      </c>
      <c r="P772" s="1" t="s">
        <v>2250</v>
      </c>
      <c r="V772" s="9"/>
      <c r="AB772" s="1" t="s">
        <v>111</v>
      </c>
    </row>
    <row r="773" spans="1:37">
      <c r="A773" s="6" t="s">
        <v>2452</v>
      </c>
      <c r="B773" s="7" t="s">
        <v>2453</v>
      </c>
      <c r="C773" s="1">
        <v>220</v>
      </c>
      <c r="D773" s="1">
        <v>4400</v>
      </c>
      <c r="E773" s="2" t="s">
        <v>2454</v>
      </c>
      <c r="F773" s="1" t="s">
        <v>1245</v>
      </c>
      <c r="G773" s="1" t="s">
        <v>50</v>
      </c>
      <c r="H773" s="1" t="s">
        <v>50</v>
      </c>
      <c r="I773" s="8" t="s">
        <v>130</v>
      </c>
      <c r="J773" s="8" t="s">
        <v>1203</v>
      </c>
      <c r="K773" s="1" t="str">
        <f t="array" aca="1" ref="K773" ca="1">INDEX([1]TreeLookup!$C$1:$DE$21,MATCH(INDIRECT(ADDRESS(ROW(),MATCH("CATEGORY",$A$1:$BE$1,0))),[1]TreeLookup!$C$1:$C$21,0),MATCH(INDIRECT(ADDRESS(ROW(),MATCH("YEAR",$A$1:$BE$1,0))),[1]TreeLookup!$C$1:$DE$1,0))</f>
        <v>basicAvionics</v>
      </c>
      <c r="L773" s="1">
        <v>1959</v>
      </c>
      <c r="M773" s="1" t="str">
        <f t="array" aca="1" ref="M773" ca="1">INDEX([1]TreeLookup!$C$1:$DE$22,MATCH("ERA",[1]TreeLookup!$C$1:$C$22,0),MATCH(INDIRECT(ADDRESS(ROW(),MATCH("YEAR",$A$1:$BE$1,0))),[1]TreeLookup!$C$1:$DE$1,0))</f>
        <v>02-SAT</v>
      </c>
      <c r="O773" s="4" t="s">
        <v>109</v>
      </c>
      <c r="P773" s="2" t="s">
        <v>2455</v>
      </c>
      <c r="Y773" s="1" t="s">
        <v>111</v>
      </c>
    </row>
    <row r="774" spans="1:37">
      <c r="A774" s="6" t="s">
        <v>2456</v>
      </c>
      <c r="B774" s="7" t="s">
        <v>2457</v>
      </c>
      <c r="C774" s="1">
        <v>1400</v>
      </c>
      <c r="D774" s="1">
        <v>18000</v>
      </c>
      <c r="E774" s="2" t="s">
        <v>2458</v>
      </c>
      <c r="F774" s="1" t="s">
        <v>203</v>
      </c>
      <c r="G774" s="1" t="s">
        <v>49</v>
      </c>
      <c r="H774" s="1" t="s">
        <v>49</v>
      </c>
      <c r="I774" s="8" t="s">
        <v>125</v>
      </c>
      <c r="J774" s="8" t="s">
        <v>2459</v>
      </c>
      <c r="K774" s="1" t="str">
        <f t="array" aca="1" ref="K774" ca="1">INDEX([1]TreeLookup!$C$1:$DE$21,MATCH(INDIRECT(ADDRESS(ROW(),MATCH("CATEGORY",$A$1:$BE$1,0))),[1]TreeLookup!$C$1:$C$21,0),MATCH(INDIRECT(ADDRESS(ROW(),MATCH("YEAR",$A$1:$BE$1,0))),[1]TreeLookup!$C$1:$DE$1,0))</f>
        <v>unlockParts</v>
      </c>
      <c r="M774" s="1" t="str">
        <f t="array" aca="1" ref="M774" ca="1">INDEX([1]TreeLookup!$C$1:$DE$22,MATCH("ERA",[1]TreeLookup!$C$1:$C$22,0),MATCH(INDIRECT(ADDRESS(ROW(),MATCH("YEAR",$A$1:$BE$1,0))),[1]TreeLookup!$C$1:$DE$1,0))</f>
        <v>00-START</v>
      </c>
      <c r="N774" s="1" t="s">
        <v>50</v>
      </c>
      <c r="O774" s="4" t="s">
        <v>299</v>
      </c>
    </row>
    <row r="775" spans="1:37">
      <c r="A775" s="6" t="s">
        <v>2460</v>
      </c>
      <c r="B775" s="7" t="s">
        <v>2461</v>
      </c>
      <c r="C775" s="1">
        <v>1500</v>
      </c>
      <c r="D775" s="1">
        <v>500</v>
      </c>
      <c r="E775" s="2" t="s">
        <v>2462</v>
      </c>
      <c r="F775" s="1" t="s">
        <v>1202</v>
      </c>
      <c r="G775" s="1" t="s">
        <v>50</v>
      </c>
      <c r="H775" s="1" t="s">
        <v>49</v>
      </c>
      <c r="I775" s="8" t="s">
        <v>130</v>
      </c>
      <c r="J775" s="8" t="s">
        <v>1203</v>
      </c>
      <c r="K775" s="1" t="str">
        <f t="array" aca="1" ref="K775" ca="1">INDEX([1]TreeLookup!$C$1:$DE$21,MATCH(INDIRECT(ADDRESS(ROW(),MATCH("CATEGORY",$A$1:$BE$1,0))),[1]TreeLookup!$C$1:$C$21,0),MATCH(INDIRECT(ADDRESS(ROW(),MATCH("YEAR",$A$1:$BE$1,0))),[1]TreeLookup!$C$1:$DE$1,0))</f>
        <v>basicAvionics</v>
      </c>
      <c r="L775" s="1">
        <v>1959</v>
      </c>
      <c r="M775" s="1" t="str">
        <f t="array" aca="1" ref="M775" ca="1">INDEX([1]TreeLookup!$C$1:$DE$22,MATCH("ERA",[1]TreeLookup!$C$1:$C$22,0),MATCH(INDIRECT(ADDRESS(ROW(),MATCH("YEAR",$A$1:$BE$1,0))),[1]TreeLookup!$C$1:$DE$1,0))</f>
        <v>02-SAT</v>
      </c>
      <c r="O775" s="4" t="s">
        <v>299</v>
      </c>
      <c r="P775" s="1" t="s">
        <v>2461</v>
      </c>
      <c r="V775" s="9"/>
    </row>
    <row r="776" spans="1:37">
      <c r="A776" s="6" t="s">
        <v>2463</v>
      </c>
      <c r="B776" s="7" t="s">
        <v>2464</v>
      </c>
      <c r="C776" s="1">
        <v>1100</v>
      </c>
      <c r="D776" s="1">
        <v>500</v>
      </c>
      <c r="E776" s="2" t="s">
        <v>2465</v>
      </c>
      <c r="F776" s="1" t="s">
        <v>1202</v>
      </c>
      <c r="G776" s="1" t="s">
        <v>50</v>
      </c>
      <c r="H776" s="1" t="s">
        <v>49</v>
      </c>
      <c r="I776" s="8" t="s">
        <v>130</v>
      </c>
      <c r="J776" s="8" t="s">
        <v>1203</v>
      </c>
      <c r="K776" s="1" t="str">
        <f t="array" aca="1" ref="K776" ca="1">INDEX([1]TreeLookup!$C$1:$DE$21,MATCH(INDIRECT(ADDRESS(ROW(),MATCH("CATEGORY",$A$1:$BE$1,0))),[1]TreeLookup!$C$1:$C$21,0),MATCH(INDIRECT(ADDRESS(ROW(),MATCH("YEAR",$A$1:$BE$1,0))),[1]TreeLookup!$C$1:$DE$1,0))</f>
        <v>basicAvionics</v>
      </c>
      <c r="L776" s="1">
        <v>1959</v>
      </c>
      <c r="M776" s="1" t="str">
        <f t="array" aca="1" ref="M776" ca="1">INDEX([1]TreeLookup!$C$1:$DE$22,MATCH("ERA",[1]TreeLookup!$C$1:$C$22,0),MATCH(INDIRECT(ADDRESS(ROW(),MATCH("YEAR",$A$1:$BE$1,0))),[1]TreeLookup!$C$1:$DE$1,0))</f>
        <v>02-SAT</v>
      </c>
      <c r="O776" s="4" t="s">
        <v>299</v>
      </c>
      <c r="P776" s="1" t="s">
        <v>2464</v>
      </c>
      <c r="V776" s="9"/>
    </row>
    <row r="777" spans="1:37">
      <c r="A777" s="6" t="s">
        <v>2466</v>
      </c>
      <c r="B777" s="7" t="s">
        <v>2467</v>
      </c>
      <c r="C777" s="1">
        <v>140</v>
      </c>
      <c r="D777" s="1">
        <v>2800</v>
      </c>
      <c r="E777" s="2" t="s">
        <v>2468</v>
      </c>
      <c r="F777" s="1" t="s">
        <v>1836</v>
      </c>
      <c r="G777" s="1" t="s">
        <v>50</v>
      </c>
      <c r="H777" s="1" t="s">
        <v>50</v>
      </c>
      <c r="I777" s="8" t="s">
        <v>130</v>
      </c>
      <c r="J777" s="8" t="s">
        <v>1203</v>
      </c>
      <c r="K777" s="1" t="str">
        <f t="array" aca="1" ref="K777" ca="1">INDEX([1]TreeLookup!$C$1:$DE$21,MATCH(INDIRECT(ADDRESS(ROW(),MATCH("CATEGORY",$A$1:$BE$1,0))),[1]TreeLookup!$C$1:$C$21,0),MATCH(INDIRECT(ADDRESS(ROW(),MATCH("YEAR",$A$1:$BE$1,0))),[1]TreeLookup!$C$1:$DE$1,0))</f>
        <v>basicAvionics</v>
      </c>
      <c r="L777" s="1">
        <v>1959</v>
      </c>
      <c r="M777" s="1" t="str">
        <f t="array" aca="1" ref="M777" ca="1">INDEX([1]TreeLookup!$C$1:$DE$22,MATCH("ERA",[1]TreeLookup!$C$1:$C$22,0),MATCH(INDIRECT(ADDRESS(ROW(),MATCH("YEAR",$A$1:$BE$1,0))),[1]TreeLookup!$C$1:$DE$1,0))</f>
        <v>02-SAT</v>
      </c>
      <c r="O777" s="4" t="s">
        <v>109</v>
      </c>
      <c r="P777" s="1" t="s">
        <v>2469</v>
      </c>
      <c r="V777" s="9"/>
      <c r="Y777" s="1" t="s">
        <v>111</v>
      </c>
    </row>
    <row r="778" spans="1:37">
      <c r="A778" s="6" t="s">
        <v>2470</v>
      </c>
      <c r="B778" s="7" t="s">
        <v>2471</v>
      </c>
      <c r="C778" s="1">
        <v>400</v>
      </c>
      <c r="D778" s="1">
        <v>8000</v>
      </c>
      <c r="E778" s="2" t="s">
        <v>2472</v>
      </c>
      <c r="F778" s="1" t="s">
        <v>1245</v>
      </c>
      <c r="G778" s="1" t="s">
        <v>50</v>
      </c>
      <c r="H778" s="1" t="s">
        <v>50</v>
      </c>
      <c r="I778" s="8" t="s">
        <v>125</v>
      </c>
      <c r="J778" s="8" t="s">
        <v>2459</v>
      </c>
      <c r="K778" s="1" t="str">
        <f t="array" aca="1" ref="K778" ca="1">INDEX([1]TreeLookup!$C$1:$DE$21,MATCH(INDIRECT(ADDRESS(ROW(),MATCH("CATEGORY",$A$1:$BE$1,0))),[1]TreeLookup!$C$1:$C$21,0),MATCH(INDIRECT(ADDRESS(ROW(),MATCH("YEAR",$A$1:$BE$1,0))),[1]TreeLookup!$C$1:$DE$1,0))</f>
        <v>earlyFlightControl</v>
      </c>
      <c r="L778" s="1">
        <v>1959</v>
      </c>
      <c r="M778" s="1" t="str">
        <f t="array" aca="1" ref="M778" ca="1">INDEX([1]TreeLookup!$C$1:$DE$22,MATCH("ERA",[1]TreeLookup!$C$1:$C$22,0),MATCH(INDIRECT(ADDRESS(ROW(),MATCH("YEAR",$A$1:$BE$1,0))),[1]TreeLookup!$C$1:$DE$1,0))</f>
        <v>02-SAT</v>
      </c>
      <c r="O778" s="4" t="s">
        <v>109</v>
      </c>
      <c r="P778" s="2" t="s">
        <v>2333</v>
      </c>
      <c r="AK778" s="1" t="s">
        <v>111</v>
      </c>
    </row>
    <row r="779" spans="1:37">
      <c r="A779" s="6" t="s">
        <v>2473</v>
      </c>
      <c r="B779" s="7" t="s">
        <v>2474</v>
      </c>
      <c r="C779" s="1">
        <v>30</v>
      </c>
      <c r="D779" s="1">
        <v>600</v>
      </c>
      <c r="E779" s="2" t="s">
        <v>2475</v>
      </c>
      <c r="F779" s="1" t="s">
        <v>235</v>
      </c>
      <c r="G779" s="1" t="s">
        <v>50</v>
      </c>
      <c r="H779" s="1" t="s">
        <v>50</v>
      </c>
      <c r="I779" s="8" t="s">
        <v>125</v>
      </c>
      <c r="J779" s="8" t="s">
        <v>2242</v>
      </c>
      <c r="K779" s="1" t="str">
        <f t="array" aca="1" ref="K779" ca="1">INDEX([1]TreeLookup!$C$1:$DE$21,MATCH(INDIRECT(ADDRESS(ROW(),MATCH("CATEGORY",$A$1:$BE$1,0))),[1]TreeLookup!$C$1:$C$21,0),MATCH(INDIRECT(ADDRESS(ROW(),MATCH("YEAR",$A$1:$BE$1,0))),[1]TreeLookup!$C$1:$DE$1,0))</f>
        <v>earlyFlightControl</v>
      </c>
      <c r="L779" s="1">
        <v>1959</v>
      </c>
      <c r="M779" s="1" t="str">
        <f t="array" aca="1" ref="M779" ca="1">INDEX([1]TreeLookup!$C$1:$DE$22,MATCH("ERA",[1]TreeLookup!$C$1:$C$22,0),MATCH(INDIRECT(ADDRESS(ROW(),MATCH("YEAR",$A$1:$BE$1,0))),[1]TreeLookup!$C$1:$DE$1,0))</f>
        <v>02-SAT</v>
      </c>
      <c r="O779" s="4" t="s">
        <v>109</v>
      </c>
      <c r="U779" s="1" t="s">
        <v>2476</v>
      </c>
      <c r="V779" s="9">
        <v>42874</v>
      </c>
      <c r="X779" s="1" t="s">
        <v>2477</v>
      </c>
      <c r="AB779" s="1" t="s">
        <v>111</v>
      </c>
    </row>
    <row r="780" spans="1:37">
      <c r="A780" s="6" t="s">
        <v>2478</v>
      </c>
      <c r="B780" s="7" t="s">
        <v>2479</v>
      </c>
      <c r="C780" s="1">
        <v>30</v>
      </c>
      <c r="D780" s="1">
        <v>600</v>
      </c>
      <c r="E780" s="2" t="s">
        <v>2271</v>
      </c>
      <c r="F780" s="1" t="s">
        <v>190</v>
      </c>
      <c r="G780" s="1" t="s">
        <v>50</v>
      </c>
      <c r="H780" s="1" t="s">
        <v>50</v>
      </c>
      <c r="I780" s="8" t="s">
        <v>125</v>
      </c>
      <c r="J780" s="8" t="s">
        <v>2242</v>
      </c>
      <c r="K780" s="1" t="str">
        <f t="array" aca="1" ref="K780" ca="1">INDEX([1]TreeLookup!$C$1:$DE$21,MATCH(INDIRECT(ADDRESS(ROW(),MATCH("CATEGORY",$A$1:$BE$1,0))),[1]TreeLookup!$C$1:$C$21,0),MATCH(INDIRECT(ADDRESS(ROW(),MATCH("YEAR",$A$1:$BE$1,0))),[1]TreeLookup!$C$1:$DE$1,0))</f>
        <v>earlyFlightControl</v>
      </c>
      <c r="L780" s="1">
        <v>1959</v>
      </c>
      <c r="M780" s="1" t="str">
        <f t="array" aca="1" ref="M780" ca="1">INDEX([1]TreeLookup!$C$1:$DE$22,MATCH("ERA",[1]TreeLookup!$C$1:$C$22,0),MATCH(INDIRECT(ADDRESS(ROW(),MATCH("YEAR",$A$1:$BE$1,0))),[1]TreeLookup!$C$1:$DE$1,0))</f>
        <v>02-SAT</v>
      </c>
      <c r="O780" s="4" t="s">
        <v>109</v>
      </c>
      <c r="Q780" s="1" t="s">
        <v>2480</v>
      </c>
      <c r="V780" s="9"/>
      <c r="X780" s="1" t="s">
        <v>2477</v>
      </c>
      <c r="AB780" s="1" t="s">
        <v>111</v>
      </c>
    </row>
    <row r="781" spans="1:37">
      <c r="A781" s="6" t="s">
        <v>2481</v>
      </c>
      <c r="B781" s="7" t="s">
        <v>2482</v>
      </c>
      <c r="C781" s="1">
        <v>300</v>
      </c>
      <c r="D781" s="1">
        <v>18000</v>
      </c>
      <c r="E781" s="2" t="s">
        <v>2483</v>
      </c>
      <c r="F781" s="1" t="s">
        <v>2484</v>
      </c>
      <c r="G781" s="1" t="s">
        <v>50</v>
      </c>
      <c r="H781" s="1" t="s">
        <v>50</v>
      </c>
      <c r="I781" s="8" t="s">
        <v>191</v>
      </c>
      <c r="J781" s="8" t="s">
        <v>2086</v>
      </c>
      <c r="K781" s="1" t="str">
        <f t="array" aca="1" ref="K781" ca="1">INDEX([1]TreeLookup!$C$1:$DE$21,MATCH(INDIRECT(ADDRESS(ROW(),MATCH("CATEGORY",$A$1:$BE$1,0))),[1]TreeLookup!$C$1:$C$21,0),MATCH(INDIRECT(ADDRESS(ROW(),MATCH("YEAR",$A$1:$BE$1,0))),[1]TreeLookup!$C$1:$DE$1,0))</f>
        <v>entryDescentLanding</v>
      </c>
      <c r="L781" s="1">
        <v>1959</v>
      </c>
      <c r="M781" s="1" t="str">
        <f t="array" aca="1" ref="M781" ca="1">INDEX([1]TreeLookup!$C$1:$DE$22,MATCH("ERA",[1]TreeLookup!$C$1:$C$22,0),MATCH(INDIRECT(ADDRESS(ROW(),MATCH("YEAR",$A$1:$BE$1,0))),[1]TreeLookup!$C$1:$DE$1,0))</f>
        <v>02-SAT</v>
      </c>
      <c r="O781" s="4" t="s">
        <v>109</v>
      </c>
      <c r="P781" s="2"/>
      <c r="V781" s="9"/>
      <c r="W781" s="1" t="s">
        <v>2485</v>
      </c>
      <c r="AI781" s="1" t="s">
        <v>111</v>
      </c>
    </row>
    <row r="782" spans="1:37">
      <c r="A782" s="6" t="s">
        <v>2486</v>
      </c>
      <c r="B782" s="7" t="s">
        <v>2487</v>
      </c>
      <c r="C782" s="1">
        <v>600</v>
      </c>
      <c r="D782" s="1">
        <v>20000</v>
      </c>
      <c r="E782" s="2" t="s">
        <v>2483</v>
      </c>
      <c r="F782" s="1" t="s">
        <v>2484</v>
      </c>
      <c r="G782" s="1" t="s">
        <v>50</v>
      </c>
      <c r="H782" s="1" t="s">
        <v>50</v>
      </c>
      <c r="I782" s="8" t="s">
        <v>191</v>
      </c>
      <c r="J782" s="8" t="s">
        <v>2086</v>
      </c>
      <c r="K782" s="1" t="str">
        <f t="array" aca="1" ref="K782" ca="1">INDEX([1]TreeLookup!$C$1:$DE$21,MATCH(INDIRECT(ADDRESS(ROW(),MATCH("CATEGORY",$A$1:$BE$1,0))),[1]TreeLookup!$C$1:$C$21,0),MATCH(INDIRECT(ADDRESS(ROW(),MATCH("YEAR",$A$1:$BE$1,0))),[1]TreeLookup!$C$1:$DE$1,0))</f>
        <v>entryDescentLanding</v>
      </c>
      <c r="L782" s="1">
        <v>1959</v>
      </c>
      <c r="M782" s="1" t="str">
        <f t="array" aca="1" ref="M782" ca="1">INDEX([1]TreeLookup!$C$1:$DE$22,MATCH("ERA",[1]TreeLookup!$C$1:$C$22,0),MATCH(INDIRECT(ADDRESS(ROW(),MATCH("YEAR",$A$1:$BE$1,0))),[1]TreeLookup!$C$1:$DE$1,0))</f>
        <v>02-SAT</v>
      </c>
      <c r="O782" s="4" t="s">
        <v>109</v>
      </c>
      <c r="P782" s="2"/>
      <c r="V782" s="9"/>
      <c r="W782" s="1" t="s">
        <v>2485</v>
      </c>
      <c r="AI782" s="1" t="s">
        <v>111</v>
      </c>
    </row>
    <row r="783" spans="1:37">
      <c r="A783" s="6" t="s">
        <v>2488</v>
      </c>
      <c r="B783" s="7" t="s">
        <v>2489</v>
      </c>
      <c r="C783" s="1">
        <v>700</v>
      </c>
      <c r="D783" s="1">
        <v>20000</v>
      </c>
      <c r="E783" s="2" t="s">
        <v>2483</v>
      </c>
      <c r="F783" s="1" t="s">
        <v>2484</v>
      </c>
      <c r="G783" s="1" t="s">
        <v>50</v>
      </c>
      <c r="H783" s="1" t="s">
        <v>50</v>
      </c>
      <c r="I783" s="8" t="s">
        <v>191</v>
      </c>
      <c r="J783" s="8" t="s">
        <v>2086</v>
      </c>
      <c r="K783" s="1" t="str">
        <f t="array" aca="1" ref="K783" ca="1">INDEX([1]TreeLookup!$C$1:$DE$21,MATCH(INDIRECT(ADDRESS(ROW(),MATCH("CATEGORY",$A$1:$BE$1,0))),[1]TreeLookup!$C$1:$C$21,0),MATCH(INDIRECT(ADDRESS(ROW(),MATCH("YEAR",$A$1:$BE$1,0))),[1]TreeLookup!$C$1:$DE$1,0))</f>
        <v>entryDescentLanding</v>
      </c>
      <c r="L783" s="1">
        <v>1959</v>
      </c>
      <c r="M783" s="1" t="str">
        <f t="array" aca="1" ref="M783" ca="1">INDEX([1]TreeLookup!$C$1:$DE$22,MATCH("ERA",[1]TreeLookup!$C$1:$C$22,0),MATCH(INDIRECT(ADDRESS(ROW(),MATCH("YEAR",$A$1:$BE$1,0))),[1]TreeLookup!$C$1:$DE$1,0))</f>
        <v>02-SAT</v>
      </c>
      <c r="O783" s="4" t="s">
        <v>109</v>
      </c>
      <c r="P783" s="2"/>
      <c r="V783" s="9"/>
      <c r="W783" s="1" t="s">
        <v>2485</v>
      </c>
      <c r="AI783" s="1" t="s">
        <v>111</v>
      </c>
    </row>
    <row r="784" spans="1:37">
      <c r="A784" s="6" t="s">
        <v>2490</v>
      </c>
      <c r="B784" s="7" t="s">
        <v>2491</v>
      </c>
      <c r="C784" s="1">
        <v>400</v>
      </c>
      <c r="D784" s="1">
        <v>19000</v>
      </c>
      <c r="E784" s="2" t="s">
        <v>2483</v>
      </c>
      <c r="F784" s="1" t="s">
        <v>2484</v>
      </c>
      <c r="G784" s="1" t="s">
        <v>50</v>
      </c>
      <c r="H784" s="1" t="s">
        <v>50</v>
      </c>
      <c r="I784" s="8" t="s">
        <v>191</v>
      </c>
      <c r="J784" s="8" t="s">
        <v>2086</v>
      </c>
      <c r="K784" s="1" t="str">
        <f t="array" aca="1" ref="K784" ca="1">INDEX([1]TreeLookup!$C$1:$DE$21,MATCH(INDIRECT(ADDRESS(ROW(),MATCH("CATEGORY",$A$1:$BE$1,0))),[1]TreeLookup!$C$1:$C$21,0),MATCH(INDIRECT(ADDRESS(ROW(),MATCH("YEAR",$A$1:$BE$1,0))),[1]TreeLookup!$C$1:$DE$1,0))</f>
        <v>entryDescentLanding</v>
      </c>
      <c r="L784" s="1">
        <v>1959</v>
      </c>
      <c r="M784" s="1" t="str">
        <f t="array" aca="1" ref="M784" ca="1">INDEX([1]TreeLookup!$C$1:$DE$22,MATCH("ERA",[1]TreeLookup!$C$1:$C$22,0),MATCH(INDIRECT(ADDRESS(ROW(),MATCH("YEAR",$A$1:$BE$1,0))),[1]TreeLookup!$C$1:$DE$1,0))</f>
        <v>02-SAT</v>
      </c>
      <c r="O784" s="4" t="s">
        <v>109</v>
      </c>
      <c r="P784" s="2"/>
      <c r="V784" s="9"/>
      <c r="W784" s="1" t="s">
        <v>2485</v>
      </c>
      <c r="AI784" s="1" t="s">
        <v>111</v>
      </c>
    </row>
    <row r="785" spans="1:37">
      <c r="A785" s="6" t="s">
        <v>2492</v>
      </c>
      <c r="B785" s="7" t="s">
        <v>2493</v>
      </c>
      <c r="C785" s="1">
        <v>900</v>
      </c>
      <c r="D785" s="1">
        <v>2100</v>
      </c>
      <c r="E785" s="2" t="s">
        <v>2494</v>
      </c>
      <c r="F785" s="1" t="s">
        <v>880</v>
      </c>
      <c r="G785" s="1" t="s">
        <v>49</v>
      </c>
      <c r="H785" s="1" t="s">
        <v>49</v>
      </c>
      <c r="I785" s="8"/>
      <c r="J785" s="8"/>
      <c r="K785" s="1" t="e">
        <f t="array" aca="1" ref="K785" ca="1">INDEX([1]TreeLookup!$C$1:$DE$21,MATCH(INDIRECT(ADDRESS(ROW(),MATCH("CATEGORY",$A$1:$BE$1,0))),[1]TreeLookup!$C$1:$C$21,0),MATCH(INDIRECT(ADDRESS(ROW(),MATCH("YEAR",$A$1:$BE$1,0))),[1]TreeLookup!$C$1:$DE$1,0))</f>
        <v>#N/A</v>
      </c>
      <c r="M785" s="1" t="str">
        <f t="array" aca="1" ref="M785" ca="1">INDEX([1]TreeLookup!$C$1:$DE$22,MATCH("ERA",[1]TreeLookup!$C$1:$C$22,0),MATCH(INDIRECT(ADDRESS(ROW(),MATCH("YEAR",$A$1:$BE$1,0))),[1]TreeLookup!$C$1:$DE$1,0))</f>
        <v>00-START</v>
      </c>
      <c r="N785" s="1" t="s">
        <v>50</v>
      </c>
      <c r="O785" s="4"/>
    </row>
    <row r="786" spans="1:37">
      <c r="A786" s="6" t="s">
        <v>2495</v>
      </c>
      <c r="B786" s="7" t="s">
        <v>2496</v>
      </c>
      <c r="C786" s="1">
        <v>1500</v>
      </c>
      <c r="D786" s="1">
        <v>3400</v>
      </c>
      <c r="E786" s="2" t="s">
        <v>2497</v>
      </c>
      <c r="F786" s="1" t="s">
        <v>880</v>
      </c>
      <c r="G786" s="1" t="s">
        <v>49</v>
      </c>
      <c r="H786" s="1" t="s">
        <v>49</v>
      </c>
      <c r="I786" s="8"/>
      <c r="J786" s="8"/>
      <c r="K786" s="1" t="e">
        <f t="array" aca="1" ref="K786" ca="1">INDEX([1]TreeLookup!$C$1:$DE$21,MATCH(INDIRECT(ADDRESS(ROW(),MATCH("CATEGORY",$A$1:$BE$1,0))),[1]TreeLookup!$C$1:$C$21,0),MATCH(INDIRECT(ADDRESS(ROW(),MATCH("YEAR",$A$1:$BE$1,0))),[1]TreeLookup!$C$1:$DE$1,0))</f>
        <v>#N/A</v>
      </c>
      <c r="M786" s="1" t="str">
        <f t="array" aca="1" ref="M786" ca="1">INDEX([1]TreeLookup!$C$1:$DE$22,MATCH("ERA",[1]TreeLookup!$C$1:$C$22,0),MATCH(INDIRECT(ADDRESS(ROW(),MATCH("YEAR",$A$1:$BE$1,0))),[1]TreeLookup!$C$1:$DE$1,0))</f>
        <v>00-START</v>
      </c>
      <c r="N786" s="1" t="s">
        <v>50</v>
      </c>
      <c r="O786" s="4"/>
    </row>
    <row r="787" spans="1:37">
      <c r="A787" s="6" t="s">
        <v>2498</v>
      </c>
      <c r="B787" s="7" t="s">
        <v>2499</v>
      </c>
      <c r="C787" s="1">
        <v>5</v>
      </c>
      <c r="D787" s="1">
        <v>100</v>
      </c>
      <c r="E787" s="2" t="s">
        <v>2500</v>
      </c>
      <c r="F787" s="1" t="s">
        <v>2484</v>
      </c>
      <c r="G787" s="1" t="s">
        <v>50</v>
      </c>
      <c r="H787" s="1" t="s">
        <v>50</v>
      </c>
      <c r="I787" s="8" t="s">
        <v>191</v>
      </c>
      <c r="J787" s="8" t="s">
        <v>174</v>
      </c>
      <c r="K787" s="1" t="str">
        <f t="array" aca="1" ref="K787" ca="1">INDEX([1]TreeLookup!$C$1:$DE$21,MATCH(INDIRECT(ADDRESS(ROW(),MATCH("CATEGORY",$A$1:$BE$1,0))),[1]TreeLookup!$C$1:$C$21,0),MATCH(INDIRECT(ADDRESS(ROW(),MATCH("YEAR",$A$1:$BE$1,0))),[1]TreeLookup!$C$1:$DE$1,0))</f>
        <v>entryDescentLanding</v>
      </c>
      <c r="L787" s="1">
        <v>1959</v>
      </c>
      <c r="M787" s="1" t="str">
        <f t="array" aca="1" ref="M787" ca="1">INDEX([1]TreeLookup!$C$1:$DE$22,MATCH("ERA",[1]TreeLookup!$C$1:$C$22,0),MATCH(INDIRECT(ADDRESS(ROW(),MATCH("YEAR",$A$1:$BE$1,0))),[1]TreeLookup!$C$1:$DE$1,0))</f>
        <v>02-SAT</v>
      </c>
      <c r="O787" s="4" t="s">
        <v>109</v>
      </c>
      <c r="P787" s="2"/>
      <c r="V787" s="9"/>
      <c r="AK787" s="1" t="s">
        <v>111</v>
      </c>
    </row>
    <row r="788" spans="1:37">
      <c r="A788" s="6" t="s">
        <v>2501</v>
      </c>
      <c r="B788" s="7" t="s">
        <v>2502</v>
      </c>
      <c r="C788" s="1">
        <v>223</v>
      </c>
      <c r="D788" s="1">
        <v>4470</v>
      </c>
      <c r="E788" s="2" t="s">
        <v>2503</v>
      </c>
      <c r="F788" s="1" t="s">
        <v>1519</v>
      </c>
      <c r="G788" s="1" t="s">
        <v>50</v>
      </c>
      <c r="H788" s="1" t="s">
        <v>50</v>
      </c>
      <c r="I788" s="8" t="s">
        <v>240</v>
      </c>
      <c r="J788" s="8" t="s">
        <v>298</v>
      </c>
      <c r="K788" s="1" t="str">
        <f t="array" aca="1" ref="K788" ca="1">INDEX([1]TreeLookup!$C$1:$DE$21,MATCH(INDIRECT(ADDRESS(ROW(),MATCH("CATEGORY",$A$1:$BE$1,0))),[1]TreeLookup!$C$1:$C$21,0),MATCH(INDIRECT(ADDRESS(ROW(),MATCH("YEAR",$A$1:$BE$1,0))),[1]TreeLookup!$C$1:$DE$1,0))</f>
        <v>highSpeedFlight</v>
      </c>
      <c r="L788" s="6">
        <v>1959</v>
      </c>
      <c r="M788" s="1" t="str">
        <f t="array" aca="1" ref="M788" ca="1">INDEX([1]TreeLookup!$C$1:$DE$22,MATCH("ERA",[1]TreeLookup!$C$1:$C$22,0),MATCH(INDIRECT(ADDRESS(ROW(),MATCH("YEAR",$A$1:$BE$1,0))),[1]TreeLookup!$C$1:$DE$1,0))</f>
        <v>02-SAT</v>
      </c>
      <c r="O788" s="4" t="s">
        <v>109</v>
      </c>
      <c r="P788" s="2" t="s">
        <v>2504</v>
      </c>
      <c r="S788" s="6"/>
      <c r="T788" s="1" t="s">
        <v>2505</v>
      </c>
      <c r="V788" s="9"/>
    </row>
    <row r="789" spans="1:37">
      <c r="A789" s="6" t="s">
        <v>2506</v>
      </c>
      <c r="B789" s="7" t="s">
        <v>2507</v>
      </c>
      <c r="C789" s="1">
        <v>500</v>
      </c>
      <c r="D789" s="1">
        <v>10000</v>
      </c>
      <c r="E789" s="2" t="s">
        <v>2508</v>
      </c>
      <c r="F789" s="1" t="s">
        <v>778</v>
      </c>
      <c r="G789" s="1" t="s">
        <v>50</v>
      </c>
      <c r="H789" s="1" t="s">
        <v>50</v>
      </c>
      <c r="I789" s="8" t="s">
        <v>114</v>
      </c>
      <c r="J789" s="8"/>
      <c r="K789" s="1" t="str">
        <f t="array" aca="1" ref="K789" ca="1">INDEX([1]TreeLookup!$C$1:$DE$21,MATCH(INDIRECT(ADDRESS(ROW(),MATCH("CATEGORY",$A$1:$BE$1,0))),[1]TreeLookup!$C$1:$C$21,0),MATCH(INDIRECT(ADDRESS(ROW(),MATCH("YEAR",$A$1:$BE$1,0))),[1]TreeLookup!$C$1:$DE$1,0))</f>
        <v>orbitalRocketry1959</v>
      </c>
      <c r="L789" s="1">
        <v>1959</v>
      </c>
      <c r="M789" s="1" t="str">
        <f t="array" aca="1" ref="M789" ca="1">INDEX([1]TreeLookup!$C$1:$DE$22,MATCH("ERA",[1]TreeLookup!$C$1:$C$22,0),MATCH(INDIRECT(ADDRESS(ROW(),MATCH("YEAR",$A$1:$BE$1,0))),[1]TreeLookup!$C$1:$DE$1,0))</f>
        <v>02-SAT</v>
      </c>
      <c r="O789" s="4" t="s">
        <v>109</v>
      </c>
      <c r="P789" s="2" t="s">
        <v>2509</v>
      </c>
      <c r="Q789" s="1" t="s">
        <v>2510</v>
      </c>
      <c r="W789" s="1" t="s">
        <v>2511</v>
      </c>
    </row>
    <row r="790" spans="1:37">
      <c r="A790" s="6" t="s">
        <v>2512</v>
      </c>
      <c r="B790" s="7" t="s">
        <v>2513</v>
      </c>
      <c r="C790" s="1">
        <v>400</v>
      </c>
      <c r="D790" s="1">
        <v>8000</v>
      </c>
      <c r="E790" s="2" t="s">
        <v>2514</v>
      </c>
      <c r="F790" s="1" t="s">
        <v>486</v>
      </c>
      <c r="G790" s="1" t="s">
        <v>50</v>
      </c>
      <c r="H790" s="1" t="s">
        <v>50</v>
      </c>
      <c r="I790" s="8" t="s">
        <v>114</v>
      </c>
      <c r="J790" s="8"/>
      <c r="K790" s="1" t="str">
        <f t="array" aca="1" ref="K790" ca="1">INDEX([1]TreeLookup!$C$1:$DE$21,MATCH(INDIRECT(ADDRESS(ROW(),MATCH("CATEGORY",$A$1:$BE$1,0))),[1]TreeLookup!$C$1:$C$21,0),MATCH(INDIRECT(ADDRESS(ROW(),MATCH("YEAR",$A$1:$BE$1,0))),[1]TreeLookup!$C$1:$DE$1,0))</f>
        <v>orbitalRocketry1959</v>
      </c>
      <c r="L790" s="1">
        <v>1959</v>
      </c>
      <c r="M790" s="1" t="str">
        <f t="array" aca="1" ref="M790" ca="1">INDEX([1]TreeLookup!$C$1:$DE$22,MATCH("ERA",[1]TreeLookup!$C$1:$C$22,0),MATCH(INDIRECT(ADDRESS(ROW(),MATCH("YEAR",$A$1:$BE$1,0))),[1]TreeLookup!$C$1:$DE$1,0))</f>
        <v>02-SAT</v>
      </c>
      <c r="O790" s="4" t="s">
        <v>109</v>
      </c>
      <c r="P790" s="1" t="s">
        <v>2515</v>
      </c>
      <c r="V790" s="9"/>
      <c r="W790" s="1" t="s">
        <v>2516</v>
      </c>
      <c r="X790" s="1" t="s">
        <v>2517</v>
      </c>
      <c r="AC790" s="1" t="s">
        <v>111</v>
      </c>
    </row>
    <row r="791" spans="1:37">
      <c r="A791" s="6" t="s">
        <v>2518</v>
      </c>
      <c r="B791" s="7" t="s">
        <v>2519</v>
      </c>
      <c r="C791" s="1">
        <v>50</v>
      </c>
      <c r="D791" s="1">
        <v>1000</v>
      </c>
      <c r="E791" s="2" t="s">
        <v>2520</v>
      </c>
      <c r="F791" s="1" t="s">
        <v>486</v>
      </c>
      <c r="G791" s="1" t="s">
        <v>50</v>
      </c>
      <c r="H791" s="1" t="s">
        <v>50</v>
      </c>
      <c r="I791" s="8" t="s">
        <v>114</v>
      </c>
      <c r="J791" s="8"/>
      <c r="K791" s="1" t="str">
        <f t="array" aca="1" ref="K791" ca="1">INDEX([1]TreeLookup!$C$1:$DE$21,MATCH(INDIRECT(ADDRESS(ROW(),MATCH("CATEGORY",$A$1:$BE$1,0))),[1]TreeLookup!$C$1:$C$21,0),MATCH(INDIRECT(ADDRESS(ROW(),MATCH("YEAR",$A$1:$BE$1,0))),[1]TreeLookup!$C$1:$DE$1,0))</f>
        <v>orbitalRocketry1959</v>
      </c>
      <c r="L791" s="1">
        <v>1959</v>
      </c>
      <c r="M791" s="1" t="str">
        <f t="array" aca="1" ref="M791" ca="1">INDEX([1]TreeLookup!$C$1:$DE$22,MATCH("ERA",[1]TreeLookup!$C$1:$C$22,0),MATCH(INDIRECT(ADDRESS(ROW(),MATCH("YEAR",$A$1:$BE$1,0))),[1]TreeLookup!$C$1:$DE$1,0))</f>
        <v>02-SAT</v>
      </c>
      <c r="O791" s="4" t="s">
        <v>109</v>
      </c>
      <c r="P791" s="1" t="s">
        <v>2515</v>
      </c>
      <c r="V791" s="9"/>
      <c r="W791" s="1" t="s">
        <v>2516</v>
      </c>
      <c r="X791" s="1" t="s">
        <v>2517</v>
      </c>
      <c r="AC791" s="1" t="s">
        <v>111</v>
      </c>
    </row>
    <row r="792" spans="1:37">
      <c r="A792" s="6" t="s">
        <v>2521</v>
      </c>
      <c r="B792" s="7" t="s">
        <v>2521</v>
      </c>
      <c r="C792" s="5">
        <v>30</v>
      </c>
      <c r="D792" s="5" t="s">
        <v>2522</v>
      </c>
      <c r="E792" s="11" t="s">
        <v>2523</v>
      </c>
      <c r="F792" s="1" t="s">
        <v>113</v>
      </c>
      <c r="G792" s="1" t="s">
        <v>50</v>
      </c>
      <c r="I792" s="8" t="s">
        <v>114</v>
      </c>
      <c r="J792" s="8"/>
      <c r="K792" s="1" t="str">
        <f t="array" aca="1" ref="K792" ca="1">INDEX([1]TreeLookup!$C$1:$DE$21,MATCH(INDIRECT(ADDRESS(ROW(),MATCH("CATEGORY",$A$1:$BE$1,0))),[1]TreeLookup!$C$1:$C$21,0),MATCH(INDIRECT(ADDRESS(ROW(),MATCH("YEAR",$A$1:$BE$1,0))),[1]TreeLookup!$C$1:$DE$1,0))</f>
        <v>orbitalRocketry1959</v>
      </c>
      <c r="L792" s="1">
        <v>1959</v>
      </c>
      <c r="M792" s="1" t="str">
        <f t="array" aca="1" ref="M792" ca="1">INDEX([1]TreeLookup!$C$1:$DE$22,MATCH("ERA",[1]TreeLookup!$C$1:$C$22,0),MATCH(INDIRECT(ADDRESS(ROW(),MATCH("YEAR",$A$1:$BE$1,0))),[1]TreeLookup!$C$1:$DE$1,0))</f>
        <v>02-SAT</v>
      </c>
      <c r="O792" s="4"/>
      <c r="P792" s="1" t="s">
        <v>1591</v>
      </c>
      <c r="Q792" s="1" t="s">
        <v>1591</v>
      </c>
      <c r="R792" s="1" t="s">
        <v>838</v>
      </c>
      <c r="W792" s="6"/>
    </row>
    <row r="793" spans="1:37">
      <c r="A793" s="6" t="s">
        <v>2524</v>
      </c>
      <c r="B793" s="7" t="s">
        <v>2525</v>
      </c>
      <c r="C793" s="1">
        <v>3500</v>
      </c>
      <c r="D793" s="1">
        <v>8000</v>
      </c>
      <c r="E793" s="2" t="s">
        <v>2526</v>
      </c>
      <c r="F793" s="1" t="s">
        <v>880</v>
      </c>
      <c r="G793" s="1" t="s">
        <v>49</v>
      </c>
      <c r="H793" s="1" t="s">
        <v>49</v>
      </c>
      <c r="I793" s="8"/>
      <c r="J793" s="8" t="s">
        <v>1943</v>
      </c>
      <c r="K793" s="1" t="e">
        <f t="array" aca="1" ref="K793" ca="1">INDEX([1]TreeLookup!$C$1:$DE$21,MATCH(INDIRECT(ADDRESS(ROW(),MATCH("CATEGORY",$A$1:$BE$1,0))),[1]TreeLookup!$C$1:$C$21,0),MATCH(INDIRECT(ADDRESS(ROW(),MATCH("YEAR",$A$1:$BE$1,0))),[1]TreeLookup!$C$1:$DE$1,0))</f>
        <v>#N/A</v>
      </c>
      <c r="M793" s="1" t="str">
        <f t="array" aca="1" ref="M793" ca="1">INDEX([1]TreeLookup!$C$1:$DE$22,MATCH("ERA",[1]TreeLookup!$C$1:$C$22,0),MATCH(INDIRECT(ADDRESS(ROW(),MATCH("YEAR",$A$1:$BE$1,0))),[1]TreeLookup!$C$1:$DE$1,0))</f>
        <v>00-START</v>
      </c>
      <c r="N793" s="1" t="s">
        <v>50</v>
      </c>
      <c r="O793" s="4"/>
      <c r="AG793" s="1" t="s">
        <v>111</v>
      </c>
    </row>
    <row r="794" spans="1:37">
      <c r="A794" s="6" t="s">
        <v>2527</v>
      </c>
      <c r="B794" s="7" t="s">
        <v>2528</v>
      </c>
      <c r="C794" s="1">
        <v>500</v>
      </c>
      <c r="D794" s="1">
        <v>10000</v>
      </c>
      <c r="E794" s="2" t="s">
        <v>2529</v>
      </c>
      <c r="F794" s="1" t="s">
        <v>190</v>
      </c>
      <c r="G794" s="1" t="s">
        <v>50</v>
      </c>
      <c r="H794" s="1" t="s">
        <v>50</v>
      </c>
      <c r="I794" s="8" t="s">
        <v>114</v>
      </c>
      <c r="J794" s="8" t="s">
        <v>119</v>
      </c>
      <c r="K794" s="1" t="str">
        <f t="array" aca="1" ref="K794" ca="1">INDEX([1]TreeLookup!$C$1:$DE$21,MATCH(INDIRECT(ADDRESS(ROW(),MATCH("CATEGORY",$A$1:$BE$1,0))),[1]TreeLookup!$C$1:$C$21,0),MATCH(INDIRECT(ADDRESS(ROW(),MATCH("YEAR",$A$1:$BE$1,0))),[1]TreeLookup!$C$1:$DE$1,0))</f>
        <v>orbitalRocketry1959</v>
      </c>
      <c r="L794" s="1">
        <v>1959</v>
      </c>
      <c r="M794" s="1" t="str">
        <f t="array" aca="1" ref="M794" ca="1">INDEX([1]TreeLookup!$C$1:$DE$22,MATCH("ERA",[1]TreeLookup!$C$1:$C$22,0),MATCH(INDIRECT(ADDRESS(ROW(),MATCH("YEAR",$A$1:$BE$1,0))),[1]TreeLookup!$C$1:$DE$1,0))</f>
        <v>02-SAT</v>
      </c>
      <c r="O794" s="4" t="s">
        <v>109</v>
      </c>
      <c r="P794" s="1" t="s">
        <v>2515</v>
      </c>
      <c r="Q794" s="1" t="s">
        <v>2510</v>
      </c>
      <c r="V794" s="9"/>
      <c r="W794" s="1" t="s">
        <v>2511</v>
      </c>
      <c r="X794" s="1" t="s">
        <v>2530</v>
      </c>
      <c r="AC794" s="1" t="s">
        <v>111</v>
      </c>
    </row>
    <row r="795" spans="1:37">
      <c r="A795" s="6" t="s">
        <v>2531</v>
      </c>
      <c r="B795" s="7" t="s">
        <v>2532</v>
      </c>
      <c r="C795" s="1">
        <v>200</v>
      </c>
      <c r="D795" s="1">
        <v>350</v>
      </c>
      <c r="E795" s="2" t="s">
        <v>2533</v>
      </c>
      <c r="F795" s="1" t="s">
        <v>203</v>
      </c>
      <c r="G795" s="1" t="s">
        <v>49</v>
      </c>
      <c r="H795" s="1" t="s">
        <v>49</v>
      </c>
      <c r="I795" s="8"/>
      <c r="J795" s="8" t="s">
        <v>1943</v>
      </c>
      <c r="K795" s="1" t="e">
        <f t="array" aca="1" ref="K795" ca="1">INDEX([1]TreeLookup!$C$1:$DE$21,MATCH(INDIRECT(ADDRESS(ROW(),MATCH("CATEGORY",$A$1:$BE$1,0))),[1]TreeLookup!$C$1:$C$21,0),MATCH(INDIRECT(ADDRESS(ROW(),MATCH("YEAR",$A$1:$BE$1,0))),[1]TreeLookup!$C$1:$DE$1,0))</f>
        <v>#N/A</v>
      </c>
      <c r="M795" s="1" t="str">
        <f t="array" aca="1" ref="M795" ca="1">INDEX([1]TreeLookup!$C$1:$DE$22,MATCH("ERA",[1]TreeLookup!$C$1:$C$22,0),MATCH(INDIRECT(ADDRESS(ROW(),MATCH("YEAR",$A$1:$BE$1,0))),[1]TreeLookup!$C$1:$DE$1,0))</f>
        <v>00-START</v>
      </c>
      <c r="N795" s="1" t="s">
        <v>50</v>
      </c>
      <c r="O795" s="4"/>
      <c r="AG795" s="1" t="s">
        <v>111</v>
      </c>
    </row>
    <row r="796" spans="1:37">
      <c r="A796" s="6" t="s">
        <v>2534</v>
      </c>
      <c r="B796" s="7" t="s">
        <v>2528</v>
      </c>
      <c r="C796" s="1">
        <v>500</v>
      </c>
      <c r="D796" s="1">
        <v>10000</v>
      </c>
      <c r="E796" s="2" t="s">
        <v>2529</v>
      </c>
      <c r="F796" s="1" t="s">
        <v>406</v>
      </c>
      <c r="G796" s="1" t="s">
        <v>50</v>
      </c>
      <c r="H796" s="1" t="s">
        <v>50</v>
      </c>
      <c r="I796" s="8" t="s">
        <v>114</v>
      </c>
      <c r="J796" s="8"/>
      <c r="K796" s="1" t="str">
        <f t="array" aca="1" ref="K796" ca="1">INDEX([1]TreeLookup!$C$1:$DE$21,MATCH(INDIRECT(ADDRESS(ROW(),MATCH("CATEGORY",$A$1:$BE$1,0))),[1]TreeLookup!$C$1:$C$21,0),MATCH(INDIRECT(ADDRESS(ROW(),MATCH("YEAR",$A$1:$BE$1,0))),[1]TreeLookup!$C$1:$DE$1,0))</f>
        <v>orbitalRocketry1959</v>
      </c>
      <c r="L796" s="1">
        <v>1959</v>
      </c>
      <c r="M796" s="1" t="str">
        <f t="array" aca="1" ref="M796" ca="1">INDEX([1]TreeLookup!$C$1:$DE$22,MATCH("ERA",[1]TreeLookup!$C$1:$C$22,0),MATCH(INDIRECT(ADDRESS(ROW(),MATCH("YEAR",$A$1:$BE$1,0))),[1]TreeLookup!$C$1:$DE$1,0))</f>
        <v>02-SAT</v>
      </c>
      <c r="O796" s="4" t="s">
        <v>109</v>
      </c>
      <c r="P796" s="1" t="s">
        <v>2515</v>
      </c>
      <c r="Q796" s="1" t="s">
        <v>2510</v>
      </c>
      <c r="V796" s="9"/>
      <c r="W796" s="1" t="s">
        <v>2511</v>
      </c>
      <c r="X796" s="1" t="s">
        <v>2530</v>
      </c>
      <c r="AC796" s="1" t="s">
        <v>111</v>
      </c>
    </row>
    <row r="797" spans="1:37">
      <c r="A797" s="6" t="s">
        <v>2535</v>
      </c>
      <c r="B797" s="7" t="s">
        <v>2536</v>
      </c>
      <c r="C797" s="1">
        <v>200</v>
      </c>
      <c r="D797" s="1">
        <v>3400</v>
      </c>
      <c r="E797" s="2" t="s">
        <v>2537</v>
      </c>
      <c r="F797" s="1" t="s">
        <v>1794</v>
      </c>
      <c r="G797" s="1" t="s">
        <v>49</v>
      </c>
      <c r="H797" s="1" t="s">
        <v>49</v>
      </c>
      <c r="I797" s="8" t="s">
        <v>125</v>
      </c>
      <c r="J797" s="8" t="s">
        <v>125</v>
      </c>
      <c r="K797" s="1" t="str">
        <f t="array" aca="1" ref="K797" ca="1">INDEX([1]TreeLookup!$C$1:$DE$21,MATCH(INDIRECT(ADDRESS(ROW(),MATCH("CATEGORY",$A$1:$BE$1,0))),[1]TreeLookup!$C$1:$C$21,0),MATCH(INDIRECT(ADDRESS(ROW(),MATCH("YEAR",$A$1:$BE$1,0))),[1]TreeLookup!$C$1:$DE$1,0))</f>
        <v>unlockParts</v>
      </c>
      <c r="M797" s="1" t="str">
        <f t="array" aca="1" ref="M797" ca="1">INDEX([1]TreeLookup!$C$1:$DE$22,MATCH("ERA",[1]TreeLookup!$C$1:$C$22,0),MATCH(INDIRECT(ADDRESS(ROW(),MATCH("YEAR",$A$1:$BE$1,0))),[1]TreeLookup!$C$1:$DE$1,0))</f>
        <v>00-START</v>
      </c>
      <c r="N797" s="1" t="s">
        <v>50</v>
      </c>
      <c r="O797" s="4"/>
      <c r="AB797" s="1" t="s">
        <v>111</v>
      </c>
    </row>
    <row r="798" spans="1:37">
      <c r="A798" s="6" t="s">
        <v>2538</v>
      </c>
      <c r="B798" s="7" t="s">
        <v>2528</v>
      </c>
      <c r="C798" s="1">
        <v>500</v>
      </c>
      <c r="D798" s="1">
        <v>10000</v>
      </c>
      <c r="E798" s="2" t="s">
        <v>2529</v>
      </c>
      <c r="F798" s="1" t="s">
        <v>486</v>
      </c>
      <c r="G798" s="1" t="s">
        <v>50</v>
      </c>
      <c r="H798" s="1" t="s">
        <v>50</v>
      </c>
      <c r="I798" s="8" t="s">
        <v>114</v>
      </c>
      <c r="J798" s="8"/>
      <c r="K798" s="1" t="str">
        <f t="array" aca="1" ref="K798" ca="1">INDEX([1]TreeLookup!$C$1:$DE$21,MATCH(INDIRECT(ADDRESS(ROW(),MATCH("CATEGORY",$A$1:$BE$1,0))),[1]TreeLookup!$C$1:$C$21,0),MATCH(INDIRECT(ADDRESS(ROW(),MATCH("YEAR",$A$1:$BE$1,0))),[1]TreeLookup!$C$1:$DE$1,0))</f>
        <v>orbitalRocketry1959</v>
      </c>
      <c r="L798" s="1">
        <v>1959</v>
      </c>
      <c r="M798" s="1" t="str">
        <f t="array" aca="1" ref="M798" ca="1">INDEX([1]TreeLookup!$C$1:$DE$22,MATCH("ERA",[1]TreeLookup!$C$1:$C$22,0),MATCH(INDIRECT(ADDRESS(ROW(),MATCH("YEAR",$A$1:$BE$1,0))),[1]TreeLookup!$C$1:$DE$1,0))</f>
        <v>02-SAT</v>
      </c>
      <c r="O798" s="4" t="s">
        <v>109</v>
      </c>
      <c r="P798" s="1" t="s">
        <v>2515</v>
      </c>
      <c r="Q798" s="1" t="s">
        <v>2510</v>
      </c>
      <c r="V798" s="9"/>
      <c r="W798" s="1" t="s">
        <v>2511</v>
      </c>
      <c r="X798" s="1" t="s">
        <v>2530</v>
      </c>
      <c r="AC798" s="1" t="s">
        <v>111</v>
      </c>
    </row>
    <row r="799" spans="1:37">
      <c r="A799" s="6" t="s">
        <v>2539</v>
      </c>
      <c r="B799" s="7" t="s">
        <v>2540</v>
      </c>
      <c r="C799" s="1">
        <v>500</v>
      </c>
      <c r="D799" s="1">
        <v>10000</v>
      </c>
      <c r="E799" s="2" t="s">
        <v>2541</v>
      </c>
      <c r="F799" s="1" t="s">
        <v>1245</v>
      </c>
      <c r="G799" s="1" t="s">
        <v>50</v>
      </c>
      <c r="H799" s="1" t="s">
        <v>50</v>
      </c>
      <c r="I799" s="8" t="s">
        <v>114</v>
      </c>
      <c r="J799" s="8"/>
      <c r="K799" s="1" t="str">
        <f t="array" aca="1" ref="K799" ca="1">INDEX([1]TreeLookup!$C$1:$DE$21,MATCH(INDIRECT(ADDRESS(ROW(),MATCH("CATEGORY",$A$1:$BE$1,0))),[1]TreeLookup!$C$1:$C$21,0),MATCH(INDIRECT(ADDRESS(ROW(),MATCH("YEAR",$A$1:$BE$1,0))),[1]TreeLookup!$C$1:$DE$1,0))</f>
        <v>orbitalRocketry1959</v>
      </c>
      <c r="L799" s="1">
        <v>1959</v>
      </c>
      <c r="M799" s="1" t="str">
        <f t="array" aca="1" ref="M799" ca="1">INDEX([1]TreeLookup!$C$1:$DE$22,MATCH("ERA",[1]TreeLookup!$C$1:$C$22,0),MATCH(INDIRECT(ADDRESS(ROW(),MATCH("YEAR",$A$1:$BE$1,0))),[1]TreeLookup!$C$1:$DE$1,0))</f>
        <v>02-SAT</v>
      </c>
      <c r="O799" s="4" t="s">
        <v>109</v>
      </c>
      <c r="P799" s="2"/>
      <c r="Q799" s="1" t="s">
        <v>2510</v>
      </c>
      <c r="W799" s="1" t="s">
        <v>2511</v>
      </c>
      <c r="X799" s="1" t="s">
        <v>2530</v>
      </c>
      <c r="AC799" s="1" t="s">
        <v>111</v>
      </c>
    </row>
    <row r="800" spans="1:37">
      <c r="A800" s="6" t="s">
        <v>2511</v>
      </c>
      <c r="B800" s="7" t="s">
        <v>2511</v>
      </c>
      <c r="C800" s="5">
        <v>0</v>
      </c>
      <c r="D800" s="15" t="s">
        <v>2542</v>
      </c>
      <c r="E800" s="2"/>
      <c r="F800" s="1" t="s">
        <v>113</v>
      </c>
      <c r="G800" s="1" t="s">
        <v>50</v>
      </c>
      <c r="I800" s="8" t="s">
        <v>114</v>
      </c>
      <c r="J800" s="8"/>
      <c r="K800" s="1" t="str">
        <f t="array" aca="1" ref="K800" ca="1">INDEX([1]TreeLookup!$C$1:$DE$21,MATCH(INDIRECT(ADDRESS(ROW(),MATCH("CATEGORY",$A$1:$BE$1,0))),[1]TreeLookup!$C$1:$C$21,0),MATCH(INDIRECT(ADDRESS(ROW(),MATCH("YEAR",$A$1:$BE$1,0))),[1]TreeLookup!$C$1:$DE$1,0))</f>
        <v>orbitalRocketry1959</v>
      </c>
      <c r="L800" s="1">
        <v>1959</v>
      </c>
      <c r="M800" s="1" t="str">
        <f t="array" aca="1" ref="M800" ca="1">INDEX([1]TreeLookup!$C$1:$DE$22,MATCH("ERA",[1]TreeLookup!$C$1:$C$22,0),MATCH(INDIRECT(ADDRESS(ROW(),MATCH("YEAR",$A$1:$BE$1,0))),[1]TreeLookup!$C$1:$DE$1,0))</f>
        <v>02-SAT</v>
      </c>
      <c r="O800" s="4"/>
      <c r="P800" s="1" t="s">
        <v>2510</v>
      </c>
      <c r="Q800" s="1" t="s">
        <v>2510</v>
      </c>
    </row>
    <row r="801" spans="1:37">
      <c r="A801" s="6" t="s">
        <v>2543</v>
      </c>
      <c r="B801" s="7" t="s">
        <v>2544</v>
      </c>
      <c r="C801" s="1">
        <v>1000</v>
      </c>
      <c r="D801" s="1">
        <v>4000</v>
      </c>
      <c r="E801" s="2" t="s">
        <v>2545</v>
      </c>
      <c r="F801" s="1" t="s">
        <v>106</v>
      </c>
      <c r="G801" s="1" t="s">
        <v>49</v>
      </c>
      <c r="H801" s="1" t="s">
        <v>49</v>
      </c>
      <c r="I801" s="8"/>
      <c r="J801" s="8"/>
      <c r="K801" s="1" t="e">
        <f t="array" aca="1" ref="K801" ca="1">INDEX([1]TreeLookup!$C$1:$DE$21,MATCH(INDIRECT(ADDRESS(ROW(),MATCH("CATEGORY",$A$1:$BE$1,0))),[1]TreeLookup!$C$1:$C$21,0),MATCH(INDIRECT(ADDRESS(ROW(),MATCH("YEAR",$A$1:$BE$1,0))),[1]TreeLookup!$C$1:$DE$1,0))</f>
        <v>#N/A</v>
      </c>
      <c r="M801" s="1" t="str">
        <f t="array" aca="1" ref="M801" ca="1">INDEX([1]TreeLookup!$C$1:$DE$22,MATCH("ERA",[1]TreeLookup!$C$1:$C$22,0),MATCH(INDIRECT(ADDRESS(ROW(),MATCH("YEAR",$A$1:$BE$1,0))),[1]TreeLookup!$C$1:$DE$1,0))</f>
        <v>00-START</v>
      </c>
      <c r="N801" s="1" t="s">
        <v>50</v>
      </c>
      <c r="O801" s="4"/>
    </row>
    <row r="802" spans="1:37">
      <c r="A802" s="6" t="s">
        <v>2546</v>
      </c>
      <c r="B802" s="7" t="s">
        <v>2547</v>
      </c>
      <c r="C802" s="1">
        <v>8000</v>
      </c>
      <c r="D802" s="1">
        <v>24000</v>
      </c>
      <c r="E802" s="2" t="s">
        <v>2548</v>
      </c>
      <c r="F802" s="1" t="s">
        <v>106</v>
      </c>
      <c r="G802" s="1" t="s">
        <v>49</v>
      </c>
      <c r="H802" s="1" t="s">
        <v>49</v>
      </c>
      <c r="I802" s="8"/>
      <c r="J802" s="8"/>
      <c r="K802" s="1" t="e">
        <f t="array" aca="1" ref="K802" ca="1">INDEX([1]TreeLookup!$C$1:$DE$21,MATCH(INDIRECT(ADDRESS(ROW(),MATCH("CATEGORY",$A$1:$BE$1,0))),[1]TreeLookup!$C$1:$C$21,0),MATCH(INDIRECT(ADDRESS(ROW(),MATCH("YEAR",$A$1:$BE$1,0))),[1]TreeLookup!$C$1:$DE$1,0))</f>
        <v>#N/A</v>
      </c>
      <c r="M802" s="1" t="str">
        <f t="array" aca="1" ref="M802" ca="1">INDEX([1]TreeLookup!$C$1:$DE$22,MATCH("ERA",[1]TreeLookup!$C$1:$C$22,0),MATCH(INDIRECT(ADDRESS(ROW(),MATCH("YEAR",$A$1:$BE$1,0))),[1]TreeLookup!$C$1:$DE$1,0))</f>
        <v>00-START</v>
      </c>
      <c r="N802" s="1" t="s">
        <v>50</v>
      </c>
      <c r="O802" s="4"/>
    </row>
    <row r="803" spans="1:37">
      <c r="A803" s="6" t="s">
        <v>2549</v>
      </c>
      <c r="B803" s="7" t="s">
        <v>2550</v>
      </c>
      <c r="C803" s="1">
        <v>1000</v>
      </c>
      <c r="D803" s="1">
        <v>4000</v>
      </c>
      <c r="E803" s="2" t="s">
        <v>2551</v>
      </c>
      <c r="F803" s="1" t="s">
        <v>880</v>
      </c>
      <c r="G803" s="1" t="s">
        <v>49</v>
      </c>
      <c r="H803" s="1" t="s">
        <v>49</v>
      </c>
      <c r="I803" s="8"/>
      <c r="J803" s="8"/>
      <c r="K803" s="1" t="e">
        <f t="array" aca="1" ref="K803" ca="1">INDEX([1]TreeLookup!$C$1:$DE$21,MATCH(INDIRECT(ADDRESS(ROW(),MATCH("CATEGORY",$A$1:$BE$1,0))),[1]TreeLookup!$C$1:$C$21,0),MATCH(INDIRECT(ADDRESS(ROW(),MATCH("YEAR",$A$1:$BE$1,0))),[1]TreeLookup!$C$1:$DE$1,0))</f>
        <v>#N/A</v>
      </c>
      <c r="M803" s="1" t="str">
        <f t="array" aca="1" ref="M803" ca="1">INDEX([1]TreeLookup!$C$1:$DE$22,MATCH("ERA",[1]TreeLookup!$C$1:$C$22,0),MATCH(INDIRECT(ADDRESS(ROW(),MATCH("YEAR",$A$1:$BE$1,0))),[1]TreeLookup!$C$1:$DE$1,0))</f>
        <v>00-START</v>
      </c>
      <c r="N803" s="1" t="s">
        <v>50</v>
      </c>
      <c r="O803" s="4"/>
    </row>
    <row r="804" spans="1:37">
      <c r="A804" s="6" t="s">
        <v>2552</v>
      </c>
      <c r="B804" s="7" t="s">
        <v>2553</v>
      </c>
      <c r="C804" s="1">
        <v>75</v>
      </c>
      <c r="D804" s="1">
        <v>1500</v>
      </c>
      <c r="E804" s="2" t="s">
        <v>2554</v>
      </c>
      <c r="F804" s="1" t="s">
        <v>406</v>
      </c>
      <c r="G804" s="1" t="s">
        <v>50</v>
      </c>
      <c r="H804" s="1" t="s">
        <v>50</v>
      </c>
      <c r="I804" s="8" t="s">
        <v>135</v>
      </c>
      <c r="J804" s="8" t="s">
        <v>174</v>
      </c>
      <c r="K804" s="1" t="str">
        <f t="array" aca="1" ref="K804" ca="1">INDEX([1]TreeLookup!$C$1:$DE$21,MATCH(INDIRECT(ADDRESS(ROW(),MATCH("CATEGORY",$A$1:$BE$1,0))),[1]TreeLookup!$C$1:$C$21,0),MATCH(INDIRECT(ADDRESS(ROW(),MATCH("YEAR",$A$1:$BE$1,0))),[1]TreeLookup!$C$1:$DE$1,0))</f>
        <v>materialsScienceSatellite</v>
      </c>
      <c r="L804" s="1">
        <v>1959</v>
      </c>
      <c r="M804" s="1" t="str">
        <f t="array" aca="1" ref="M804" ca="1">INDEX([1]TreeLookup!$C$1:$DE$22,MATCH("ERA",[1]TreeLookup!$C$1:$C$22,0),MATCH(INDIRECT(ADDRESS(ROW(),MATCH("YEAR",$A$1:$BE$1,0))),[1]TreeLookup!$C$1:$DE$1,0))</f>
        <v>02-SAT</v>
      </c>
      <c r="O804" s="4" t="s">
        <v>109</v>
      </c>
      <c r="P804" s="1" t="s">
        <v>2515</v>
      </c>
      <c r="V804" s="9"/>
      <c r="AK804" s="1" t="s">
        <v>111</v>
      </c>
    </row>
    <row r="805" spans="1:37">
      <c r="A805" s="6" t="s">
        <v>2555</v>
      </c>
      <c r="B805" s="7" t="s">
        <v>2556</v>
      </c>
      <c r="C805" s="1">
        <v>40000</v>
      </c>
      <c r="D805" s="1">
        <v>100000</v>
      </c>
      <c r="E805" s="2" t="s">
        <v>2557</v>
      </c>
      <c r="F805" s="1" t="s">
        <v>203</v>
      </c>
      <c r="G805" s="1" t="s">
        <v>49</v>
      </c>
      <c r="H805" s="1" t="s">
        <v>49</v>
      </c>
      <c r="I805" s="8"/>
      <c r="J805" s="8"/>
      <c r="K805" s="1" t="e">
        <f t="array" aca="1" ref="K805" ca="1">INDEX([1]TreeLookup!$C$1:$DE$21,MATCH(INDIRECT(ADDRESS(ROW(),MATCH("CATEGORY",$A$1:$BE$1,0))),[1]TreeLookup!$C$1:$C$21,0),MATCH(INDIRECT(ADDRESS(ROW(),MATCH("YEAR",$A$1:$BE$1,0))),[1]TreeLookup!$C$1:$DE$1,0))</f>
        <v>#N/A</v>
      </c>
      <c r="M805" s="1" t="str">
        <f t="array" aca="1" ref="M805" ca="1">INDEX([1]TreeLookup!$C$1:$DE$22,MATCH("ERA",[1]TreeLookup!$C$1:$C$22,0),MATCH(INDIRECT(ADDRESS(ROW(),MATCH("YEAR",$A$1:$BE$1,0))),[1]TreeLookup!$C$1:$DE$1,0))</f>
        <v>00-START</v>
      </c>
      <c r="N805" s="1" t="s">
        <v>50</v>
      </c>
      <c r="O805" s="4"/>
      <c r="P805" s="2"/>
    </row>
    <row r="806" spans="1:37">
      <c r="A806" s="6" t="s">
        <v>2558</v>
      </c>
      <c r="B806" s="7" t="s">
        <v>2559</v>
      </c>
      <c r="C806" s="1">
        <v>250</v>
      </c>
      <c r="D806" s="1">
        <v>5000</v>
      </c>
      <c r="E806" s="2" t="s">
        <v>2560</v>
      </c>
      <c r="F806" s="1" t="s">
        <v>190</v>
      </c>
      <c r="G806" s="1" t="s">
        <v>50</v>
      </c>
      <c r="H806" s="1" t="s">
        <v>50</v>
      </c>
      <c r="I806" s="8" t="s">
        <v>114</v>
      </c>
      <c r="J806" s="8" t="s">
        <v>1404</v>
      </c>
      <c r="K806" s="1" t="str">
        <f t="array" aca="1" ref="K806" ca="1">INDEX([1]TreeLookup!$C$1:$DE$21,MATCH(INDIRECT(ADDRESS(ROW(),MATCH("CATEGORY",$A$1:$BE$1,0))),[1]TreeLookup!$C$1:$C$21,0),MATCH(INDIRECT(ADDRESS(ROW(),MATCH("YEAR",$A$1:$BE$1,0))),[1]TreeLookup!$C$1:$DE$1,0))</f>
        <v>orbitalRocketry1959</v>
      </c>
      <c r="L806" s="1">
        <v>1959</v>
      </c>
      <c r="M806" s="1" t="str">
        <f t="array" aca="1" ref="M806" ca="1">INDEX([1]TreeLookup!$C$1:$DE$22,MATCH("ERA",[1]TreeLookup!$C$1:$C$22,0),MATCH(INDIRECT(ADDRESS(ROW(),MATCH("YEAR",$A$1:$BE$1,0))),[1]TreeLookup!$C$1:$DE$1,0))</f>
        <v>02-SAT</v>
      </c>
      <c r="O806" s="4" t="s">
        <v>109</v>
      </c>
      <c r="P806" s="1" t="s">
        <v>2515</v>
      </c>
      <c r="Q806" s="1" t="s">
        <v>2561</v>
      </c>
      <c r="V806" s="9"/>
      <c r="W806" s="1" t="s">
        <v>2516</v>
      </c>
      <c r="X806" s="1" t="s">
        <v>2517</v>
      </c>
      <c r="AC806" s="1" t="s">
        <v>111</v>
      </c>
    </row>
    <row r="807" spans="1:37">
      <c r="A807" s="6" t="s">
        <v>2562</v>
      </c>
      <c r="B807" s="7" t="s">
        <v>2559</v>
      </c>
      <c r="C807" s="1">
        <v>250</v>
      </c>
      <c r="D807" s="1">
        <v>5000</v>
      </c>
      <c r="E807" s="2" t="s">
        <v>2560</v>
      </c>
      <c r="F807" s="1" t="s">
        <v>1245</v>
      </c>
      <c r="G807" s="1" t="s">
        <v>50</v>
      </c>
      <c r="H807" s="1" t="s">
        <v>50</v>
      </c>
      <c r="I807" s="8" t="s">
        <v>114</v>
      </c>
      <c r="J807" s="8"/>
      <c r="K807" s="1" t="str">
        <f t="array" aca="1" ref="K807" ca="1">INDEX([1]TreeLookup!$C$1:$DE$21,MATCH(INDIRECT(ADDRESS(ROW(),MATCH("CATEGORY",$A$1:$BE$1,0))),[1]TreeLookup!$C$1:$C$21,0),MATCH(INDIRECT(ADDRESS(ROW(),MATCH("YEAR",$A$1:$BE$1,0))),[1]TreeLookup!$C$1:$DE$1,0))</f>
        <v>orbitalRocketry1959</v>
      </c>
      <c r="L807" s="1">
        <v>1959</v>
      </c>
      <c r="M807" s="1" t="str">
        <f t="array" aca="1" ref="M807" ca="1">INDEX([1]TreeLookup!$C$1:$DE$22,MATCH("ERA",[1]TreeLookup!$C$1:$C$22,0),MATCH(INDIRECT(ADDRESS(ROW(),MATCH("YEAR",$A$1:$BE$1,0))),[1]TreeLookup!$C$1:$DE$1,0))</f>
        <v>02-SAT</v>
      </c>
      <c r="O807" s="4" t="s">
        <v>109</v>
      </c>
      <c r="P807" s="2" t="s">
        <v>2515</v>
      </c>
      <c r="Q807" s="1" t="s">
        <v>2561</v>
      </c>
      <c r="W807" s="1" t="s">
        <v>2516</v>
      </c>
      <c r="X807" s="1" t="s">
        <v>2517</v>
      </c>
      <c r="AC807" s="1" t="s">
        <v>111</v>
      </c>
    </row>
    <row r="808" spans="1:37">
      <c r="A808" s="6" t="s">
        <v>2563</v>
      </c>
      <c r="B808" s="7" t="s">
        <v>2564</v>
      </c>
      <c r="C808" s="1">
        <v>1</v>
      </c>
      <c r="D808" s="1">
        <v>15250</v>
      </c>
      <c r="E808" s="2" t="s">
        <v>2565</v>
      </c>
      <c r="F808" s="1" t="s">
        <v>880</v>
      </c>
      <c r="G808" s="1" t="s">
        <v>50</v>
      </c>
      <c r="H808" s="1" t="s">
        <v>49</v>
      </c>
      <c r="I808" s="8" t="s">
        <v>135</v>
      </c>
      <c r="J808" s="8" t="s">
        <v>136</v>
      </c>
      <c r="K808" s="1" t="str">
        <f t="array" aca="1" ref="K808" ca="1">INDEX([1]TreeLookup!$C$1:$DE$21,MATCH(INDIRECT(ADDRESS(ROW(),MATCH("CATEGORY",$A$1:$BE$1,0))),[1]TreeLookup!$C$1:$C$21,0),MATCH(INDIRECT(ADDRESS(ROW(),MATCH("YEAR",$A$1:$BE$1,0))),[1]TreeLookup!$C$1:$DE$1,0))</f>
        <v>unlockParts</v>
      </c>
      <c r="M808" s="1" t="str">
        <f t="array" aca="1" ref="M808" ca="1">INDEX([1]TreeLookup!$C$1:$DE$22,MATCH("ERA",[1]TreeLookup!$C$1:$C$22,0),MATCH(INDIRECT(ADDRESS(ROW(),MATCH("YEAR",$A$1:$BE$1,0))),[1]TreeLookup!$C$1:$DE$1,0))</f>
        <v>00-START</v>
      </c>
      <c r="N808" s="1" t="s">
        <v>50</v>
      </c>
      <c r="O808" s="4" t="s">
        <v>299</v>
      </c>
      <c r="V808" s="9"/>
    </row>
    <row r="809" spans="1:37">
      <c r="A809" s="6" t="s">
        <v>2566</v>
      </c>
      <c r="B809" s="7" t="s">
        <v>2567</v>
      </c>
      <c r="C809" s="1">
        <v>1</v>
      </c>
      <c r="D809" s="1">
        <v>15250</v>
      </c>
      <c r="E809" s="2" t="s">
        <v>2565</v>
      </c>
      <c r="F809" s="1" t="s">
        <v>880</v>
      </c>
      <c r="G809" s="1" t="s">
        <v>50</v>
      </c>
      <c r="H809" s="1" t="s">
        <v>49</v>
      </c>
      <c r="I809" s="8" t="s">
        <v>135</v>
      </c>
      <c r="J809" s="8" t="s">
        <v>136</v>
      </c>
      <c r="K809" s="1" t="str">
        <f t="array" aca="1" ref="K809" ca="1">INDEX([1]TreeLookup!$C$1:$DE$21,MATCH(INDIRECT(ADDRESS(ROW(),MATCH("CATEGORY",$A$1:$BE$1,0))),[1]TreeLookup!$C$1:$C$21,0),MATCH(INDIRECT(ADDRESS(ROW(),MATCH("YEAR",$A$1:$BE$1,0))),[1]TreeLookup!$C$1:$DE$1,0))</f>
        <v>unlockParts</v>
      </c>
      <c r="M809" s="1" t="str">
        <f t="array" aca="1" ref="M809" ca="1">INDEX([1]TreeLookup!$C$1:$DE$22,MATCH("ERA",[1]TreeLookup!$C$1:$C$22,0),MATCH(INDIRECT(ADDRESS(ROW(),MATCH("YEAR",$A$1:$BE$1,0))),[1]TreeLookup!$C$1:$DE$1,0))</f>
        <v>00-START</v>
      </c>
      <c r="N809" s="1" t="s">
        <v>50</v>
      </c>
      <c r="O809" s="4" t="s">
        <v>299</v>
      </c>
      <c r="V809" s="9"/>
    </row>
    <row r="810" spans="1:37">
      <c r="A810" s="6" t="s">
        <v>2568</v>
      </c>
      <c r="B810" s="7" t="s">
        <v>2569</v>
      </c>
      <c r="C810" s="1">
        <v>1</v>
      </c>
      <c r="D810" s="1">
        <v>15250</v>
      </c>
      <c r="E810" s="2" t="s">
        <v>2565</v>
      </c>
      <c r="F810" s="1" t="s">
        <v>880</v>
      </c>
      <c r="G810" s="1" t="s">
        <v>50</v>
      </c>
      <c r="H810" s="1" t="s">
        <v>49</v>
      </c>
      <c r="I810" s="8" t="s">
        <v>135</v>
      </c>
      <c r="J810" s="8" t="s">
        <v>136</v>
      </c>
      <c r="K810" s="1" t="str">
        <f t="array" aca="1" ref="K810" ca="1">INDEX([1]TreeLookup!$C$1:$DE$21,MATCH(INDIRECT(ADDRESS(ROW(),MATCH("CATEGORY",$A$1:$BE$1,0))),[1]TreeLookup!$C$1:$C$21,0),MATCH(INDIRECT(ADDRESS(ROW(),MATCH("YEAR",$A$1:$BE$1,0))),[1]TreeLookup!$C$1:$DE$1,0))</f>
        <v>unlockParts</v>
      </c>
      <c r="M810" s="1" t="str">
        <f t="array" aca="1" ref="M810" ca="1">INDEX([1]TreeLookup!$C$1:$DE$22,MATCH("ERA",[1]TreeLookup!$C$1:$C$22,0),MATCH(INDIRECT(ADDRESS(ROW(),MATCH("YEAR",$A$1:$BE$1,0))),[1]TreeLookup!$C$1:$DE$1,0))</f>
        <v>00-START</v>
      </c>
      <c r="N810" s="1" t="s">
        <v>50</v>
      </c>
      <c r="O810" s="4" t="s">
        <v>299</v>
      </c>
      <c r="V810" s="9"/>
    </row>
    <row r="811" spans="1:37">
      <c r="A811" s="6" t="s">
        <v>2570</v>
      </c>
      <c r="B811" s="7" t="s">
        <v>2571</v>
      </c>
      <c r="C811" s="1">
        <v>1</v>
      </c>
      <c r="D811" s="1">
        <v>15250</v>
      </c>
      <c r="E811" s="2" t="s">
        <v>2565</v>
      </c>
      <c r="F811" s="1" t="s">
        <v>880</v>
      </c>
      <c r="G811" s="1" t="s">
        <v>50</v>
      </c>
      <c r="H811" s="1" t="s">
        <v>49</v>
      </c>
      <c r="I811" s="8" t="s">
        <v>135</v>
      </c>
      <c r="J811" s="8" t="s">
        <v>136</v>
      </c>
      <c r="K811" s="1" t="str">
        <f t="array" aca="1" ref="K811" ca="1">INDEX([1]TreeLookup!$C$1:$DE$21,MATCH(INDIRECT(ADDRESS(ROW(),MATCH("CATEGORY",$A$1:$BE$1,0))),[1]TreeLookup!$C$1:$C$21,0),MATCH(INDIRECT(ADDRESS(ROW(),MATCH("YEAR",$A$1:$BE$1,0))),[1]TreeLookup!$C$1:$DE$1,0))</f>
        <v>unlockParts</v>
      </c>
      <c r="M811" s="1" t="str">
        <f t="array" aca="1" ref="M811" ca="1">INDEX([1]TreeLookup!$C$1:$DE$22,MATCH("ERA",[1]TreeLookup!$C$1:$C$22,0),MATCH(INDIRECT(ADDRESS(ROW(),MATCH("YEAR",$A$1:$BE$1,0))),[1]TreeLookup!$C$1:$DE$1,0))</f>
        <v>00-START</v>
      </c>
      <c r="N811" s="1" t="s">
        <v>50</v>
      </c>
      <c r="O811" s="4" t="s">
        <v>299</v>
      </c>
      <c r="V811" s="9"/>
    </row>
    <row r="812" spans="1:37">
      <c r="A812" s="6" t="s">
        <v>2572</v>
      </c>
      <c r="B812" s="7" t="s">
        <v>2573</v>
      </c>
      <c r="C812" s="1">
        <v>1</v>
      </c>
      <c r="D812" s="1">
        <v>15250</v>
      </c>
      <c r="E812" s="2" t="s">
        <v>2565</v>
      </c>
      <c r="F812" s="1" t="s">
        <v>880</v>
      </c>
      <c r="G812" s="1" t="s">
        <v>50</v>
      </c>
      <c r="H812" s="1" t="s">
        <v>49</v>
      </c>
      <c r="I812" s="8" t="s">
        <v>135</v>
      </c>
      <c r="J812" s="8" t="s">
        <v>136</v>
      </c>
      <c r="K812" s="1" t="str">
        <f t="array" aca="1" ref="K812" ca="1">INDEX([1]TreeLookup!$C$1:$DE$21,MATCH(INDIRECT(ADDRESS(ROW(),MATCH("CATEGORY",$A$1:$BE$1,0))),[1]TreeLookup!$C$1:$C$21,0),MATCH(INDIRECT(ADDRESS(ROW(),MATCH("YEAR",$A$1:$BE$1,0))),[1]TreeLookup!$C$1:$DE$1,0))</f>
        <v>unlockParts</v>
      </c>
      <c r="M812" s="1" t="str">
        <f t="array" aca="1" ref="M812" ca="1">INDEX([1]TreeLookup!$C$1:$DE$22,MATCH("ERA",[1]TreeLookup!$C$1:$C$22,0),MATCH(INDIRECT(ADDRESS(ROW(),MATCH("YEAR",$A$1:$BE$1,0))),[1]TreeLookup!$C$1:$DE$1,0))</f>
        <v>00-START</v>
      </c>
      <c r="N812" s="1" t="s">
        <v>50</v>
      </c>
      <c r="O812" s="4" t="s">
        <v>299</v>
      </c>
      <c r="V812" s="9"/>
    </row>
    <row r="813" spans="1:37">
      <c r="A813" s="6" t="s">
        <v>2574</v>
      </c>
      <c r="B813" s="7" t="s">
        <v>2559</v>
      </c>
      <c r="C813" s="1">
        <v>250</v>
      </c>
      <c r="D813" s="1">
        <v>5000</v>
      </c>
      <c r="E813" s="2" t="s">
        <v>2560</v>
      </c>
      <c r="F813" s="1" t="s">
        <v>1245</v>
      </c>
      <c r="G813" s="1" t="s">
        <v>50</v>
      </c>
      <c r="H813" s="1" t="s">
        <v>50</v>
      </c>
      <c r="I813" s="8" t="s">
        <v>114</v>
      </c>
      <c r="J813" s="8"/>
      <c r="K813" s="1" t="str">
        <f t="array" aca="1" ref="K813" ca="1">INDEX([1]TreeLookup!$C$1:$DE$21,MATCH(INDIRECT(ADDRESS(ROW(),MATCH("CATEGORY",$A$1:$BE$1,0))),[1]TreeLookup!$C$1:$C$21,0),MATCH(INDIRECT(ADDRESS(ROW(),MATCH("YEAR",$A$1:$BE$1,0))),[1]TreeLookup!$C$1:$DE$1,0))</f>
        <v>orbitalRocketry1959</v>
      </c>
      <c r="L813" s="1">
        <v>1959</v>
      </c>
      <c r="M813" s="1" t="str">
        <f t="array" aca="1" ref="M813" ca="1">INDEX([1]TreeLookup!$C$1:$DE$22,MATCH("ERA",[1]TreeLookup!$C$1:$C$22,0),MATCH(INDIRECT(ADDRESS(ROW(),MATCH("YEAR",$A$1:$BE$1,0))),[1]TreeLookup!$C$1:$DE$1,0))</f>
        <v>02-SAT</v>
      </c>
      <c r="O813" s="4" t="s">
        <v>109</v>
      </c>
      <c r="P813" s="2" t="s">
        <v>2515</v>
      </c>
      <c r="Q813" s="1" t="s">
        <v>2561</v>
      </c>
      <c r="W813" s="1" t="s">
        <v>2516</v>
      </c>
      <c r="X813" s="1" t="s">
        <v>2517</v>
      </c>
      <c r="AC813" s="1" t="s">
        <v>111</v>
      </c>
    </row>
    <row r="814" spans="1:37">
      <c r="A814" s="6" t="s">
        <v>2575</v>
      </c>
      <c r="B814" s="7" t="s">
        <v>2559</v>
      </c>
      <c r="C814" s="1">
        <v>250</v>
      </c>
      <c r="D814" s="1">
        <v>5000</v>
      </c>
      <c r="E814" s="2" t="s">
        <v>2560</v>
      </c>
      <c r="F814" s="1" t="s">
        <v>406</v>
      </c>
      <c r="G814" s="1" t="s">
        <v>50</v>
      </c>
      <c r="H814" s="1" t="s">
        <v>50</v>
      </c>
      <c r="I814" s="8" t="s">
        <v>114</v>
      </c>
      <c r="J814" s="8"/>
      <c r="K814" s="1" t="str">
        <f t="array" aca="1" ref="K814" ca="1">INDEX([1]TreeLookup!$C$1:$DE$21,MATCH(INDIRECT(ADDRESS(ROW(),MATCH("CATEGORY",$A$1:$BE$1,0))),[1]TreeLookup!$C$1:$C$21,0),MATCH(INDIRECT(ADDRESS(ROW(),MATCH("YEAR",$A$1:$BE$1,0))),[1]TreeLookup!$C$1:$DE$1,0))</f>
        <v>orbitalRocketry1959</v>
      </c>
      <c r="L814" s="1">
        <v>1959</v>
      </c>
      <c r="M814" s="1" t="str">
        <f t="array" aca="1" ref="M814" ca="1">INDEX([1]TreeLookup!$C$1:$DE$22,MATCH("ERA",[1]TreeLookup!$C$1:$C$22,0),MATCH(INDIRECT(ADDRESS(ROW(),MATCH("YEAR",$A$1:$BE$1,0))),[1]TreeLookup!$C$1:$DE$1,0))</f>
        <v>02-SAT</v>
      </c>
      <c r="O814" s="4" t="s">
        <v>109</v>
      </c>
      <c r="P814" s="1" t="s">
        <v>2515</v>
      </c>
      <c r="Q814" s="1" t="s">
        <v>2561</v>
      </c>
      <c r="V814" s="9"/>
      <c r="W814" s="1" t="s">
        <v>2516</v>
      </c>
      <c r="X814" s="1" t="s">
        <v>2517</v>
      </c>
      <c r="AC814" s="1" t="s">
        <v>111</v>
      </c>
    </row>
    <row r="815" spans="1:37">
      <c r="A815" s="6" t="s">
        <v>2576</v>
      </c>
      <c r="B815" s="7" t="s">
        <v>2559</v>
      </c>
      <c r="C815" s="1">
        <v>250</v>
      </c>
      <c r="D815" s="1">
        <v>5000</v>
      </c>
      <c r="E815" s="2" t="s">
        <v>2560</v>
      </c>
      <c r="F815" s="1" t="s">
        <v>406</v>
      </c>
      <c r="G815" s="1" t="s">
        <v>50</v>
      </c>
      <c r="H815" s="1" t="s">
        <v>50</v>
      </c>
      <c r="I815" s="8" t="s">
        <v>114</v>
      </c>
      <c r="J815" s="8"/>
      <c r="K815" s="1" t="str">
        <f t="array" aca="1" ref="K815" ca="1">INDEX([1]TreeLookup!$C$1:$DE$21,MATCH(INDIRECT(ADDRESS(ROW(),MATCH("CATEGORY",$A$1:$BE$1,0))),[1]TreeLookup!$C$1:$C$21,0),MATCH(INDIRECT(ADDRESS(ROW(),MATCH("YEAR",$A$1:$BE$1,0))),[1]TreeLookup!$C$1:$DE$1,0))</f>
        <v>orbitalRocketry1959</v>
      </c>
      <c r="L815" s="1">
        <v>1959</v>
      </c>
      <c r="M815" s="1" t="str">
        <f t="array" aca="1" ref="M815" ca="1">INDEX([1]TreeLookup!$C$1:$DE$22,MATCH("ERA",[1]TreeLookup!$C$1:$C$22,0),MATCH(INDIRECT(ADDRESS(ROW(),MATCH("YEAR",$A$1:$BE$1,0))),[1]TreeLookup!$C$1:$DE$1,0))</f>
        <v>02-SAT</v>
      </c>
      <c r="O815" s="4" t="s">
        <v>109</v>
      </c>
      <c r="P815" s="1" t="s">
        <v>2515</v>
      </c>
      <c r="Q815" s="1" t="s">
        <v>2561</v>
      </c>
      <c r="V815" s="9"/>
      <c r="W815" s="1" t="s">
        <v>2516</v>
      </c>
      <c r="X815" s="1" t="s">
        <v>2517</v>
      </c>
      <c r="AC815" s="1" t="s">
        <v>111</v>
      </c>
    </row>
    <row r="816" spans="1:37">
      <c r="A816" s="6" t="s">
        <v>2516</v>
      </c>
      <c r="B816" s="7" t="s">
        <v>2516</v>
      </c>
      <c r="C816" s="5">
        <v>0</v>
      </c>
      <c r="D816" s="15" t="s">
        <v>2542</v>
      </c>
      <c r="E816" s="2"/>
      <c r="F816" s="1" t="s">
        <v>113</v>
      </c>
      <c r="G816" s="1" t="s">
        <v>50</v>
      </c>
      <c r="I816" s="8" t="s">
        <v>114</v>
      </c>
      <c r="J816" s="8"/>
      <c r="K816" s="1" t="str">
        <f t="array" aca="1" ref="K816" ca="1">INDEX([1]TreeLookup!$C$1:$DE$21,MATCH(INDIRECT(ADDRESS(ROW(),MATCH("CATEGORY",$A$1:$BE$1,0))),[1]TreeLookup!$C$1:$C$21,0),MATCH(INDIRECT(ADDRESS(ROW(),MATCH("YEAR",$A$1:$BE$1,0))),[1]TreeLookup!$C$1:$DE$1,0))</f>
        <v>orbitalRocketry1959</v>
      </c>
      <c r="L816" s="1">
        <v>1959</v>
      </c>
      <c r="M816" s="1" t="str">
        <f t="array" aca="1" ref="M816" ca="1">INDEX([1]TreeLookup!$C$1:$DE$22,MATCH("ERA",[1]TreeLookup!$C$1:$C$22,0),MATCH(INDIRECT(ADDRESS(ROW(),MATCH("YEAR",$A$1:$BE$1,0))),[1]TreeLookup!$C$1:$DE$1,0))</f>
        <v>02-SAT</v>
      </c>
      <c r="O816" s="4"/>
      <c r="P816" s="1" t="s">
        <v>2561</v>
      </c>
      <c r="Q816" s="1" t="s">
        <v>2561</v>
      </c>
    </row>
    <row r="817" spans="1:37">
      <c r="A817" s="6" t="s">
        <v>2577</v>
      </c>
      <c r="B817" s="7" t="s">
        <v>1371</v>
      </c>
      <c r="C817" s="1">
        <v>240</v>
      </c>
      <c r="D817" s="1">
        <v>4800</v>
      </c>
      <c r="E817" s="2" t="s">
        <v>2578</v>
      </c>
      <c r="F817" s="1" t="s">
        <v>1836</v>
      </c>
      <c r="G817" s="1" t="s">
        <v>50</v>
      </c>
      <c r="H817" s="1" t="s">
        <v>50</v>
      </c>
      <c r="I817" s="8" t="s">
        <v>130</v>
      </c>
      <c r="J817" s="8" t="s">
        <v>1203</v>
      </c>
      <c r="K817" s="1" t="str">
        <f t="array" aca="1" ref="K817" ca="1">INDEX([1]TreeLookup!$C$1:$DE$21,MATCH(INDIRECT(ADDRESS(ROW(),MATCH("CATEGORY",$A$1:$BE$1,0))),[1]TreeLookup!$C$1:$C$21,0),MATCH(INDIRECT(ADDRESS(ROW(),MATCH("YEAR",$A$1:$BE$1,0))),[1]TreeLookup!$C$1:$DE$1,0))</f>
        <v>basicAvionics</v>
      </c>
      <c r="L817" s="1">
        <v>1959</v>
      </c>
      <c r="M817" s="1" t="str">
        <f t="array" aca="1" ref="M817" ca="1">INDEX([1]TreeLookup!$C$1:$DE$22,MATCH("ERA",[1]TreeLookup!$C$1:$C$22,0),MATCH(INDIRECT(ADDRESS(ROW(),MATCH("YEAR",$A$1:$BE$1,0))),[1]TreeLookup!$C$1:$DE$1,0))</f>
        <v>02-SAT</v>
      </c>
      <c r="O817" s="4" t="s">
        <v>109</v>
      </c>
      <c r="P817" s="1" t="s">
        <v>2579</v>
      </c>
      <c r="V817" s="9"/>
      <c r="Y817" s="1" t="s">
        <v>111</v>
      </c>
    </row>
    <row r="818" spans="1:37">
      <c r="A818" s="6" t="s">
        <v>2580</v>
      </c>
      <c r="B818" s="7" t="s">
        <v>2581</v>
      </c>
      <c r="C818" s="1">
        <v>260</v>
      </c>
      <c r="D818" s="1">
        <v>5200</v>
      </c>
      <c r="E818" s="2" t="s">
        <v>2582</v>
      </c>
      <c r="F818" s="1" t="s">
        <v>1836</v>
      </c>
      <c r="G818" s="1" t="s">
        <v>50</v>
      </c>
      <c r="H818" s="1" t="s">
        <v>50</v>
      </c>
      <c r="I818" s="8" t="s">
        <v>130</v>
      </c>
      <c r="J818" s="8" t="s">
        <v>1203</v>
      </c>
      <c r="K818" s="1" t="str">
        <f t="array" aca="1" ref="K818" ca="1">INDEX([1]TreeLookup!$C$1:$DE$21,MATCH(INDIRECT(ADDRESS(ROW(),MATCH("CATEGORY",$A$1:$BE$1,0))),[1]TreeLookup!$C$1:$C$21,0),MATCH(INDIRECT(ADDRESS(ROW(),MATCH("YEAR",$A$1:$BE$1,0))),[1]TreeLookup!$C$1:$DE$1,0))</f>
        <v>basicAvionics</v>
      </c>
      <c r="L818" s="1">
        <v>1959</v>
      </c>
      <c r="M818" s="1" t="str">
        <f t="array" aca="1" ref="M818" ca="1">INDEX([1]TreeLookup!$C$1:$DE$22,MATCH("ERA",[1]TreeLookup!$C$1:$C$22,0),MATCH(INDIRECT(ADDRESS(ROW(),MATCH("YEAR",$A$1:$BE$1,0))),[1]TreeLookup!$C$1:$DE$1,0))</f>
        <v>02-SAT</v>
      </c>
      <c r="O818" s="4" t="s">
        <v>109</v>
      </c>
      <c r="P818" s="1" t="s">
        <v>2583</v>
      </c>
      <c r="V818" s="9"/>
      <c r="Y818" s="1" t="s">
        <v>111</v>
      </c>
    </row>
    <row r="819" spans="1:37">
      <c r="A819" s="6" t="s">
        <v>2584</v>
      </c>
      <c r="B819" s="7" t="s">
        <v>2585</v>
      </c>
      <c r="C819" s="1">
        <v>40</v>
      </c>
      <c r="D819" s="1">
        <v>1000</v>
      </c>
      <c r="E819" s="2" t="s">
        <v>2586</v>
      </c>
      <c r="F819" s="1" t="s">
        <v>1202</v>
      </c>
      <c r="G819" s="1" t="s">
        <v>50</v>
      </c>
      <c r="H819" s="1" t="s">
        <v>50</v>
      </c>
      <c r="I819" s="8" t="s">
        <v>125</v>
      </c>
      <c r="J819" s="8" t="s">
        <v>2242</v>
      </c>
      <c r="K819" s="1" t="str">
        <f t="array" aca="1" ref="K819" ca="1">INDEX([1]TreeLookup!$C$1:$DE$21,MATCH(INDIRECT(ADDRESS(ROW(),MATCH("CATEGORY",$A$1:$BE$1,0))),[1]TreeLookup!$C$1:$C$21,0),MATCH(INDIRECT(ADDRESS(ROW(),MATCH("YEAR",$A$1:$BE$1,0))),[1]TreeLookup!$C$1:$DE$1,0))</f>
        <v>earlyFlightControl</v>
      </c>
      <c r="L819" s="1">
        <v>1959</v>
      </c>
      <c r="M819" s="1" t="str">
        <f t="array" aca="1" ref="M819" ca="1">INDEX([1]TreeLookup!$C$1:$DE$22,MATCH("ERA",[1]TreeLookup!$C$1:$C$22,0),MATCH(INDIRECT(ADDRESS(ROW(),MATCH("YEAR",$A$1:$BE$1,0))),[1]TreeLookup!$C$1:$DE$1,0))</f>
        <v>02-SAT</v>
      </c>
      <c r="O819" s="4" t="s">
        <v>299</v>
      </c>
      <c r="P819" s="1" t="s">
        <v>2152</v>
      </c>
      <c r="V819" s="9"/>
    </row>
    <row r="820" spans="1:37">
      <c r="A820" s="6" t="s">
        <v>2587</v>
      </c>
      <c r="B820" s="7" t="s">
        <v>2588</v>
      </c>
      <c r="C820" s="1">
        <v>500</v>
      </c>
      <c r="D820" s="1">
        <v>8000</v>
      </c>
      <c r="E820" s="2" t="s">
        <v>2589</v>
      </c>
      <c r="F820" s="1" t="s">
        <v>880</v>
      </c>
      <c r="G820" s="1" t="s">
        <v>50</v>
      </c>
      <c r="H820" s="1" t="s">
        <v>50</v>
      </c>
      <c r="I820" s="8" t="s">
        <v>2248</v>
      </c>
      <c r="J820" s="8" t="s">
        <v>1337</v>
      </c>
      <c r="K820" s="1" t="str">
        <f t="array" aca="1" ref="K820" ca="1">INDEX([1]TreeLookup!$C$1:$DE$21,MATCH(INDIRECT(ADDRESS(ROW(),MATCH("CATEGORY",$A$1:$BE$1,0))),[1]TreeLookup!$C$1:$C$21,0),MATCH(INDIRECT(ADDRESS(ROW(),MATCH("YEAR",$A$1:$BE$1,0))),[1]TreeLookup!$C$1:$DE$1,0))</f>
        <v>hypersonicFlightRP0</v>
      </c>
      <c r="L820" s="1">
        <v>1959</v>
      </c>
      <c r="M820" s="1" t="str">
        <f t="array" aca="1" ref="M820" ca="1">INDEX([1]TreeLookup!$C$1:$DE$22,MATCH("ERA",[1]TreeLookup!$C$1:$C$22,0),MATCH(INDIRECT(ADDRESS(ROW(),MATCH("YEAR",$A$1:$BE$1,0))),[1]TreeLookup!$C$1:$DE$1,0))</f>
        <v>02-SAT</v>
      </c>
      <c r="O820" s="4" t="s">
        <v>109</v>
      </c>
      <c r="P820" s="2" t="s">
        <v>2250</v>
      </c>
      <c r="V820" s="9"/>
    </row>
    <row r="821" spans="1:37">
      <c r="A821" s="6" t="s">
        <v>2590</v>
      </c>
      <c r="B821" s="7" t="s">
        <v>2591</v>
      </c>
      <c r="C821" s="1">
        <v>535</v>
      </c>
      <c r="D821" s="1">
        <v>10700</v>
      </c>
      <c r="E821" s="2" t="s">
        <v>2592</v>
      </c>
      <c r="F821" s="1" t="s">
        <v>1740</v>
      </c>
      <c r="G821" s="1" t="s">
        <v>50</v>
      </c>
      <c r="H821" s="1" t="s">
        <v>50</v>
      </c>
      <c r="I821" s="8" t="s">
        <v>114</v>
      </c>
      <c r="J821" s="8"/>
      <c r="K821" s="1" t="str">
        <f t="array" aca="1" ref="K821" ca="1">INDEX([1]TreeLookup!$C$1:$DE$21,MATCH(INDIRECT(ADDRESS(ROW(),MATCH("CATEGORY",$A$1:$BE$1,0))),[1]TreeLookup!$C$1:$C$21,0),MATCH(INDIRECT(ADDRESS(ROW(),MATCH("YEAR",$A$1:$BE$1,0))),[1]TreeLookup!$C$1:$DE$1,0))</f>
        <v>orbitalRocketry1959</v>
      </c>
      <c r="L821" s="1">
        <v>1959</v>
      </c>
      <c r="M821" s="1" t="str">
        <f t="array" aca="1" ref="M821" ca="1">INDEX([1]TreeLookup!$C$1:$DE$22,MATCH("ERA",[1]TreeLookup!$C$1:$C$22,0),MATCH(INDIRECT(ADDRESS(ROW(),MATCH("YEAR",$A$1:$BE$1,0))),[1]TreeLookup!$C$1:$DE$1,0))</f>
        <v>02-SAT</v>
      </c>
      <c r="O821" s="4" t="s">
        <v>109</v>
      </c>
      <c r="P821" s="1" t="s">
        <v>2152</v>
      </c>
      <c r="V821" s="9"/>
      <c r="AC821" s="1" t="s">
        <v>111</v>
      </c>
      <c r="AF821" s="1" t="s">
        <v>111</v>
      </c>
    </row>
    <row r="822" spans="1:37">
      <c r="A822" s="6" t="s">
        <v>2593</v>
      </c>
      <c r="B822" s="7" t="s">
        <v>2594</v>
      </c>
      <c r="C822" s="1">
        <v>600</v>
      </c>
      <c r="D822" s="1">
        <v>1200</v>
      </c>
      <c r="E822" s="2" t="s">
        <v>2595</v>
      </c>
      <c r="F822" s="1" t="s">
        <v>203</v>
      </c>
      <c r="G822" s="1" t="s">
        <v>49</v>
      </c>
      <c r="H822" s="1" t="s">
        <v>49</v>
      </c>
      <c r="I822" s="8"/>
      <c r="J822" s="8"/>
      <c r="K822" s="1" t="e">
        <f t="array" aca="1" ref="K822" ca="1">INDEX([1]TreeLookup!$C$1:$DE$21,MATCH(INDIRECT(ADDRESS(ROW(),MATCH("CATEGORY",$A$1:$BE$1,0))),[1]TreeLookup!$C$1:$C$21,0),MATCH(INDIRECT(ADDRESS(ROW(),MATCH("YEAR",$A$1:$BE$1,0))),[1]TreeLookup!$C$1:$DE$1,0))</f>
        <v>#N/A</v>
      </c>
      <c r="M822" s="1" t="str">
        <f t="array" aca="1" ref="M822" ca="1">INDEX([1]TreeLookup!$C$1:$DE$22,MATCH("ERA",[1]TreeLookup!$C$1:$C$22,0),MATCH(INDIRECT(ADDRESS(ROW(),MATCH("YEAR",$A$1:$BE$1,0))),[1]TreeLookup!$C$1:$DE$1,0))</f>
        <v>00-START</v>
      </c>
      <c r="N822" s="1" t="s">
        <v>50</v>
      </c>
      <c r="O822" s="4"/>
    </row>
    <row r="823" spans="1:37">
      <c r="A823" s="6" t="s">
        <v>2596</v>
      </c>
      <c r="B823" s="7" t="s">
        <v>2597</v>
      </c>
      <c r="C823" s="1">
        <v>2</v>
      </c>
      <c r="D823" s="1">
        <v>40</v>
      </c>
      <c r="E823" s="2" t="s">
        <v>2598</v>
      </c>
      <c r="F823" s="1" t="s">
        <v>1740</v>
      </c>
      <c r="G823" s="1" t="s">
        <v>50</v>
      </c>
      <c r="H823" s="1" t="s">
        <v>50</v>
      </c>
      <c r="I823" s="8" t="s">
        <v>114</v>
      </c>
      <c r="J823" s="8"/>
      <c r="K823" s="1" t="str">
        <f t="array" aca="1" ref="K823" ca="1">INDEX([1]TreeLookup!$C$1:$DE$21,MATCH(INDIRECT(ADDRESS(ROW(),MATCH("CATEGORY",$A$1:$BE$1,0))),[1]TreeLookup!$C$1:$C$21,0),MATCH(INDIRECT(ADDRESS(ROW(),MATCH("YEAR",$A$1:$BE$1,0))),[1]TreeLookup!$C$1:$DE$1,0))</f>
        <v>orbitalRocketry1959</v>
      </c>
      <c r="L823" s="1">
        <v>1959</v>
      </c>
      <c r="M823" s="1" t="str">
        <f t="array" aca="1" ref="M823" ca="1">INDEX([1]TreeLookup!$C$1:$DE$22,MATCH("ERA",[1]TreeLookup!$C$1:$C$22,0),MATCH(INDIRECT(ADDRESS(ROW(),MATCH("YEAR",$A$1:$BE$1,0))),[1]TreeLookup!$C$1:$DE$1,0))</f>
        <v>02-SAT</v>
      </c>
      <c r="O823" s="4" t="s">
        <v>109</v>
      </c>
      <c r="P823" s="1" t="s">
        <v>2152</v>
      </c>
      <c r="V823" s="9"/>
      <c r="AC823" s="1" t="s">
        <v>111</v>
      </c>
      <c r="AF823" s="1" t="s">
        <v>111</v>
      </c>
    </row>
    <row r="824" spans="1:37">
      <c r="A824" s="6" t="s">
        <v>2599</v>
      </c>
      <c r="B824" s="7" t="s">
        <v>2600</v>
      </c>
      <c r="C824" s="1">
        <v>20</v>
      </c>
      <c r="D824" s="1">
        <v>400</v>
      </c>
      <c r="E824" s="2" t="s">
        <v>2601</v>
      </c>
      <c r="F824" s="1" t="s">
        <v>1740</v>
      </c>
      <c r="G824" s="1" t="s">
        <v>50</v>
      </c>
      <c r="H824" s="1" t="s">
        <v>50</v>
      </c>
      <c r="I824" s="8" t="s">
        <v>114</v>
      </c>
      <c r="J824" s="8"/>
      <c r="K824" s="1" t="str">
        <f t="array" aca="1" ref="K824" ca="1">INDEX([1]TreeLookup!$C$1:$DE$21,MATCH(INDIRECT(ADDRESS(ROW(),MATCH("CATEGORY",$A$1:$BE$1,0))),[1]TreeLookup!$C$1:$C$21,0),MATCH(INDIRECT(ADDRESS(ROW(),MATCH("YEAR",$A$1:$BE$1,0))),[1]TreeLookup!$C$1:$DE$1,0))</f>
        <v>orbitalRocketry1959</v>
      </c>
      <c r="L824" s="1">
        <v>1959</v>
      </c>
      <c r="M824" s="1" t="str">
        <f t="array" aca="1" ref="M824" ca="1">INDEX([1]TreeLookup!$C$1:$DE$22,MATCH("ERA",[1]TreeLookup!$C$1:$C$22,0),MATCH(INDIRECT(ADDRESS(ROW(),MATCH("YEAR",$A$1:$BE$1,0))),[1]TreeLookup!$C$1:$DE$1,0))</f>
        <v>02-SAT</v>
      </c>
      <c r="O824" s="4" t="s">
        <v>109</v>
      </c>
      <c r="P824" s="1" t="s">
        <v>2152</v>
      </c>
      <c r="V824" s="9"/>
      <c r="AC824" s="1" t="s">
        <v>111</v>
      </c>
    </row>
    <row r="825" spans="1:37">
      <c r="A825" s="6" t="s">
        <v>2602</v>
      </c>
      <c r="B825" s="7" t="s">
        <v>2603</v>
      </c>
      <c r="C825" s="1">
        <v>10</v>
      </c>
      <c r="D825" s="1">
        <v>200</v>
      </c>
      <c r="E825" s="2" t="s">
        <v>2604</v>
      </c>
      <c r="F825" s="1" t="s">
        <v>1740</v>
      </c>
      <c r="G825" s="1" t="s">
        <v>50</v>
      </c>
      <c r="H825" s="1" t="s">
        <v>50</v>
      </c>
      <c r="I825" s="8" t="s">
        <v>135</v>
      </c>
      <c r="J825" s="8" t="s">
        <v>220</v>
      </c>
      <c r="K825" s="1" t="str">
        <f t="array" aca="1" ref="K825" ca="1">INDEX([1]TreeLookup!$C$1:$DE$21,MATCH(INDIRECT(ADDRESS(ROW(),MATCH("CATEGORY",$A$1:$BE$1,0))),[1]TreeLookup!$C$1:$C$21,0),MATCH(INDIRECT(ADDRESS(ROW(),MATCH("YEAR",$A$1:$BE$1,0))),[1]TreeLookup!$C$1:$DE$1,0))</f>
        <v>materialsScienceSatellite</v>
      </c>
      <c r="L825" s="1">
        <v>1959</v>
      </c>
      <c r="M825" s="1" t="str">
        <f t="array" aca="1" ref="M825" ca="1">INDEX([1]TreeLookup!$C$1:$DE$22,MATCH("ERA",[1]TreeLookup!$C$1:$C$22,0),MATCH(INDIRECT(ADDRESS(ROW(),MATCH("YEAR",$A$1:$BE$1,0))),[1]TreeLookup!$C$1:$DE$1,0))</f>
        <v>02-SAT</v>
      </c>
      <c r="O825" s="4" t="s">
        <v>109</v>
      </c>
      <c r="P825" s="1" t="s">
        <v>2152</v>
      </c>
      <c r="V825" s="9"/>
    </row>
    <row r="826" spans="1:37">
      <c r="A826" s="6" t="s">
        <v>2605</v>
      </c>
      <c r="B826" s="7" t="s">
        <v>2606</v>
      </c>
      <c r="C826" s="1">
        <v>10</v>
      </c>
      <c r="D826" s="1">
        <v>200</v>
      </c>
      <c r="E826" s="2" t="s">
        <v>2607</v>
      </c>
      <c r="F826" s="1" t="s">
        <v>1740</v>
      </c>
      <c r="G826" s="1" t="s">
        <v>50</v>
      </c>
      <c r="H826" s="1" t="s">
        <v>50</v>
      </c>
      <c r="I826" s="8" t="s">
        <v>135</v>
      </c>
      <c r="J826" s="8" t="s">
        <v>2032</v>
      </c>
      <c r="K826" s="1" t="str">
        <f t="array" aca="1" ref="K826" ca="1">INDEX([1]TreeLookup!$C$1:$DE$21,MATCH(INDIRECT(ADDRESS(ROW(),MATCH("CATEGORY",$A$1:$BE$1,0))),[1]TreeLookup!$C$1:$C$21,0),MATCH(INDIRECT(ADDRESS(ROW(),MATCH("YEAR",$A$1:$BE$1,0))),[1]TreeLookup!$C$1:$DE$1,0))</f>
        <v>materialsScienceSatellite</v>
      </c>
      <c r="L826" s="1">
        <v>1959</v>
      </c>
      <c r="M826" s="1" t="str">
        <f t="array" aca="1" ref="M826" ca="1">INDEX([1]TreeLookup!$C$1:$DE$22,MATCH("ERA",[1]TreeLookup!$C$1:$C$22,0),MATCH(INDIRECT(ADDRESS(ROW(),MATCH("YEAR",$A$1:$BE$1,0))),[1]TreeLookup!$C$1:$DE$1,0))</f>
        <v>02-SAT</v>
      </c>
      <c r="O826" s="4" t="s">
        <v>109</v>
      </c>
      <c r="P826" s="1" t="s">
        <v>2152</v>
      </c>
      <c r="V826" s="9"/>
      <c r="AK826" s="1" t="s">
        <v>111</v>
      </c>
    </row>
    <row r="827" spans="1:37">
      <c r="A827" s="6" t="s">
        <v>2608</v>
      </c>
      <c r="B827" s="7" t="s">
        <v>2609</v>
      </c>
      <c r="C827" s="1">
        <v>12500</v>
      </c>
      <c r="D827" s="1">
        <v>500</v>
      </c>
      <c r="E827" s="2" t="s">
        <v>1751</v>
      </c>
      <c r="F827" s="1" t="s">
        <v>1740</v>
      </c>
      <c r="G827" s="1" t="s">
        <v>50</v>
      </c>
      <c r="H827" s="1" t="s">
        <v>49</v>
      </c>
      <c r="I827" s="8" t="s">
        <v>114</v>
      </c>
      <c r="J827" s="8"/>
      <c r="K827" s="1" t="str">
        <f t="array" aca="1" ref="K827" ca="1">INDEX([1]TreeLookup!$C$1:$DE$21,MATCH(INDIRECT(ADDRESS(ROW(),MATCH("CATEGORY",$A$1:$BE$1,0))),[1]TreeLookup!$C$1:$C$21,0),MATCH(INDIRECT(ADDRESS(ROW(),MATCH("YEAR",$A$1:$BE$1,0))),[1]TreeLookup!$C$1:$DE$1,0))</f>
        <v>orbitalRocketry1959</v>
      </c>
      <c r="L827" s="1">
        <v>1959</v>
      </c>
      <c r="M827" s="1" t="str">
        <f t="array" aca="1" ref="M827" ca="1">INDEX([1]TreeLookup!$C$1:$DE$22,MATCH("ERA",[1]TreeLookup!$C$1:$C$22,0),MATCH(INDIRECT(ADDRESS(ROW(),MATCH("YEAR",$A$1:$BE$1,0))),[1]TreeLookup!$C$1:$DE$1,0))</f>
        <v>02-SAT</v>
      </c>
      <c r="O827" s="4" t="s">
        <v>299</v>
      </c>
      <c r="P827" s="1" t="s">
        <v>2152</v>
      </c>
      <c r="V827" s="9"/>
    </row>
    <row r="828" spans="1:37">
      <c r="A828" s="6" t="s">
        <v>2610</v>
      </c>
      <c r="B828" s="7" t="s">
        <v>2611</v>
      </c>
      <c r="C828" s="1">
        <v>12500</v>
      </c>
      <c r="D828" s="1">
        <v>500</v>
      </c>
      <c r="E828" s="2" t="s">
        <v>1754</v>
      </c>
      <c r="F828" s="1" t="s">
        <v>1740</v>
      </c>
      <c r="G828" s="1" t="s">
        <v>50</v>
      </c>
      <c r="H828" s="1" t="s">
        <v>49</v>
      </c>
      <c r="I828" s="8" t="s">
        <v>114</v>
      </c>
      <c r="J828" s="8"/>
      <c r="K828" s="1" t="str">
        <f t="array" aca="1" ref="K828" ca="1">INDEX([1]TreeLookup!$C$1:$DE$21,MATCH(INDIRECT(ADDRESS(ROW(),MATCH("CATEGORY",$A$1:$BE$1,0))),[1]TreeLookup!$C$1:$C$21,0),MATCH(INDIRECT(ADDRESS(ROW(),MATCH("YEAR",$A$1:$BE$1,0))),[1]TreeLookup!$C$1:$DE$1,0))</f>
        <v>orbitalRocketry1959</v>
      </c>
      <c r="L828" s="1">
        <v>1959</v>
      </c>
      <c r="M828" s="1" t="str">
        <f t="array" aca="1" ref="M828" ca="1">INDEX([1]TreeLookup!$C$1:$DE$22,MATCH("ERA",[1]TreeLookup!$C$1:$C$22,0),MATCH(INDIRECT(ADDRESS(ROW(),MATCH("YEAR",$A$1:$BE$1,0))),[1]TreeLookup!$C$1:$DE$1,0))</f>
        <v>02-SAT</v>
      </c>
      <c r="O828" s="4" t="s">
        <v>299</v>
      </c>
      <c r="P828" s="1" t="s">
        <v>2152</v>
      </c>
      <c r="V828" s="9"/>
    </row>
    <row r="829" spans="1:37">
      <c r="A829" s="6" t="s">
        <v>2612</v>
      </c>
      <c r="B829" s="7" t="s">
        <v>2613</v>
      </c>
      <c r="C829" s="1">
        <v>12500</v>
      </c>
      <c r="D829" s="1">
        <v>500</v>
      </c>
      <c r="E829" s="2" t="s">
        <v>1751</v>
      </c>
      <c r="F829" s="1" t="s">
        <v>1740</v>
      </c>
      <c r="G829" s="1" t="s">
        <v>50</v>
      </c>
      <c r="H829" s="1" t="s">
        <v>49</v>
      </c>
      <c r="I829" s="8" t="s">
        <v>114</v>
      </c>
      <c r="J829" s="8"/>
      <c r="K829" s="1" t="str">
        <f t="array" aca="1" ref="K829" ca="1">INDEX([1]TreeLookup!$C$1:$DE$21,MATCH(INDIRECT(ADDRESS(ROW(),MATCH("CATEGORY",$A$1:$BE$1,0))),[1]TreeLookup!$C$1:$C$21,0),MATCH(INDIRECT(ADDRESS(ROW(),MATCH("YEAR",$A$1:$BE$1,0))),[1]TreeLookup!$C$1:$DE$1,0))</f>
        <v>orbitalRocketry1959</v>
      </c>
      <c r="L829" s="1">
        <v>1959</v>
      </c>
      <c r="M829" s="1" t="str">
        <f t="array" aca="1" ref="M829" ca="1">INDEX([1]TreeLookup!$C$1:$DE$22,MATCH("ERA",[1]TreeLookup!$C$1:$C$22,0),MATCH(INDIRECT(ADDRESS(ROW(),MATCH("YEAR",$A$1:$BE$1,0))),[1]TreeLookup!$C$1:$DE$1,0))</f>
        <v>02-SAT</v>
      </c>
      <c r="O829" s="4" t="s">
        <v>299</v>
      </c>
      <c r="P829" s="1" t="s">
        <v>2614</v>
      </c>
      <c r="V829" s="9"/>
    </row>
    <row r="830" spans="1:37">
      <c r="A830" s="6" t="s">
        <v>2615</v>
      </c>
      <c r="B830" s="7" t="s">
        <v>2616</v>
      </c>
      <c r="C830" s="1">
        <v>12500</v>
      </c>
      <c r="D830" s="1">
        <v>500</v>
      </c>
      <c r="E830" s="2" t="s">
        <v>1754</v>
      </c>
      <c r="F830" s="1" t="s">
        <v>1740</v>
      </c>
      <c r="G830" s="1" t="s">
        <v>50</v>
      </c>
      <c r="H830" s="1" t="s">
        <v>49</v>
      </c>
      <c r="I830" s="8" t="s">
        <v>114</v>
      </c>
      <c r="J830" s="8"/>
      <c r="K830" s="1" t="str">
        <f t="array" aca="1" ref="K830" ca="1">INDEX([1]TreeLookup!$C$1:$DE$21,MATCH(INDIRECT(ADDRESS(ROW(),MATCH("CATEGORY",$A$1:$BE$1,0))),[1]TreeLookup!$C$1:$C$21,0),MATCH(INDIRECT(ADDRESS(ROW(),MATCH("YEAR",$A$1:$BE$1,0))),[1]TreeLookup!$C$1:$DE$1,0))</f>
        <v>orbitalRocketry1959</v>
      </c>
      <c r="L830" s="1">
        <v>1959</v>
      </c>
      <c r="M830" s="1" t="str">
        <f t="array" aca="1" ref="M830" ca="1">INDEX([1]TreeLookup!$C$1:$DE$22,MATCH("ERA",[1]TreeLookup!$C$1:$C$22,0),MATCH(INDIRECT(ADDRESS(ROW(),MATCH("YEAR",$A$1:$BE$1,0))),[1]TreeLookup!$C$1:$DE$1,0))</f>
        <v>02-SAT</v>
      </c>
      <c r="O830" s="4" t="s">
        <v>299</v>
      </c>
      <c r="P830" s="1" t="s">
        <v>2614</v>
      </c>
      <c r="V830" s="9"/>
    </row>
    <row r="831" spans="1:37">
      <c r="A831" s="6" t="s">
        <v>2617</v>
      </c>
      <c r="B831" s="7" t="s">
        <v>2618</v>
      </c>
      <c r="C831" s="1">
        <v>10</v>
      </c>
      <c r="D831" s="1">
        <v>800</v>
      </c>
      <c r="E831" s="2" t="s">
        <v>2619</v>
      </c>
      <c r="F831" s="1" t="s">
        <v>244</v>
      </c>
      <c r="G831" s="1" t="s">
        <v>50</v>
      </c>
      <c r="H831" s="1" t="s">
        <v>50</v>
      </c>
      <c r="I831" s="8" t="s">
        <v>125</v>
      </c>
      <c r="J831" s="8" t="s">
        <v>125</v>
      </c>
      <c r="K831" s="1" t="str">
        <f t="array" aca="1" ref="K831" ca="1">INDEX([1]TreeLookup!$C$1:$DE$21,MATCH(INDIRECT(ADDRESS(ROW(),MATCH("CATEGORY",$A$1:$BE$1,0))),[1]TreeLookup!$C$1:$C$21,0),MATCH(INDIRECT(ADDRESS(ROW(),MATCH("YEAR",$A$1:$BE$1,0))),[1]TreeLookup!$C$1:$DE$1,0))</f>
        <v>earlyFlightControl</v>
      </c>
      <c r="L831" s="1">
        <v>1959</v>
      </c>
      <c r="M831" s="1" t="str">
        <f t="array" aca="1" ref="M831" ca="1">INDEX([1]TreeLookup!$C$1:$DE$22,MATCH("ERA",[1]TreeLookup!$C$1:$C$22,0),MATCH(INDIRECT(ADDRESS(ROW(),MATCH("YEAR",$A$1:$BE$1,0))),[1]TreeLookup!$C$1:$DE$1,0))</f>
        <v>02-SAT</v>
      </c>
      <c r="O831" s="4" t="s">
        <v>109</v>
      </c>
      <c r="V831" s="9"/>
      <c r="W831" s="1" t="s">
        <v>2620</v>
      </c>
      <c r="AB831" s="1" t="s">
        <v>111</v>
      </c>
    </row>
    <row r="832" spans="1:37">
      <c r="A832" s="6" t="s">
        <v>2621</v>
      </c>
      <c r="B832" s="7" t="s">
        <v>2622</v>
      </c>
      <c r="C832" s="1">
        <v>240</v>
      </c>
      <c r="D832" s="1">
        <v>5000</v>
      </c>
      <c r="E832" s="2" t="s">
        <v>2623</v>
      </c>
      <c r="F832" s="1" t="s">
        <v>244</v>
      </c>
      <c r="G832" s="1" t="s">
        <v>50</v>
      </c>
      <c r="H832" s="1" t="s">
        <v>50</v>
      </c>
      <c r="I832" s="8" t="s">
        <v>908</v>
      </c>
      <c r="J832" s="8"/>
      <c r="K832" s="1" t="str">
        <f t="array" aca="1" ref="K832" ca="1">INDEX([1]TreeLookup!$C$1:$DE$21,MATCH(INDIRECT(ADDRESS(ROW(),MATCH("CATEGORY",$A$1:$BE$1,0))),[1]TreeLookup!$C$1:$C$21,0),MATCH(INDIRECT(ADDRESS(ROW(),MATCH("YEAR",$A$1:$BE$1,0))),[1]TreeLookup!$C$1:$DE$1,0))</f>
        <v>solids1959</v>
      </c>
      <c r="L832" s="1">
        <v>1959</v>
      </c>
      <c r="M832" s="1" t="str">
        <f t="array" aca="1" ref="M832" ca="1">INDEX([1]TreeLookup!$C$1:$DE$22,MATCH("ERA",[1]TreeLookup!$C$1:$C$22,0),MATCH(INDIRECT(ADDRESS(ROW(),MATCH("YEAR",$A$1:$BE$1,0))),[1]TreeLookup!$C$1:$DE$1,0))</f>
        <v>02-SAT</v>
      </c>
      <c r="O832" s="4" t="s">
        <v>109</v>
      </c>
      <c r="V832" s="9"/>
      <c r="AD832" s="1" t="s">
        <v>111</v>
      </c>
    </row>
    <row r="833" spans="1:37">
      <c r="A833" s="6" t="s">
        <v>2624</v>
      </c>
      <c r="B833" s="7" t="s">
        <v>2625</v>
      </c>
      <c r="C833" s="1">
        <v>100</v>
      </c>
      <c r="D833" s="1">
        <v>1000</v>
      </c>
      <c r="E833" s="2" t="s">
        <v>2626</v>
      </c>
      <c r="F833" s="1" t="s">
        <v>350</v>
      </c>
      <c r="G833" s="1" t="s">
        <v>50</v>
      </c>
      <c r="H833" s="1" t="s">
        <v>49</v>
      </c>
      <c r="I833" s="8" t="s">
        <v>135</v>
      </c>
      <c r="J833" s="8" t="s">
        <v>136</v>
      </c>
      <c r="K833" s="1" t="str">
        <f t="array" aca="1" ref="K833" ca="1">INDEX([1]TreeLookup!$C$1:$DE$21,MATCH(INDIRECT(ADDRESS(ROW(),MATCH("CATEGORY",$A$1:$BE$1,0))),[1]TreeLookup!$C$1:$C$21,0),MATCH(INDIRECT(ADDRESS(ROW(),MATCH("YEAR",$A$1:$BE$1,0))),[1]TreeLookup!$C$1:$DE$1,0))</f>
        <v>materialsScienceSatellite</v>
      </c>
      <c r="L833" s="1">
        <v>1959</v>
      </c>
      <c r="M833" s="1" t="str">
        <f t="array" aca="1" ref="M833" ca="1">INDEX([1]TreeLookup!$C$1:$DE$22,MATCH("ERA",[1]TreeLookup!$C$1:$C$22,0),MATCH(INDIRECT(ADDRESS(ROW(),MATCH("YEAR",$A$1:$BE$1,0))),[1]TreeLookup!$C$1:$DE$1,0))</f>
        <v>02-SAT</v>
      </c>
      <c r="O833" s="4" t="s">
        <v>299</v>
      </c>
      <c r="P833" s="1" t="s">
        <v>2304</v>
      </c>
      <c r="V833" s="9"/>
    </row>
    <row r="834" spans="1:37">
      <c r="A834" s="6" t="s">
        <v>2627</v>
      </c>
      <c r="B834" s="7" t="s">
        <v>2628</v>
      </c>
      <c r="C834" s="1">
        <v>120</v>
      </c>
      <c r="D834" s="1">
        <v>2400</v>
      </c>
      <c r="E834" s="2" t="s">
        <v>2629</v>
      </c>
      <c r="F834" s="1" t="s">
        <v>406</v>
      </c>
      <c r="G834" s="1" t="s">
        <v>50</v>
      </c>
      <c r="H834" s="1" t="s">
        <v>50</v>
      </c>
      <c r="I834" s="8" t="s">
        <v>125</v>
      </c>
      <c r="J834" s="8"/>
      <c r="K834" s="1" t="str">
        <f t="array" aca="1" ref="K834" ca="1">INDEX([1]TreeLookup!$C$1:$DE$21,MATCH(INDIRECT(ADDRESS(ROW(),MATCH("CATEGORY",$A$1:$BE$1,0))),[1]TreeLookup!$C$1:$C$21,0),MATCH(INDIRECT(ADDRESS(ROW(),MATCH("YEAR",$A$1:$BE$1,0))),[1]TreeLookup!$C$1:$DE$1,0))</f>
        <v>earlyFlightControl</v>
      </c>
      <c r="L834" s="1">
        <v>1959</v>
      </c>
      <c r="M834" s="1" t="str">
        <f t="array" aca="1" ref="M834" ca="1">INDEX([1]TreeLookup!$C$1:$DE$22,MATCH("ERA",[1]TreeLookup!$C$1:$C$22,0),MATCH(INDIRECT(ADDRESS(ROW(),MATCH("YEAR",$A$1:$BE$1,0))),[1]TreeLookup!$C$1:$DE$1,0))</f>
        <v>02-SAT</v>
      </c>
      <c r="O834" s="4" t="s">
        <v>109</v>
      </c>
      <c r="V834" s="9"/>
      <c r="AB834" s="1" t="s">
        <v>111</v>
      </c>
    </row>
    <row r="835" spans="1:37">
      <c r="A835" s="6" t="s">
        <v>2630</v>
      </c>
      <c r="B835" s="7" t="s">
        <v>2631</v>
      </c>
      <c r="C835" s="1">
        <v>144</v>
      </c>
      <c r="D835" s="1">
        <v>2880</v>
      </c>
      <c r="E835" s="2" t="s">
        <v>2632</v>
      </c>
      <c r="F835" s="1" t="s">
        <v>406</v>
      </c>
      <c r="G835" s="1" t="s">
        <v>50</v>
      </c>
      <c r="H835" s="1" t="s">
        <v>50</v>
      </c>
      <c r="I835" s="8" t="s">
        <v>135</v>
      </c>
      <c r="J835" s="8" t="s">
        <v>136</v>
      </c>
      <c r="K835" s="1" t="str">
        <f t="array" aca="1" ref="K835" ca="1">INDEX([1]TreeLookup!$C$1:$DE$21,MATCH(INDIRECT(ADDRESS(ROW(),MATCH("CATEGORY",$A$1:$BE$1,0))),[1]TreeLookup!$C$1:$C$21,0),MATCH(INDIRECT(ADDRESS(ROW(),MATCH("YEAR",$A$1:$BE$1,0))),[1]TreeLookup!$C$1:$DE$1,0))</f>
        <v>materialsScienceSatellite</v>
      </c>
      <c r="L835" s="1">
        <v>1959</v>
      </c>
      <c r="M835" s="1" t="str">
        <f t="array" aca="1" ref="M835" ca="1">INDEX([1]TreeLookup!$C$1:$DE$22,MATCH("ERA",[1]TreeLookup!$C$1:$C$22,0),MATCH(INDIRECT(ADDRESS(ROW(),MATCH("YEAR",$A$1:$BE$1,0))),[1]TreeLookup!$C$1:$DE$1,0))</f>
        <v>02-SAT</v>
      </c>
      <c r="O835" s="4" t="s">
        <v>109</v>
      </c>
      <c r="P835" s="1" t="s">
        <v>2633</v>
      </c>
      <c r="V835" s="9"/>
    </row>
    <row r="836" spans="1:37">
      <c r="A836" s="6" t="s">
        <v>2634</v>
      </c>
      <c r="B836" s="7" t="s">
        <v>2635</v>
      </c>
      <c r="C836" s="1">
        <v>237</v>
      </c>
      <c r="D836" s="1">
        <v>4740</v>
      </c>
      <c r="E836" s="2" t="s">
        <v>2636</v>
      </c>
      <c r="F836" s="1" t="s">
        <v>406</v>
      </c>
      <c r="G836" s="1" t="s">
        <v>50</v>
      </c>
      <c r="H836" s="1" t="s">
        <v>50</v>
      </c>
      <c r="I836" s="8" t="s">
        <v>135</v>
      </c>
      <c r="J836" s="8" t="s">
        <v>136</v>
      </c>
      <c r="K836" s="1" t="str">
        <f t="array" aca="1" ref="K836" ca="1">INDEX([1]TreeLookup!$C$1:$DE$21,MATCH(INDIRECT(ADDRESS(ROW(),MATCH("CATEGORY",$A$1:$BE$1,0))),[1]TreeLookup!$C$1:$C$21,0),MATCH(INDIRECT(ADDRESS(ROW(),MATCH("YEAR",$A$1:$BE$1,0))),[1]TreeLookup!$C$1:$DE$1,0))</f>
        <v>materialsScienceSatellite</v>
      </c>
      <c r="L836" s="1">
        <v>1959</v>
      </c>
      <c r="M836" s="1" t="str">
        <f t="array" aca="1" ref="M836" ca="1">INDEX([1]TreeLookup!$C$1:$DE$22,MATCH("ERA",[1]TreeLookup!$C$1:$C$22,0),MATCH(INDIRECT(ADDRESS(ROW(),MATCH("YEAR",$A$1:$BE$1,0))),[1]TreeLookup!$C$1:$DE$1,0))</f>
        <v>02-SAT</v>
      </c>
      <c r="O836" s="4" t="s">
        <v>109</v>
      </c>
      <c r="P836" s="1" t="s">
        <v>2633</v>
      </c>
      <c r="V836" s="9"/>
    </row>
    <row r="837" spans="1:37">
      <c r="A837" s="6" t="s">
        <v>2637</v>
      </c>
      <c r="B837" s="7" t="s">
        <v>2638</v>
      </c>
      <c r="C837" s="1">
        <v>100</v>
      </c>
      <c r="D837" s="1">
        <v>2000</v>
      </c>
      <c r="E837" s="2" t="s">
        <v>2639</v>
      </c>
      <c r="F837" s="1" t="s">
        <v>1836</v>
      </c>
      <c r="G837" s="1" t="s">
        <v>50</v>
      </c>
      <c r="H837" s="1" t="s">
        <v>50</v>
      </c>
      <c r="I837" s="8" t="s">
        <v>130</v>
      </c>
      <c r="J837" s="8" t="s">
        <v>1203</v>
      </c>
      <c r="K837" s="1" t="str">
        <f t="array" aca="1" ref="K837" ca="1">INDEX([1]TreeLookup!$C$1:$DE$21,MATCH(INDIRECT(ADDRESS(ROW(),MATCH("CATEGORY",$A$1:$BE$1,0))),[1]TreeLookup!$C$1:$C$21,0),MATCH(INDIRECT(ADDRESS(ROW(),MATCH("YEAR",$A$1:$BE$1,0))),[1]TreeLookup!$C$1:$DE$1,0))</f>
        <v>basicAvionics</v>
      </c>
      <c r="L837" s="1">
        <v>1960</v>
      </c>
      <c r="M837" s="1" t="str">
        <f t="array" aca="1" ref="M837" ca="1">INDEX([1]TreeLookup!$C$1:$DE$22,MATCH("ERA",[1]TreeLookup!$C$1:$C$22,0),MATCH(INDIRECT(ADDRESS(ROW(),MATCH("YEAR",$A$1:$BE$1,0))),[1]TreeLookup!$C$1:$DE$1,0))</f>
        <v>02-SAT</v>
      </c>
      <c r="O837" s="4" t="s">
        <v>109</v>
      </c>
      <c r="P837" s="1" t="s">
        <v>2638</v>
      </c>
      <c r="V837" s="9"/>
      <c r="Y837" s="1" t="s">
        <v>111</v>
      </c>
    </row>
    <row r="838" spans="1:37">
      <c r="A838" s="6" t="s">
        <v>2640</v>
      </c>
      <c r="B838" s="7" t="s">
        <v>2641</v>
      </c>
      <c r="C838" s="1">
        <v>5</v>
      </c>
      <c r="D838" s="1">
        <v>100</v>
      </c>
      <c r="E838" s="2" t="s">
        <v>2642</v>
      </c>
      <c r="F838" s="1" t="s">
        <v>2484</v>
      </c>
      <c r="G838" s="1" t="s">
        <v>50</v>
      </c>
      <c r="H838" s="1" t="s">
        <v>50</v>
      </c>
      <c r="I838" s="8" t="s">
        <v>191</v>
      </c>
      <c r="J838" s="8" t="s">
        <v>174</v>
      </c>
      <c r="K838" s="1" t="str">
        <f t="array" aca="1" ref="K838" ca="1">INDEX([1]TreeLookup!$C$1:$DE$21,MATCH(INDIRECT(ADDRESS(ROW(),MATCH("CATEGORY",$A$1:$BE$1,0))),[1]TreeLookup!$C$1:$C$21,0),MATCH(INDIRECT(ADDRESS(ROW(),MATCH("YEAR",$A$1:$BE$1,0))),[1]TreeLookup!$C$1:$DE$1,0))</f>
        <v>entryDescentLanding</v>
      </c>
      <c r="L838" s="1">
        <v>1959</v>
      </c>
      <c r="M838" s="1" t="str">
        <f t="array" aca="1" ref="M838" ca="1">INDEX([1]TreeLookup!$C$1:$DE$22,MATCH("ERA",[1]TreeLookup!$C$1:$C$22,0),MATCH(INDIRECT(ADDRESS(ROW(),MATCH("YEAR",$A$1:$BE$1,0))),[1]TreeLookup!$C$1:$DE$1,0))</f>
        <v>02-SAT</v>
      </c>
      <c r="O838" s="4" t="s">
        <v>109</v>
      </c>
      <c r="P838" s="2"/>
      <c r="V838" s="9"/>
      <c r="AK838" s="1" t="s">
        <v>111</v>
      </c>
    </row>
    <row r="839" spans="1:37">
      <c r="A839" s="6" t="s">
        <v>2643</v>
      </c>
      <c r="B839" s="7" t="s">
        <v>2644</v>
      </c>
      <c r="C839" s="1">
        <v>360</v>
      </c>
      <c r="D839" s="1">
        <v>7200</v>
      </c>
      <c r="E839" s="2" t="s">
        <v>2645</v>
      </c>
      <c r="F839" s="1" t="s">
        <v>1836</v>
      </c>
      <c r="G839" s="1" t="s">
        <v>50</v>
      </c>
      <c r="H839" s="1" t="s">
        <v>50</v>
      </c>
      <c r="I839" s="8" t="s">
        <v>130</v>
      </c>
      <c r="J839" s="8" t="s">
        <v>1203</v>
      </c>
      <c r="K839" s="1" t="str">
        <f t="array" aca="1" ref="K839" ca="1">INDEX([1]TreeLookup!$C$1:$DE$21,MATCH(INDIRECT(ADDRESS(ROW(),MATCH("CATEGORY",$A$1:$BE$1,0))),[1]TreeLookup!$C$1:$C$21,0),MATCH(INDIRECT(ADDRESS(ROW(),MATCH("YEAR",$A$1:$BE$1,0))),[1]TreeLookup!$C$1:$DE$1,0))</f>
        <v>basicAvionics</v>
      </c>
      <c r="L839" s="1">
        <v>1960</v>
      </c>
      <c r="M839" s="1" t="str">
        <f t="array" aca="1" ref="M839" ca="1">INDEX([1]TreeLookup!$C$1:$DE$22,MATCH("ERA",[1]TreeLookup!$C$1:$C$22,0),MATCH(INDIRECT(ADDRESS(ROW(),MATCH("YEAR",$A$1:$BE$1,0))),[1]TreeLookup!$C$1:$DE$1,0))</f>
        <v>02-SAT</v>
      </c>
      <c r="O839" s="4" t="s">
        <v>109</v>
      </c>
      <c r="P839" s="1" t="s">
        <v>2644</v>
      </c>
      <c r="V839" s="9"/>
      <c r="Y839" s="1" t="s">
        <v>111</v>
      </c>
    </row>
    <row r="840" spans="1:37">
      <c r="A840" s="6" t="s">
        <v>2646</v>
      </c>
      <c r="B840" s="7" t="s">
        <v>2647</v>
      </c>
      <c r="C840" s="1">
        <v>280</v>
      </c>
      <c r="D840" s="1">
        <v>5600</v>
      </c>
      <c r="E840" s="2" t="s">
        <v>2648</v>
      </c>
      <c r="F840" s="1" t="s">
        <v>1836</v>
      </c>
      <c r="G840" s="1" t="s">
        <v>50</v>
      </c>
      <c r="H840" s="1" t="s">
        <v>50</v>
      </c>
      <c r="I840" s="8" t="s">
        <v>130</v>
      </c>
      <c r="J840" s="8" t="s">
        <v>1203</v>
      </c>
      <c r="K840" s="1" t="str">
        <f t="array" aca="1" ref="K840" ca="1">INDEX([1]TreeLookup!$C$1:$DE$21,MATCH(INDIRECT(ADDRESS(ROW(),MATCH("CATEGORY",$A$1:$BE$1,0))),[1]TreeLookup!$C$1:$C$21,0),MATCH(INDIRECT(ADDRESS(ROW(),MATCH("YEAR",$A$1:$BE$1,0))),[1]TreeLookup!$C$1:$DE$1,0))</f>
        <v>basicAvionics</v>
      </c>
      <c r="L840" s="1">
        <v>1960</v>
      </c>
      <c r="M840" s="1" t="str">
        <f t="array" aca="1" ref="M840" ca="1">INDEX([1]TreeLookup!$C$1:$DE$22,MATCH("ERA",[1]TreeLookup!$C$1:$C$22,0),MATCH(INDIRECT(ADDRESS(ROW(),MATCH("YEAR",$A$1:$BE$1,0))),[1]TreeLookup!$C$1:$DE$1,0))</f>
        <v>02-SAT</v>
      </c>
      <c r="O840" s="4" t="s">
        <v>109</v>
      </c>
      <c r="P840" s="1" t="s">
        <v>2649</v>
      </c>
      <c r="V840" s="9"/>
      <c r="Y840" s="1" t="s">
        <v>111</v>
      </c>
    </row>
    <row r="841" spans="1:37">
      <c r="A841" s="6" t="s">
        <v>2650</v>
      </c>
      <c r="B841" s="7" t="s">
        <v>2650</v>
      </c>
      <c r="C841" s="5">
        <v>100</v>
      </c>
      <c r="D841" s="5" t="s">
        <v>2651</v>
      </c>
      <c r="E841" s="2" t="s">
        <v>2652</v>
      </c>
      <c r="F841" s="1" t="s">
        <v>113</v>
      </c>
      <c r="G841" s="1" t="s">
        <v>50</v>
      </c>
      <c r="H841" s="1" t="s">
        <v>50</v>
      </c>
      <c r="I841" s="8" t="s">
        <v>114</v>
      </c>
      <c r="J841" s="8"/>
      <c r="K841" s="1" t="str">
        <f t="array" aca="1" ref="K841" ca="1">INDEX([1]TreeLookup!$C$1:$DE$21,MATCH(INDIRECT(ADDRESS(ROW(),MATCH("CATEGORY",$A$1:$BE$1,0))),[1]TreeLookup!$C$1:$C$21,0),MATCH(INDIRECT(ADDRESS(ROW(),MATCH("YEAR",$A$1:$BE$1,0))),[1]TreeLookup!$C$1:$DE$1,0))</f>
        <v>orbitalRocketry1959</v>
      </c>
      <c r="L841" s="1">
        <v>1959</v>
      </c>
      <c r="M841" s="1" t="str">
        <f t="array" aca="1" ref="M841" ca="1">INDEX([1]TreeLookup!$C$1:$DE$22,MATCH("ERA",[1]TreeLookup!$C$1:$C$22,0),MATCH(INDIRECT(ADDRESS(ROW(),MATCH("YEAR",$A$1:$BE$1,0))),[1]TreeLookup!$C$1:$DE$1,0))</f>
        <v>02-SAT</v>
      </c>
      <c r="O841" s="4" t="s">
        <v>109</v>
      </c>
      <c r="P841" s="2"/>
      <c r="Q841" s="1" t="s">
        <v>1717</v>
      </c>
      <c r="R841" s="1" t="s">
        <v>838</v>
      </c>
    </row>
    <row r="842" spans="1:37">
      <c r="A842" s="6" t="s">
        <v>2653</v>
      </c>
      <c r="B842" s="7" t="s">
        <v>2654</v>
      </c>
      <c r="C842" s="1">
        <v>0</v>
      </c>
      <c r="D842" s="5" t="s">
        <v>1720</v>
      </c>
      <c r="E842" s="2" t="s">
        <v>2333</v>
      </c>
      <c r="F842" s="1" t="s">
        <v>113</v>
      </c>
      <c r="G842" s="1" t="s">
        <v>50</v>
      </c>
      <c r="I842" s="8" t="s">
        <v>114</v>
      </c>
      <c r="J842" s="8"/>
      <c r="K842" s="1" t="str">
        <f t="array" aca="1" ref="K842" ca="1">INDEX([1]TreeLookup!$C$1:$DE$21,MATCH(INDIRECT(ADDRESS(ROW(),MATCH("CATEGORY",$A$1:$BE$1,0))),[1]TreeLookup!$C$1:$C$21,0),MATCH(INDIRECT(ADDRESS(ROW(),MATCH("YEAR",$A$1:$BE$1,0))),[1]TreeLookup!$C$1:$DE$1,0))</f>
        <v>orbitalRocketry1959</v>
      </c>
      <c r="L842" s="1">
        <v>1959</v>
      </c>
      <c r="M842" s="1" t="str">
        <f t="array" aca="1" ref="M842" ca="1">INDEX([1]TreeLookup!$C$1:$DE$22,MATCH("ERA",[1]TreeLookup!$C$1:$C$22,0),MATCH(INDIRECT(ADDRESS(ROW(),MATCH("YEAR",$A$1:$BE$1,0))),[1]TreeLookup!$C$1:$DE$1,0))</f>
        <v>02-SAT</v>
      </c>
      <c r="O842" s="4"/>
      <c r="P842" s="1" t="s">
        <v>2333</v>
      </c>
      <c r="Q842" s="1" t="s">
        <v>2304</v>
      </c>
    </row>
    <row r="843" spans="1:37">
      <c r="A843" s="6" t="s">
        <v>2655</v>
      </c>
      <c r="B843" s="7" t="s">
        <v>2656</v>
      </c>
      <c r="C843" s="1">
        <v>200</v>
      </c>
      <c r="D843" s="1">
        <v>7000</v>
      </c>
      <c r="E843" s="2" t="s">
        <v>2657</v>
      </c>
      <c r="F843" s="1" t="s">
        <v>406</v>
      </c>
      <c r="G843" s="1" t="s">
        <v>50</v>
      </c>
      <c r="H843" s="1" t="s">
        <v>50</v>
      </c>
      <c r="I843" s="8" t="s">
        <v>114</v>
      </c>
      <c r="J843" s="8"/>
      <c r="K843" s="1" t="str">
        <f t="array" aca="1" ref="K843" ca="1">INDEX([1]TreeLookup!$C$1:$DE$21,MATCH(INDIRECT(ADDRESS(ROW(),MATCH("CATEGORY",$A$1:$BE$1,0))),[1]TreeLookup!$C$1:$C$21,0),MATCH(INDIRECT(ADDRESS(ROW(),MATCH("YEAR",$A$1:$BE$1,0))),[1]TreeLookup!$C$1:$DE$1,0))</f>
        <v>orbitalRocketry1959</v>
      </c>
      <c r="L843" s="1">
        <v>1959</v>
      </c>
      <c r="M843" s="1" t="str">
        <f t="array" aca="1" ref="M843" ca="1">INDEX([1]TreeLookup!$C$1:$DE$22,MATCH("ERA",[1]TreeLookup!$C$1:$C$22,0),MATCH(INDIRECT(ADDRESS(ROW(),MATCH("YEAR",$A$1:$BE$1,0))),[1]TreeLookup!$C$1:$DE$1,0))</f>
        <v>02-SAT</v>
      </c>
      <c r="O843" s="4" t="s">
        <v>109</v>
      </c>
      <c r="P843" s="1" t="s">
        <v>2333</v>
      </c>
      <c r="Q843" s="1" t="s">
        <v>2304</v>
      </c>
      <c r="V843" s="9"/>
      <c r="W843" s="1" t="s">
        <v>2653</v>
      </c>
      <c r="X843" s="1" t="s">
        <v>2658</v>
      </c>
      <c r="AC843" s="1" t="s">
        <v>111</v>
      </c>
    </row>
    <row r="844" spans="1:37">
      <c r="A844" s="6" t="s">
        <v>2659</v>
      </c>
      <c r="B844" s="7" t="s">
        <v>2656</v>
      </c>
      <c r="C844" s="1">
        <v>200</v>
      </c>
      <c r="D844" s="1">
        <v>7000</v>
      </c>
      <c r="E844" s="2" t="s">
        <v>2657</v>
      </c>
      <c r="F844" s="1" t="s">
        <v>350</v>
      </c>
      <c r="G844" s="1" t="s">
        <v>50</v>
      </c>
      <c r="H844" s="1" t="s">
        <v>50</v>
      </c>
      <c r="I844" s="8" t="s">
        <v>114</v>
      </c>
      <c r="J844" s="8"/>
      <c r="K844" s="1" t="str">
        <f t="array" aca="1" ref="K844" ca="1">INDEX([1]TreeLookup!$C$1:$DE$21,MATCH(INDIRECT(ADDRESS(ROW(),MATCH("CATEGORY",$A$1:$BE$1,0))),[1]TreeLookup!$C$1:$C$21,0),MATCH(INDIRECT(ADDRESS(ROW(),MATCH("YEAR",$A$1:$BE$1,0))),[1]TreeLookup!$C$1:$DE$1,0))</f>
        <v>orbitalRocketry1959</v>
      </c>
      <c r="L844" s="1">
        <v>1959</v>
      </c>
      <c r="M844" s="1" t="str">
        <f t="array" aca="1" ref="M844" ca="1">INDEX([1]TreeLookup!$C$1:$DE$22,MATCH("ERA",[1]TreeLookup!$C$1:$C$22,0),MATCH(INDIRECT(ADDRESS(ROW(),MATCH("YEAR",$A$1:$BE$1,0))),[1]TreeLookup!$C$1:$DE$1,0))</f>
        <v>02-SAT</v>
      </c>
      <c r="O844" s="4" t="s">
        <v>109</v>
      </c>
      <c r="P844" s="1" t="s">
        <v>2333</v>
      </c>
      <c r="Q844" s="1" t="s">
        <v>2304</v>
      </c>
      <c r="V844" s="9"/>
      <c r="W844" s="1" t="s">
        <v>2653</v>
      </c>
      <c r="X844" s="1" t="s">
        <v>2658</v>
      </c>
      <c r="AC844" s="1" t="s">
        <v>111</v>
      </c>
    </row>
    <row r="845" spans="1:37">
      <c r="A845" s="6" t="s">
        <v>2660</v>
      </c>
      <c r="B845" s="7" t="s">
        <v>2656</v>
      </c>
      <c r="C845" s="1">
        <v>200</v>
      </c>
      <c r="D845" s="1">
        <v>7000</v>
      </c>
      <c r="E845" s="2" t="s">
        <v>2661</v>
      </c>
      <c r="F845" s="1" t="s">
        <v>448</v>
      </c>
      <c r="G845" s="1" t="s">
        <v>50</v>
      </c>
      <c r="H845" s="1" t="s">
        <v>50</v>
      </c>
      <c r="I845" s="8" t="s">
        <v>114</v>
      </c>
      <c r="J845" s="8" t="s">
        <v>1404</v>
      </c>
      <c r="K845" s="1" t="str">
        <f t="array" aca="1" ref="K845" ca="1">INDEX([1]TreeLookup!$C$1:$DE$21,MATCH(INDIRECT(ADDRESS(ROW(),MATCH("CATEGORY",$A$1:$BE$1,0))),[1]TreeLookup!$C$1:$C$21,0),MATCH(INDIRECT(ADDRESS(ROW(),MATCH("YEAR",$A$1:$BE$1,0))),[1]TreeLookup!$C$1:$DE$1,0))</f>
        <v>orbitalRocketry1959</v>
      </c>
      <c r="L845" s="1">
        <v>1959</v>
      </c>
      <c r="M845" s="1" t="str">
        <f t="array" aca="1" ref="M845" ca="1">INDEX([1]TreeLookup!$C$1:$DE$22,MATCH("ERA",[1]TreeLookup!$C$1:$C$22,0),MATCH(INDIRECT(ADDRESS(ROW(),MATCH("YEAR",$A$1:$BE$1,0))),[1]TreeLookup!$C$1:$DE$1,0))</f>
        <v>02-SAT</v>
      </c>
      <c r="O845" s="4" t="s">
        <v>109</v>
      </c>
      <c r="P845" s="1" t="s">
        <v>2333</v>
      </c>
      <c r="Q845" s="1" t="s">
        <v>2662</v>
      </c>
      <c r="V845" s="9"/>
      <c r="W845" s="1" t="s">
        <v>2653</v>
      </c>
      <c r="X845" s="1" t="s">
        <v>2658</v>
      </c>
      <c r="AC845" s="1" t="s">
        <v>111</v>
      </c>
    </row>
    <row r="846" spans="1:37">
      <c r="A846" s="6" t="s">
        <v>2663</v>
      </c>
      <c r="B846" s="7" t="s">
        <v>2656</v>
      </c>
      <c r="C846" s="1">
        <v>200</v>
      </c>
      <c r="D846" s="1">
        <v>7000</v>
      </c>
      <c r="E846" s="2" t="s">
        <v>2657</v>
      </c>
      <c r="F846" s="1" t="s">
        <v>880</v>
      </c>
      <c r="G846" s="1" t="s">
        <v>50</v>
      </c>
      <c r="H846" s="1" t="s">
        <v>50</v>
      </c>
      <c r="I846" s="8" t="s">
        <v>114</v>
      </c>
      <c r="J846" s="8"/>
      <c r="K846" s="1" t="str">
        <f t="array" aca="1" ref="K846" ca="1">INDEX([1]TreeLookup!$C$1:$DE$21,MATCH(INDIRECT(ADDRESS(ROW(),MATCH("CATEGORY",$A$1:$BE$1,0))),[1]TreeLookup!$C$1:$C$21,0),MATCH(INDIRECT(ADDRESS(ROW(),MATCH("YEAR",$A$1:$BE$1,0))),[1]TreeLookup!$C$1:$DE$1,0))</f>
        <v>orbitalRocketry1959</v>
      </c>
      <c r="L846" s="1">
        <v>1959</v>
      </c>
      <c r="M846" s="1" t="str">
        <f t="array" aca="1" ref="M846" ca="1">INDEX([1]TreeLookup!$C$1:$DE$22,MATCH("ERA",[1]TreeLookup!$C$1:$C$22,0),MATCH(INDIRECT(ADDRESS(ROW(),MATCH("YEAR",$A$1:$BE$1,0))),[1]TreeLookup!$C$1:$DE$1,0))</f>
        <v>02-SAT</v>
      </c>
      <c r="O846" s="4" t="s">
        <v>109</v>
      </c>
      <c r="P846" s="1" t="s">
        <v>2333</v>
      </c>
      <c r="Q846" s="1" t="s">
        <v>2304</v>
      </c>
      <c r="V846" s="9"/>
      <c r="W846" s="1" t="s">
        <v>2653</v>
      </c>
      <c r="X846" s="1" t="s">
        <v>2658</v>
      </c>
      <c r="AC846" s="1" t="s">
        <v>111</v>
      </c>
    </row>
    <row r="847" spans="1:37">
      <c r="A847" s="6" t="s">
        <v>2664</v>
      </c>
      <c r="B847" s="7" t="s">
        <v>2664</v>
      </c>
      <c r="C847" s="5">
        <v>0</v>
      </c>
      <c r="D847" s="5" t="s">
        <v>2665</v>
      </c>
      <c r="E847" s="2"/>
      <c r="F847" s="1" t="s">
        <v>113</v>
      </c>
      <c r="G847" s="1" t="s">
        <v>50</v>
      </c>
      <c r="I847" s="8" t="s">
        <v>114</v>
      </c>
      <c r="J847" s="8" t="s">
        <v>298</v>
      </c>
      <c r="K847" s="1" t="str">
        <f t="array" aca="1" ref="K847" ca="1">INDEX([1]TreeLookup!$C$1:$DE$21,MATCH(INDIRECT(ADDRESS(ROW(),MATCH("CATEGORY",$A$1:$BE$1,0))),[1]TreeLookup!$C$1:$C$21,0),MATCH(INDIRECT(ADDRESS(ROW(),MATCH("YEAR",$A$1:$BE$1,0))),[1]TreeLookup!$C$1:$DE$1,0))</f>
        <v>orbitalRocketry1959</v>
      </c>
      <c r="L847" s="1">
        <v>1959</v>
      </c>
      <c r="M847" s="1" t="str">
        <f t="array" aca="1" ref="M847" ca="1">INDEX([1]TreeLookup!$C$1:$DE$22,MATCH("ERA",[1]TreeLookup!$C$1:$C$22,0),MATCH(INDIRECT(ADDRESS(ROW(),MATCH("YEAR",$A$1:$BE$1,0))),[1]TreeLookup!$C$1:$DE$1,0))</f>
        <v>02-SAT</v>
      </c>
      <c r="O847" s="4" t="s">
        <v>109</v>
      </c>
      <c r="P847" s="1" t="s">
        <v>2250</v>
      </c>
      <c r="Q847" s="1" t="s">
        <v>2664</v>
      </c>
      <c r="AC847" s="1" t="s">
        <v>111</v>
      </c>
    </row>
    <row r="848" spans="1:37">
      <c r="A848" s="6" t="s">
        <v>2666</v>
      </c>
      <c r="B848" s="7" t="s">
        <v>2667</v>
      </c>
      <c r="C848" s="1">
        <v>1130</v>
      </c>
      <c r="D848" s="1">
        <v>44000</v>
      </c>
      <c r="E848" s="2" t="s">
        <v>2668</v>
      </c>
      <c r="F848" s="1" t="s">
        <v>406</v>
      </c>
      <c r="G848" s="1" t="s">
        <v>50</v>
      </c>
      <c r="H848" s="1" t="s">
        <v>50</v>
      </c>
      <c r="I848" s="8" t="s">
        <v>114</v>
      </c>
      <c r="J848" s="8" t="s">
        <v>298</v>
      </c>
      <c r="K848" s="1" t="str">
        <f t="array" aca="1" ref="K848" ca="1">INDEX([1]TreeLookup!$C$1:$DE$21,MATCH(INDIRECT(ADDRESS(ROW(),MATCH("CATEGORY",$A$1:$BE$1,0))),[1]TreeLookup!$C$1:$C$21,0),MATCH(INDIRECT(ADDRESS(ROW(),MATCH("YEAR",$A$1:$BE$1,0))),[1]TreeLookup!$C$1:$DE$1,0))</f>
        <v>orbitalRocketry1959</v>
      </c>
      <c r="L848" s="1">
        <v>1959</v>
      </c>
      <c r="M848" s="1" t="str">
        <f t="array" aca="1" ref="M848" ca="1">INDEX([1]TreeLookup!$C$1:$DE$22,MATCH("ERA",[1]TreeLookup!$C$1:$C$22,0),MATCH(INDIRECT(ADDRESS(ROW(),MATCH("YEAR",$A$1:$BE$1,0))),[1]TreeLookup!$C$1:$DE$1,0))</f>
        <v>02-SAT</v>
      </c>
      <c r="O848" s="4" t="s">
        <v>109</v>
      </c>
      <c r="P848" s="2" t="s">
        <v>2250</v>
      </c>
      <c r="Q848" s="1" t="s">
        <v>2664</v>
      </c>
      <c r="V848" s="9"/>
      <c r="W848" s="1" t="s">
        <v>2664</v>
      </c>
      <c r="X848" s="1" t="s">
        <v>2669</v>
      </c>
      <c r="AC848" s="1" t="s">
        <v>111</v>
      </c>
    </row>
    <row r="849" spans="1:37">
      <c r="A849" s="6" t="s">
        <v>2670</v>
      </c>
      <c r="B849" s="7" t="s">
        <v>2667</v>
      </c>
      <c r="C849" s="1">
        <v>1130</v>
      </c>
      <c r="D849" s="1">
        <v>44000</v>
      </c>
      <c r="E849" s="2" t="s">
        <v>2668</v>
      </c>
      <c r="F849" s="1" t="s">
        <v>106</v>
      </c>
      <c r="G849" s="1" t="s">
        <v>50</v>
      </c>
      <c r="H849" s="1" t="s">
        <v>50</v>
      </c>
      <c r="I849" s="8" t="s">
        <v>114</v>
      </c>
      <c r="J849" s="8" t="s">
        <v>298</v>
      </c>
      <c r="K849" s="1" t="str">
        <f t="array" aca="1" ref="K849" ca="1">INDEX([1]TreeLookup!$C$1:$DE$21,MATCH(INDIRECT(ADDRESS(ROW(),MATCH("CATEGORY",$A$1:$BE$1,0))),[1]TreeLookup!$C$1:$C$21,0),MATCH(INDIRECT(ADDRESS(ROW(),MATCH("YEAR",$A$1:$BE$1,0))),[1]TreeLookup!$C$1:$DE$1,0))</f>
        <v>orbitalRocketry1959</v>
      </c>
      <c r="L849" s="1">
        <v>1959</v>
      </c>
      <c r="M849" s="1" t="str">
        <f t="array" aca="1" ref="M849" ca="1">INDEX([1]TreeLookup!$C$1:$DE$22,MATCH("ERA",[1]TreeLookup!$C$1:$C$22,0),MATCH(INDIRECT(ADDRESS(ROW(),MATCH("YEAR",$A$1:$BE$1,0))),[1]TreeLookup!$C$1:$DE$1,0))</f>
        <v>02-SAT</v>
      </c>
      <c r="O849" s="4" t="s">
        <v>109</v>
      </c>
      <c r="P849" s="2" t="s">
        <v>2250</v>
      </c>
      <c r="Q849" s="1" t="s">
        <v>2664</v>
      </c>
      <c r="V849" s="9"/>
      <c r="W849" s="1" t="s">
        <v>2664</v>
      </c>
      <c r="X849" s="1" t="s">
        <v>2669</v>
      </c>
      <c r="AC849" s="1" t="s">
        <v>111</v>
      </c>
    </row>
    <row r="850" spans="1:37">
      <c r="A850" s="6" t="s">
        <v>2671</v>
      </c>
      <c r="B850" s="7"/>
      <c r="C850" s="5">
        <v>10</v>
      </c>
      <c r="D850" s="5" t="s">
        <v>2672</v>
      </c>
      <c r="E850" s="2"/>
      <c r="F850" s="1" t="s">
        <v>113</v>
      </c>
      <c r="I850" s="8" t="s">
        <v>125</v>
      </c>
      <c r="J850" s="8"/>
      <c r="K850" s="1" t="str">
        <f t="array" aca="1" ref="K850" ca="1">INDEX([1]TreeLookup!$C$1:$DE$21,MATCH(INDIRECT(ADDRESS(ROW(),MATCH("CATEGORY",$A$1:$BE$1,0))),[1]TreeLookup!$C$1:$C$21,0),MATCH(INDIRECT(ADDRESS(ROW(),MATCH("YEAR",$A$1:$BE$1,0))),[1]TreeLookup!$C$1:$DE$1,0))</f>
        <v>earlyFlightControl</v>
      </c>
      <c r="L850" s="1">
        <v>1959</v>
      </c>
      <c r="M850" s="1" t="str">
        <f t="array" aca="1" ref="M850" ca="1">INDEX([1]TreeLookup!$C$1:$DE$22,MATCH("ERA",[1]TreeLookup!$C$1:$C$22,0),MATCH(INDIRECT(ADDRESS(ROW(),MATCH("YEAR",$A$1:$BE$1,0))),[1]TreeLookup!$C$1:$DE$1,0))</f>
        <v>02-SAT</v>
      </c>
      <c r="O850" s="4"/>
      <c r="P850" s="2"/>
      <c r="Q850" s="1" t="s">
        <v>125</v>
      </c>
      <c r="R850" s="1" t="s">
        <v>838</v>
      </c>
    </row>
    <row r="851" spans="1:37">
      <c r="A851" s="6" t="s">
        <v>2673</v>
      </c>
      <c r="B851" s="7" t="s">
        <v>2674</v>
      </c>
      <c r="C851" s="1">
        <v>20</v>
      </c>
      <c r="D851" s="1">
        <v>400</v>
      </c>
      <c r="E851" s="2" t="s">
        <v>2675</v>
      </c>
      <c r="F851" s="1" t="s">
        <v>106</v>
      </c>
      <c r="G851" s="1" t="s">
        <v>50</v>
      </c>
      <c r="H851" s="1" t="s">
        <v>50</v>
      </c>
      <c r="I851" s="8" t="s">
        <v>2248</v>
      </c>
      <c r="J851" s="8" t="s">
        <v>1125</v>
      </c>
      <c r="K851" s="1" t="str">
        <f t="array" aca="1" ref="K851" ca="1">INDEX([1]TreeLookup!$C$1:$DE$21,MATCH(INDIRECT(ADDRESS(ROW(),MATCH("CATEGORY",$A$1:$BE$1,0))),[1]TreeLookup!$C$1:$C$21,0),MATCH(INDIRECT(ADDRESS(ROW(),MATCH("YEAR",$A$1:$BE$1,0))),[1]TreeLookup!$C$1:$DE$1,0))</f>
        <v>hypersonicFlightRP0</v>
      </c>
      <c r="L851" s="1">
        <v>1960</v>
      </c>
      <c r="M851" s="1" t="str">
        <f t="array" aca="1" ref="M851" ca="1">INDEX([1]TreeLookup!$C$1:$DE$22,MATCH("ERA",[1]TreeLookup!$C$1:$C$22,0),MATCH(INDIRECT(ADDRESS(ROW(),MATCH("YEAR",$A$1:$BE$1,0))),[1]TreeLookup!$C$1:$DE$1,0))</f>
        <v>02-SAT</v>
      </c>
      <c r="O851" s="4" t="s">
        <v>109</v>
      </c>
      <c r="V851" s="9"/>
    </row>
    <row r="852" spans="1:37">
      <c r="A852" s="6" t="s">
        <v>2676</v>
      </c>
      <c r="B852" s="7" t="s">
        <v>2677</v>
      </c>
      <c r="C852" s="1">
        <v>175</v>
      </c>
      <c r="D852" s="1">
        <v>856</v>
      </c>
      <c r="E852" s="2" t="s">
        <v>2678</v>
      </c>
      <c r="F852" s="1" t="s">
        <v>486</v>
      </c>
      <c r="G852" s="1" t="s">
        <v>50</v>
      </c>
      <c r="H852" s="1" t="s">
        <v>49</v>
      </c>
      <c r="I852" s="8" t="s">
        <v>135</v>
      </c>
      <c r="J852" s="8" t="s">
        <v>136</v>
      </c>
      <c r="K852" s="1" t="str">
        <f t="array" aca="1" ref="K852" ca="1">INDEX([1]TreeLookup!$C$1:$DE$21,MATCH(INDIRECT(ADDRESS(ROW(),MATCH("CATEGORY",$A$1:$BE$1,0))),[1]TreeLookup!$C$1:$C$21,0),MATCH(INDIRECT(ADDRESS(ROW(),MATCH("YEAR",$A$1:$BE$1,0))),[1]TreeLookup!$C$1:$DE$1,0))</f>
        <v>materialsScienceSatellite</v>
      </c>
      <c r="L852" s="1">
        <v>1960</v>
      </c>
      <c r="M852" s="1" t="str">
        <f t="array" aca="1" ref="M852" ca="1">INDEX([1]TreeLookup!$C$1:$DE$22,MATCH("ERA",[1]TreeLookup!$C$1:$C$22,0),MATCH(INDIRECT(ADDRESS(ROW(),MATCH("YEAR",$A$1:$BE$1,0))),[1]TreeLookup!$C$1:$DE$1,0))</f>
        <v>02-SAT</v>
      </c>
      <c r="O852" s="4" t="s">
        <v>299</v>
      </c>
      <c r="P852" s="1" t="s">
        <v>2679</v>
      </c>
      <c r="V852" s="9"/>
    </row>
    <row r="853" spans="1:37">
      <c r="A853" s="6" t="s">
        <v>2680</v>
      </c>
      <c r="B853" s="7" t="s">
        <v>2681</v>
      </c>
      <c r="C853" s="1">
        <v>15</v>
      </c>
      <c r="D853" s="1">
        <v>20</v>
      </c>
      <c r="E853" s="2" t="s">
        <v>2682</v>
      </c>
      <c r="F853" s="1" t="s">
        <v>486</v>
      </c>
      <c r="G853" s="1" t="s">
        <v>50</v>
      </c>
      <c r="H853" s="1" t="s">
        <v>50</v>
      </c>
      <c r="I853" s="8" t="s">
        <v>125</v>
      </c>
      <c r="J853" s="8" t="s">
        <v>126</v>
      </c>
      <c r="K853" s="1" t="str">
        <f t="array" aca="1" ref="K853" ca="1">INDEX([1]TreeLookup!$C$1:$DE$21,MATCH(INDIRECT(ADDRESS(ROW(),MATCH("CATEGORY",$A$1:$BE$1,0))),[1]TreeLookup!$C$1:$C$21,0),MATCH(INDIRECT(ADDRESS(ROW(),MATCH("YEAR",$A$1:$BE$1,0))),[1]TreeLookup!$C$1:$DE$1,0))</f>
        <v>earlyFlightControl</v>
      </c>
      <c r="L853" s="1">
        <v>1960</v>
      </c>
      <c r="M853" s="1" t="str">
        <f t="array" aca="1" ref="M853" ca="1">INDEX([1]TreeLookup!$C$1:$DE$22,MATCH("ERA",[1]TreeLookup!$C$1:$C$22,0),MATCH(INDIRECT(ADDRESS(ROW(),MATCH("YEAR",$A$1:$BE$1,0))),[1]TreeLookup!$C$1:$DE$1,0))</f>
        <v>02-SAT</v>
      </c>
      <c r="O853" s="4" t="s">
        <v>109</v>
      </c>
      <c r="P853" s="1" t="s">
        <v>2679</v>
      </c>
      <c r="V853" s="9"/>
    </row>
    <row r="854" spans="1:37">
      <c r="A854" s="6" t="s">
        <v>2683</v>
      </c>
      <c r="B854" s="7" t="s">
        <v>2684</v>
      </c>
      <c r="C854" s="1">
        <v>31</v>
      </c>
      <c r="D854" s="1">
        <v>620</v>
      </c>
      <c r="E854" s="2" t="s">
        <v>2685</v>
      </c>
      <c r="F854" s="1" t="s">
        <v>1245</v>
      </c>
      <c r="G854" s="1" t="s">
        <v>50</v>
      </c>
      <c r="H854" s="1" t="s">
        <v>50</v>
      </c>
      <c r="I854" s="8" t="s">
        <v>135</v>
      </c>
      <c r="J854" s="8" t="s">
        <v>136</v>
      </c>
      <c r="K854" s="1" t="str">
        <f t="array" aca="1" ref="K854" ca="1">INDEX([1]TreeLookup!$C$1:$DE$21,MATCH(INDIRECT(ADDRESS(ROW(),MATCH("CATEGORY",$A$1:$BE$1,0))),[1]TreeLookup!$C$1:$C$21,0),MATCH(INDIRECT(ADDRESS(ROW(),MATCH("YEAR",$A$1:$BE$1,0))),[1]TreeLookup!$C$1:$DE$1,0))</f>
        <v>materialsScienceSatellite</v>
      </c>
      <c r="L854" s="1">
        <v>1960</v>
      </c>
      <c r="M854" s="1" t="str">
        <f t="array" aca="1" ref="M854" ca="1">INDEX([1]TreeLookup!$C$1:$DE$22,MATCH("ERA",[1]TreeLookup!$C$1:$C$22,0),MATCH(INDIRECT(ADDRESS(ROW(),MATCH("YEAR",$A$1:$BE$1,0))),[1]TreeLookup!$C$1:$DE$1,0))</f>
        <v>02-SAT</v>
      </c>
      <c r="O854" s="4" t="s">
        <v>109</v>
      </c>
      <c r="P854" s="2" t="s">
        <v>2686</v>
      </c>
    </row>
    <row r="855" spans="1:37">
      <c r="A855" s="6" t="s">
        <v>2687</v>
      </c>
      <c r="B855" s="7" t="s">
        <v>2688</v>
      </c>
      <c r="C855" s="1">
        <v>10</v>
      </c>
      <c r="D855" s="1">
        <v>200</v>
      </c>
      <c r="E855" s="2" t="s">
        <v>2689</v>
      </c>
      <c r="F855" s="1" t="s">
        <v>190</v>
      </c>
      <c r="G855" s="1" t="s">
        <v>50</v>
      </c>
      <c r="H855" s="1" t="s">
        <v>50</v>
      </c>
      <c r="I855" s="8" t="s">
        <v>191</v>
      </c>
      <c r="J855" s="8" t="s">
        <v>1222</v>
      </c>
      <c r="K855" s="1" t="str">
        <f t="array" aca="1" ref="K855" ca="1">INDEX([1]TreeLookup!$C$1:$DE$21,MATCH(INDIRECT(ADDRESS(ROW(),MATCH("CATEGORY",$A$1:$BE$1,0))),[1]TreeLookup!$C$1:$C$21,0),MATCH(INDIRECT(ADDRESS(ROW(),MATCH("YEAR",$A$1:$BE$1,0))),[1]TreeLookup!$C$1:$DE$1,0))</f>
        <v>humanRatedEDL</v>
      </c>
      <c r="L855" s="1">
        <v>1960</v>
      </c>
      <c r="M855" s="1" t="str">
        <f t="array" aca="1" ref="M855" ca="1">INDEX([1]TreeLookup!$C$1:$DE$22,MATCH("ERA",[1]TreeLookup!$C$1:$C$22,0),MATCH(INDIRECT(ADDRESS(ROW(),MATCH("YEAR",$A$1:$BE$1,0))),[1]TreeLookup!$C$1:$DE$1,0))</f>
        <v>02-SAT</v>
      </c>
      <c r="O855" s="4" t="s">
        <v>109</v>
      </c>
      <c r="T855" s="1" t="s">
        <v>2690</v>
      </c>
      <c r="V855" s="9"/>
    </row>
    <row r="856" spans="1:37">
      <c r="A856" s="6" t="s">
        <v>2691</v>
      </c>
      <c r="B856" s="7" t="s">
        <v>2691</v>
      </c>
      <c r="C856" s="5">
        <v>0</v>
      </c>
      <c r="D856" s="5" t="s">
        <v>2692</v>
      </c>
      <c r="E856" s="11" t="s">
        <v>2693</v>
      </c>
      <c r="F856" s="1" t="s">
        <v>113</v>
      </c>
      <c r="G856" s="1" t="s">
        <v>50</v>
      </c>
      <c r="I856" s="8" t="s">
        <v>114</v>
      </c>
      <c r="J856" s="8"/>
      <c r="K856" s="1" t="str">
        <f t="array" aca="1" ref="K856" ca="1">INDEX([1]TreeLookup!$C$1:$DE$21,MATCH(INDIRECT(ADDRESS(ROW(),MATCH("CATEGORY",$A$1:$BE$1,0))),[1]TreeLookup!$C$1:$C$21,0),MATCH(INDIRECT(ADDRESS(ROW(),MATCH("YEAR",$A$1:$BE$1,0))),[1]TreeLookup!$C$1:$DE$1,0))</f>
        <v>orbitalRocketry1960</v>
      </c>
      <c r="L856" s="1">
        <v>1960</v>
      </c>
      <c r="M856" s="1" t="str">
        <f t="array" aca="1" ref="M856" ca="1">INDEX([1]TreeLookup!$C$1:$DE$22,MATCH("ERA",[1]TreeLookup!$C$1:$C$22,0),MATCH(INDIRECT(ADDRESS(ROW(),MATCH("YEAR",$A$1:$BE$1,0))),[1]TreeLookup!$C$1:$DE$1,0))</f>
        <v>02-SAT</v>
      </c>
      <c r="O856" s="4"/>
      <c r="Q856" s="1" t="s">
        <v>2694</v>
      </c>
    </row>
    <row r="857" spans="1:37">
      <c r="A857" s="6" t="s">
        <v>2695</v>
      </c>
      <c r="B857" s="7" t="s">
        <v>2695</v>
      </c>
      <c r="C857" s="5">
        <v>1</v>
      </c>
      <c r="D857" s="5" t="s">
        <v>2696</v>
      </c>
      <c r="E857" s="11" t="s">
        <v>2697</v>
      </c>
      <c r="F857" s="1" t="s">
        <v>113</v>
      </c>
      <c r="G857" s="1" t="s">
        <v>50</v>
      </c>
      <c r="I857" s="8" t="s">
        <v>114</v>
      </c>
      <c r="J857" s="8"/>
      <c r="K857" s="1" t="str">
        <f t="array" aca="1" ref="K857" ca="1">INDEX([1]TreeLookup!$C$1:$DE$21,MATCH(INDIRECT(ADDRESS(ROW(),MATCH("CATEGORY",$A$1:$BE$1,0))),[1]TreeLookup!$C$1:$C$21,0),MATCH(INDIRECT(ADDRESS(ROW(),MATCH("YEAR",$A$1:$BE$1,0))),[1]TreeLookup!$C$1:$DE$1,0))</f>
        <v>orbitalRocketry1960</v>
      </c>
      <c r="L857" s="1">
        <v>1960</v>
      </c>
      <c r="M857" s="1" t="str">
        <f t="array" aca="1" ref="M857" ca="1">INDEX([1]TreeLookup!$C$1:$DE$22,MATCH("ERA",[1]TreeLookup!$C$1:$C$22,0),MATCH(INDIRECT(ADDRESS(ROW(),MATCH("YEAR",$A$1:$BE$1,0))),[1]TreeLookup!$C$1:$DE$1,0))</f>
        <v>02-SAT</v>
      </c>
      <c r="O857" s="4"/>
      <c r="Q857" s="1" t="s">
        <v>837</v>
      </c>
      <c r="R857" s="1" t="s">
        <v>838</v>
      </c>
    </row>
    <row r="858" spans="1:37">
      <c r="A858" s="6" t="s">
        <v>2698</v>
      </c>
      <c r="B858" s="7" t="s">
        <v>2699</v>
      </c>
      <c r="C858" s="1">
        <v>15</v>
      </c>
      <c r="D858" s="1">
        <v>300</v>
      </c>
      <c r="E858" s="2" t="s">
        <v>2700</v>
      </c>
      <c r="F858" s="1" t="s">
        <v>406</v>
      </c>
      <c r="G858" s="1" t="s">
        <v>50</v>
      </c>
      <c r="H858" s="1" t="s">
        <v>50</v>
      </c>
      <c r="I858" s="8" t="s">
        <v>135</v>
      </c>
      <c r="J858" s="8" t="s">
        <v>174</v>
      </c>
      <c r="K858" s="1" t="str">
        <f t="array" aca="1" ref="K858" ca="1">INDEX([1]TreeLookup!$C$1:$DE$21,MATCH(INDIRECT(ADDRESS(ROW(),MATCH("CATEGORY",$A$1:$BE$1,0))),[1]TreeLookup!$C$1:$C$21,0),MATCH(INDIRECT(ADDRESS(ROW(),MATCH("YEAR",$A$1:$BE$1,0))),[1]TreeLookup!$C$1:$DE$1,0))</f>
        <v>materialsScienceSatellite</v>
      </c>
      <c r="L858" s="1">
        <v>1960</v>
      </c>
      <c r="M858" s="1" t="str">
        <f t="array" aca="1" ref="M858" ca="1">INDEX([1]TreeLookup!$C$1:$DE$22,MATCH("ERA",[1]TreeLookup!$C$1:$C$22,0),MATCH(INDIRECT(ADDRESS(ROW(),MATCH("YEAR",$A$1:$BE$1,0))),[1]TreeLookup!$C$1:$DE$1,0))</f>
        <v>02-SAT</v>
      </c>
      <c r="O858" s="4" t="s">
        <v>109</v>
      </c>
      <c r="P858" s="1" t="s">
        <v>2701</v>
      </c>
      <c r="V858" s="9"/>
      <c r="AK858" s="1" t="s">
        <v>111</v>
      </c>
    </row>
    <row r="859" spans="1:37">
      <c r="A859" s="6" t="s">
        <v>2702</v>
      </c>
      <c r="B859" s="7" t="s">
        <v>2703</v>
      </c>
      <c r="C859" s="1">
        <v>300</v>
      </c>
      <c r="D859" s="1">
        <v>6000</v>
      </c>
      <c r="E859" s="2" t="s">
        <v>2704</v>
      </c>
      <c r="F859" s="1" t="s">
        <v>406</v>
      </c>
      <c r="G859" s="1" t="s">
        <v>50</v>
      </c>
      <c r="H859" s="1" t="s">
        <v>50</v>
      </c>
      <c r="I859" s="8" t="s">
        <v>135</v>
      </c>
      <c r="J859" s="8" t="s">
        <v>136</v>
      </c>
      <c r="K859" s="1" t="str">
        <f t="array" aca="1" ref="K859" ca="1">INDEX([1]TreeLookup!$C$1:$DE$21,MATCH(INDIRECT(ADDRESS(ROW(),MATCH("CATEGORY",$A$1:$BE$1,0))),[1]TreeLookup!$C$1:$C$21,0),MATCH(INDIRECT(ADDRESS(ROW(),MATCH("YEAR",$A$1:$BE$1,0))),[1]TreeLookup!$C$1:$DE$1,0))</f>
        <v>materialsScienceSatellite</v>
      </c>
      <c r="L859" s="1">
        <v>1960</v>
      </c>
      <c r="M859" s="1" t="str">
        <f t="array" aca="1" ref="M859" ca="1">INDEX([1]TreeLookup!$C$1:$DE$22,MATCH("ERA",[1]TreeLookup!$C$1:$C$22,0),MATCH(INDIRECT(ADDRESS(ROW(),MATCH("YEAR",$A$1:$BE$1,0))),[1]TreeLookup!$C$1:$DE$1,0))</f>
        <v>02-SAT</v>
      </c>
      <c r="O859" s="4" t="s">
        <v>109</v>
      </c>
      <c r="P859" s="1" t="s">
        <v>2705</v>
      </c>
      <c r="V859" s="9"/>
    </row>
    <row r="860" spans="1:37">
      <c r="A860" s="6" t="s">
        <v>2706</v>
      </c>
      <c r="B860" s="7" t="s">
        <v>2707</v>
      </c>
      <c r="C860" s="1">
        <v>0.1</v>
      </c>
      <c r="D860" s="1">
        <v>15000</v>
      </c>
      <c r="E860" s="2" t="s">
        <v>2708</v>
      </c>
      <c r="F860" s="1" t="s">
        <v>279</v>
      </c>
      <c r="G860" s="1" t="s">
        <v>50</v>
      </c>
      <c r="H860" s="1" t="s">
        <v>50</v>
      </c>
      <c r="I860" s="8" t="s">
        <v>2248</v>
      </c>
      <c r="J860" s="8" t="s">
        <v>1354</v>
      </c>
      <c r="K860" s="1" t="str">
        <f t="array" aca="1" ref="K860" ca="1">INDEX([1]TreeLookup!$C$1:$DE$21,MATCH(INDIRECT(ADDRESS(ROW(),MATCH("CATEGORY",$A$1:$BE$1,0))),[1]TreeLookup!$C$1:$C$21,0),MATCH(INDIRECT(ADDRESS(ROW(),MATCH("YEAR",$A$1:$BE$1,0))),[1]TreeLookup!$C$1:$DE$1,0))</f>
        <v>hypersonicFlightRP0</v>
      </c>
      <c r="L860" s="1">
        <v>1960</v>
      </c>
      <c r="M860" s="1" t="str">
        <f t="array" aca="1" ref="M860" ca="1">INDEX([1]TreeLookup!$C$1:$DE$22,MATCH("ERA",[1]TreeLookup!$C$1:$C$22,0),MATCH(INDIRECT(ADDRESS(ROW(),MATCH("YEAR",$A$1:$BE$1,0))),[1]TreeLookup!$C$1:$DE$1,0))</f>
        <v>02-SAT</v>
      </c>
      <c r="O860" s="4" t="s">
        <v>109</v>
      </c>
      <c r="P860" s="2" t="s">
        <v>2250</v>
      </c>
      <c r="V860" s="9"/>
      <c r="W860" s="1" t="s">
        <v>2709</v>
      </c>
    </row>
    <row r="861" spans="1:37">
      <c r="A861" s="6" t="s">
        <v>2710</v>
      </c>
      <c r="B861" s="7" t="s">
        <v>2711</v>
      </c>
      <c r="C861" s="1">
        <v>3500</v>
      </c>
      <c r="D861" s="1">
        <v>8800</v>
      </c>
      <c r="E861" s="2" t="s">
        <v>2712</v>
      </c>
      <c r="F861" s="1" t="s">
        <v>406</v>
      </c>
      <c r="G861" s="1" t="s">
        <v>49</v>
      </c>
      <c r="H861" s="1" t="s">
        <v>49</v>
      </c>
      <c r="I861" s="8"/>
      <c r="J861" s="8" t="s">
        <v>136</v>
      </c>
      <c r="K861" s="1" t="e">
        <f t="array" aca="1" ref="K861" ca="1">INDEX([1]TreeLookup!$C$1:$DE$21,MATCH(INDIRECT(ADDRESS(ROW(),MATCH("CATEGORY",$A$1:$BE$1,0))),[1]TreeLookup!$C$1:$C$21,0),MATCH(INDIRECT(ADDRESS(ROW(),MATCH("YEAR",$A$1:$BE$1,0))),[1]TreeLookup!$C$1:$DE$1,0))</f>
        <v>#N/A</v>
      </c>
      <c r="M861" s="1" t="str">
        <f t="array" aca="1" ref="M861" ca="1">INDEX([1]TreeLookup!$C$1:$DE$22,MATCH("ERA",[1]TreeLookup!$C$1:$C$22,0),MATCH(INDIRECT(ADDRESS(ROW(),MATCH("YEAR",$A$1:$BE$1,0))),[1]TreeLookup!$C$1:$DE$1,0))</f>
        <v>00-START</v>
      </c>
      <c r="N861" s="1" t="s">
        <v>50</v>
      </c>
      <c r="O861" s="4"/>
    </row>
    <row r="862" spans="1:37">
      <c r="A862" s="6" t="s">
        <v>2713</v>
      </c>
      <c r="B862" s="7" t="s">
        <v>2714</v>
      </c>
      <c r="C862" s="1">
        <v>0.1</v>
      </c>
      <c r="D862" s="1">
        <v>15000</v>
      </c>
      <c r="E862" s="2" t="s">
        <v>2708</v>
      </c>
      <c r="F862" s="1" t="s">
        <v>279</v>
      </c>
      <c r="G862" s="1" t="s">
        <v>50</v>
      </c>
      <c r="H862" s="1" t="s">
        <v>50</v>
      </c>
      <c r="I862" s="8" t="s">
        <v>2248</v>
      </c>
      <c r="J862" s="8" t="s">
        <v>1896</v>
      </c>
      <c r="K862" s="1" t="str">
        <f t="array" aca="1" ref="K862" ca="1">INDEX([1]TreeLookup!$C$1:$DE$21,MATCH(INDIRECT(ADDRESS(ROW(),MATCH("CATEGORY",$A$1:$BE$1,0))),[1]TreeLookup!$C$1:$C$21,0),MATCH(INDIRECT(ADDRESS(ROW(),MATCH("YEAR",$A$1:$BE$1,0))),[1]TreeLookup!$C$1:$DE$1,0))</f>
        <v>hypersonicFlightRP0</v>
      </c>
      <c r="L862" s="1">
        <v>1960</v>
      </c>
      <c r="M862" s="1" t="str">
        <f t="array" aca="1" ref="M862" ca="1">INDEX([1]TreeLookup!$C$1:$DE$22,MATCH("ERA",[1]TreeLookup!$C$1:$C$22,0),MATCH(INDIRECT(ADDRESS(ROW(),MATCH("YEAR",$A$1:$BE$1,0))),[1]TreeLookup!$C$1:$DE$1,0))</f>
        <v>02-SAT</v>
      </c>
      <c r="O862" s="4" t="s">
        <v>109</v>
      </c>
      <c r="P862" s="2" t="s">
        <v>2250</v>
      </c>
      <c r="V862" s="9"/>
      <c r="W862" s="1" t="s">
        <v>2709</v>
      </c>
    </row>
    <row r="863" spans="1:37">
      <c r="A863" s="6" t="s">
        <v>2715</v>
      </c>
      <c r="B863" s="7" t="s">
        <v>2716</v>
      </c>
      <c r="C863" s="1">
        <v>0.1</v>
      </c>
      <c r="D863" s="1">
        <v>15000</v>
      </c>
      <c r="E863" s="2" t="s">
        <v>2708</v>
      </c>
      <c r="F863" s="1" t="s">
        <v>279</v>
      </c>
      <c r="G863" s="1" t="s">
        <v>50</v>
      </c>
      <c r="H863" s="1" t="s">
        <v>50</v>
      </c>
      <c r="I863" s="8" t="s">
        <v>2248</v>
      </c>
      <c r="J863" s="8" t="s">
        <v>1896</v>
      </c>
      <c r="K863" s="1" t="str">
        <f t="array" aca="1" ref="K863" ca="1">INDEX([1]TreeLookup!$C$1:$DE$21,MATCH(INDIRECT(ADDRESS(ROW(),MATCH("CATEGORY",$A$1:$BE$1,0))),[1]TreeLookup!$C$1:$C$21,0),MATCH(INDIRECT(ADDRESS(ROW(),MATCH("YEAR",$A$1:$BE$1,0))),[1]TreeLookup!$C$1:$DE$1,0))</f>
        <v>hypersonicFlightRP0</v>
      </c>
      <c r="L863" s="1">
        <v>1960</v>
      </c>
      <c r="M863" s="1" t="str">
        <f t="array" aca="1" ref="M863" ca="1">INDEX([1]TreeLookup!$C$1:$DE$22,MATCH("ERA",[1]TreeLookup!$C$1:$C$22,0),MATCH(INDIRECT(ADDRESS(ROW(),MATCH("YEAR",$A$1:$BE$1,0))),[1]TreeLookup!$C$1:$DE$1,0))</f>
        <v>02-SAT</v>
      </c>
      <c r="O863" s="4" t="s">
        <v>109</v>
      </c>
      <c r="P863" s="2" t="s">
        <v>2250</v>
      </c>
      <c r="V863" s="9"/>
      <c r="W863" s="1" t="s">
        <v>2709</v>
      </c>
    </row>
    <row r="864" spans="1:37">
      <c r="A864" s="6" t="s">
        <v>2717</v>
      </c>
      <c r="B864" s="7" t="s">
        <v>2718</v>
      </c>
      <c r="C864" s="1">
        <v>175</v>
      </c>
      <c r="D864" s="1">
        <v>3500</v>
      </c>
      <c r="E864" s="2" t="s">
        <v>2719</v>
      </c>
      <c r="F864" s="1" t="s">
        <v>106</v>
      </c>
      <c r="G864" s="1" t="s">
        <v>50</v>
      </c>
      <c r="H864" s="1" t="s">
        <v>50</v>
      </c>
      <c r="I864" s="8" t="s">
        <v>130</v>
      </c>
      <c r="J864" s="8" t="s">
        <v>1332</v>
      </c>
      <c r="K864" s="1" t="str">
        <f t="array" aca="1" ref="K864" ca="1">INDEX([1]TreeLookup!$C$1:$DE$21,MATCH(INDIRECT(ADDRESS(ROW(),MATCH("CATEGORY",$A$1:$BE$1,0))),[1]TreeLookup!$C$1:$C$21,0),MATCH(INDIRECT(ADDRESS(ROW(),MATCH("YEAR",$A$1:$BE$1,0))),[1]TreeLookup!$C$1:$DE$1,0))</f>
        <v>basicAvionics</v>
      </c>
      <c r="L864" s="1">
        <v>1960</v>
      </c>
      <c r="M864" s="1" t="str">
        <f t="array" aca="1" ref="M864" ca="1">INDEX([1]TreeLookup!$C$1:$DE$22,MATCH("ERA",[1]TreeLookup!$C$1:$C$22,0),MATCH(INDIRECT(ADDRESS(ROW(),MATCH("YEAR",$A$1:$BE$1,0))),[1]TreeLookup!$C$1:$DE$1,0))</f>
        <v>02-SAT</v>
      </c>
      <c r="O864" s="4" t="s">
        <v>109</v>
      </c>
      <c r="P864" s="1" t="s">
        <v>2720</v>
      </c>
      <c r="V864" s="9"/>
      <c r="W864" s="1" t="s">
        <v>2721</v>
      </c>
      <c r="Y864" s="1" t="s">
        <v>111</v>
      </c>
    </row>
    <row r="865" spans="1:37">
      <c r="A865" s="6" t="s">
        <v>2722</v>
      </c>
      <c r="B865" s="7" t="s">
        <v>2723</v>
      </c>
      <c r="C865" s="1">
        <v>2000</v>
      </c>
      <c r="D865" s="1">
        <v>1800</v>
      </c>
      <c r="E865" s="2" t="s">
        <v>2724</v>
      </c>
      <c r="F865" s="1" t="s">
        <v>486</v>
      </c>
      <c r="G865" s="1" t="s">
        <v>50</v>
      </c>
      <c r="H865" s="1" t="s">
        <v>49</v>
      </c>
      <c r="I865" s="8" t="s">
        <v>135</v>
      </c>
      <c r="J865" s="8" t="s">
        <v>136</v>
      </c>
      <c r="K865" s="1" t="str">
        <f t="array" aca="1" ref="K865" ca="1">INDEX([1]TreeLookup!$C$1:$DE$21,MATCH(INDIRECT(ADDRESS(ROW(),MATCH("CATEGORY",$A$1:$BE$1,0))),[1]TreeLookup!$C$1:$C$21,0),MATCH(INDIRECT(ADDRESS(ROW(),MATCH("YEAR",$A$1:$BE$1,0))),[1]TreeLookup!$C$1:$DE$1,0))</f>
        <v>materialsScienceSatellite</v>
      </c>
      <c r="L865" s="1">
        <v>1960</v>
      </c>
      <c r="M865" s="1" t="str">
        <f t="array" aca="1" ref="M865" ca="1">INDEX([1]TreeLookup!$C$1:$DE$22,MATCH("ERA",[1]TreeLookup!$C$1:$C$22,0),MATCH(INDIRECT(ADDRESS(ROW(),MATCH("YEAR",$A$1:$BE$1,0))),[1]TreeLookup!$C$1:$DE$1,0))</f>
        <v>02-SAT</v>
      </c>
      <c r="O865" s="4" t="s">
        <v>299</v>
      </c>
      <c r="P865" s="1" t="s">
        <v>2725</v>
      </c>
      <c r="V865" s="9"/>
    </row>
    <row r="866" spans="1:37">
      <c r="A866" s="6" t="s">
        <v>2726</v>
      </c>
      <c r="B866" s="7" t="s">
        <v>2727</v>
      </c>
      <c r="C866" s="1">
        <v>1200</v>
      </c>
      <c r="D866" s="1">
        <v>24000</v>
      </c>
      <c r="E866" s="2" t="s">
        <v>2728</v>
      </c>
      <c r="F866" s="1" t="s">
        <v>203</v>
      </c>
      <c r="G866" s="1" t="s">
        <v>50</v>
      </c>
      <c r="H866" s="1" t="s">
        <v>50</v>
      </c>
      <c r="I866" s="8" t="s">
        <v>130</v>
      </c>
      <c r="J866" s="8" t="s">
        <v>1203</v>
      </c>
      <c r="K866" s="1" t="str">
        <f t="array" aca="1" ref="K866" ca="1">INDEX([1]TreeLookup!$C$1:$DE$21,MATCH(INDIRECT(ADDRESS(ROW(),MATCH("CATEGORY",$A$1:$BE$1,0))),[1]TreeLookup!$C$1:$C$21,0),MATCH(INDIRECT(ADDRESS(ROW(),MATCH("YEAR",$A$1:$BE$1,0))),[1]TreeLookup!$C$1:$DE$1,0))</f>
        <v>interplanetaryProbes</v>
      </c>
      <c r="L866" s="1">
        <v>1961</v>
      </c>
      <c r="M866" s="1" t="str">
        <f t="array" aca="1" ref="M866" ca="1">INDEX([1]TreeLookup!$C$1:$DE$22,MATCH("ERA",[1]TreeLookup!$C$1:$C$22,0),MATCH(INDIRECT(ADDRESS(ROW(),MATCH("YEAR",$A$1:$BE$1,0))),[1]TreeLookup!$C$1:$DE$1,0))</f>
        <v>03-HUMAN</v>
      </c>
      <c r="O866" s="4" t="s">
        <v>109</v>
      </c>
      <c r="P866" s="1" t="s">
        <v>2729</v>
      </c>
      <c r="V866" s="9"/>
      <c r="X866" s="1" t="s">
        <v>2730</v>
      </c>
    </row>
    <row r="867" spans="1:37">
      <c r="A867" s="6" t="s">
        <v>2731</v>
      </c>
      <c r="B867" s="7" t="s">
        <v>2732</v>
      </c>
      <c r="C867" s="1">
        <v>800</v>
      </c>
      <c r="D867" s="1">
        <v>21000</v>
      </c>
      <c r="E867" s="2" t="s">
        <v>2483</v>
      </c>
      <c r="F867" s="1" t="s">
        <v>2484</v>
      </c>
      <c r="G867" s="1" t="s">
        <v>50</v>
      </c>
      <c r="H867" s="1" t="s">
        <v>50</v>
      </c>
      <c r="I867" s="8" t="s">
        <v>191</v>
      </c>
      <c r="J867" s="8" t="s">
        <v>2086</v>
      </c>
      <c r="K867" s="1" t="str">
        <f t="array" aca="1" ref="K867" ca="1">INDEX([1]TreeLookup!$C$1:$DE$21,MATCH(INDIRECT(ADDRESS(ROW(),MATCH("CATEGORY",$A$1:$BE$1,0))),[1]TreeLookup!$C$1:$C$21,0),MATCH(INDIRECT(ADDRESS(ROW(),MATCH("YEAR",$A$1:$BE$1,0))),[1]TreeLookup!$C$1:$DE$1,0))</f>
        <v>humanRatedEDL</v>
      </c>
      <c r="L867" s="1">
        <v>1960</v>
      </c>
      <c r="M867" s="1" t="str">
        <f t="array" aca="1" ref="M867" ca="1">INDEX([1]TreeLookup!$C$1:$DE$22,MATCH("ERA",[1]TreeLookup!$C$1:$C$22,0),MATCH(INDIRECT(ADDRESS(ROW(),MATCH("YEAR",$A$1:$BE$1,0))),[1]TreeLookup!$C$1:$DE$1,0))</f>
        <v>02-SAT</v>
      </c>
      <c r="O867" s="4" t="s">
        <v>109</v>
      </c>
      <c r="P867" s="2"/>
      <c r="V867" s="9"/>
      <c r="W867" s="1" t="s">
        <v>2485</v>
      </c>
      <c r="AI867" s="1" t="s">
        <v>111</v>
      </c>
    </row>
    <row r="868" spans="1:37">
      <c r="A868" s="6" t="s">
        <v>2733</v>
      </c>
      <c r="B868" s="7" t="s">
        <v>2734</v>
      </c>
      <c r="C868" s="1">
        <v>800</v>
      </c>
      <c r="D868" s="1">
        <v>21000</v>
      </c>
      <c r="E868" s="2" t="s">
        <v>2483</v>
      </c>
      <c r="F868" s="1" t="s">
        <v>2484</v>
      </c>
      <c r="G868" s="1" t="s">
        <v>50</v>
      </c>
      <c r="H868" s="1" t="s">
        <v>50</v>
      </c>
      <c r="I868" s="8" t="s">
        <v>191</v>
      </c>
      <c r="J868" s="8" t="s">
        <v>2086</v>
      </c>
      <c r="K868" s="1" t="str">
        <f t="array" aca="1" ref="K868" ca="1">INDEX([1]TreeLookup!$C$1:$DE$21,MATCH(INDIRECT(ADDRESS(ROW(),MATCH("CATEGORY",$A$1:$BE$1,0))),[1]TreeLookup!$C$1:$C$21,0),MATCH(INDIRECT(ADDRESS(ROW(),MATCH("YEAR",$A$1:$BE$1,0))),[1]TreeLookup!$C$1:$DE$1,0))</f>
        <v>humanRatedEDL</v>
      </c>
      <c r="L868" s="1">
        <v>1960</v>
      </c>
      <c r="M868" s="1" t="str">
        <f t="array" aca="1" ref="M868" ca="1">INDEX([1]TreeLookup!$C$1:$DE$22,MATCH("ERA",[1]TreeLookup!$C$1:$C$22,0),MATCH(INDIRECT(ADDRESS(ROW(),MATCH("YEAR",$A$1:$BE$1,0))),[1]TreeLookup!$C$1:$DE$1,0))</f>
        <v>02-SAT</v>
      </c>
      <c r="O868" s="4" t="s">
        <v>109</v>
      </c>
      <c r="P868" s="2"/>
      <c r="V868" s="9"/>
      <c r="W868" s="1" t="s">
        <v>2485</v>
      </c>
      <c r="AI868" s="1" t="s">
        <v>111</v>
      </c>
    </row>
    <row r="869" spans="1:37">
      <c r="A869" s="6" t="s">
        <v>2735</v>
      </c>
      <c r="B869" s="7" t="s">
        <v>2736</v>
      </c>
      <c r="C869" s="1">
        <v>1000</v>
      </c>
      <c r="D869" s="1">
        <v>22000</v>
      </c>
      <c r="E869" s="2" t="s">
        <v>2483</v>
      </c>
      <c r="F869" s="1" t="s">
        <v>2484</v>
      </c>
      <c r="G869" s="1" t="s">
        <v>50</v>
      </c>
      <c r="H869" s="1" t="s">
        <v>50</v>
      </c>
      <c r="I869" s="8" t="s">
        <v>191</v>
      </c>
      <c r="J869" s="8" t="s">
        <v>2086</v>
      </c>
      <c r="K869" s="1" t="str">
        <f t="array" aca="1" ref="K869" ca="1">INDEX([1]TreeLookup!$C$1:$DE$21,MATCH(INDIRECT(ADDRESS(ROW(),MATCH("CATEGORY",$A$1:$BE$1,0))),[1]TreeLookup!$C$1:$C$21,0),MATCH(INDIRECT(ADDRESS(ROW(),MATCH("YEAR",$A$1:$BE$1,0))),[1]TreeLookup!$C$1:$DE$1,0))</f>
        <v>humanRatedEDL</v>
      </c>
      <c r="L869" s="1">
        <v>1960</v>
      </c>
      <c r="M869" s="1" t="str">
        <f t="array" aca="1" ref="M869" ca="1">INDEX([1]TreeLookup!$C$1:$DE$22,MATCH("ERA",[1]TreeLookup!$C$1:$C$22,0),MATCH(INDIRECT(ADDRESS(ROW(),MATCH("YEAR",$A$1:$BE$1,0))),[1]TreeLookup!$C$1:$DE$1,0))</f>
        <v>02-SAT</v>
      </c>
      <c r="O869" s="4" t="s">
        <v>109</v>
      </c>
      <c r="P869" s="2"/>
      <c r="V869" s="9"/>
      <c r="W869" s="1" t="s">
        <v>2485</v>
      </c>
      <c r="AI869" s="1" t="s">
        <v>111</v>
      </c>
    </row>
    <row r="870" spans="1:37">
      <c r="A870" s="6" t="s">
        <v>2737</v>
      </c>
      <c r="B870" s="7" t="s">
        <v>2738</v>
      </c>
      <c r="C870" s="1">
        <v>5</v>
      </c>
      <c r="D870" s="1">
        <v>100</v>
      </c>
      <c r="E870" s="2" t="s">
        <v>2739</v>
      </c>
      <c r="F870" s="1" t="s">
        <v>2484</v>
      </c>
      <c r="G870" s="1" t="s">
        <v>50</v>
      </c>
      <c r="H870" s="1" t="s">
        <v>50</v>
      </c>
      <c r="I870" s="8" t="s">
        <v>191</v>
      </c>
      <c r="J870" s="8" t="s">
        <v>174</v>
      </c>
      <c r="K870" s="1" t="str">
        <f t="array" aca="1" ref="K870" ca="1">INDEX([1]TreeLookup!$C$1:$DE$21,MATCH(INDIRECT(ADDRESS(ROW(),MATCH("CATEGORY",$A$1:$BE$1,0))),[1]TreeLookup!$C$1:$C$21,0),MATCH(INDIRECT(ADDRESS(ROW(),MATCH("YEAR",$A$1:$BE$1,0))),[1]TreeLookup!$C$1:$DE$1,0))</f>
        <v>humanRatedEDL</v>
      </c>
      <c r="L870" s="1">
        <v>1960</v>
      </c>
      <c r="M870" s="1" t="str">
        <f t="array" aca="1" ref="M870" ca="1">INDEX([1]TreeLookup!$C$1:$DE$22,MATCH("ERA",[1]TreeLookup!$C$1:$C$22,0),MATCH(INDIRECT(ADDRESS(ROW(),MATCH("YEAR",$A$1:$BE$1,0))),[1]TreeLookup!$C$1:$DE$1,0))</f>
        <v>02-SAT</v>
      </c>
      <c r="O870" s="4" t="s">
        <v>109</v>
      </c>
      <c r="P870" s="2"/>
      <c r="V870" s="9"/>
      <c r="AK870" s="1" t="s">
        <v>111</v>
      </c>
    </row>
    <row r="871" spans="1:37">
      <c r="A871" s="6" t="s">
        <v>2740</v>
      </c>
      <c r="B871" s="7" t="s">
        <v>2741</v>
      </c>
      <c r="C871" s="1">
        <v>400</v>
      </c>
      <c r="D871" s="1">
        <v>8000</v>
      </c>
      <c r="E871" s="2" t="s">
        <v>2742</v>
      </c>
      <c r="F871" s="1" t="s">
        <v>203</v>
      </c>
      <c r="G871" s="1" t="s">
        <v>50</v>
      </c>
      <c r="H871" s="1" t="s">
        <v>50</v>
      </c>
      <c r="I871" s="8" t="s">
        <v>240</v>
      </c>
      <c r="J871" s="8" t="s">
        <v>298</v>
      </c>
      <c r="K871" s="1" t="str">
        <f t="array" aca="1" ref="K871" ca="1">INDEX([1]TreeLookup!$C$1:$DE$21,MATCH(INDIRECT(ADDRESS(ROW(),MATCH("CATEGORY",$A$1:$BE$1,0))),[1]TreeLookup!$C$1:$C$21,0),MATCH(INDIRECT(ADDRESS(ROW(),MATCH("YEAR",$A$1:$BE$1,0))),[1]TreeLookup!$C$1:$DE$1,0))</f>
        <v>highSpeedFlight</v>
      </c>
      <c r="L871" s="1">
        <v>1960</v>
      </c>
      <c r="M871" s="1" t="str">
        <f t="array" aca="1" ref="M871" ca="1">INDEX([1]TreeLookup!$C$1:$DE$22,MATCH("ERA",[1]TreeLookup!$C$1:$C$22,0),MATCH(INDIRECT(ADDRESS(ROW(),MATCH("YEAR",$A$1:$BE$1,0))),[1]TreeLookup!$C$1:$DE$1,0))</f>
        <v>02-SAT</v>
      </c>
      <c r="O871" s="4" t="s">
        <v>109</v>
      </c>
      <c r="P871" s="2"/>
      <c r="V871" s="9"/>
    </row>
    <row r="872" spans="1:37">
      <c r="A872" s="6" t="s">
        <v>2743</v>
      </c>
      <c r="B872" s="7" t="s">
        <v>2743</v>
      </c>
      <c r="C872" s="15">
        <v>20</v>
      </c>
      <c r="D872" s="15" t="s">
        <v>2744</v>
      </c>
      <c r="E872" s="2"/>
      <c r="F872" s="1" t="s">
        <v>113</v>
      </c>
      <c r="G872" s="1" t="s">
        <v>50</v>
      </c>
      <c r="I872" s="8" t="s">
        <v>114</v>
      </c>
      <c r="J872" s="8"/>
      <c r="K872" s="1" t="str">
        <f t="array" aca="1" ref="K872" ca="1">INDEX([1]TreeLookup!$C$1:$DE$21,MATCH(INDIRECT(ADDRESS(ROW(),MATCH("CATEGORY",$A$1:$BE$1,0))),[1]TreeLookup!$C$1:$C$21,0),MATCH(INDIRECT(ADDRESS(ROW(),MATCH("YEAR",$A$1:$BE$1,0))),[1]TreeLookup!$C$1:$DE$1,0))</f>
        <v>orbitalRocketry1960</v>
      </c>
      <c r="L872" s="1">
        <v>1960</v>
      </c>
      <c r="M872" s="1" t="str">
        <f t="array" aca="1" ref="M872" ca="1">INDEX([1]TreeLookup!$C$1:$DE$22,MATCH("ERA",[1]TreeLookup!$C$1:$C$22,0),MATCH(INDIRECT(ADDRESS(ROW(),MATCH("YEAR",$A$1:$BE$1,0))),[1]TreeLookup!$C$1:$DE$1,0))</f>
        <v>02-SAT</v>
      </c>
      <c r="O872" s="4"/>
      <c r="P872" s="1" t="s">
        <v>1574</v>
      </c>
      <c r="Q872" s="1" t="s">
        <v>1574</v>
      </c>
      <c r="R872" s="1" t="s">
        <v>838</v>
      </c>
    </row>
    <row r="873" spans="1:37">
      <c r="A873" s="6" t="s">
        <v>2745</v>
      </c>
      <c r="B873" s="7" t="s">
        <v>2745</v>
      </c>
      <c r="C873" s="5">
        <v>40</v>
      </c>
      <c r="D873" s="5" t="s">
        <v>2746</v>
      </c>
      <c r="E873" s="11" t="s">
        <v>2747</v>
      </c>
      <c r="F873" s="1" t="s">
        <v>113</v>
      </c>
      <c r="G873" s="1" t="s">
        <v>50</v>
      </c>
      <c r="I873" s="8" t="s">
        <v>114</v>
      </c>
      <c r="J873" s="8"/>
      <c r="K873" s="1" t="str">
        <f t="array" aca="1" ref="K873" ca="1">INDEX([1]TreeLookup!$C$1:$DE$21,MATCH(INDIRECT(ADDRESS(ROW(),MATCH("CATEGORY",$A$1:$BE$1,0))),[1]TreeLookup!$C$1:$C$21,0),MATCH(INDIRECT(ADDRESS(ROW(),MATCH("YEAR",$A$1:$BE$1,0))),[1]TreeLookup!$C$1:$DE$1,0))</f>
        <v>orbitalRocketry1960</v>
      </c>
      <c r="L873" s="1">
        <v>1960</v>
      </c>
      <c r="M873" s="1" t="str">
        <f t="array" aca="1" ref="M873" ca="1">INDEX([1]TreeLookup!$C$1:$DE$22,MATCH("ERA",[1]TreeLookup!$C$1:$C$22,0),MATCH(INDIRECT(ADDRESS(ROW(),MATCH("YEAR",$A$1:$BE$1,0))),[1]TreeLookup!$C$1:$DE$1,0))</f>
        <v>02-SAT</v>
      </c>
      <c r="O873" s="4"/>
      <c r="Q873" s="1" t="s">
        <v>1591</v>
      </c>
      <c r="R873" s="1" t="s">
        <v>838</v>
      </c>
    </row>
    <row r="874" spans="1:37">
      <c r="A874" s="6" t="s">
        <v>2748</v>
      </c>
      <c r="B874" s="7" t="s">
        <v>2748</v>
      </c>
      <c r="C874" s="5">
        <v>15</v>
      </c>
      <c r="D874" s="15" t="s">
        <v>2749</v>
      </c>
      <c r="E874" s="2"/>
      <c r="F874" s="1" t="s">
        <v>113</v>
      </c>
      <c r="G874" s="1" t="s">
        <v>50</v>
      </c>
      <c r="I874" s="8" t="s">
        <v>114</v>
      </c>
      <c r="J874" s="8"/>
      <c r="K874" s="1" t="str">
        <f t="array" aca="1" ref="K874" ca="1">INDEX([1]TreeLookup!$C$1:$DE$21,MATCH(INDIRECT(ADDRESS(ROW(),MATCH("CATEGORY",$A$1:$BE$1,0))),[1]TreeLookup!$C$1:$C$21,0),MATCH(INDIRECT(ADDRESS(ROW(),MATCH("YEAR",$A$1:$BE$1,0))),[1]TreeLookup!$C$1:$DE$1,0))</f>
        <v>orbitalRocketry1960</v>
      </c>
      <c r="L874" s="1">
        <v>1960</v>
      </c>
      <c r="M874" s="1" t="str">
        <f t="array" aca="1" ref="M874" ca="1">INDEX([1]TreeLookup!$C$1:$DE$22,MATCH("ERA",[1]TreeLookup!$C$1:$C$22,0),MATCH(INDIRECT(ADDRESS(ROW(),MATCH("YEAR",$A$1:$BE$1,0))),[1]TreeLookup!$C$1:$DE$1,0))</f>
        <v>02-SAT</v>
      </c>
      <c r="O874" s="4"/>
      <c r="P874" s="1" t="s">
        <v>1586</v>
      </c>
      <c r="Q874" s="1" t="s">
        <v>1586</v>
      </c>
      <c r="R874" s="1" t="s">
        <v>838</v>
      </c>
    </row>
    <row r="875" spans="1:37">
      <c r="A875" s="6" t="s">
        <v>2750</v>
      </c>
      <c r="B875" s="7" t="s">
        <v>2751</v>
      </c>
      <c r="C875" s="1">
        <v>100</v>
      </c>
      <c r="D875" s="1">
        <v>10000</v>
      </c>
      <c r="E875" s="2" t="s">
        <v>2752</v>
      </c>
      <c r="F875" s="1" t="s">
        <v>106</v>
      </c>
      <c r="G875" s="1" t="s">
        <v>50</v>
      </c>
      <c r="H875" s="1" t="s">
        <v>50</v>
      </c>
      <c r="I875" s="8" t="s">
        <v>191</v>
      </c>
      <c r="J875" s="8" t="s">
        <v>2753</v>
      </c>
      <c r="K875" s="1" t="str">
        <f t="array" aca="1" ref="K875" ca="1">INDEX([1]TreeLookup!$C$1:$DE$21,MATCH(INDIRECT(ADDRESS(ROW(),MATCH("CATEGORY",$A$1:$BE$1,0))),[1]TreeLookup!$C$1:$C$21,0),MATCH(INDIRECT(ADDRESS(ROW(),MATCH("YEAR",$A$1:$BE$1,0))),[1]TreeLookup!$C$1:$DE$1,0))</f>
        <v>humanRatedEDL</v>
      </c>
      <c r="L875" s="1">
        <v>1960</v>
      </c>
      <c r="M875" s="1" t="str">
        <f t="array" aca="1" ref="M875" ca="1">INDEX([1]TreeLookup!$C$1:$DE$22,MATCH("ERA",[1]TreeLookup!$C$1:$C$22,0),MATCH(INDIRECT(ADDRESS(ROW(),MATCH("YEAR",$A$1:$BE$1,0))),[1]TreeLookup!$C$1:$DE$1,0))</f>
        <v>02-SAT</v>
      </c>
      <c r="O875" s="4" t="s">
        <v>109</v>
      </c>
      <c r="V875" s="9"/>
      <c r="W875" s="1" t="s">
        <v>2754</v>
      </c>
    </row>
    <row r="876" spans="1:37">
      <c r="A876" s="6" t="s">
        <v>2755</v>
      </c>
      <c r="B876" s="7" t="s">
        <v>2756</v>
      </c>
      <c r="C876" s="1">
        <v>10</v>
      </c>
      <c r="D876" s="1">
        <v>200</v>
      </c>
      <c r="E876" s="2" t="s">
        <v>2757</v>
      </c>
      <c r="F876" s="1" t="s">
        <v>106</v>
      </c>
      <c r="G876" s="1" t="s">
        <v>50</v>
      </c>
      <c r="H876" s="1" t="s">
        <v>50</v>
      </c>
      <c r="I876" s="8" t="s">
        <v>240</v>
      </c>
      <c r="J876" s="8" t="s">
        <v>2758</v>
      </c>
      <c r="K876" s="1" t="str">
        <f t="array" aca="1" ref="K876" ca="1">INDEX([1]TreeLookup!$C$1:$DE$21,MATCH(INDIRECT(ADDRESS(ROW(),MATCH("CATEGORY",$A$1:$BE$1,0))),[1]TreeLookup!$C$1:$C$21,0),MATCH(INDIRECT(ADDRESS(ROW(),MATCH("YEAR",$A$1:$BE$1,0))),[1]TreeLookup!$C$1:$DE$1,0))</f>
        <v>highSpeedFlight</v>
      </c>
      <c r="L876" s="1">
        <v>1960</v>
      </c>
      <c r="M876" s="1" t="str">
        <f t="array" aca="1" ref="M876" ca="1">INDEX([1]TreeLookup!$C$1:$DE$22,MATCH("ERA",[1]TreeLookup!$C$1:$C$22,0),MATCH(INDIRECT(ADDRESS(ROW(),MATCH("YEAR",$A$1:$BE$1,0))),[1]TreeLookup!$C$1:$DE$1,0))</f>
        <v>02-SAT</v>
      </c>
      <c r="O876" s="4" t="s">
        <v>109</v>
      </c>
      <c r="P876" s="2"/>
      <c r="V876" s="9"/>
    </row>
    <row r="877" spans="1:37">
      <c r="A877" s="6" t="s">
        <v>2759</v>
      </c>
      <c r="B877" s="7" t="s">
        <v>2760</v>
      </c>
      <c r="C877" s="1">
        <v>15</v>
      </c>
      <c r="D877" s="1">
        <v>300</v>
      </c>
      <c r="E877" s="2" t="s">
        <v>2761</v>
      </c>
      <c r="F877" s="1" t="s">
        <v>106</v>
      </c>
      <c r="G877" s="1" t="s">
        <v>50</v>
      </c>
      <c r="H877" s="1" t="s">
        <v>50</v>
      </c>
      <c r="I877" s="8" t="s">
        <v>240</v>
      </c>
      <c r="J877" s="8" t="s">
        <v>2758</v>
      </c>
      <c r="K877" s="1" t="str">
        <f t="array" aca="1" ref="K877" ca="1">INDEX([1]TreeLookup!$C$1:$DE$21,MATCH(INDIRECT(ADDRESS(ROW(),MATCH("CATEGORY",$A$1:$BE$1,0))),[1]TreeLookup!$C$1:$C$21,0),MATCH(INDIRECT(ADDRESS(ROW(),MATCH("YEAR",$A$1:$BE$1,0))),[1]TreeLookup!$C$1:$DE$1,0))</f>
        <v>highSpeedFlight</v>
      </c>
      <c r="L877" s="1">
        <v>1960</v>
      </c>
      <c r="M877" s="1" t="str">
        <f t="array" aca="1" ref="M877" ca="1">INDEX([1]TreeLookup!$C$1:$DE$22,MATCH("ERA",[1]TreeLookup!$C$1:$C$22,0),MATCH(INDIRECT(ADDRESS(ROW(),MATCH("YEAR",$A$1:$BE$1,0))),[1]TreeLookup!$C$1:$DE$1,0))</f>
        <v>02-SAT</v>
      </c>
      <c r="O877" s="4" t="s">
        <v>109</v>
      </c>
      <c r="P877" s="2"/>
      <c r="V877" s="9"/>
    </row>
    <row r="878" spans="1:37">
      <c r="A878" s="6" t="s">
        <v>2762</v>
      </c>
      <c r="B878" s="7" t="s">
        <v>2763</v>
      </c>
      <c r="C878" s="1">
        <v>1200</v>
      </c>
      <c r="D878" s="1">
        <v>24000</v>
      </c>
      <c r="E878" s="2" t="s">
        <v>2764</v>
      </c>
      <c r="F878" s="1" t="s">
        <v>1245</v>
      </c>
      <c r="G878" s="1" t="s">
        <v>50</v>
      </c>
      <c r="H878" s="1" t="s">
        <v>50</v>
      </c>
      <c r="I878" s="8" t="s">
        <v>130</v>
      </c>
      <c r="J878" s="8" t="s">
        <v>1203</v>
      </c>
      <c r="K878" s="1" t="str">
        <f t="array" aca="1" ref="K878" ca="1">INDEX([1]TreeLookup!$C$1:$DE$21,MATCH(INDIRECT(ADDRESS(ROW(),MATCH("CATEGORY",$A$1:$BE$1,0))),[1]TreeLookup!$C$1:$C$21,0),MATCH(INDIRECT(ADDRESS(ROW(),MATCH("YEAR",$A$1:$BE$1,0))),[1]TreeLookup!$C$1:$DE$1,0))</f>
        <v>interplanetaryProbes</v>
      </c>
      <c r="L878" s="1">
        <v>1961</v>
      </c>
      <c r="M878" s="1" t="str">
        <f t="array" aca="1" ref="M878" ca="1">INDEX([1]TreeLookup!$C$1:$DE$22,MATCH("ERA",[1]TreeLookup!$C$1:$C$22,0),MATCH(INDIRECT(ADDRESS(ROW(),MATCH("YEAR",$A$1:$BE$1,0))),[1]TreeLookup!$C$1:$DE$1,0))</f>
        <v>03-HUMAN</v>
      </c>
      <c r="O878" s="4" t="s">
        <v>109</v>
      </c>
      <c r="P878" s="1" t="s">
        <v>2729</v>
      </c>
      <c r="X878" s="1" t="s">
        <v>2730</v>
      </c>
      <c r="Y878" s="1" t="s">
        <v>111</v>
      </c>
    </row>
    <row r="879" spans="1:37">
      <c r="A879" s="6" t="s">
        <v>2765</v>
      </c>
      <c r="B879" s="7" t="s">
        <v>2766</v>
      </c>
      <c r="C879" s="1">
        <v>100</v>
      </c>
      <c r="D879" s="1">
        <v>2000</v>
      </c>
      <c r="E879" s="2" t="s">
        <v>2767</v>
      </c>
      <c r="F879" s="1" t="s">
        <v>1740</v>
      </c>
      <c r="G879" s="1" t="s">
        <v>50</v>
      </c>
      <c r="H879" s="1" t="s">
        <v>50</v>
      </c>
      <c r="I879" s="8" t="s">
        <v>135</v>
      </c>
      <c r="J879" s="8" t="s">
        <v>560</v>
      </c>
      <c r="K879" s="1" t="str">
        <f t="array" aca="1" ref="K879" ca="1">INDEX([1]TreeLookup!$C$1:$DE$21,MATCH(INDIRECT(ADDRESS(ROW(),MATCH("CATEGORY",$A$1:$BE$1,0))),[1]TreeLookup!$C$1:$C$21,0),MATCH(INDIRECT(ADDRESS(ROW(),MATCH("YEAR",$A$1:$BE$1,0))),[1]TreeLookup!$C$1:$DE$1,0))</f>
        <v>materialsScienceSatellite</v>
      </c>
      <c r="L879" s="1">
        <v>1960</v>
      </c>
      <c r="M879" s="1" t="str">
        <f t="array" aca="1" ref="M879" ca="1">INDEX([1]TreeLookup!$C$1:$DE$22,MATCH("ERA",[1]TreeLookup!$C$1:$C$22,0),MATCH(INDIRECT(ADDRESS(ROW(),MATCH("YEAR",$A$1:$BE$1,0))),[1]TreeLookup!$C$1:$DE$1,0))</f>
        <v>02-SAT</v>
      </c>
      <c r="O879" s="4" t="s">
        <v>109</v>
      </c>
      <c r="P879" s="1" t="s">
        <v>2768</v>
      </c>
      <c r="V879" s="9"/>
      <c r="AK879" s="1" t="s">
        <v>111</v>
      </c>
    </row>
    <row r="880" spans="1:37">
      <c r="A880" s="6" t="s">
        <v>2769</v>
      </c>
      <c r="B880" s="7" t="s">
        <v>2770</v>
      </c>
      <c r="C880" s="1">
        <v>520</v>
      </c>
      <c r="D880" s="1">
        <v>10400</v>
      </c>
      <c r="E880" s="2" t="s">
        <v>2771</v>
      </c>
      <c r="F880" s="1" t="s">
        <v>1740</v>
      </c>
      <c r="G880" s="1" t="s">
        <v>50</v>
      </c>
      <c r="H880" s="1" t="s">
        <v>50</v>
      </c>
      <c r="I880" s="8" t="s">
        <v>114</v>
      </c>
      <c r="J880" s="8"/>
      <c r="K880" s="1" t="str">
        <f t="array" aca="1" ref="K880" ca="1">INDEX([1]TreeLookup!$C$1:$DE$21,MATCH(INDIRECT(ADDRESS(ROW(),MATCH("CATEGORY",$A$1:$BE$1,0))),[1]TreeLookup!$C$1:$C$21,0),MATCH(INDIRECT(ADDRESS(ROW(),MATCH("YEAR",$A$1:$BE$1,0))),[1]TreeLookup!$C$1:$DE$1,0))</f>
        <v>orbitalRocketry1960</v>
      </c>
      <c r="L880" s="1">
        <v>1960</v>
      </c>
      <c r="M880" s="1" t="str">
        <f t="array" aca="1" ref="M880" ca="1">INDEX([1]TreeLookup!$C$1:$DE$22,MATCH("ERA",[1]TreeLookup!$C$1:$C$22,0),MATCH(INDIRECT(ADDRESS(ROW(),MATCH("YEAR",$A$1:$BE$1,0))),[1]TreeLookup!$C$1:$DE$1,0))</f>
        <v>02-SAT</v>
      </c>
      <c r="O880" s="4" t="s">
        <v>109</v>
      </c>
      <c r="P880" s="1" t="s">
        <v>2772</v>
      </c>
      <c r="V880" s="9"/>
      <c r="AC880" s="1" t="s">
        <v>111</v>
      </c>
      <c r="AF880" s="1" t="s">
        <v>111</v>
      </c>
    </row>
    <row r="881" spans="1:37">
      <c r="A881" s="6" t="s">
        <v>2773</v>
      </c>
      <c r="B881" s="7" t="s">
        <v>2774</v>
      </c>
      <c r="C881" s="1">
        <v>20</v>
      </c>
      <c r="D881" s="1">
        <v>400</v>
      </c>
      <c r="E881" s="2" t="s">
        <v>2775</v>
      </c>
      <c r="F881" s="1" t="s">
        <v>1740</v>
      </c>
      <c r="G881" s="1" t="s">
        <v>50</v>
      </c>
      <c r="H881" s="1" t="s">
        <v>50</v>
      </c>
      <c r="I881" s="8" t="s">
        <v>135</v>
      </c>
      <c r="J881" s="8" t="s">
        <v>220</v>
      </c>
      <c r="K881" s="1" t="str">
        <f t="array" aca="1" ref="K881" ca="1">INDEX([1]TreeLookup!$C$1:$DE$21,MATCH(INDIRECT(ADDRESS(ROW(),MATCH("CATEGORY",$A$1:$BE$1,0))),[1]TreeLookup!$C$1:$C$21,0),MATCH(INDIRECT(ADDRESS(ROW(),MATCH("YEAR",$A$1:$BE$1,0))),[1]TreeLookup!$C$1:$DE$1,0))</f>
        <v>materialsScienceSatellite</v>
      </c>
      <c r="L881" s="1">
        <v>1960</v>
      </c>
      <c r="M881" s="1" t="str">
        <f t="array" aca="1" ref="M881" ca="1">INDEX([1]TreeLookup!$C$1:$DE$22,MATCH("ERA",[1]TreeLookup!$C$1:$C$22,0),MATCH(INDIRECT(ADDRESS(ROW(),MATCH("YEAR",$A$1:$BE$1,0))),[1]TreeLookup!$C$1:$DE$1,0))</f>
        <v>02-SAT</v>
      </c>
      <c r="O881" s="4" t="s">
        <v>109</v>
      </c>
      <c r="P881" s="1" t="s">
        <v>2776</v>
      </c>
      <c r="V881" s="9"/>
    </row>
    <row r="882" spans="1:37">
      <c r="A882" s="6" t="s">
        <v>2777</v>
      </c>
      <c r="B882" s="7" t="s">
        <v>2778</v>
      </c>
      <c r="C882" s="1">
        <v>20</v>
      </c>
      <c r="D882" s="1">
        <v>400</v>
      </c>
      <c r="E882" s="2" t="s">
        <v>2779</v>
      </c>
      <c r="F882" s="1" t="s">
        <v>1740</v>
      </c>
      <c r="G882" s="1" t="s">
        <v>50</v>
      </c>
      <c r="H882" s="1" t="s">
        <v>50</v>
      </c>
      <c r="I882" s="8" t="s">
        <v>135</v>
      </c>
      <c r="J882" s="8" t="s">
        <v>220</v>
      </c>
      <c r="K882" s="1" t="str">
        <f t="array" aca="1" ref="K882" ca="1">INDEX([1]TreeLookup!$C$1:$DE$21,MATCH(INDIRECT(ADDRESS(ROW(),MATCH("CATEGORY",$A$1:$BE$1,0))),[1]TreeLookup!$C$1:$C$21,0),MATCH(INDIRECT(ADDRESS(ROW(),MATCH("YEAR",$A$1:$BE$1,0))),[1]TreeLookup!$C$1:$DE$1,0))</f>
        <v>materialsScienceSatellite</v>
      </c>
      <c r="L882" s="1">
        <v>1960</v>
      </c>
      <c r="M882" s="1" t="str">
        <f t="array" aca="1" ref="M882" ca="1">INDEX([1]TreeLookup!$C$1:$DE$22,MATCH("ERA",[1]TreeLookup!$C$1:$C$22,0),MATCH(INDIRECT(ADDRESS(ROW(),MATCH("YEAR",$A$1:$BE$1,0))),[1]TreeLookup!$C$1:$DE$1,0))</f>
        <v>02-SAT</v>
      </c>
      <c r="O882" s="4" t="s">
        <v>109</v>
      </c>
      <c r="P882" s="1" t="s">
        <v>2776</v>
      </c>
      <c r="V882" s="9"/>
    </row>
    <row r="883" spans="1:37">
      <c r="A883" s="6" t="s">
        <v>2780</v>
      </c>
      <c r="B883" s="7" t="s">
        <v>2781</v>
      </c>
      <c r="C883" s="1">
        <v>1800</v>
      </c>
      <c r="D883" s="1">
        <v>100</v>
      </c>
      <c r="E883" s="2" t="s">
        <v>2782</v>
      </c>
      <c r="F883" s="1" t="s">
        <v>1740</v>
      </c>
      <c r="G883" s="1" t="s">
        <v>50</v>
      </c>
      <c r="H883" s="1" t="s">
        <v>49</v>
      </c>
      <c r="I883" s="8" t="s">
        <v>114</v>
      </c>
      <c r="J883" s="8"/>
      <c r="K883" s="1" t="str">
        <f t="array" aca="1" ref="K883" ca="1">INDEX([1]TreeLookup!$C$1:$DE$21,MATCH(INDIRECT(ADDRESS(ROW(),MATCH("CATEGORY",$A$1:$BE$1,0))),[1]TreeLookup!$C$1:$C$21,0),MATCH(INDIRECT(ADDRESS(ROW(),MATCH("YEAR",$A$1:$BE$1,0))),[1]TreeLookup!$C$1:$DE$1,0))</f>
        <v>orbitalRocketry1960</v>
      </c>
      <c r="L883" s="1">
        <v>1960</v>
      </c>
      <c r="M883" s="1" t="str">
        <f t="array" aca="1" ref="M883" ca="1">INDEX([1]TreeLookup!$C$1:$DE$22,MATCH("ERA",[1]TreeLookup!$C$1:$C$22,0),MATCH(INDIRECT(ADDRESS(ROW(),MATCH("YEAR",$A$1:$BE$1,0))),[1]TreeLookup!$C$1:$DE$1,0))</f>
        <v>02-SAT</v>
      </c>
      <c r="O883" s="4" t="s">
        <v>299</v>
      </c>
      <c r="P883" s="1" t="s">
        <v>2783</v>
      </c>
      <c r="V883" s="9"/>
    </row>
    <row r="884" spans="1:37">
      <c r="A884" s="6" t="s">
        <v>2784</v>
      </c>
      <c r="B884" s="7" t="s">
        <v>2785</v>
      </c>
      <c r="C884" s="1">
        <v>8</v>
      </c>
      <c r="D884" s="1">
        <v>160</v>
      </c>
      <c r="E884" s="2" t="s">
        <v>2786</v>
      </c>
      <c r="F884" s="1" t="s">
        <v>1740</v>
      </c>
      <c r="G884" s="1" t="s">
        <v>50</v>
      </c>
      <c r="H884" s="1" t="s">
        <v>50</v>
      </c>
      <c r="I884" s="8" t="s">
        <v>135</v>
      </c>
      <c r="J884" s="8" t="s">
        <v>174</v>
      </c>
      <c r="K884" s="1" t="str">
        <f t="array" aca="1" ref="K884" ca="1">INDEX([1]TreeLookup!$C$1:$DE$21,MATCH(INDIRECT(ADDRESS(ROW(),MATCH("CATEGORY",$A$1:$BE$1,0))),[1]TreeLookup!$C$1:$C$21,0),MATCH(INDIRECT(ADDRESS(ROW(),MATCH("YEAR",$A$1:$BE$1,0))),[1]TreeLookup!$C$1:$DE$1,0))</f>
        <v>materialsScienceSatellite</v>
      </c>
      <c r="L884" s="1">
        <v>1960</v>
      </c>
      <c r="M884" s="1" t="str">
        <f t="array" aca="1" ref="M884" ca="1">INDEX([1]TreeLookup!$C$1:$DE$22,MATCH("ERA",[1]TreeLookup!$C$1:$C$22,0),MATCH(INDIRECT(ADDRESS(ROW(),MATCH("YEAR",$A$1:$BE$1,0))),[1]TreeLookup!$C$1:$DE$1,0))</f>
        <v>02-SAT</v>
      </c>
      <c r="O884" s="4" t="s">
        <v>109</v>
      </c>
      <c r="P884" s="1" t="s">
        <v>2768</v>
      </c>
      <c r="V884" s="9"/>
      <c r="AK884" s="1" t="s">
        <v>111</v>
      </c>
    </row>
    <row r="885" spans="1:37">
      <c r="A885" s="6" t="s">
        <v>2787</v>
      </c>
      <c r="B885" s="7" t="s">
        <v>2788</v>
      </c>
      <c r="C885" s="1">
        <v>12500</v>
      </c>
      <c r="D885" s="1">
        <v>500</v>
      </c>
      <c r="E885" s="2" t="s">
        <v>1751</v>
      </c>
      <c r="F885" s="1" t="s">
        <v>1740</v>
      </c>
      <c r="G885" s="1" t="s">
        <v>50</v>
      </c>
      <c r="H885" s="1" t="s">
        <v>49</v>
      </c>
      <c r="I885" s="8" t="s">
        <v>114</v>
      </c>
      <c r="J885" s="8"/>
      <c r="K885" s="1" t="str">
        <f t="array" aca="1" ref="K885" ca="1">INDEX([1]TreeLookup!$C$1:$DE$21,MATCH(INDIRECT(ADDRESS(ROW(),MATCH("CATEGORY",$A$1:$BE$1,0))),[1]TreeLookup!$C$1:$C$21,0),MATCH(INDIRECT(ADDRESS(ROW(),MATCH("YEAR",$A$1:$BE$1,0))),[1]TreeLookup!$C$1:$DE$1,0))</f>
        <v>orbitalRocketry1960</v>
      </c>
      <c r="L885" s="1">
        <v>1960</v>
      </c>
      <c r="M885" s="1" t="str">
        <f t="array" aca="1" ref="M885" ca="1">INDEX([1]TreeLookup!$C$1:$DE$22,MATCH("ERA",[1]TreeLookup!$C$1:$C$22,0),MATCH(INDIRECT(ADDRESS(ROW(),MATCH("YEAR",$A$1:$BE$1,0))),[1]TreeLookup!$C$1:$DE$1,0))</f>
        <v>02-SAT</v>
      </c>
      <c r="O885" s="4" t="s">
        <v>299</v>
      </c>
      <c r="P885" s="1" t="s">
        <v>2768</v>
      </c>
      <c r="V885" s="9"/>
    </row>
    <row r="886" spans="1:37">
      <c r="A886" s="6" t="s">
        <v>2789</v>
      </c>
      <c r="B886" s="7" t="s">
        <v>2790</v>
      </c>
      <c r="C886" s="1">
        <v>12500</v>
      </c>
      <c r="D886" s="1">
        <v>500</v>
      </c>
      <c r="E886" s="2" t="s">
        <v>1754</v>
      </c>
      <c r="F886" s="1" t="s">
        <v>1740</v>
      </c>
      <c r="G886" s="1" t="s">
        <v>50</v>
      </c>
      <c r="H886" s="1" t="s">
        <v>49</v>
      </c>
      <c r="I886" s="8" t="s">
        <v>114</v>
      </c>
      <c r="J886" s="8"/>
      <c r="K886" s="1" t="str">
        <f t="array" aca="1" ref="K886" ca="1">INDEX([1]TreeLookup!$C$1:$DE$21,MATCH(INDIRECT(ADDRESS(ROW(),MATCH("CATEGORY",$A$1:$BE$1,0))),[1]TreeLookup!$C$1:$C$21,0),MATCH(INDIRECT(ADDRESS(ROW(),MATCH("YEAR",$A$1:$BE$1,0))),[1]TreeLookup!$C$1:$DE$1,0))</f>
        <v>orbitalRocketry1960</v>
      </c>
      <c r="L886" s="1">
        <v>1960</v>
      </c>
      <c r="M886" s="1" t="str">
        <f t="array" aca="1" ref="M886" ca="1">INDEX([1]TreeLookup!$C$1:$DE$22,MATCH("ERA",[1]TreeLookup!$C$1:$C$22,0),MATCH(INDIRECT(ADDRESS(ROW(),MATCH("YEAR",$A$1:$BE$1,0))),[1]TreeLookup!$C$1:$DE$1,0))</f>
        <v>02-SAT</v>
      </c>
      <c r="O886" s="4" t="s">
        <v>299</v>
      </c>
      <c r="P886" s="1" t="s">
        <v>2768</v>
      </c>
      <c r="V886" s="9"/>
    </row>
    <row r="887" spans="1:37">
      <c r="A887" s="6" t="s">
        <v>2791</v>
      </c>
      <c r="B887" s="6" t="s">
        <v>2791</v>
      </c>
      <c r="C887" s="5">
        <v>0</v>
      </c>
      <c r="D887" s="5" t="s">
        <v>2792</v>
      </c>
      <c r="E887" s="2"/>
      <c r="F887" s="1" t="s">
        <v>113</v>
      </c>
      <c r="G887" s="1" t="s">
        <v>50</v>
      </c>
      <c r="I887" s="8" t="s">
        <v>114</v>
      </c>
      <c r="J887" s="8"/>
      <c r="K887" s="1" t="str">
        <f t="array" aca="1" ref="K887" ca="1">INDEX([1]TreeLookup!$C$1:$DE$21,MATCH(INDIRECT(ADDRESS(ROW(),MATCH("CATEGORY",$A$1:$BE$1,0))),[1]TreeLookup!$C$1:$C$21,0),MATCH(INDIRECT(ADDRESS(ROW(),MATCH("YEAR",$A$1:$BE$1,0))),[1]TreeLookup!$C$1:$DE$1,0))</f>
        <v>orbitalRocketry1960</v>
      </c>
      <c r="L887" s="1">
        <v>1960</v>
      </c>
      <c r="M887" s="1" t="str">
        <f t="array" aca="1" ref="M887" ca="1">INDEX([1]TreeLookup!$C$1:$DE$22,MATCH("ERA",[1]TreeLookup!$C$1:$C$22,0),MATCH(INDIRECT(ADDRESS(ROW(),MATCH("YEAR",$A$1:$BE$1,0))),[1]TreeLookup!$C$1:$DE$1,0))</f>
        <v>02-SAT</v>
      </c>
      <c r="O887" s="4"/>
      <c r="P887" s="2" t="s">
        <v>2768</v>
      </c>
      <c r="Q887" s="1" t="s">
        <v>2793</v>
      </c>
    </row>
    <row r="888" spans="1:37">
      <c r="A888" s="6" t="s">
        <v>2794</v>
      </c>
      <c r="B888" s="7" t="s">
        <v>2794</v>
      </c>
      <c r="C888" s="1">
        <v>20</v>
      </c>
      <c r="D888" s="1">
        <v>2000</v>
      </c>
      <c r="E888" s="2"/>
      <c r="F888" s="1" t="s">
        <v>113</v>
      </c>
      <c r="G888" s="1" t="s">
        <v>50</v>
      </c>
      <c r="I888" s="8" t="s">
        <v>114</v>
      </c>
      <c r="J888" s="8"/>
      <c r="K888" s="1" t="str">
        <f t="array" aca="1" ref="K888" ca="1">INDEX([1]TreeLookup!$C$1:$DE$21,MATCH(INDIRECT(ADDRESS(ROW(),MATCH("CATEGORY",$A$1:$BE$1,0))),[1]TreeLookup!$C$1:$C$21,0),MATCH(INDIRECT(ADDRESS(ROW(),MATCH("YEAR",$A$1:$BE$1,0))),[1]TreeLookup!$C$1:$DE$1,0))</f>
        <v>orbitalRocketry1960</v>
      </c>
      <c r="L888" s="1">
        <v>1960</v>
      </c>
      <c r="M888" s="1" t="str">
        <f t="array" aca="1" ref="M888" ca="1">INDEX([1]TreeLookup!$C$1:$DE$22,MATCH("ERA",[1]TreeLookup!$C$1:$C$22,0),MATCH(INDIRECT(ADDRESS(ROW(),MATCH("YEAR",$A$1:$BE$1,0))),[1]TreeLookup!$C$1:$DE$1,0))</f>
        <v>02-SAT</v>
      </c>
      <c r="O888" s="4"/>
      <c r="P888" s="1" t="s">
        <v>2776</v>
      </c>
      <c r="Q888" s="1" t="s">
        <v>2153</v>
      </c>
      <c r="R888" s="1" t="s">
        <v>838</v>
      </c>
    </row>
    <row r="889" spans="1:37">
      <c r="A889" s="6" t="s">
        <v>2795</v>
      </c>
      <c r="B889" s="7" t="s">
        <v>2796</v>
      </c>
      <c r="C889" s="1">
        <v>350</v>
      </c>
      <c r="D889" s="1">
        <v>8000</v>
      </c>
      <c r="E889" s="2" t="s">
        <v>2797</v>
      </c>
      <c r="F889" s="1" t="s">
        <v>1367</v>
      </c>
      <c r="G889" s="1" t="s">
        <v>50</v>
      </c>
      <c r="H889" s="1" t="s">
        <v>50</v>
      </c>
      <c r="I889" s="8" t="s">
        <v>114</v>
      </c>
      <c r="J889" s="8"/>
      <c r="K889" s="1" t="str">
        <f t="array" aca="1" ref="K889" ca="1">INDEX([1]TreeLookup!$C$1:$DE$21,MATCH(INDIRECT(ADDRESS(ROW(),MATCH("CATEGORY",$A$1:$BE$1,0))),[1]TreeLookup!$C$1:$C$21,0),MATCH(INDIRECT(ADDRESS(ROW(),MATCH("YEAR",$A$1:$BE$1,0))),[1]TreeLookup!$C$1:$DE$1,0))</f>
        <v>orbitalRocketry1960</v>
      </c>
      <c r="L889" s="1">
        <v>1960</v>
      </c>
      <c r="M889" s="1" t="str">
        <f t="array" aca="1" ref="M889" ca="1">INDEX([1]TreeLookup!$C$1:$DE$22,MATCH("ERA",[1]TreeLookup!$C$1:$C$22,0),MATCH(INDIRECT(ADDRESS(ROW(),MATCH("YEAR",$A$1:$BE$1,0))),[1]TreeLookup!$C$1:$DE$1,0))</f>
        <v>02-SAT</v>
      </c>
      <c r="O889" s="4" t="s">
        <v>109</v>
      </c>
      <c r="P889" s="1" t="s">
        <v>2768</v>
      </c>
      <c r="Q889" s="1" t="s">
        <v>2793</v>
      </c>
      <c r="U889" s="1" t="s">
        <v>2798</v>
      </c>
      <c r="V889" s="9">
        <v>42874</v>
      </c>
      <c r="W889" s="1" t="s">
        <v>2791</v>
      </c>
      <c r="X889" s="1" t="s">
        <v>2799</v>
      </c>
      <c r="AC889" s="1" t="s">
        <v>111</v>
      </c>
    </row>
    <row r="890" spans="1:37">
      <c r="A890" s="6" t="s">
        <v>2800</v>
      </c>
      <c r="B890" s="7" t="s">
        <v>2796</v>
      </c>
      <c r="C890" s="1">
        <v>350</v>
      </c>
      <c r="D890" s="1">
        <v>8000</v>
      </c>
      <c r="E890" s="2" t="s">
        <v>2797</v>
      </c>
      <c r="F890" s="1" t="s">
        <v>877</v>
      </c>
      <c r="G890" s="1" t="s">
        <v>50</v>
      </c>
      <c r="H890" s="1" t="s">
        <v>50</v>
      </c>
      <c r="I890" s="8" t="s">
        <v>114</v>
      </c>
      <c r="J890" s="8"/>
      <c r="K890" s="1" t="str">
        <f t="array" aca="1" ref="K890" ca="1">INDEX([1]TreeLookup!$C$1:$DE$21,MATCH(INDIRECT(ADDRESS(ROW(),MATCH("CATEGORY",$A$1:$BE$1,0))),[1]TreeLookup!$C$1:$C$21,0),MATCH(INDIRECT(ADDRESS(ROW(),MATCH("YEAR",$A$1:$BE$1,0))),[1]TreeLookup!$C$1:$DE$1,0))</f>
        <v>orbitalRocketry1960</v>
      </c>
      <c r="L890" s="1">
        <v>1960</v>
      </c>
      <c r="M890" s="1" t="str">
        <f t="array" aca="1" ref="M890" ca="1">INDEX([1]TreeLookup!$C$1:$DE$22,MATCH("ERA",[1]TreeLookup!$C$1:$C$22,0),MATCH(INDIRECT(ADDRESS(ROW(),MATCH("YEAR",$A$1:$BE$1,0))),[1]TreeLookup!$C$1:$DE$1,0))</f>
        <v>02-SAT</v>
      </c>
      <c r="O890" s="4" t="s">
        <v>109</v>
      </c>
      <c r="P890" s="1" t="s">
        <v>2801</v>
      </c>
      <c r="Q890" s="1" t="s">
        <v>2793</v>
      </c>
      <c r="V890" s="9"/>
      <c r="W890" s="1" t="s">
        <v>2791</v>
      </c>
      <c r="X890" s="1" t="s">
        <v>2799</v>
      </c>
      <c r="AC890" s="1" t="s">
        <v>111</v>
      </c>
    </row>
    <row r="891" spans="1:37">
      <c r="A891" s="6" t="s">
        <v>2802</v>
      </c>
      <c r="B891" s="7" t="s">
        <v>2796</v>
      </c>
      <c r="C891" s="1">
        <v>350</v>
      </c>
      <c r="D891" s="1">
        <v>8000</v>
      </c>
      <c r="E891" s="2" t="s">
        <v>2797</v>
      </c>
      <c r="F891" s="1" t="s">
        <v>2803</v>
      </c>
      <c r="G891" s="1" t="s">
        <v>50</v>
      </c>
      <c r="H891" s="1" t="s">
        <v>50</v>
      </c>
      <c r="I891" s="8" t="s">
        <v>114</v>
      </c>
      <c r="J891" s="8"/>
      <c r="K891" s="1" t="str">
        <f t="array" aca="1" ref="K891" ca="1">INDEX([1]TreeLookup!$C$1:$DE$21,MATCH(INDIRECT(ADDRESS(ROW(),MATCH("CATEGORY",$A$1:$BE$1,0))),[1]TreeLookup!$C$1:$C$21,0),MATCH(INDIRECT(ADDRESS(ROW(),MATCH("YEAR",$A$1:$BE$1,0))),[1]TreeLookup!$C$1:$DE$1,0))</f>
        <v>orbitalRocketry1960</v>
      </c>
      <c r="L891" s="1">
        <v>1960</v>
      </c>
      <c r="M891" s="1" t="str">
        <f t="array" aca="1" ref="M891" ca="1">INDEX([1]TreeLookup!$C$1:$DE$22,MATCH("ERA",[1]TreeLookup!$C$1:$C$22,0),MATCH(INDIRECT(ADDRESS(ROW(),MATCH("YEAR",$A$1:$BE$1,0))),[1]TreeLookup!$C$1:$DE$1,0))</f>
        <v>02-SAT</v>
      </c>
      <c r="O891" s="4" t="s">
        <v>109</v>
      </c>
      <c r="P891" s="1" t="s">
        <v>2768</v>
      </c>
      <c r="Q891" s="1" t="s">
        <v>2793</v>
      </c>
      <c r="U891" s="1" t="s">
        <v>2798</v>
      </c>
      <c r="V891" s="9">
        <v>42874</v>
      </c>
      <c r="W891" s="1" t="s">
        <v>2791</v>
      </c>
      <c r="X891" s="1" t="s">
        <v>2799</v>
      </c>
      <c r="AC891" s="1" t="s">
        <v>111</v>
      </c>
    </row>
    <row r="892" spans="1:37">
      <c r="A892" s="6" t="s">
        <v>2804</v>
      </c>
      <c r="B892" s="7" t="s">
        <v>2796</v>
      </c>
      <c r="C892" s="1">
        <v>350</v>
      </c>
      <c r="D892" s="1">
        <v>8000</v>
      </c>
      <c r="E892" s="2" t="s">
        <v>2805</v>
      </c>
      <c r="F892" s="1" t="s">
        <v>448</v>
      </c>
      <c r="G892" s="1" t="s">
        <v>50</v>
      </c>
      <c r="H892" s="1" t="s">
        <v>50</v>
      </c>
      <c r="I892" s="8" t="s">
        <v>114</v>
      </c>
      <c r="J892" s="8" t="s">
        <v>1404</v>
      </c>
      <c r="K892" s="1" t="str">
        <f t="array" aca="1" ref="K892" ca="1">INDEX([1]TreeLookup!$C$1:$DE$21,MATCH(INDIRECT(ADDRESS(ROW(),MATCH("CATEGORY",$A$1:$BE$1,0))),[1]TreeLookup!$C$1:$C$21,0),MATCH(INDIRECT(ADDRESS(ROW(),MATCH("YEAR",$A$1:$BE$1,0))),[1]TreeLookup!$C$1:$DE$1,0))</f>
        <v>orbitalRocketry1960</v>
      </c>
      <c r="L892" s="1">
        <v>1960</v>
      </c>
      <c r="M892" s="1" t="str">
        <f t="array" aca="1" ref="M892" ca="1">INDEX([1]TreeLookup!$C$1:$DE$22,MATCH("ERA",[1]TreeLookup!$C$1:$C$22,0),MATCH(INDIRECT(ADDRESS(ROW(),MATCH("YEAR",$A$1:$BE$1,0))),[1]TreeLookup!$C$1:$DE$1,0))</f>
        <v>02-SAT</v>
      </c>
      <c r="O892" s="4" t="s">
        <v>109</v>
      </c>
      <c r="P892" s="1" t="s">
        <v>2801</v>
      </c>
      <c r="Q892" s="1" t="s">
        <v>2793</v>
      </c>
      <c r="V892" s="9"/>
      <c r="W892" s="1" t="s">
        <v>2791</v>
      </c>
      <c r="X892" s="1" t="s">
        <v>2799</v>
      </c>
      <c r="AC892" s="1" t="s">
        <v>111</v>
      </c>
    </row>
    <row r="893" spans="1:37">
      <c r="A893" s="6" t="s">
        <v>2806</v>
      </c>
      <c r="B893" s="7" t="s">
        <v>2807</v>
      </c>
      <c r="C893" s="1">
        <v>20</v>
      </c>
      <c r="D893" s="1">
        <v>400</v>
      </c>
      <c r="E893" s="2" t="s">
        <v>2808</v>
      </c>
      <c r="F893" s="1" t="s">
        <v>877</v>
      </c>
      <c r="G893" s="1" t="s">
        <v>50</v>
      </c>
      <c r="H893" s="1" t="s">
        <v>50</v>
      </c>
      <c r="I893" s="8" t="s">
        <v>114</v>
      </c>
      <c r="J893" s="8"/>
      <c r="K893" s="1" t="str">
        <f t="array" aca="1" ref="K893" ca="1">INDEX([1]TreeLookup!$C$1:$DE$21,MATCH(INDIRECT(ADDRESS(ROW(),MATCH("CATEGORY",$A$1:$BE$1,0))),[1]TreeLookup!$C$1:$C$21,0),MATCH(INDIRECT(ADDRESS(ROW(),MATCH("YEAR",$A$1:$BE$1,0))),[1]TreeLookup!$C$1:$DE$1,0))</f>
        <v>orbitalRocketry1960</v>
      </c>
      <c r="L893" s="1">
        <v>1960</v>
      </c>
      <c r="M893" s="1" t="str">
        <f t="array" aca="1" ref="M893" ca="1">INDEX([1]TreeLookup!$C$1:$DE$22,MATCH("ERA",[1]TreeLookup!$C$1:$C$22,0),MATCH(INDIRECT(ADDRESS(ROW(),MATCH("YEAR",$A$1:$BE$1,0))),[1]TreeLookup!$C$1:$DE$1,0))</f>
        <v>02-SAT</v>
      </c>
      <c r="O893" s="4" t="s">
        <v>109</v>
      </c>
      <c r="P893" s="1" t="s">
        <v>2801</v>
      </c>
      <c r="Q893" s="1" t="s">
        <v>2809</v>
      </c>
      <c r="V893" s="9"/>
      <c r="W893" s="1" t="s">
        <v>2810</v>
      </c>
      <c r="AC893" s="1" t="s">
        <v>111</v>
      </c>
    </row>
    <row r="894" spans="1:37">
      <c r="A894" s="6" t="s">
        <v>2811</v>
      </c>
      <c r="B894" s="6" t="s">
        <v>2811</v>
      </c>
      <c r="C894" s="1">
        <v>40</v>
      </c>
      <c r="D894" s="5" t="s">
        <v>2812</v>
      </c>
      <c r="E894" s="11" t="s">
        <v>2813</v>
      </c>
      <c r="F894" s="1" t="s">
        <v>113</v>
      </c>
      <c r="G894" s="1" t="s">
        <v>50</v>
      </c>
      <c r="H894" s="1" t="s">
        <v>50</v>
      </c>
      <c r="I894" s="8" t="s">
        <v>114</v>
      </c>
      <c r="J894" s="8" t="s">
        <v>119</v>
      </c>
      <c r="K894" s="1" t="str">
        <f t="array" aca="1" ref="K894" ca="1">INDEX([1]TreeLookup!$C$1:$DE$21,MATCH(INDIRECT(ADDRESS(ROW(),MATCH("CATEGORY",$A$1:$BE$1,0))),[1]TreeLookup!$C$1:$C$21,0),MATCH(INDIRECT(ADDRESS(ROW(),MATCH("YEAR",$A$1:$BE$1,0))),[1]TreeLookup!$C$1:$DE$1,0))</f>
        <v>orbitalRocketry1960</v>
      </c>
      <c r="L894" s="1">
        <v>1960</v>
      </c>
      <c r="M894" s="1" t="str">
        <f t="array" aca="1" ref="M894" ca="1">INDEX([1]TreeLookup!$C$1:$DE$22,MATCH("ERA",[1]TreeLookup!$C$1:$C$22,0),MATCH(INDIRECT(ADDRESS(ROW(),MATCH("YEAR",$A$1:$BE$1,0))),[1]TreeLookup!$C$1:$DE$1,0))</f>
        <v>02-SAT</v>
      </c>
      <c r="O894" s="4" t="s">
        <v>109</v>
      </c>
      <c r="P894" s="1" t="s">
        <v>2814</v>
      </c>
      <c r="Q894" s="1" t="s">
        <v>1612</v>
      </c>
      <c r="R894" s="1" t="s">
        <v>838</v>
      </c>
    </row>
    <row r="895" spans="1:37">
      <c r="A895" s="6" t="s">
        <v>2815</v>
      </c>
      <c r="B895" s="6" t="s">
        <v>2815</v>
      </c>
      <c r="C895" s="1">
        <v>50</v>
      </c>
      <c r="D895" s="5" t="s">
        <v>2816</v>
      </c>
      <c r="E895" s="11" t="s">
        <v>2817</v>
      </c>
      <c r="F895" s="1" t="s">
        <v>113</v>
      </c>
      <c r="G895" s="1" t="s">
        <v>50</v>
      </c>
      <c r="H895" s="1" t="s">
        <v>50</v>
      </c>
      <c r="I895" s="8" t="s">
        <v>114</v>
      </c>
      <c r="J895" s="8" t="s">
        <v>119</v>
      </c>
      <c r="K895" s="1" t="str">
        <f t="array" aca="1" ref="K895" ca="1">INDEX([1]TreeLookup!$C$1:$DE$21,MATCH(INDIRECT(ADDRESS(ROW(),MATCH("CATEGORY",$A$1:$BE$1,0))),[1]TreeLookup!$C$1:$C$21,0),MATCH(INDIRECT(ADDRESS(ROW(),MATCH("YEAR",$A$1:$BE$1,0))),[1]TreeLookup!$C$1:$DE$1,0))</f>
        <v>orbitalRocketry1960</v>
      </c>
      <c r="L895" s="1">
        <v>1960</v>
      </c>
      <c r="M895" s="1" t="str">
        <f t="array" aca="1" ref="M895" ca="1">INDEX([1]TreeLookup!$C$1:$DE$22,MATCH("ERA",[1]TreeLookup!$C$1:$C$22,0),MATCH(INDIRECT(ADDRESS(ROW(),MATCH("YEAR",$A$1:$BE$1,0))),[1]TreeLookup!$C$1:$DE$1,0))</f>
        <v>02-SAT</v>
      </c>
      <c r="O895" s="4" t="s">
        <v>109</v>
      </c>
      <c r="P895" s="1" t="s">
        <v>2818</v>
      </c>
      <c r="Q895" s="1" t="s">
        <v>1612</v>
      </c>
      <c r="R895" s="1" t="s">
        <v>838</v>
      </c>
    </row>
    <row r="896" spans="1:37">
      <c r="A896" s="6" t="s">
        <v>2819</v>
      </c>
      <c r="B896" s="6" t="s">
        <v>2819</v>
      </c>
      <c r="C896" s="1">
        <v>40</v>
      </c>
      <c r="D896" s="5" t="s">
        <v>2820</v>
      </c>
      <c r="E896" s="11" t="s">
        <v>2813</v>
      </c>
      <c r="F896" s="1" t="s">
        <v>113</v>
      </c>
      <c r="G896" s="1" t="s">
        <v>50</v>
      </c>
      <c r="H896" s="1" t="s">
        <v>50</v>
      </c>
      <c r="I896" s="8" t="s">
        <v>114</v>
      </c>
      <c r="J896" s="8" t="s">
        <v>1651</v>
      </c>
      <c r="K896" s="1" t="str">
        <f t="array" aca="1" ref="K896" ca="1">INDEX([1]TreeLookup!$C$1:$DE$21,MATCH(INDIRECT(ADDRESS(ROW(),MATCH("CATEGORY",$A$1:$BE$1,0))),[1]TreeLookup!$C$1:$C$21,0),MATCH(INDIRECT(ADDRESS(ROW(),MATCH("YEAR",$A$1:$BE$1,0))),[1]TreeLookup!$C$1:$DE$1,0))</f>
        <v>orbitalRocketry1960</v>
      </c>
      <c r="L896" s="1">
        <v>1960</v>
      </c>
      <c r="M896" s="1" t="str">
        <f t="array" aca="1" ref="M896" ca="1">INDEX([1]TreeLookup!$C$1:$DE$22,MATCH("ERA",[1]TreeLookup!$C$1:$C$22,0),MATCH(INDIRECT(ADDRESS(ROW(),MATCH("YEAR",$A$1:$BE$1,0))),[1]TreeLookup!$C$1:$DE$1,0))</f>
        <v>02-SAT</v>
      </c>
      <c r="O896" s="4" t="s">
        <v>109</v>
      </c>
      <c r="P896" s="1" t="s">
        <v>2814</v>
      </c>
      <c r="Q896" s="1" t="s">
        <v>1638</v>
      </c>
      <c r="R896" s="1" t="s">
        <v>838</v>
      </c>
    </row>
    <row r="897" spans="1:35">
      <c r="A897" s="6" t="s">
        <v>2821</v>
      </c>
      <c r="B897" s="6" t="s">
        <v>2821</v>
      </c>
      <c r="C897" s="1">
        <v>50</v>
      </c>
      <c r="D897" s="5" t="s">
        <v>2822</v>
      </c>
      <c r="E897" s="11" t="s">
        <v>2817</v>
      </c>
      <c r="F897" s="1" t="s">
        <v>113</v>
      </c>
      <c r="G897" s="1" t="s">
        <v>50</v>
      </c>
      <c r="H897" s="1" t="s">
        <v>50</v>
      </c>
      <c r="I897" s="8" t="s">
        <v>114</v>
      </c>
      <c r="J897" s="8" t="s">
        <v>1651</v>
      </c>
      <c r="K897" s="1" t="str">
        <f t="array" aca="1" ref="K897" ca="1">INDEX([1]TreeLookup!$C$1:$DE$21,MATCH(INDIRECT(ADDRESS(ROW(),MATCH("CATEGORY",$A$1:$BE$1,0))),[1]TreeLookup!$C$1:$C$21,0),MATCH(INDIRECT(ADDRESS(ROW(),MATCH("YEAR",$A$1:$BE$1,0))),[1]TreeLookup!$C$1:$DE$1,0))</f>
        <v>orbitalRocketry1960</v>
      </c>
      <c r="L897" s="1">
        <v>1960</v>
      </c>
      <c r="M897" s="1" t="str">
        <f t="array" aca="1" ref="M897" ca="1">INDEX([1]TreeLookup!$C$1:$DE$22,MATCH("ERA",[1]TreeLookup!$C$1:$C$22,0),MATCH(INDIRECT(ADDRESS(ROW(),MATCH("YEAR",$A$1:$BE$1,0))),[1]TreeLookup!$C$1:$DE$1,0))</f>
        <v>02-SAT</v>
      </c>
      <c r="O897" s="4" t="s">
        <v>109</v>
      </c>
      <c r="P897" s="1" t="s">
        <v>2818</v>
      </c>
      <c r="Q897" s="1" t="s">
        <v>1638</v>
      </c>
      <c r="R897" s="1" t="s">
        <v>838</v>
      </c>
    </row>
    <row r="898" spans="1:35">
      <c r="A898" s="6" t="s">
        <v>2823</v>
      </c>
      <c r="B898" s="7" t="s">
        <v>2824</v>
      </c>
      <c r="C898" s="1">
        <v>200</v>
      </c>
      <c r="D898" s="1">
        <v>500</v>
      </c>
      <c r="E898" s="2" t="s">
        <v>2825</v>
      </c>
      <c r="F898" s="1" t="s">
        <v>486</v>
      </c>
      <c r="G898" s="1" t="s">
        <v>50</v>
      </c>
      <c r="H898" s="1" t="s">
        <v>49</v>
      </c>
      <c r="I898" s="8" t="s">
        <v>135</v>
      </c>
      <c r="J898" s="8" t="s">
        <v>174</v>
      </c>
      <c r="K898" s="1" t="str">
        <f t="array" aca="1" ref="K898" ca="1">INDEX([1]TreeLookup!$C$1:$DE$21,MATCH(INDIRECT(ADDRESS(ROW(),MATCH("CATEGORY",$A$1:$BE$1,0))),[1]TreeLookup!$C$1:$C$21,0),MATCH(INDIRECT(ADDRESS(ROW(),MATCH("YEAR",$A$1:$BE$1,0))),[1]TreeLookup!$C$1:$DE$1,0))</f>
        <v>materialsScienceSatellite</v>
      </c>
      <c r="L898" s="1">
        <v>1960</v>
      </c>
      <c r="M898" s="1" t="str">
        <f t="array" aca="1" ref="M898" ca="1">INDEX([1]TreeLookup!$C$1:$DE$22,MATCH("ERA",[1]TreeLookup!$C$1:$C$22,0),MATCH(INDIRECT(ADDRESS(ROW(),MATCH("YEAR",$A$1:$BE$1,0))),[1]TreeLookup!$C$1:$DE$1,0))</f>
        <v>02-SAT</v>
      </c>
      <c r="O898" s="4" t="s">
        <v>299</v>
      </c>
      <c r="P898" s="1" t="s">
        <v>2826</v>
      </c>
      <c r="V898" s="9"/>
    </row>
    <row r="899" spans="1:35">
      <c r="A899" s="6" t="s">
        <v>2827</v>
      </c>
      <c r="B899" s="7" t="s">
        <v>2828</v>
      </c>
      <c r="C899" s="1">
        <v>43500</v>
      </c>
      <c r="D899" s="1">
        <v>2800</v>
      </c>
      <c r="E899" s="2" t="s">
        <v>2829</v>
      </c>
      <c r="F899" s="1" t="s">
        <v>486</v>
      </c>
      <c r="G899" s="1" t="s">
        <v>50</v>
      </c>
      <c r="H899" s="1" t="s">
        <v>49</v>
      </c>
      <c r="I899" s="8" t="s">
        <v>908</v>
      </c>
      <c r="J899" s="8" t="s">
        <v>1350</v>
      </c>
      <c r="K899" s="1" t="str">
        <f t="array" aca="1" ref="K899" ca="1">INDEX([1]TreeLookup!$C$1:$DE$21,MATCH(INDIRECT(ADDRESS(ROW(),MATCH("CATEGORY",$A$1:$BE$1,0))),[1]TreeLookup!$C$1:$C$21,0),MATCH(INDIRECT(ADDRESS(ROW(),MATCH("YEAR",$A$1:$BE$1,0))),[1]TreeLookup!$C$1:$DE$1,0))</f>
        <v>solids1959</v>
      </c>
      <c r="L899" s="1">
        <v>1960</v>
      </c>
      <c r="M899" s="1" t="str">
        <f t="array" aca="1" ref="M899" ca="1">INDEX([1]TreeLookup!$C$1:$DE$22,MATCH("ERA",[1]TreeLookup!$C$1:$C$22,0),MATCH(INDIRECT(ADDRESS(ROW(),MATCH("YEAR",$A$1:$BE$1,0))),[1]TreeLookup!$C$1:$DE$1,0))</f>
        <v>02-SAT</v>
      </c>
      <c r="O899" s="4" t="s">
        <v>299</v>
      </c>
      <c r="P899" s="1" t="s">
        <v>2826</v>
      </c>
      <c r="V899" s="9"/>
    </row>
    <row r="900" spans="1:35">
      <c r="A900" s="6" t="s">
        <v>2830</v>
      </c>
      <c r="B900" s="7" t="s">
        <v>2831</v>
      </c>
      <c r="C900" s="1">
        <v>150</v>
      </c>
      <c r="D900" s="1">
        <v>200</v>
      </c>
      <c r="E900" s="2" t="s">
        <v>2832</v>
      </c>
      <c r="F900" s="1" t="s">
        <v>486</v>
      </c>
      <c r="G900" s="1" t="s">
        <v>50</v>
      </c>
      <c r="H900" s="1" t="s">
        <v>49</v>
      </c>
      <c r="I900" s="8" t="s">
        <v>135</v>
      </c>
      <c r="J900" s="8" t="s">
        <v>174</v>
      </c>
      <c r="K900" s="1" t="str">
        <f t="array" aca="1" ref="K900" ca="1">INDEX([1]TreeLookup!$C$1:$DE$21,MATCH(INDIRECT(ADDRESS(ROW(),MATCH("CATEGORY",$A$1:$BE$1,0))),[1]TreeLookup!$C$1:$C$21,0),MATCH(INDIRECT(ADDRESS(ROW(),MATCH("YEAR",$A$1:$BE$1,0))),[1]TreeLookup!$C$1:$DE$1,0))</f>
        <v>materialsScienceSatellite</v>
      </c>
      <c r="L900" s="1">
        <v>1960</v>
      </c>
      <c r="M900" s="1" t="str">
        <f t="array" aca="1" ref="M900" ca="1">INDEX([1]TreeLookup!$C$1:$DE$22,MATCH("ERA",[1]TreeLookup!$C$1:$C$22,0),MATCH(INDIRECT(ADDRESS(ROW(),MATCH("YEAR",$A$1:$BE$1,0))),[1]TreeLookup!$C$1:$DE$1,0))</f>
        <v>02-SAT</v>
      </c>
      <c r="O900" s="4" t="s">
        <v>299</v>
      </c>
      <c r="P900" s="1" t="s">
        <v>2826</v>
      </c>
      <c r="V900" s="9"/>
    </row>
    <row r="901" spans="1:35">
      <c r="A901" s="6" t="s">
        <v>2833</v>
      </c>
      <c r="B901" s="7" t="s">
        <v>2834</v>
      </c>
      <c r="C901" s="1">
        <v>200</v>
      </c>
      <c r="D901" s="1">
        <v>500</v>
      </c>
      <c r="E901" s="2" t="s">
        <v>2835</v>
      </c>
      <c r="F901" s="1" t="s">
        <v>486</v>
      </c>
      <c r="G901" s="1" t="s">
        <v>50</v>
      </c>
      <c r="H901" s="1" t="s">
        <v>49</v>
      </c>
      <c r="I901" s="8" t="s">
        <v>135</v>
      </c>
      <c r="J901" s="8" t="s">
        <v>174</v>
      </c>
      <c r="K901" s="1" t="str">
        <f t="array" aca="1" ref="K901" ca="1">INDEX([1]TreeLookup!$C$1:$DE$21,MATCH(INDIRECT(ADDRESS(ROW(),MATCH("CATEGORY",$A$1:$BE$1,0))),[1]TreeLookup!$C$1:$C$21,0),MATCH(INDIRECT(ADDRESS(ROW(),MATCH("YEAR",$A$1:$BE$1,0))),[1]TreeLookup!$C$1:$DE$1,0))</f>
        <v>materialsScienceSatellite</v>
      </c>
      <c r="L901" s="1">
        <v>1960</v>
      </c>
      <c r="M901" s="1" t="str">
        <f t="array" aca="1" ref="M901" ca="1">INDEX([1]TreeLookup!$C$1:$DE$22,MATCH("ERA",[1]TreeLookup!$C$1:$C$22,0),MATCH(INDIRECT(ADDRESS(ROW(),MATCH("YEAR",$A$1:$BE$1,0))),[1]TreeLookup!$C$1:$DE$1,0))</f>
        <v>02-SAT</v>
      </c>
      <c r="O901" s="4" t="s">
        <v>299</v>
      </c>
      <c r="P901" s="1" t="s">
        <v>2826</v>
      </c>
      <c r="V901" s="9"/>
    </row>
    <row r="902" spans="1:35">
      <c r="A902" s="6" t="s">
        <v>2836</v>
      </c>
      <c r="B902" s="7" t="s">
        <v>2837</v>
      </c>
      <c r="C902" s="1">
        <v>34</v>
      </c>
      <c r="D902" s="1">
        <v>800</v>
      </c>
      <c r="E902" s="2" t="s">
        <v>2838</v>
      </c>
      <c r="F902" s="1" t="s">
        <v>486</v>
      </c>
      <c r="G902" s="1" t="s">
        <v>50</v>
      </c>
      <c r="H902" s="1" t="s">
        <v>50</v>
      </c>
      <c r="I902" s="8" t="s">
        <v>125</v>
      </c>
      <c r="J902" s="8" t="s">
        <v>126</v>
      </c>
      <c r="K902" s="1" t="str">
        <f t="array" aca="1" ref="K902" ca="1">INDEX([1]TreeLookup!$C$1:$DE$21,MATCH(INDIRECT(ADDRESS(ROW(),MATCH("CATEGORY",$A$1:$BE$1,0))),[1]TreeLookup!$C$1:$C$21,0),MATCH(INDIRECT(ADDRESS(ROW(),MATCH("YEAR",$A$1:$BE$1,0))),[1]TreeLookup!$C$1:$DE$1,0))</f>
        <v>earlyFlightControl</v>
      </c>
      <c r="L902" s="1">
        <v>1960</v>
      </c>
      <c r="M902" s="1" t="str">
        <f t="array" aca="1" ref="M902" ca="1">INDEX([1]TreeLookup!$C$1:$DE$22,MATCH("ERA",[1]TreeLookup!$C$1:$C$22,0),MATCH(INDIRECT(ADDRESS(ROW(),MATCH("YEAR",$A$1:$BE$1,0))),[1]TreeLookup!$C$1:$DE$1,0))</f>
        <v>02-SAT</v>
      </c>
      <c r="O902" s="4" t="s">
        <v>109</v>
      </c>
      <c r="P902" s="1" t="s">
        <v>2826</v>
      </c>
      <c r="V902" s="9"/>
      <c r="X902" s="6" t="s">
        <v>2839</v>
      </c>
    </row>
    <row r="903" spans="1:35">
      <c r="A903" s="6" t="s">
        <v>2839</v>
      </c>
      <c r="B903" s="7" t="s">
        <v>2840</v>
      </c>
      <c r="C903" s="1">
        <v>34</v>
      </c>
      <c r="D903" s="1">
        <v>8000</v>
      </c>
      <c r="E903" s="2" t="s">
        <v>2841</v>
      </c>
      <c r="F903" s="1" t="s">
        <v>486</v>
      </c>
      <c r="G903" s="1" t="s">
        <v>50</v>
      </c>
      <c r="H903" s="1" t="s">
        <v>50</v>
      </c>
      <c r="I903" s="8" t="s">
        <v>125</v>
      </c>
      <c r="J903" s="8" t="s">
        <v>126</v>
      </c>
      <c r="K903" s="1" t="str">
        <f t="array" aca="1" ref="K903" ca="1">INDEX([1]TreeLookup!$C$1:$DE$21,MATCH(INDIRECT(ADDRESS(ROW(),MATCH("CATEGORY",$A$1:$BE$1,0))),[1]TreeLookup!$C$1:$C$21,0),MATCH(INDIRECT(ADDRESS(ROW(),MATCH("YEAR",$A$1:$BE$1,0))),[1]TreeLookup!$C$1:$DE$1,0))</f>
        <v>earlyFlightControl</v>
      </c>
      <c r="L903" s="1">
        <v>1960</v>
      </c>
      <c r="M903" s="1" t="str">
        <f t="array" aca="1" ref="M903" ca="1">INDEX([1]TreeLookup!$C$1:$DE$22,MATCH("ERA",[1]TreeLookup!$C$1:$C$22,0),MATCH(INDIRECT(ADDRESS(ROW(),MATCH("YEAR",$A$1:$BE$1,0))),[1]TreeLookup!$C$1:$DE$1,0))</f>
        <v>02-SAT</v>
      </c>
      <c r="O903" s="4" t="s">
        <v>109</v>
      </c>
      <c r="P903" s="1" t="s">
        <v>2826</v>
      </c>
      <c r="V903" s="9"/>
      <c r="X903" s="6" t="s">
        <v>2836</v>
      </c>
    </row>
    <row r="904" spans="1:35">
      <c r="A904" s="6" t="s">
        <v>2842</v>
      </c>
      <c r="B904" s="7" t="s">
        <v>2843</v>
      </c>
      <c r="C904" s="1">
        <v>700</v>
      </c>
      <c r="D904" s="1">
        <v>3000</v>
      </c>
      <c r="E904" s="2" t="s">
        <v>2844</v>
      </c>
      <c r="F904" s="1" t="s">
        <v>486</v>
      </c>
      <c r="G904" s="1" t="s">
        <v>50</v>
      </c>
      <c r="H904" s="1" t="s">
        <v>49</v>
      </c>
      <c r="I904" s="8" t="s">
        <v>908</v>
      </c>
      <c r="J904" s="8"/>
      <c r="K904" s="1" t="str">
        <f t="array" aca="1" ref="K904" ca="1">INDEX([1]TreeLookup!$C$1:$DE$21,MATCH(INDIRECT(ADDRESS(ROW(),MATCH("CATEGORY",$A$1:$BE$1,0))),[1]TreeLookup!$C$1:$C$21,0),MATCH(INDIRECT(ADDRESS(ROW(),MATCH("YEAR",$A$1:$BE$1,0))),[1]TreeLookup!$C$1:$DE$1,0))</f>
        <v>solids1959</v>
      </c>
      <c r="L904" s="1">
        <v>1960</v>
      </c>
      <c r="M904" s="1" t="str">
        <f t="array" aca="1" ref="M904" ca="1">INDEX([1]TreeLookup!$C$1:$DE$22,MATCH("ERA",[1]TreeLookup!$C$1:$C$22,0),MATCH(INDIRECT(ADDRESS(ROW(),MATCH("YEAR",$A$1:$BE$1,0))),[1]TreeLookup!$C$1:$DE$1,0))</f>
        <v>02-SAT</v>
      </c>
      <c r="O904" s="4" t="s">
        <v>299</v>
      </c>
      <c r="P904" s="1" t="s">
        <v>2845</v>
      </c>
      <c r="V904" s="9"/>
      <c r="AD904" s="1" t="s">
        <v>111</v>
      </c>
    </row>
    <row r="905" spans="1:35">
      <c r="A905" s="6" t="s">
        <v>2846</v>
      </c>
      <c r="B905" s="7" t="s">
        <v>2847</v>
      </c>
      <c r="C905" s="1">
        <v>140</v>
      </c>
      <c r="D905" s="1">
        <v>2800</v>
      </c>
      <c r="E905" s="2" t="s">
        <v>2848</v>
      </c>
      <c r="F905" s="1" t="s">
        <v>486</v>
      </c>
      <c r="G905" s="1" t="s">
        <v>50</v>
      </c>
      <c r="H905" s="1" t="s">
        <v>49</v>
      </c>
      <c r="I905" s="8" t="s">
        <v>135</v>
      </c>
      <c r="J905" s="8" t="s">
        <v>220</v>
      </c>
      <c r="K905" s="1" t="str">
        <f t="array" aca="1" ref="K905" ca="1">INDEX([1]TreeLookup!$C$1:$DE$21,MATCH(INDIRECT(ADDRESS(ROW(),MATCH("CATEGORY",$A$1:$BE$1,0))),[1]TreeLookup!$C$1:$C$21,0),MATCH(INDIRECT(ADDRESS(ROW(),MATCH("YEAR",$A$1:$BE$1,0))),[1]TreeLookup!$C$1:$DE$1,0))</f>
        <v>materialsScienceSatellite</v>
      </c>
      <c r="L905" s="1">
        <v>1960</v>
      </c>
      <c r="M905" s="1" t="str">
        <f t="array" aca="1" ref="M905" ca="1">INDEX([1]TreeLookup!$C$1:$DE$22,MATCH("ERA",[1]TreeLookup!$C$1:$C$22,0),MATCH(INDIRECT(ADDRESS(ROW(),MATCH("YEAR",$A$1:$BE$1,0))),[1]TreeLookup!$C$1:$DE$1,0))</f>
        <v>02-SAT</v>
      </c>
      <c r="O905" s="4" t="s">
        <v>299</v>
      </c>
      <c r="P905" s="1" t="s">
        <v>2845</v>
      </c>
      <c r="V905" s="9"/>
    </row>
    <row r="906" spans="1:35">
      <c r="A906" s="6" t="s">
        <v>2849</v>
      </c>
      <c r="B906" s="7" t="s">
        <v>2850</v>
      </c>
      <c r="C906" s="1">
        <v>700</v>
      </c>
      <c r="D906" s="1">
        <v>3000</v>
      </c>
      <c r="E906" s="2" t="s">
        <v>2851</v>
      </c>
      <c r="F906" s="1" t="s">
        <v>486</v>
      </c>
      <c r="G906" s="1" t="s">
        <v>50</v>
      </c>
      <c r="H906" s="1" t="s">
        <v>49</v>
      </c>
      <c r="I906" s="8" t="s">
        <v>908</v>
      </c>
      <c r="J906" s="8"/>
      <c r="K906" s="1" t="str">
        <f t="array" aca="1" ref="K906" ca="1">INDEX([1]TreeLookup!$C$1:$DE$21,MATCH(INDIRECT(ADDRESS(ROW(),MATCH("CATEGORY",$A$1:$BE$1,0))),[1]TreeLookup!$C$1:$C$21,0),MATCH(INDIRECT(ADDRESS(ROW(),MATCH("YEAR",$A$1:$BE$1,0))),[1]TreeLookup!$C$1:$DE$1,0))</f>
        <v>solids1959</v>
      </c>
      <c r="L906" s="1">
        <v>1960</v>
      </c>
      <c r="M906" s="1" t="str">
        <f t="array" aca="1" ref="M906" ca="1">INDEX([1]TreeLookup!$C$1:$DE$22,MATCH("ERA",[1]TreeLookup!$C$1:$C$22,0),MATCH(INDIRECT(ADDRESS(ROW(),MATCH("YEAR",$A$1:$BE$1,0))),[1]TreeLookup!$C$1:$DE$1,0))</f>
        <v>02-SAT</v>
      </c>
      <c r="O906" s="4" t="s">
        <v>299</v>
      </c>
      <c r="P906" s="1" t="s">
        <v>2845</v>
      </c>
      <c r="Q906" s="1" t="s">
        <v>2852</v>
      </c>
      <c r="V906" s="9"/>
      <c r="AD906" s="1" t="s">
        <v>111</v>
      </c>
    </row>
    <row r="907" spans="1:35">
      <c r="A907" s="6" t="s">
        <v>2853</v>
      </c>
      <c r="B907" s="7" t="s">
        <v>2854</v>
      </c>
      <c r="C907" s="1">
        <v>700</v>
      </c>
      <c r="D907" s="1">
        <v>3000</v>
      </c>
      <c r="E907" s="2" t="s">
        <v>2855</v>
      </c>
      <c r="F907" s="1" t="s">
        <v>486</v>
      </c>
      <c r="G907" s="1" t="s">
        <v>50</v>
      </c>
      <c r="H907" s="1" t="s">
        <v>49</v>
      </c>
      <c r="I907" s="8" t="s">
        <v>908</v>
      </c>
      <c r="J907" s="8"/>
      <c r="K907" s="1" t="str">
        <f t="array" aca="1" ref="K907" ca="1">INDEX([1]TreeLookup!$C$1:$DE$21,MATCH(INDIRECT(ADDRESS(ROW(),MATCH("CATEGORY",$A$1:$BE$1,0))),[1]TreeLookup!$C$1:$C$21,0),MATCH(INDIRECT(ADDRESS(ROW(),MATCH("YEAR",$A$1:$BE$1,0))),[1]TreeLookup!$C$1:$DE$1,0))</f>
        <v>solids1959</v>
      </c>
      <c r="L907" s="1">
        <v>1960</v>
      </c>
      <c r="M907" s="1" t="str">
        <f t="array" aca="1" ref="M907" ca="1">INDEX([1]TreeLookup!$C$1:$DE$22,MATCH("ERA",[1]TreeLookup!$C$1:$C$22,0),MATCH(INDIRECT(ADDRESS(ROW(),MATCH("YEAR",$A$1:$BE$1,0))),[1]TreeLookup!$C$1:$DE$1,0))</f>
        <v>02-SAT</v>
      </c>
      <c r="O907" s="4" t="s">
        <v>299</v>
      </c>
      <c r="P907" s="1" t="s">
        <v>2845</v>
      </c>
      <c r="V907" s="9"/>
      <c r="AD907" s="1" t="s">
        <v>111</v>
      </c>
    </row>
    <row r="908" spans="1:35">
      <c r="A908" s="6" t="s">
        <v>2856</v>
      </c>
      <c r="B908" s="7" t="s">
        <v>2857</v>
      </c>
      <c r="C908" s="1">
        <v>700</v>
      </c>
      <c r="D908" s="1">
        <v>3000</v>
      </c>
      <c r="E908" s="2" t="s">
        <v>2858</v>
      </c>
      <c r="F908" s="1" t="s">
        <v>486</v>
      </c>
      <c r="G908" s="1" t="s">
        <v>50</v>
      </c>
      <c r="H908" s="1" t="s">
        <v>49</v>
      </c>
      <c r="I908" s="8" t="s">
        <v>908</v>
      </c>
      <c r="J908" s="8"/>
      <c r="K908" s="1" t="str">
        <f t="array" aca="1" ref="K908" ca="1">INDEX([1]TreeLookup!$C$1:$DE$21,MATCH(INDIRECT(ADDRESS(ROW(),MATCH("CATEGORY",$A$1:$BE$1,0))),[1]TreeLookup!$C$1:$C$21,0),MATCH(INDIRECT(ADDRESS(ROW(),MATCH("YEAR",$A$1:$BE$1,0))),[1]TreeLookup!$C$1:$DE$1,0))</f>
        <v>solids1959</v>
      </c>
      <c r="L908" s="1">
        <v>1960</v>
      </c>
      <c r="M908" s="1" t="str">
        <f t="array" aca="1" ref="M908" ca="1">INDEX([1]TreeLookup!$C$1:$DE$22,MATCH("ERA",[1]TreeLookup!$C$1:$C$22,0),MATCH(INDIRECT(ADDRESS(ROW(),MATCH("YEAR",$A$1:$BE$1,0))),[1]TreeLookup!$C$1:$DE$1,0))</f>
        <v>02-SAT</v>
      </c>
      <c r="O908" s="4" t="s">
        <v>299</v>
      </c>
      <c r="P908" s="1" t="s">
        <v>2845</v>
      </c>
      <c r="V908" s="9"/>
      <c r="AD908" s="1" t="s">
        <v>111</v>
      </c>
    </row>
    <row r="909" spans="1:35">
      <c r="A909" s="6" t="s">
        <v>2859</v>
      </c>
      <c r="B909" s="7" t="s">
        <v>2860</v>
      </c>
      <c r="C909" s="1">
        <v>800</v>
      </c>
      <c r="D909" s="1">
        <v>21000</v>
      </c>
      <c r="E909" s="2" t="s">
        <v>2483</v>
      </c>
      <c r="F909" s="1" t="s">
        <v>2484</v>
      </c>
      <c r="G909" s="1" t="s">
        <v>50</v>
      </c>
      <c r="H909" s="1" t="s">
        <v>50</v>
      </c>
      <c r="I909" s="8" t="s">
        <v>191</v>
      </c>
      <c r="J909" s="8" t="s">
        <v>2086</v>
      </c>
      <c r="K909" s="1" t="str">
        <f t="array" aca="1" ref="K909" ca="1">INDEX([1]TreeLookup!$C$1:$DE$21,MATCH(INDIRECT(ADDRESS(ROW(),MATCH("CATEGORY",$A$1:$BE$1,0))),[1]TreeLookup!$C$1:$C$21,0),MATCH(INDIRECT(ADDRESS(ROW(),MATCH("YEAR",$A$1:$BE$1,0))),[1]TreeLookup!$C$1:$DE$1,0))</f>
        <v>humanRatedEDL</v>
      </c>
      <c r="L909" s="1">
        <v>1960</v>
      </c>
      <c r="M909" s="1" t="str">
        <f t="array" aca="1" ref="M909" ca="1">INDEX([1]TreeLookup!$C$1:$DE$22,MATCH("ERA",[1]TreeLookup!$C$1:$C$22,0),MATCH(INDIRECT(ADDRESS(ROW(),MATCH("YEAR",$A$1:$BE$1,0))),[1]TreeLookup!$C$1:$DE$1,0))</f>
        <v>02-SAT</v>
      </c>
      <c r="O909" s="4" t="s">
        <v>109</v>
      </c>
      <c r="P909" s="2"/>
      <c r="V909" s="9"/>
      <c r="W909" s="1" t="s">
        <v>2485</v>
      </c>
      <c r="AF909" s="1" t="s">
        <v>111</v>
      </c>
      <c r="AI909" s="1" t="s">
        <v>111</v>
      </c>
    </row>
    <row r="910" spans="1:35">
      <c r="A910" s="6" t="s">
        <v>2861</v>
      </c>
      <c r="B910" s="7" t="s">
        <v>2862</v>
      </c>
      <c r="C910" s="1">
        <v>200</v>
      </c>
      <c r="D910" s="1">
        <v>5000</v>
      </c>
      <c r="E910" s="2" t="s">
        <v>2863</v>
      </c>
      <c r="F910" s="1" t="s">
        <v>406</v>
      </c>
      <c r="G910" s="1" t="s">
        <v>50</v>
      </c>
      <c r="H910" s="1" t="s">
        <v>50</v>
      </c>
      <c r="I910" s="8" t="s">
        <v>130</v>
      </c>
      <c r="J910" s="8" t="s">
        <v>131</v>
      </c>
      <c r="K910" s="1" t="str">
        <f t="array" aca="1" ref="K910" ca="1">INDEX([1]TreeLookup!$C$1:$DE$21,MATCH(INDIRECT(ADDRESS(ROW(),MATCH("CATEGORY",$A$1:$BE$1,0))),[1]TreeLookup!$C$1:$C$21,0),MATCH(INDIRECT(ADDRESS(ROW(),MATCH("YEAR",$A$1:$BE$1,0))),[1]TreeLookup!$C$1:$DE$1,0))</f>
        <v>basicAvionics</v>
      </c>
      <c r="L910" s="1">
        <v>1960</v>
      </c>
      <c r="M910" s="1" t="str">
        <f t="array" aca="1" ref="M910" ca="1">INDEX([1]TreeLookup!$C$1:$DE$22,MATCH("ERA",[1]TreeLookup!$C$1:$C$22,0),MATCH(INDIRECT(ADDRESS(ROW(),MATCH("YEAR",$A$1:$BE$1,0))),[1]TreeLookup!$C$1:$DE$1,0))</f>
        <v>02-SAT</v>
      </c>
      <c r="O910" s="4" t="s">
        <v>109</v>
      </c>
      <c r="P910" s="1" t="s">
        <v>2864</v>
      </c>
      <c r="V910" s="9"/>
      <c r="Y910" s="1" t="s">
        <v>111</v>
      </c>
    </row>
    <row r="911" spans="1:35">
      <c r="A911" s="6" t="s">
        <v>2865</v>
      </c>
      <c r="B911" s="7" t="s">
        <v>2866</v>
      </c>
      <c r="C911" s="1">
        <v>200</v>
      </c>
      <c r="D911" s="1">
        <v>4000</v>
      </c>
      <c r="E911" s="2" t="s">
        <v>2867</v>
      </c>
      <c r="F911" s="1" t="s">
        <v>203</v>
      </c>
      <c r="G911" s="1" t="s">
        <v>50</v>
      </c>
      <c r="H911" s="1" t="s">
        <v>50</v>
      </c>
      <c r="I911" s="8" t="s">
        <v>130</v>
      </c>
      <c r="J911" s="8" t="s">
        <v>1203</v>
      </c>
      <c r="K911" s="1" t="str">
        <f t="array" aca="1" ref="K911" ca="1">INDEX([1]TreeLookup!$C$1:$DE$21,MATCH(INDIRECT(ADDRESS(ROW(),MATCH("CATEGORY",$A$1:$BE$1,0))),[1]TreeLookup!$C$1:$C$21,0),MATCH(INDIRECT(ADDRESS(ROW(),MATCH("YEAR",$A$1:$BE$1,0))),[1]TreeLookup!$C$1:$DE$1,0))</f>
        <v>improvedAvionics</v>
      </c>
      <c r="L911" s="1">
        <v>1962</v>
      </c>
      <c r="M911" s="1" t="str">
        <f t="array" aca="1" ref="M911" ca="1">INDEX([1]TreeLookup!$C$1:$DE$22,MATCH("ERA",[1]TreeLookup!$C$1:$C$22,0),MATCH(INDIRECT(ADDRESS(ROW(),MATCH("YEAR",$A$1:$BE$1,0))),[1]TreeLookup!$C$1:$DE$1,0))</f>
        <v>03-HUMAN</v>
      </c>
      <c r="O911" s="4" t="s">
        <v>109</v>
      </c>
      <c r="P911" s="1" t="s">
        <v>2868</v>
      </c>
      <c r="V911" s="9"/>
      <c r="Y911" s="1" t="s">
        <v>111</v>
      </c>
    </row>
    <row r="912" spans="1:35">
      <c r="A912" s="6" t="s">
        <v>2869</v>
      </c>
      <c r="B912" s="7" t="s">
        <v>2870</v>
      </c>
      <c r="C912" s="1">
        <v>20</v>
      </c>
      <c r="D912" s="1">
        <v>400</v>
      </c>
      <c r="E912" s="2" t="s">
        <v>2871</v>
      </c>
      <c r="F912" s="1" t="s">
        <v>1313</v>
      </c>
      <c r="G912" s="1" t="s">
        <v>50</v>
      </c>
      <c r="H912" s="1" t="s">
        <v>50</v>
      </c>
      <c r="I912" s="8" t="s">
        <v>2872</v>
      </c>
      <c r="J912" s="8" t="s">
        <v>2873</v>
      </c>
      <c r="K912" s="1" t="str">
        <f t="array" aca="1" ref="K912" ca="1">INDEX([1]TreeLookup!$C$1:$DE$21,MATCH(INDIRECT(ADDRESS(ROW(),MATCH("CATEGORY",$A$1:$BE$1,0))),[1]TreeLookup!$C$1:$C$21,0),MATCH(INDIRECT(ADDRESS(ROW(),MATCH("YEAR",$A$1:$BE$1,0))),[1]TreeLookup!$C$1:$DE$1,0))</f>
        <v>crewSurvivability</v>
      </c>
      <c r="L912" s="1">
        <v>1960</v>
      </c>
      <c r="M912" s="1" t="str">
        <f t="array" aca="1" ref="M912" ca="1">INDEX([1]TreeLookup!$C$1:$DE$22,MATCH("ERA",[1]TreeLookup!$C$1:$C$22,0),MATCH(INDIRECT(ADDRESS(ROW(),MATCH("YEAR",$A$1:$BE$1,0))),[1]TreeLookup!$C$1:$DE$1,0))</f>
        <v>02-SAT</v>
      </c>
      <c r="O912" s="4" t="s">
        <v>109</v>
      </c>
      <c r="P912" s="1" t="s">
        <v>2874</v>
      </c>
      <c r="V912" s="9"/>
    </row>
    <row r="913" spans="1:37">
      <c r="A913" s="6" t="s">
        <v>2875</v>
      </c>
      <c r="B913" s="7" t="s">
        <v>2876</v>
      </c>
      <c r="C913" s="1">
        <v>20</v>
      </c>
      <c r="D913" s="1">
        <v>400</v>
      </c>
      <c r="E913" s="2" t="s">
        <v>2877</v>
      </c>
      <c r="F913" s="1" t="s">
        <v>1313</v>
      </c>
      <c r="G913" s="1" t="s">
        <v>50</v>
      </c>
      <c r="H913" s="1" t="s">
        <v>50</v>
      </c>
      <c r="I913" s="8" t="s">
        <v>2872</v>
      </c>
      <c r="J913" s="8" t="s">
        <v>2873</v>
      </c>
      <c r="K913" s="1" t="str">
        <f t="array" aca="1" ref="K913" ca="1">INDEX([1]TreeLookup!$C$1:$DE$21,MATCH(INDIRECT(ADDRESS(ROW(),MATCH("CATEGORY",$A$1:$BE$1,0))),[1]TreeLookup!$C$1:$C$21,0),MATCH(INDIRECT(ADDRESS(ROW(),MATCH("YEAR",$A$1:$BE$1,0))),[1]TreeLookup!$C$1:$DE$1,0))</f>
        <v>crewSurvivability</v>
      </c>
      <c r="L913" s="1">
        <v>1960</v>
      </c>
      <c r="M913" s="1" t="str">
        <f t="array" aca="1" ref="M913" ca="1">INDEX([1]TreeLookup!$C$1:$DE$22,MATCH("ERA",[1]TreeLookup!$C$1:$C$22,0),MATCH(INDIRECT(ADDRESS(ROW(),MATCH("YEAR",$A$1:$BE$1,0))),[1]TreeLookup!$C$1:$DE$1,0))</f>
        <v>02-SAT</v>
      </c>
      <c r="O913" s="4" t="s">
        <v>109</v>
      </c>
      <c r="P913" s="1" t="s">
        <v>2874</v>
      </c>
      <c r="V913" s="9"/>
    </row>
    <row r="914" spans="1:37">
      <c r="A914" s="6" t="s">
        <v>2878</v>
      </c>
      <c r="B914" s="7" t="s">
        <v>2879</v>
      </c>
      <c r="C914" s="1">
        <v>20</v>
      </c>
      <c r="D914" s="1">
        <v>400</v>
      </c>
      <c r="E914" s="2" t="s">
        <v>2880</v>
      </c>
      <c r="F914" s="1" t="s">
        <v>1313</v>
      </c>
      <c r="G914" s="1" t="s">
        <v>50</v>
      </c>
      <c r="H914" s="1" t="s">
        <v>50</v>
      </c>
      <c r="I914" s="8" t="s">
        <v>2872</v>
      </c>
      <c r="J914" s="8" t="s">
        <v>2873</v>
      </c>
      <c r="K914" s="1" t="str">
        <f t="array" aca="1" ref="K914" ca="1">INDEX([1]TreeLookup!$C$1:$DE$21,MATCH(INDIRECT(ADDRESS(ROW(),MATCH("CATEGORY",$A$1:$BE$1,0))),[1]TreeLookup!$C$1:$C$21,0),MATCH(INDIRECT(ADDRESS(ROW(),MATCH("YEAR",$A$1:$BE$1,0))),[1]TreeLookup!$C$1:$DE$1,0))</f>
        <v>crewSurvivability</v>
      </c>
      <c r="L914" s="1">
        <v>1960</v>
      </c>
      <c r="M914" s="1" t="str">
        <f t="array" aca="1" ref="M914" ca="1">INDEX([1]TreeLookup!$C$1:$DE$22,MATCH("ERA",[1]TreeLookup!$C$1:$C$22,0),MATCH(INDIRECT(ADDRESS(ROW(),MATCH("YEAR",$A$1:$BE$1,0))),[1]TreeLookup!$C$1:$DE$1,0))</f>
        <v>02-SAT</v>
      </c>
      <c r="O914" s="4" t="s">
        <v>109</v>
      </c>
      <c r="P914" s="1" t="s">
        <v>2874</v>
      </c>
      <c r="V914" s="9"/>
    </row>
    <row r="915" spans="1:37">
      <c r="A915" s="6" t="s">
        <v>2881</v>
      </c>
      <c r="B915" s="7" t="s">
        <v>2882</v>
      </c>
      <c r="C915" s="1">
        <v>20</v>
      </c>
      <c r="D915" s="1">
        <v>400</v>
      </c>
      <c r="E915" s="2" t="s">
        <v>2883</v>
      </c>
      <c r="F915" s="1" t="s">
        <v>1313</v>
      </c>
      <c r="G915" s="1" t="s">
        <v>50</v>
      </c>
      <c r="H915" s="1" t="s">
        <v>50</v>
      </c>
      <c r="I915" s="8" t="s">
        <v>2872</v>
      </c>
      <c r="J915" s="8" t="s">
        <v>2873</v>
      </c>
      <c r="K915" s="1" t="str">
        <f t="array" aca="1" ref="K915" ca="1">INDEX([1]TreeLookup!$C$1:$DE$21,MATCH(INDIRECT(ADDRESS(ROW(),MATCH("CATEGORY",$A$1:$BE$1,0))),[1]TreeLookup!$C$1:$C$21,0),MATCH(INDIRECT(ADDRESS(ROW(),MATCH("YEAR",$A$1:$BE$1,0))),[1]TreeLookup!$C$1:$DE$1,0))</f>
        <v>crewSurvivability</v>
      </c>
      <c r="L915" s="1">
        <v>1960</v>
      </c>
      <c r="M915" s="1" t="str">
        <f t="array" aca="1" ref="M915" ca="1">INDEX([1]TreeLookup!$C$1:$DE$22,MATCH("ERA",[1]TreeLookup!$C$1:$C$22,0),MATCH(INDIRECT(ADDRESS(ROW(),MATCH("YEAR",$A$1:$BE$1,0))),[1]TreeLookup!$C$1:$DE$1,0))</f>
        <v>02-SAT</v>
      </c>
      <c r="O915" s="4" t="s">
        <v>109</v>
      </c>
      <c r="P915" s="1" t="s">
        <v>2874</v>
      </c>
      <c r="V915" s="9"/>
    </row>
    <row r="916" spans="1:37">
      <c r="A916" s="6" t="s">
        <v>2884</v>
      </c>
      <c r="B916" s="7" t="s">
        <v>2885</v>
      </c>
      <c r="C916" s="1">
        <v>0</v>
      </c>
      <c r="D916" s="1">
        <v>0</v>
      </c>
      <c r="E916" s="2" t="s">
        <v>2886</v>
      </c>
      <c r="F916" s="1" t="s">
        <v>290</v>
      </c>
      <c r="G916" s="1" t="s">
        <v>49</v>
      </c>
      <c r="H916" s="1" t="s">
        <v>49</v>
      </c>
      <c r="I916" s="8"/>
      <c r="J916" s="8"/>
      <c r="K916" s="1" t="e">
        <f t="array" aca="1" ref="K916" ca="1">INDEX([1]TreeLookup!$C$1:$DE$21,MATCH(INDIRECT(ADDRESS(ROW(),MATCH("CATEGORY",$A$1:$BE$1,0))),[1]TreeLookup!$C$1:$C$21,0),MATCH(INDIRECT(ADDRESS(ROW(),MATCH("YEAR",$A$1:$BE$1,0))),[1]TreeLookup!$C$1:$DE$1,0))</f>
        <v>#N/A</v>
      </c>
      <c r="M916" s="1" t="str">
        <f t="array" aca="1" ref="M916" ca="1">INDEX([1]TreeLookup!$C$1:$DE$22,MATCH("ERA",[1]TreeLookup!$C$1:$C$22,0),MATCH(INDIRECT(ADDRESS(ROW(),MATCH("YEAR",$A$1:$BE$1,0))),[1]TreeLookup!$C$1:$DE$1,0))</f>
        <v>00-START</v>
      </c>
      <c r="N916" s="1" t="s">
        <v>50</v>
      </c>
      <c r="O916" s="4"/>
    </row>
    <row r="917" spans="1:37">
      <c r="A917" s="6" t="s">
        <v>2887</v>
      </c>
      <c r="B917" s="7" t="s">
        <v>2888</v>
      </c>
      <c r="C917" s="1">
        <v>200</v>
      </c>
      <c r="D917" s="1">
        <v>7000</v>
      </c>
      <c r="E917" s="2" t="s">
        <v>2889</v>
      </c>
      <c r="F917" s="1" t="s">
        <v>2890</v>
      </c>
      <c r="G917" s="1" t="s">
        <v>50</v>
      </c>
      <c r="H917" s="1" t="s">
        <v>50</v>
      </c>
      <c r="I917" s="8" t="s">
        <v>135</v>
      </c>
      <c r="J917" s="8" t="s">
        <v>174</v>
      </c>
      <c r="K917" s="1" t="str">
        <f t="array" aca="1" ref="K917" ca="1">INDEX([1]TreeLookup!$C$1:$DE$21,MATCH(INDIRECT(ADDRESS(ROW(),MATCH("CATEGORY",$A$1:$BE$1,0))),[1]TreeLookup!$C$1:$C$21,0),MATCH(INDIRECT(ADDRESS(ROW(),MATCH("YEAR",$A$1:$BE$1,0))),[1]TreeLookup!$C$1:$DE$1,0))</f>
        <v>materialsScienceSatellite</v>
      </c>
      <c r="L917" s="1">
        <v>1960</v>
      </c>
      <c r="M917" s="1" t="str">
        <f t="array" aca="1" ref="M917" ca="1">INDEX([1]TreeLookup!$C$1:$DE$22,MATCH("ERA",[1]TreeLookup!$C$1:$C$22,0),MATCH(INDIRECT(ADDRESS(ROW(),MATCH("YEAR",$A$1:$BE$1,0))),[1]TreeLookup!$C$1:$DE$1,0))</f>
        <v>02-SAT</v>
      </c>
      <c r="O917" s="4" t="s">
        <v>109</v>
      </c>
      <c r="P917" s="1" t="s">
        <v>2776</v>
      </c>
      <c r="V917" s="9"/>
      <c r="AK917" s="1" t="s">
        <v>111</v>
      </c>
    </row>
    <row r="918" spans="1:37">
      <c r="A918" s="6" t="s">
        <v>2891</v>
      </c>
      <c r="B918" s="7" t="s">
        <v>2892</v>
      </c>
      <c r="C918" s="1">
        <v>500</v>
      </c>
      <c r="D918" s="1">
        <v>18000</v>
      </c>
      <c r="E918" s="2" t="s">
        <v>2893</v>
      </c>
      <c r="F918" s="1" t="s">
        <v>2890</v>
      </c>
      <c r="G918" s="1" t="s">
        <v>50</v>
      </c>
      <c r="H918" s="1" t="s">
        <v>50</v>
      </c>
      <c r="I918" s="8" t="s">
        <v>191</v>
      </c>
      <c r="J918" s="8" t="s">
        <v>170</v>
      </c>
      <c r="K918" s="1" t="str">
        <f t="array" aca="1" ref="K918" ca="1">INDEX([1]TreeLookup!$C$1:$DE$21,MATCH(INDIRECT(ADDRESS(ROW(),MATCH("CATEGORY",$A$1:$BE$1,0))),[1]TreeLookup!$C$1:$C$21,0),MATCH(INDIRECT(ADDRESS(ROW(),MATCH("YEAR",$A$1:$BE$1,0))),[1]TreeLookup!$C$1:$DE$1,0))</f>
        <v>humanRatedEDL</v>
      </c>
      <c r="L918" s="1">
        <v>1960</v>
      </c>
      <c r="M918" s="1" t="str">
        <f t="array" aca="1" ref="M918" ca="1">INDEX([1]TreeLookup!$C$1:$DE$22,MATCH("ERA",[1]TreeLookup!$C$1:$C$22,0),MATCH(INDIRECT(ADDRESS(ROW(),MATCH("YEAR",$A$1:$BE$1,0))),[1]TreeLookup!$C$1:$DE$1,0))</f>
        <v>02-SAT</v>
      </c>
      <c r="O918" s="4" t="s">
        <v>109</v>
      </c>
      <c r="P918" s="1" t="s">
        <v>2776</v>
      </c>
      <c r="V918" s="9"/>
    </row>
    <row r="919" spans="1:37">
      <c r="A919" s="6" t="s">
        <v>2894</v>
      </c>
      <c r="B919" s="7" t="s">
        <v>2895</v>
      </c>
      <c r="C919" s="1">
        <v>2000</v>
      </c>
      <c r="D919" s="1">
        <v>1800</v>
      </c>
      <c r="E919" s="2" t="s">
        <v>2896</v>
      </c>
      <c r="F919" s="1" t="s">
        <v>486</v>
      </c>
      <c r="G919" s="1" t="s">
        <v>50</v>
      </c>
      <c r="H919" s="1" t="s">
        <v>49</v>
      </c>
      <c r="I919" s="8" t="s">
        <v>135</v>
      </c>
      <c r="J919" s="8" t="s">
        <v>136</v>
      </c>
      <c r="K919" s="1" t="str">
        <f t="array" aca="1" ref="K919" ca="1">INDEX([1]TreeLookup!$C$1:$DE$21,MATCH(INDIRECT(ADDRESS(ROW(),MATCH("CATEGORY",$A$1:$BE$1,0))),[1]TreeLookup!$C$1:$C$21,0),MATCH(INDIRECT(ADDRESS(ROW(),MATCH("YEAR",$A$1:$BE$1,0))),[1]TreeLookup!$C$1:$DE$1,0))</f>
        <v>materialsScienceHuman</v>
      </c>
      <c r="L919" s="1">
        <v>1961</v>
      </c>
      <c r="M919" s="1" t="str">
        <f t="array" aca="1" ref="M919" ca="1">INDEX([1]TreeLookup!$C$1:$DE$22,MATCH("ERA",[1]TreeLookup!$C$1:$C$22,0),MATCH(INDIRECT(ADDRESS(ROW(),MATCH("YEAR",$A$1:$BE$1,0))),[1]TreeLookup!$C$1:$DE$1,0))</f>
        <v>03-HUMAN</v>
      </c>
      <c r="O919" s="4" t="s">
        <v>299</v>
      </c>
      <c r="P919" s="1" t="s">
        <v>2897</v>
      </c>
      <c r="V919" s="9"/>
    </row>
    <row r="920" spans="1:37">
      <c r="A920" s="6" t="s">
        <v>2898</v>
      </c>
      <c r="B920" s="7" t="s">
        <v>2897</v>
      </c>
      <c r="C920" s="1">
        <v>2000</v>
      </c>
      <c r="D920" s="1">
        <v>1800</v>
      </c>
      <c r="E920" s="2" t="s">
        <v>2899</v>
      </c>
      <c r="F920" s="1" t="s">
        <v>778</v>
      </c>
      <c r="G920" s="1" t="s">
        <v>50</v>
      </c>
      <c r="H920" s="1" t="s">
        <v>2900</v>
      </c>
      <c r="I920" s="8" t="s">
        <v>135</v>
      </c>
      <c r="J920" s="8" t="s">
        <v>136</v>
      </c>
      <c r="K920" s="1" t="str">
        <f t="array" aca="1" ref="K920" ca="1">INDEX([1]TreeLookup!$C$1:$DE$21,MATCH(INDIRECT(ADDRESS(ROW(),MATCH("CATEGORY",$A$1:$BE$1,0))),[1]TreeLookup!$C$1:$C$21,0),MATCH(INDIRECT(ADDRESS(ROW(),MATCH("YEAR",$A$1:$BE$1,0))),[1]TreeLookup!$C$1:$DE$1,0))</f>
        <v>materialsScienceHuman</v>
      </c>
      <c r="L920" s="1">
        <v>1961</v>
      </c>
      <c r="M920" s="1" t="str">
        <f t="array" aca="1" ref="M920" ca="1">INDEX([1]TreeLookup!$C$1:$DE$22,MATCH("ERA",[1]TreeLookup!$C$1:$C$22,0),MATCH(INDIRECT(ADDRESS(ROW(),MATCH("YEAR",$A$1:$BE$1,0))),[1]TreeLookup!$C$1:$DE$1,0))</f>
        <v>03-HUMAN</v>
      </c>
      <c r="O920" s="4" t="s">
        <v>299</v>
      </c>
      <c r="P920" s="2" t="s">
        <v>2897</v>
      </c>
    </row>
    <row r="921" spans="1:37">
      <c r="A921" s="6" t="s">
        <v>2901</v>
      </c>
      <c r="B921" s="7" t="s">
        <v>2902</v>
      </c>
      <c r="C921" s="1">
        <v>300</v>
      </c>
      <c r="D921" s="1">
        <v>6000</v>
      </c>
      <c r="E921" s="2" t="s">
        <v>2903</v>
      </c>
      <c r="F921" s="1" t="s">
        <v>406</v>
      </c>
      <c r="G921" s="1" t="s">
        <v>50</v>
      </c>
      <c r="H921" s="1" t="s">
        <v>50</v>
      </c>
      <c r="I921" s="8" t="s">
        <v>130</v>
      </c>
      <c r="J921" s="8" t="s">
        <v>1332</v>
      </c>
      <c r="K921" s="1" t="str">
        <f t="array" aca="1" ref="K921" ca="1">INDEX([1]TreeLookup!$C$1:$DE$21,MATCH(INDIRECT(ADDRESS(ROW(),MATCH("CATEGORY",$A$1:$BE$1,0))),[1]TreeLookup!$C$1:$C$21,0),MATCH(INDIRECT(ADDRESS(ROW(),MATCH("YEAR",$A$1:$BE$1,0))),[1]TreeLookup!$C$1:$DE$1,0))</f>
        <v>interplanetaryProbes</v>
      </c>
      <c r="L921" s="1">
        <v>1961</v>
      </c>
      <c r="M921" s="1" t="str">
        <f t="array" aca="1" ref="M921" ca="1">INDEX([1]TreeLookup!$C$1:$DE$22,MATCH("ERA",[1]TreeLookup!$C$1:$C$22,0),MATCH(INDIRECT(ADDRESS(ROW(),MATCH("YEAR",$A$1:$BE$1,0))),[1]TreeLookup!$C$1:$DE$1,0))</f>
        <v>03-HUMAN</v>
      </c>
      <c r="O921" s="4" t="s">
        <v>109</v>
      </c>
      <c r="P921" s="1" t="s">
        <v>2686</v>
      </c>
      <c r="V921" s="9"/>
      <c r="AB921" s="1" t="s">
        <v>111</v>
      </c>
    </row>
    <row r="922" spans="1:37">
      <c r="A922" s="6" t="s">
        <v>2904</v>
      </c>
      <c r="B922" s="7" t="s">
        <v>2905</v>
      </c>
      <c r="C922" s="1">
        <v>50</v>
      </c>
      <c r="D922" s="1">
        <v>1000</v>
      </c>
      <c r="E922" s="2" t="s">
        <v>2906</v>
      </c>
      <c r="F922" s="1" t="s">
        <v>406</v>
      </c>
      <c r="G922" s="1" t="s">
        <v>50</v>
      </c>
      <c r="H922" s="1" t="s">
        <v>50</v>
      </c>
      <c r="I922" s="8" t="s">
        <v>135</v>
      </c>
      <c r="J922" s="8" t="s">
        <v>136</v>
      </c>
      <c r="K922" s="1" t="str">
        <f t="array" aca="1" ref="K922" ca="1">INDEX([1]TreeLookup!$C$1:$DE$21,MATCH(INDIRECT(ADDRESS(ROW(),MATCH("CATEGORY",$A$1:$BE$1,0))),[1]TreeLookup!$C$1:$C$21,0),MATCH(INDIRECT(ADDRESS(ROW(),MATCH("YEAR",$A$1:$BE$1,0))),[1]TreeLookup!$C$1:$DE$1,0))</f>
        <v>materialsScienceHuman</v>
      </c>
      <c r="L922" s="1">
        <v>1961</v>
      </c>
      <c r="M922" s="1" t="str">
        <f t="array" aca="1" ref="M922" ca="1">INDEX([1]TreeLookup!$C$1:$DE$22,MATCH("ERA",[1]TreeLookup!$C$1:$C$22,0),MATCH(INDIRECT(ADDRESS(ROW(),MATCH("YEAR",$A$1:$BE$1,0))),[1]TreeLookup!$C$1:$DE$1,0))</f>
        <v>03-HUMAN</v>
      </c>
      <c r="O922" s="4" t="s">
        <v>109</v>
      </c>
      <c r="P922" s="1" t="s">
        <v>2686</v>
      </c>
      <c r="V922" s="9"/>
    </row>
    <row r="923" spans="1:37">
      <c r="A923" s="6" t="s">
        <v>2907</v>
      </c>
      <c r="B923" s="7" t="s">
        <v>2908</v>
      </c>
      <c r="C923" s="1">
        <v>1500</v>
      </c>
      <c r="D923" s="1">
        <v>52000</v>
      </c>
      <c r="E923" s="2" t="s">
        <v>2909</v>
      </c>
      <c r="F923" s="1" t="s">
        <v>190</v>
      </c>
      <c r="G923" s="1" t="s">
        <v>50</v>
      </c>
      <c r="H923" s="1" t="s">
        <v>50</v>
      </c>
      <c r="I923" s="8" t="s">
        <v>2910</v>
      </c>
      <c r="J923" s="8" t="s">
        <v>2911</v>
      </c>
      <c r="K923" s="1" t="str">
        <f t="array" aca="1" ref="K923" ca="1">INDEX([1]TreeLookup!$C$1:$DE$21,MATCH(INDIRECT(ADDRESS(ROW(),MATCH("CATEGORY",$A$1:$BE$1,0))),[1]TreeLookup!$C$1:$C$21,0),MATCH(INDIRECT(ADDRESS(ROW(),MATCH("YEAR",$A$1:$BE$1,0))),[1]TreeLookup!$C$1:$DE$1,0))</f>
        <v>basicCapsules</v>
      </c>
      <c r="L923" s="1">
        <v>1961</v>
      </c>
      <c r="M923" s="1" t="str">
        <f t="array" aca="1" ref="M923" ca="1">INDEX([1]TreeLookup!$C$1:$DE$22,MATCH("ERA",[1]TreeLookup!$C$1:$C$22,0),MATCH(INDIRECT(ADDRESS(ROW(),MATCH("YEAR",$A$1:$BE$1,0))),[1]TreeLookup!$C$1:$DE$1,0))</f>
        <v>03-HUMAN</v>
      </c>
      <c r="O923" s="4" t="s">
        <v>109</v>
      </c>
      <c r="P923" s="1" t="s">
        <v>2912</v>
      </c>
      <c r="T923" s="1" t="s">
        <v>2913</v>
      </c>
      <c r="V923" s="9"/>
      <c r="Y923" s="1" t="s">
        <v>111</v>
      </c>
      <c r="AE923" s="1" t="s">
        <v>111</v>
      </c>
      <c r="AF923" s="1" t="s">
        <v>111</v>
      </c>
      <c r="AI923" s="1" t="s">
        <v>111</v>
      </c>
    </row>
    <row r="924" spans="1:37">
      <c r="A924" s="6" t="s">
        <v>2914</v>
      </c>
      <c r="B924" s="7" t="s">
        <v>2915</v>
      </c>
      <c r="C924" s="1">
        <v>500</v>
      </c>
      <c r="D924" s="1">
        <v>10000</v>
      </c>
      <c r="E924" s="2" t="s">
        <v>2916</v>
      </c>
      <c r="F924" s="1" t="s">
        <v>190</v>
      </c>
      <c r="G924" s="1" t="s">
        <v>50</v>
      </c>
      <c r="H924" s="1" t="s">
        <v>50</v>
      </c>
      <c r="I924" s="8" t="s">
        <v>322</v>
      </c>
      <c r="J924" s="8" t="s">
        <v>2917</v>
      </c>
      <c r="K924" s="1" t="str">
        <f t="array" aca="1" ref="K924" ca="1">INDEX([1]TreeLookup!$C$1:$DE$21,MATCH(INDIRECT(ADDRESS(ROW(),MATCH("CATEGORY",$A$1:$BE$1,0))),[1]TreeLookup!$C$1:$C$21,0),MATCH(INDIRECT(ADDRESS(ROW(),MATCH("YEAR",$A$1:$BE$1,0))),[1]TreeLookup!$C$1:$DE$1,0))</f>
        <v>interplanetaryComms</v>
      </c>
      <c r="L924" s="1">
        <v>1961</v>
      </c>
      <c r="M924" s="1" t="str">
        <f t="array" aca="1" ref="M924" ca="1">INDEX([1]TreeLookup!$C$1:$DE$22,MATCH("ERA",[1]TreeLookup!$C$1:$C$22,0),MATCH(INDIRECT(ADDRESS(ROW(),MATCH("YEAR",$A$1:$BE$1,0))),[1]TreeLookup!$C$1:$DE$1,0))</f>
        <v>03-HUMAN</v>
      </c>
      <c r="O924" s="4" t="s">
        <v>109</v>
      </c>
      <c r="V924" s="9"/>
      <c r="AG924" s="1" t="s">
        <v>111</v>
      </c>
    </row>
    <row r="925" spans="1:37">
      <c r="A925" s="6" t="s">
        <v>2918</v>
      </c>
      <c r="B925" s="7" t="s">
        <v>2919</v>
      </c>
      <c r="C925" s="1">
        <v>100</v>
      </c>
      <c r="D925" s="1">
        <v>16000</v>
      </c>
      <c r="E925" s="2" t="s">
        <v>2920</v>
      </c>
      <c r="F925" s="1" t="s">
        <v>190</v>
      </c>
      <c r="G925" s="1" t="s">
        <v>50</v>
      </c>
      <c r="H925" s="1" t="s">
        <v>50</v>
      </c>
      <c r="I925" s="8" t="s">
        <v>1135</v>
      </c>
      <c r="J925" s="8" t="s">
        <v>1484</v>
      </c>
      <c r="K925" s="1" t="str">
        <f t="array" aca="1" ref="K925" ca="1">INDEX([1]TreeLookup!$C$1:$DE$21,MATCH(INDIRECT(ADDRESS(ROW(),MATCH("CATEGORY",$A$1:$BE$1,0))),[1]TreeLookup!$C$1:$C$21,0),MATCH(INDIRECT(ADDRESS(ROW(),MATCH("YEAR",$A$1:$BE$1,0))),[1]TreeLookup!$C$1:$DE$1,0))</f>
        <v>earlyPower</v>
      </c>
      <c r="L925" s="1">
        <v>1961</v>
      </c>
      <c r="M925" s="1" t="str">
        <f t="array" aca="1" ref="M925" ca="1">INDEX([1]TreeLookup!$C$1:$DE$22,MATCH("ERA",[1]TreeLookup!$C$1:$C$22,0),MATCH(INDIRECT(ADDRESS(ROW(),MATCH("YEAR",$A$1:$BE$1,0))),[1]TreeLookup!$C$1:$DE$1,0))</f>
        <v>03-HUMAN</v>
      </c>
      <c r="O925" s="4" t="s">
        <v>109</v>
      </c>
      <c r="V925" s="9"/>
    </row>
    <row r="926" spans="1:37">
      <c r="A926" s="6" t="s">
        <v>2921</v>
      </c>
      <c r="B926" s="7" t="s">
        <v>2922</v>
      </c>
      <c r="C926" s="1">
        <v>1800</v>
      </c>
      <c r="D926" s="1">
        <v>66000</v>
      </c>
      <c r="E926" s="2" t="s">
        <v>2923</v>
      </c>
      <c r="F926" s="1" t="s">
        <v>190</v>
      </c>
      <c r="G926" s="1" t="s">
        <v>50</v>
      </c>
      <c r="H926" s="1" t="s">
        <v>50</v>
      </c>
      <c r="I926" s="8" t="s">
        <v>2910</v>
      </c>
      <c r="J926" s="8" t="s">
        <v>2911</v>
      </c>
      <c r="K926" s="1" t="str">
        <f t="array" aca="1" ref="K926" ca="1">INDEX([1]TreeLookup!$C$1:$DE$21,MATCH(INDIRECT(ADDRESS(ROW(),MATCH("CATEGORY",$A$1:$BE$1,0))),[1]TreeLookup!$C$1:$C$21,0),MATCH(INDIRECT(ADDRESS(ROW(),MATCH("YEAR",$A$1:$BE$1,0))),[1]TreeLookup!$C$1:$DE$1,0))</f>
        <v>basicCapsules</v>
      </c>
      <c r="L926" s="1">
        <v>1961</v>
      </c>
      <c r="M926" s="1" t="str">
        <f t="array" aca="1" ref="M926" ca="1">INDEX([1]TreeLookup!$C$1:$DE$22,MATCH("ERA",[1]TreeLookup!$C$1:$C$22,0),MATCH(INDIRECT(ADDRESS(ROW(),MATCH("YEAR",$A$1:$BE$1,0))),[1]TreeLookup!$C$1:$DE$1,0))</f>
        <v>03-HUMAN</v>
      </c>
      <c r="O926" s="4" t="s">
        <v>109</v>
      </c>
      <c r="T926" s="1" t="s">
        <v>2913</v>
      </c>
      <c r="V926" s="9"/>
      <c r="Y926" s="1" t="s">
        <v>111</v>
      </c>
      <c r="AE926" s="1" t="s">
        <v>111</v>
      </c>
      <c r="AF926" s="1" t="s">
        <v>111</v>
      </c>
      <c r="AI926" s="1" t="s">
        <v>111</v>
      </c>
    </row>
    <row r="927" spans="1:37">
      <c r="A927" s="6" t="s">
        <v>2924</v>
      </c>
      <c r="B927" s="7" t="s">
        <v>2925</v>
      </c>
      <c r="C927" s="1">
        <v>100</v>
      </c>
      <c r="D927" s="1">
        <v>2000</v>
      </c>
      <c r="E927" s="2" t="s">
        <v>2926</v>
      </c>
      <c r="F927" s="1" t="s">
        <v>190</v>
      </c>
      <c r="G927" s="1" t="s">
        <v>50</v>
      </c>
      <c r="H927" s="1" t="s">
        <v>50</v>
      </c>
      <c r="I927" s="8" t="s">
        <v>1135</v>
      </c>
      <c r="J927" s="8" t="s">
        <v>1484</v>
      </c>
      <c r="K927" s="1" t="str">
        <f t="array" aca="1" ref="K927" ca="1">INDEX([1]TreeLookup!$C$1:$DE$21,MATCH(INDIRECT(ADDRESS(ROW(),MATCH("CATEGORY",$A$1:$BE$1,0))),[1]TreeLookup!$C$1:$C$21,0),MATCH(INDIRECT(ADDRESS(ROW(),MATCH("YEAR",$A$1:$BE$1,0))),[1]TreeLookup!$C$1:$DE$1,0))</f>
        <v>earlyPower</v>
      </c>
      <c r="L927" s="1">
        <v>1961</v>
      </c>
      <c r="M927" s="1" t="str">
        <f t="array" aca="1" ref="M927" ca="1">INDEX([1]TreeLookup!$C$1:$DE$22,MATCH("ERA",[1]TreeLookup!$C$1:$C$22,0),MATCH(INDIRECT(ADDRESS(ROW(),MATCH("YEAR",$A$1:$BE$1,0))),[1]TreeLookup!$C$1:$DE$1,0))</f>
        <v>03-HUMAN</v>
      </c>
      <c r="O927" s="4" t="s">
        <v>109</v>
      </c>
      <c r="V927" s="9"/>
    </row>
    <row r="928" spans="1:37">
      <c r="A928" s="6" t="s">
        <v>2927</v>
      </c>
      <c r="B928" s="7" t="s">
        <v>2928</v>
      </c>
      <c r="C928" s="1">
        <v>250</v>
      </c>
      <c r="D928" s="1">
        <v>5000</v>
      </c>
      <c r="E928" s="2" t="s">
        <v>2929</v>
      </c>
      <c r="F928" s="1" t="s">
        <v>1245</v>
      </c>
      <c r="G928" s="1" t="s">
        <v>50</v>
      </c>
      <c r="H928" s="1" t="s">
        <v>50</v>
      </c>
      <c r="I928" s="8" t="s">
        <v>114</v>
      </c>
      <c r="J928" s="8"/>
      <c r="K928" s="1" t="str">
        <f t="array" aca="1" ref="K928" ca="1">INDEX([1]TreeLookup!$C$1:$DE$21,MATCH(INDIRECT(ADDRESS(ROW(),MATCH("CATEGORY",$A$1:$BE$1,0))),[1]TreeLookup!$C$1:$C$21,0),MATCH(INDIRECT(ADDRESS(ROW(),MATCH("YEAR",$A$1:$BE$1,0))),[1]TreeLookup!$C$1:$DE$1,0))</f>
        <v>orbitalRocketry1961</v>
      </c>
      <c r="L928" s="1">
        <v>1961</v>
      </c>
      <c r="M928" s="1" t="str">
        <f t="array" aca="1" ref="M928" ca="1">INDEX([1]TreeLookup!$C$1:$DE$22,MATCH("ERA",[1]TreeLookup!$C$1:$C$22,0),MATCH(INDIRECT(ADDRESS(ROW(),MATCH("YEAR",$A$1:$BE$1,0))),[1]TreeLookup!$C$1:$DE$1,0))</f>
        <v>03-HUMAN</v>
      </c>
      <c r="O928" s="4" t="s">
        <v>109</v>
      </c>
      <c r="P928" s="1" t="s">
        <v>2930</v>
      </c>
      <c r="Q928" s="1" t="s">
        <v>2694</v>
      </c>
      <c r="W928" s="1" t="s">
        <v>2691</v>
      </c>
      <c r="X928" s="1" t="s">
        <v>2931</v>
      </c>
      <c r="AB928" s="1" t="s">
        <v>111</v>
      </c>
      <c r="AJ928" s="1" t="s">
        <v>111</v>
      </c>
    </row>
    <row r="929" spans="1:37">
      <c r="A929" s="6" t="s">
        <v>2932</v>
      </c>
      <c r="B929" s="7" t="s">
        <v>2928</v>
      </c>
      <c r="C929" s="1">
        <v>250</v>
      </c>
      <c r="D929" s="1">
        <v>5000</v>
      </c>
      <c r="E929" s="2" t="s">
        <v>2933</v>
      </c>
      <c r="F929" s="1" t="s">
        <v>1403</v>
      </c>
      <c r="G929" s="1" t="s">
        <v>50</v>
      </c>
      <c r="H929" s="1" t="s">
        <v>50</v>
      </c>
      <c r="I929" s="8" t="s">
        <v>114</v>
      </c>
      <c r="J929" s="8" t="s">
        <v>1404</v>
      </c>
      <c r="K929" s="1" t="str">
        <f t="array" aca="1" ref="K929" ca="1">INDEX([1]TreeLookup!$C$1:$DE$21,MATCH(INDIRECT(ADDRESS(ROW(),MATCH("CATEGORY",$A$1:$BE$1,0))),[1]TreeLookup!$C$1:$C$21,0),MATCH(INDIRECT(ADDRESS(ROW(),MATCH("YEAR",$A$1:$BE$1,0))),[1]TreeLookup!$C$1:$DE$1,0))</f>
        <v>orbitalRocketry1961</v>
      </c>
      <c r="L929" s="1">
        <v>1961</v>
      </c>
      <c r="M929" s="1" t="str">
        <f t="array" aca="1" ref="M929" ca="1">INDEX([1]TreeLookup!$C$1:$DE$22,MATCH("ERA",[1]TreeLookup!$C$1:$C$22,0),MATCH(INDIRECT(ADDRESS(ROW(),MATCH("YEAR",$A$1:$BE$1,0))),[1]TreeLookup!$C$1:$DE$1,0))</f>
        <v>03-HUMAN</v>
      </c>
      <c r="O929" s="4" t="s">
        <v>109</v>
      </c>
      <c r="P929" s="1" t="s">
        <v>2930</v>
      </c>
      <c r="Q929" s="1" t="s">
        <v>2694</v>
      </c>
      <c r="V929" s="9"/>
      <c r="W929" s="1" t="s">
        <v>2691</v>
      </c>
      <c r="X929" s="1" t="s">
        <v>2931</v>
      </c>
      <c r="AB929" s="1" t="s">
        <v>111</v>
      </c>
      <c r="AJ929" s="1" t="s">
        <v>111</v>
      </c>
    </row>
    <row r="930" spans="1:37">
      <c r="A930" s="6" t="s">
        <v>2934</v>
      </c>
      <c r="B930" s="7" t="s">
        <v>2928</v>
      </c>
      <c r="C930" s="1">
        <v>250</v>
      </c>
      <c r="D930" s="1">
        <v>5000</v>
      </c>
      <c r="E930" s="2" t="s">
        <v>2929</v>
      </c>
      <c r="F930" s="1" t="s">
        <v>203</v>
      </c>
      <c r="G930" s="1" t="s">
        <v>50</v>
      </c>
      <c r="H930" s="1" t="s">
        <v>50</v>
      </c>
      <c r="I930" s="8" t="s">
        <v>114</v>
      </c>
      <c r="J930" s="8" t="s">
        <v>1404</v>
      </c>
      <c r="K930" s="1" t="str">
        <f t="array" aca="1" ref="K930" ca="1">INDEX([1]TreeLookup!$C$1:$DE$21,MATCH(INDIRECT(ADDRESS(ROW(),MATCH("CATEGORY",$A$1:$BE$1,0))),[1]TreeLookup!$C$1:$C$21,0),MATCH(INDIRECT(ADDRESS(ROW(),MATCH("YEAR",$A$1:$BE$1,0))),[1]TreeLookup!$C$1:$DE$1,0))</f>
        <v>orbitalRocketry1961</v>
      </c>
      <c r="L930" s="1">
        <v>1961</v>
      </c>
      <c r="M930" s="1" t="str">
        <f t="array" aca="1" ref="M930" ca="1">INDEX([1]TreeLookup!$C$1:$DE$22,MATCH("ERA",[1]TreeLookup!$C$1:$C$22,0),MATCH(INDIRECT(ADDRESS(ROW(),MATCH("YEAR",$A$1:$BE$1,0))),[1]TreeLookup!$C$1:$DE$1,0))</f>
        <v>03-HUMAN</v>
      </c>
      <c r="O930" s="4" t="s">
        <v>109</v>
      </c>
      <c r="P930" s="1" t="s">
        <v>2930</v>
      </c>
      <c r="Q930" s="1" t="s">
        <v>2694</v>
      </c>
      <c r="V930" s="9"/>
      <c r="W930" s="1" t="s">
        <v>2691</v>
      </c>
      <c r="X930" s="1" t="s">
        <v>2931</v>
      </c>
      <c r="AB930" s="1" t="s">
        <v>111</v>
      </c>
      <c r="AJ930" s="1" t="s">
        <v>111</v>
      </c>
    </row>
    <row r="931" spans="1:37">
      <c r="A931" s="6" t="s">
        <v>2935</v>
      </c>
      <c r="B931" s="7" t="s">
        <v>2936</v>
      </c>
      <c r="C931" s="1">
        <v>250</v>
      </c>
      <c r="D931" s="1">
        <v>5000</v>
      </c>
      <c r="E931" s="2" t="s">
        <v>2937</v>
      </c>
      <c r="F931" s="1" t="s">
        <v>486</v>
      </c>
      <c r="G931" s="1" t="s">
        <v>50</v>
      </c>
      <c r="H931" s="1" t="s">
        <v>50</v>
      </c>
      <c r="I931" s="8" t="s">
        <v>114</v>
      </c>
      <c r="J931" s="8" t="s">
        <v>1404</v>
      </c>
      <c r="K931" s="1" t="str">
        <f t="array" aca="1" ref="K931" ca="1">INDEX([1]TreeLookup!$C$1:$DE$21,MATCH(INDIRECT(ADDRESS(ROW(),MATCH("CATEGORY",$A$1:$BE$1,0))),[1]TreeLookup!$C$1:$C$21,0),MATCH(INDIRECT(ADDRESS(ROW(),MATCH("YEAR",$A$1:$BE$1,0))),[1]TreeLookup!$C$1:$DE$1,0))</f>
        <v>orbitalRocketry1961</v>
      </c>
      <c r="L931" s="1">
        <v>1961</v>
      </c>
      <c r="M931" s="1" t="str">
        <f t="array" aca="1" ref="M931" ca="1">INDEX([1]TreeLookup!$C$1:$DE$22,MATCH("ERA",[1]TreeLookup!$C$1:$C$22,0),MATCH(INDIRECT(ADDRESS(ROW(),MATCH("YEAR",$A$1:$BE$1,0))),[1]TreeLookup!$C$1:$DE$1,0))</f>
        <v>03-HUMAN</v>
      </c>
      <c r="O931" s="4" t="s">
        <v>109</v>
      </c>
      <c r="P931" s="1" t="s">
        <v>2930</v>
      </c>
      <c r="Q931" s="1" t="s">
        <v>2694</v>
      </c>
      <c r="V931" s="9"/>
      <c r="AB931" s="1" t="s">
        <v>111</v>
      </c>
      <c r="AJ931" s="1" t="s">
        <v>111</v>
      </c>
    </row>
    <row r="932" spans="1:37">
      <c r="A932" s="6" t="s">
        <v>2938</v>
      </c>
      <c r="B932" s="7" t="s">
        <v>2939</v>
      </c>
      <c r="C932" s="1">
        <v>2500</v>
      </c>
      <c r="D932" s="1">
        <v>15000</v>
      </c>
      <c r="E932" s="2" t="s">
        <v>2940</v>
      </c>
      <c r="F932" s="1" t="s">
        <v>350</v>
      </c>
      <c r="G932" s="1" t="s">
        <v>50</v>
      </c>
      <c r="H932" s="1" t="s">
        <v>49</v>
      </c>
      <c r="I932" s="8" t="s">
        <v>135</v>
      </c>
      <c r="J932" s="8" t="s">
        <v>174</v>
      </c>
      <c r="K932" s="1" t="str">
        <f t="array" aca="1" ref="K932" ca="1">INDEX([1]TreeLookup!$C$1:$DE$21,MATCH(INDIRECT(ADDRESS(ROW(),MATCH("CATEGORY",$A$1:$BE$1,0))),[1]TreeLookup!$C$1:$C$21,0),MATCH(INDIRECT(ADDRESS(ROW(),MATCH("YEAR",$A$1:$BE$1,0))),[1]TreeLookup!$C$1:$DE$1,0))</f>
        <v>materialsScienceHuman</v>
      </c>
      <c r="L932" s="1">
        <v>1961</v>
      </c>
      <c r="M932" s="1" t="str">
        <f t="array" aca="1" ref="M932" ca="1">INDEX([1]TreeLookup!$C$1:$DE$22,MATCH("ERA",[1]TreeLookup!$C$1:$C$22,0),MATCH(INDIRECT(ADDRESS(ROW(),MATCH("YEAR",$A$1:$BE$1,0))),[1]TreeLookup!$C$1:$DE$1,0))</f>
        <v>03-HUMAN</v>
      </c>
      <c r="O932" s="4" t="s">
        <v>299</v>
      </c>
      <c r="V932" s="9"/>
      <c r="AK932" s="1" t="s">
        <v>111</v>
      </c>
    </row>
    <row r="933" spans="1:37">
      <c r="A933" s="6" t="s">
        <v>2941</v>
      </c>
      <c r="B933" s="7" t="s">
        <v>2942</v>
      </c>
      <c r="C933" s="1">
        <v>6000</v>
      </c>
      <c r="D933" s="1">
        <v>8200</v>
      </c>
      <c r="E933" s="2" t="s">
        <v>2943</v>
      </c>
      <c r="F933" s="1" t="s">
        <v>106</v>
      </c>
      <c r="G933" s="1" t="s">
        <v>50</v>
      </c>
      <c r="H933" s="1" t="s">
        <v>49</v>
      </c>
      <c r="I933" s="8" t="s">
        <v>107</v>
      </c>
      <c r="J933" s="8" t="s">
        <v>2025</v>
      </c>
      <c r="K933" s="1" t="str">
        <f t="array" aca="1" ref="K933" ca="1">INDEX([1]TreeLookup!$C$1:$DE$21,MATCH(INDIRECT(ADDRESS(ROW(),MATCH("CATEGORY",$A$1:$BE$1,0))),[1]TreeLookup!$C$1:$C$21,0),MATCH(INDIRECT(ADDRESS(ROW(),MATCH("YEAR",$A$1:$BE$1,0))),[1]TreeLookup!$C$1:$DE$1,0))</f>
        <v>unlockParts</v>
      </c>
      <c r="M933" s="1" t="str">
        <f t="array" aca="1" ref="M933" ca="1">INDEX([1]TreeLookup!$C$1:$DE$22,MATCH("ERA",[1]TreeLookup!$C$1:$C$22,0),MATCH(INDIRECT(ADDRESS(ROW(),MATCH("YEAR",$A$1:$BE$1,0))),[1]TreeLookup!$C$1:$DE$1,0))</f>
        <v>00-START</v>
      </c>
      <c r="N933" s="1" t="s">
        <v>50</v>
      </c>
      <c r="O933" s="4" t="s">
        <v>299</v>
      </c>
      <c r="V933" s="9"/>
    </row>
    <row r="934" spans="1:37">
      <c r="A934" s="6" t="s">
        <v>2944</v>
      </c>
      <c r="B934" s="7" t="s">
        <v>2945</v>
      </c>
      <c r="C934" s="1">
        <v>100</v>
      </c>
      <c r="D934" s="1">
        <v>100</v>
      </c>
      <c r="E934" s="2" t="s">
        <v>2946</v>
      </c>
      <c r="F934" s="1" t="s">
        <v>235</v>
      </c>
      <c r="G934" s="1" t="s">
        <v>50</v>
      </c>
      <c r="H934" s="1" t="s">
        <v>49</v>
      </c>
      <c r="I934" s="8" t="s">
        <v>322</v>
      </c>
      <c r="J934" s="8" t="s">
        <v>323</v>
      </c>
      <c r="K934" s="1" t="str">
        <f t="array" aca="1" ref="K934" ca="1">INDEX([1]TreeLookup!$C$1:$DE$21,MATCH(INDIRECT(ADDRESS(ROW(),MATCH("CATEGORY",$A$1:$BE$1,0))),[1]TreeLookup!$C$1:$C$21,0),MATCH(INDIRECT(ADDRESS(ROW(),MATCH("YEAR",$A$1:$BE$1,0))),[1]TreeLookup!$C$1:$DE$1,0))</f>
        <v>interplanetaryComms</v>
      </c>
      <c r="L934" s="1">
        <v>1961</v>
      </c>
      <c r="M934" s="1" t="str">
        <f t="array" aca="1" ref="M934" ca="1">INDEX([1]TreeLookup!$C$1:$DE$22,MATCH("ERA",[1]TreeLookup!$C$1:$C$22,0),MATCH(INDIRECT(ADDRESS(ROW(),MATCH("YEAR",$A$1:$BE$1,0))),[1]TreeLookup!$C$1:$DE$1,0))</f>
        <v>03-HUMAN</v>
      </c>
      <c r="O934" s="4" t="s">
        <v>299</v>
      </c>
      <c r="T934" s="1">
        <v>1500000</v>
      </c>
      <c r="V934" s="9"/>
    </row>
    <row r="935" spans="1:37">
      <c r="A935" s="6" t="s">
        <v>2947</v>
      </c>
      <c r="B935" s="7" t="s">
        <v>2948</v>
      </c>
      <c r="C935" s="1">
        <v>3250</v>
      </c>
      <c r="D935" s="1">
        <v>4100</v>
      </c>
      <c r="E935" s="2" t="s">
        <v>2949</v>
      </c>
      <c r="F935" s="1" t="s">
        <v>235</v>
      </c>
      <c r="G935" s="1" t="s">
        <v>50</v>
      </c>
      <c r="H935" s="1" t="s">
        <v>49</v>
      </c>
      <c r="I935" s="8" t="s">
        <v>107</v>
      </c>
      <c r="J935" s="8" t="s">
        <v>2950</v>
      </c>
      <c r="K935" s="1" t="str">
        <f t="array" aca="1" ref="K935" ca="1">INDEX([1]TreeLookup!$C$1:$DE$21,MATCH(INDIRECT(ADDRESS(ROW(),MATCH("CATEGORY",$A$1:$BE$1,0))),[1]TreeLookup!$C$1:$C$21,0),MATCH(INDIRECT(ADDRESS(ROW(),MATCH("YEAR",$A$1:$BE$1,0))),[1]TreeLookup!$C$1:$DE$1,0))</f>
        <v>scienceHuman</v>
      </c>
      <c r="L935" s="1">
        <v>1961</v>
      </c>
      <c r="M935" s="1" t="str">
        <f t="array" aca="1" ref="M935" ca="1">INDEX([1]TreeLookup!$C$1:$DE$22,MATCH("ERA",[1]TreeLookup!$C$1:$C$22,0),MATCH(INDIRECT(ADDRESS(ROW(),MATCH("YEAR",$A$1:$BE$1,0))),[1]TreeLookup!$C$1:$DE$1,0))</f>
        <v>03-HUMAN</v>
      </c>
      <c r="N935" s="1" t="s">
        <v>50</v>
      </c>
      <c r="O935" s="4" t="s">
        <v>299</v>
      </c>
      <c r="P935" s="1" t="s">
        <v>2729</v>
      </c>
      <c r="V935" s="9"/>
    </row>
    <row r="936" spans="1:37">
      <c r="A936" s="6" t="s">
        <v>2951</v>
      </c>
      <c r="B936" s="7" t="s">
        <v>2952</v>
      </c>
      <c r="C936" s="1">
        <v>1000</v>
      </c>
      <c r="D936" s="1">
        <v>3000</v>
      </c>
      <c r="E936" s="2" t="s">
        <v>2953</v>
      </c>
      <c r="F936" s="1" t="s">
        <v>106</v>
      </c>
      <c r="G936" s="1" t="s">
        <v>49</v>
      </c>
      <c r="H936" s="1" t="s">
        <v>49</v>
      </c>
      <c r="I936" s="8"/>
      <c r="J936" s="8"/>
      <c r="K936" s="1" t="e">
        <f t="array" aca="1" ref="K936" ca="1">INDEX([1]TreeLookup!$C$1:$DE$21,MATCH(INDIRECT(ADDRESS(ROW(),MATCH("CATEGORY",$A$1:$BE$1,0))),[1]TreeLookup!$C$1:$C$21,0),MATCH(INDIRECT(ADDRESS(ROW(),MATCH("YEAR",$A$1:$BE$1,0))),[1]TreeLookup!$C$1:$DE$1,0))</f>
        <v>#N/A</v>
      </c>
      <c r="M936" s="1" t="str">
        <f t="array" aca="1" ref="M936" ca="1">INDEX([1]TreeLookup!$C$1:$DE$22,MATCH("ERA",[1]TreeLookup!$C$1:$C$22,0),MATCH(INDIRECT(ADDRESS(ROW(),MATCH("YEAR",$A$1:$BE$1,0))),[1]TreeLookup!$C$1:$DE$1,0))</f>
        <v>00-START</v>
      </c>
      <c r="N936" s="1" t="s">
        <v>50</v>
      </c>
      <c r="O936" s="4"/>
    </row>
    <row r="937" spans="1:37">
      <c r="A937" s="6" t="s">
        <v>2954</v>
      </c>
      <c r="B937" s="7" t="s">
        <v>2955</v>
      </c>
      <c r="C937" s="1">
        <v>6000</v>
      </c>
      <c r="D937" s="1">
        <v>18000</v>
      </c>
      <c r="E937" s="2" t="s">
        <v>2956</v>
      </c>
      <c r="F937" s="1" t="s">
        <v>106</v>
      </c>
      <c r="G937" s="1" t="s">
        <v>49</v>
      </c>
      <c r="H937" s="1" t="s">
        <v>49</v>
      </c>
      <c r="I937" s="8"/>
      <c r="J937" s="8"/>
      <c r="K937" s="1" t="e">
        <f t="array" aca="1" ref="K937" ca="1">INDEX([1]TreeLookup!$C$1:$DE$21,MATCH(INDIRECT(ADDRESS(ROW(),MATCH("CATEGORY",$A$1:$BE$1,0))),[1]TreeLookup!$C$1:$C$21,0),MATCH(INDIRECT(ADDRESS(ROW(),MATCH("YEAR",$A$1:$BE$1,0))),[1]TreeLookup!$C$1:$DE$1,0))</f>
        <v>#N/A</v>
      </c>
      <c r="M937" s="1" t="str">
        <f t="array" aca="1" ref="M937" ca="1">INDEX([1]TreeLookup!$C$1:$DE$22,MATCH("ERA",[1]TreeLookup!$C$1:$C$22,0),MATCH(INDIRECT(ADDRESS(ROW(),MATCH("YEAR",$A$1:$BE$1,0))),[1]TreeLookup!$C$1:$DE$1,0))</f>
        <v>00-START</v>
      </c>
      <c r="N937" s="1" t="s">
        <v>50</v>
      </c>
      <c r="O937" s="4"/>
    </row>
    <row r="938" spans="1:37">
      <c r="A938" s="6" t="s">
        <v>2957</v>
      </c>
      <c r="B938" s="7" t="s">
        <v>2958</v>
      </c>
      <c r="C938" s="1">
        <v>500</v>
      </c>
      <c r="D938" s="1">
        <v>10000</v>
      </c>
      <c r="E938" s="2" t="s">
        <v>2959</v>
      </c>
      <c r="F938" s="1" t="s">
        <v>235</v>
      </c>
      <c r="G938" s="1" t="s">
        <v>50</v>
      </c>
      <c r="H938" s="1" t="s">
        <v>50</v>
      </c>
      <c r="I938" s="8" t="s">
        <v>107</v>
      </c>
      <c r="J938" s="8" t="s">
        <v>2960</v>
      </c>
      <c r="K938" s="1" t="str">
        <f t="array" aca="1" ref="K938" ca="1">INDEX([1]TreeLookup!$C$1:$DE$21,MATCH(INDIRECT(ADDRESS(ROW(),MATCH("CATEGORY",$A$1:$BE$1,0))),[1]TreeLookup!$C$1:$C$21,0),MATCH(INDIRECT(ADDRESS(ROW(),MATCH("YEAR",$A$1:$BE$1,0))),[1]TreeLookup!$C$1:$DE$1,0))</f>
        <v>scienceHuman</v>
      </c>
      <c r="L938" s="1">
        <v>1961</v>
      </c>
      <c r="M938" s="1" t="str">
        <f t="array" aca="1" ref="M938" ca="1">INDEX([1]TreeLookup!$C$1:$DE$22,MATCH("ERA",[1]TreeLookup!$C$1:$C$22,0),MATCH(INDIRECT(ADDRESS(ROW(),MATCH("YEAR",$A$1:$BE$1,0))),[1]TreeLookup!$C$1:$DE$1,0))</f>
        <v>03-HUMAN</v>
      </c>
      <c r="N938" s="1" t="s">
        <v>50</v>
      </c>
      <c r="O938" s="4" t="s">
        <v>109</v>
      </c>
      <c r="V938" s="9"/>
      <c r="AG938" s="1" t="s">
        <v>111</v>
      </c>
    </row>
    <row r="939" spans="1:37">
      <c r="A939" s="6" t="s">
        <v>2961</v>
      </c>
      <c r="B939" s="7" t="s">
        <v>2962</v>
      </c>
      <c r="C939" s="1">
        <v>400</v>
      </c>
      <c r="D939" s="1">
        <v>2800</v>
      </c>
      <c r="E939" s="2" t="s">
        <v>2963</v>
      </c>
      <c r="F939" s="1" t="s">
        <v>235</v>
      </c>
      <c r="G939" s="1" t="s">
        <v>50</v>
      </c>
      <c r="H939" s="1" t="s">
        <v>49</v>
      </c>
      <c r="I939" s="8" t="s">
        <v>125</v>
      </c>
      <c r="J939" s="8" t="s">
        <v>125</v>
      </c>
      <c r="K939" s="1" t="str">
        <f t="array" aca="1" ref="K939" ca="1">INDEX([1]TreeLookup!$C$1:$DE$21,MATCH(INDIRECT(ADDRESS(ROW(),MATCH("CATEGORY",$A$1:$BE$1,0))),[1]TreeLookup!$C$1:$C$21,0),MATCH(INDIRECT(ADDRESS(ROW(),MATCH("YEAR",$A$1:$BE$1,0))),[1]TreeLookup!$C$1:$DE$1,0))</f>
        <v>stabilityRP0</v>
      </c>
      <c r="L939" s="1">
        <v>1961</v>
      </c>
      <c r="M939" s="1" t="str">
        <f t="array" aca="1" ref="M939" ca="1">INDEX([1]TreeLookup!$C$1:$DE$22,MATCH("ERA",[1]TreeLookup!$C$1:$C$22,0),MATCH(INDIRECT(ADDRESS(ROW(),MATCH("YEAR",$A$1:$BE$1,0))),[1]TreeLookup!$C$1:$DE$1,0))</f>
        <v>03-HUMAN</v>
      </c>
      <c r="O939" s="4" t="s">
        <v>299</v>
      </c>
      <c r="V939" s="9"/>
      <c r="W939" s="1" t="s">
        <v>2620</v>
      </c>
    </row>
    <row r="940" spans="1:37">
      <c r="A940" s="6" t="s">
        <v>2964</v>
      </c>
      <c r="B940" s="7" t="s">
        <v>2965</v>
      </c>
      <c r="C940" s="1">
        <v>0</v>
      </c>
      <c r="D940" s="1">
        <v>0</v>
      </c>
      <c r="E940" s="2"/>
      <c r="F940" s="1" t="s">
        <v>448</v>
      </c>
      <c r="G940" s="1" t="s">
        <v>50</v>
      </c>
      <c r="H940" s="1" t="s">
        <v>50</v>
      </c>
      <c r="I940" s="8" t="s">
        <v>135</v>
      </c>
      <c r="J940" s="8" t="s">
        <v>1478</v>
      </c>
      <c r="K940" s="1" t="str">
        <f t="array" aca="1" ref="K940" ca="1">INDEX([1]TreeLookup!$C$1:$DE$21,MATCH(INDIRECT(ADDRESS(ROW(),MATCH("CATEGORY",$A$1:$BE$1,0))),[1]TreeLookup!$C$1:$C$21,0),MATCH(INDIRECT(ADDRESS(ROW(),MATCH("YEAR",$A$1:$BE$1,0))),[1]TreeLookup!$C$1:$DE$1,0))</f>
        <v>materialsScienceHuman</v>
      </c>
      <c r="L940" s="1">
        <v>1961</v>
      </c>
      <c r="M940" s="1" t="str">
        <f t="array" aca="1" ref="M940" ca="1">INDEX([1]TreeLookup!$C$1:$DE$22,MATCH("ERA",[1]TreeLookup!$C$1:$C$22,0),MATCH(INDIRECT(ADDRESS(ROW(),MATCH("YEAR",$A$1:$BE$1,0))),[1]TreeLookup!$C$1:$DE$1,0))</f>
        <v>03-HUMAN</v>
      </c>
      <c r="O940" s="4" t="s">
        <v>109</v>
      </c>
      <c r="P940" s="2"/>
      <c r="V940" s="9"/>
      <c r="AK940" s="1" t="s">
        <v>111</v>
      </c>
    </row>
    <row r="941" spans="1:37">
      <c r="A941" s="6" t="s">
        <v>2966</v>
      </c>
      <c r="B941" s="7" t="s">
        <v>2967</v>
      </c>
      <c r="C941" s="1">
        <v>20</v>
      </c>
      <c r="D941" s="1">
        <v>6400</v>
      </c>
      <c r="E941" s="2" t="s">
        <v>2968</v>
      </c>
      <c r="F941" s="1" t="s">
        <v>534</v>
      </c>
      <c r="G941" s="1" t="s">
        <v>50</v>
      </c>
      <c r="H941" s="1" t="s">
        <v>49</v>
      </c>
      <c r="I941" s="8" t="s">
        <v>135</v>
      </c>
      <c r="J941" s="8" t="s">
        <v>560</v>
      </c>
      <c r="K941" s="1" t="str">
        <f t="array" aca="1" ref="K941" ca="1">INDEX([1]TreeLookup!$C$1:$DE$21,MATCH(INDIRECT(ADDRESS(ROW(),MATCH("CATEGORY",$A$1:$BE$1,0))),[1]TreeLookup!$C$1:$C$21,0),MATCH(INDIRECT(ADDRESS(ROW(),MATCH("YEAR",$A$1:$BE$1,0))),[1]TreeLookup!$C$1:$DE$1,0))</f>
        <v>materialsScienceHuman</v>
      </c>
      <c r="L941" s="1">
        <v>1961</v>
      </c>
      <c r="M941" s="1" t="str">
        <f t="array" aca="1" ref="M941" ca="1">INDEX([1]TreeLookup!$C$1:$DE$22,MATCH("ERA",[1]TreeLookup!$C$1:$C$22,0),MATCH(INDIRECT(ADDRESS(ROW(),MATCH("YEAR",$A$1:$BE$1,0))),[1]TreeLookup!$C$1:$DE$1,0))</f>
        <v>03-HUMAN</v>
      </c>
      <c r="O941" s="4" t="s">
        <v>299</v>
      </c>
      <c r="V941" s="9"/>
    </row>
    <row r="942" spans="1:37">
      <c r="A942" s="6" t="s">
        <v>2969</v>
      </c>
      <c r="B942" s="7" t="s">
        <v>2970</v>
      </c>
      <c r="C942" s="1">
        <v>0</v>
      </c>
      <c r="D942" s="1">
        <v>0</v>
      </c>
      <c r="E942" s="2"/>
      <c r="F942" s="1" t="s">
        <v>448</v>
      </c>
      <c r="G942" s="1" t="s">
        <v>50</v>
      </c>
      <c r="H942" s="1" t="s">
        <v>50</v>
      </c>
      <c r="I942" s="8" t="s">
        <v>135</v>
      </c>
      <c r="J942" s="8" t="s">
        <v>1478</v>
      </c>
      <c r="K942" s="1" t="str">
        <f t="array" aca="1" ref="K942" ca="1">INDEX([1]TreeLookup!$C$1:$DE$21,MATCH(INDIRECT(ADDRESS(ROW(),MATCH("CATEGORY",$A$1:$BE$1,0))),[1]TreeLookup!$C$1:$C$21,0),MATCH(INDIRECT(ADDRESS(ROW(),MATCH("YEAR",$A$1:$BE$1,0))),[1]TreeLookup!$C$1:$DE$1,0))</f>
        <v>materialsScienceHuman</v>
      </c>
      <c r="L942" s="1">
        <v>1961</v>
      </c>
      <c r="M942" s="1" t="str">
        <f t="array" aca="1" ref="M942" ca="1">INDEX([1]TreeLookup!$C$1:$DE$22,MATCH("ERA",[1]TreeLookup!$C$1:$C$22,0),MATCH(INDIRECT(ADDRESS(ROW(),MATCH("YEAR",$A$1:$BE$1,0))),[1]TreeLookup!$C$1:$DE$1,0))</f>
        <v>03-HUMAN</v>
      </c>
      <c r="O942" s="4" t="s">
        <v>109</v>
      </c>
      <c r="P942" s="2"/>
      <c r="V942" s="9"/>
    </row>
    <row r="943" spans="1:37">
      <c r="A943" s="6" t="s">
        <v>2971</v>
      </c>
      <c r="B943" s="7" t="s">
        <v>2972</v>
      </c>
      <c r="C943" s="1">
        <v>1075</v>
      </c>
      <c r="D943" s="1">
        <v>1200</v>
      </c>
      <c r="E943" s="2" t="s">
        <v>2973</v>
      </c>
      <c r="F943" s="1" t="s">
        <v>406</v>
      </c>
      <c r="G943" s="1" t="s">
        <v>50</v>
      </c>
      <c r="H943" s="1" t="s">
        <v>49</v>
      </c>
      <c r="I943" s="8" t="s">
        <v>135</v>
      </c>
      <c r="J943" s="8" t="s">
        <v>174</v>
      </c>
      <c r="K943" s="1" t="str">
        <f t="array" aca="1" ref="K943" ca="1">INDEX([1]TreeLookup!$C$1:$DE$21,MATCH(INDIRECT(ADDRESS(ROW(),MATCH("CATEGORY",$A$1:$BE$1,0))),[1]TreeLookup!$C$1:$C$21,0),MATCH(INDIRECT(ADDRESS(ROW(),MATCH("YEAR",$A$1:$BE$1,0))),[1]TreeLookup!$C$1:$DE$1,0))</f>
        <v>materialsScienceHuman</v>
      </c>
      <c r="L943" s="1">
        <v>1961</v>
      </c>
      <c r="M943" s="1" t="str">
        <f t="array" aca="1" ref="M943" ca="1">INDEX([1]TreeLookup!$C$1:$DE$22,MATCH("ERA",[1]TreeLookup!$C$1:$C$22,0),MATCH(INDIRECT(ADDRESS(ROW(),MATCH("YEAR",$A$1:$BE$1,0))),[1]TreeLookup!$C$1:$DE$1,0))</f>
        <v>03-HUMAN</v>
      </c>
      <c r="O943" s="4" t="s">
        <v>299</v>
      </c>
      <c r="V943" s="9"/>
    </row>
    <row r="944" spans="1:37">
      <c r="A944" s="6" t="s">
        <v>2974</v>
      </c>
      <c r="B944" s="7" t="s">
        <v>2975</v>
      </c>
      <c r="C944" s="1">
        <v>1</v>
      </c>
      <c r="D944" s="1">
        <v>1</v>
      </c>
      <c r="E944" s="2" t="s">
        <v>2976</v>
      </c>
      <c r="F944" s="1" t="s">
        <v>406</v>
      </c>
      <c r="G944" s="1" t="s">
        <v>50</v>
      </c>
      <c r="H944" s="1" t="s">
        <v>50</v>
      </c>
      <c r="I944" s="8" t="s">
        <v>2910</v>
      </c>
      <c r="J944" s="8" t="s">
        <v>1222</v>
      </c>
      <c r="K944" s="1" t="str">
        <f t="array" aca="1" ref="K944" ca="1">INDEX([1]TreeLookup!$C$1:$DE$21,MATCH(INDIRECT(ADDRESS(ROW(),MATCH("CATEGORY",$A$1:$BE$1,0))),[1]TreeLookup!$C$1:$C$21,0),MATCH(INDIRECT(ADDRESS(ROW(),MATCH("YEAR",$A$1:$BE$1,0))),[1]TreeLookup!$C$1:$DE$1,0))</f>
        <v>basicCapsules</v>
      </c>
      <c r="L944" s="1">
        <v>1961</v>
      </c>
      <c r="M944" s="1" t="str">
        <f t="array" aca="1" ref="M944" ca="1">INDEX([1]TreeLookup!$C$1:$DE$22,MATCH("ERA",[1]TreeLookup!$C$1:$C$22,0),MATCH(INDIRECT(ADDRESS(ROW(),MATCH("YEAR",$A$1:$BE$1,0))),[1]TreeLookup!$C$1:$DE$1,0))</f>
        <v>03-HUMAN</v>
      </c>
      <c r="O944" s="4" t="s">
        <v>109</v>
      </c>
      <c r="P944" s="1" t="s">
        <v>2874</v>
      </c>
      <c r="V944" s="9"/>
    </row>
    <row r="945" spans="1:29">
      <c r="A945" s="6" t="s">
        <v>2977</v>
      </c>
      <c r="B945" s="7" t="s">
        <v>2978</v>
      </c>
      <c r="C945" s="1">
        <v>0</v>
      </c>
      <c r="D945" s="1">
        <v>0</v>
      </c>
      <c r="E945" s="2"/>
      <c r="F945" s="1" t="s">
        <v>448</v>
      </c>
      <c r="G945" s="1" t="s">
        <v>50</v>
      </c>
      <c r="H945" s="1" t="s">
        <v>50</v>
      </c>
      <c r="I945" s="8" t="s">
        <v>135</v>
      </c>
      <c r="J945" s="8" t="s">
        <v>1478</v>
      </c>
      <c r="K945" s="1" t="str">
        <f t="array" aca="1" ref="K945" ca="1">INDEX([1]TreeLookup!$C$1:$DE$21,MATCH(INDIRECT(ADDRESS(ROW(),MATCH("CATEGORY",$A$1:$BE$1,0))),[1]TreeLookup!$C$1:$C$21,0),MATCH(INDIRECT(ADDRESS(ROW(),MATCH("YEAR",$A$1:$BE$1,0))),[1]TreeLookup!$C$1:$DE$1,0))</f>
        <v>materialsScienceHuman</v>
      </c>
      <c r="L945" s="1">
        <v>1961</v>
      </c>
      <c r="M945" s="1" t="str">
        <f t="array" aca="1" ref="M945" ca="1">INDEX([1]TreeLookup!$C$1:$DE$22,MATCH("ERA",[1]TreeLookup!$C$1:$C$22,0),MATCH(INDIRECT(ADDRESS(ROW(),MATCH("YEAR",$A$1:$BE$1,0))),[1]TreeLookup!$C$1:$DE$1,0))</f>
        <v>03-HUMAN</v>
      </c>
      <c r="O945" s="4" t="s">
        <v>109</v>
      </c>
      <c r="P945" s="2"/>
      <c r="V945" s="9"/>
    </row>
    <row r="946" spans="1:29">
      <c r="A946" s="6" t="s">
        <v>2979</v>
      </c>
      <c r="B946" s="7" t="s">
        <v>2980</v>
      </c>
      <c r="C946" s="1">
        <v>200</v>
      </c>
      <c r="D946" s="1">
        <v>4000</v>
      </c>
      <c r="E946" s="2" t="s">
        <v>2981</v>
      </c>
      <c r="F946" s="1" t="s">
        <v>350</v>
      </c>
      <c r="G946" s="1" t="s">
        <v>50</v>
      </c>
      <c r="H946" s="1" t="s">
        <v>50</v>
      </c>
      <c r="I946" s="8" t="s">
        <v>114</v>
      </c>
      <c r="J946" s="8"/>
      <c r="K946" s="1" t="str">
        <f t="array" aca="1" ref="K946" ca="1">INDEX([1]TreeLookup!$C$1:$DE$21,MATCH(INDIRECT(ADDRESS(ROW(),MATCH("CATEGORY",$A$1:$BE$1,0))),[1]TreeLookup!$C$1:$C$21,0),MATCH(INDIRECT(ADDRESS(ROW(),MATCH("YEAR",$A$1:$BE$1,0))),[1]TreeLookup!$C$1:$DE$1,0))</f>
        <v>orbitalRocketry1961</v>
      </c>
      <c r="L946" s="1">
        <v>1961</v>
      </c>
      <c r="M946" s="1" t="str">
        <f t="array" aca="1" ref="M946" ca="1">INDEX([1]TreeLookup!$C$1:$DE$22,MATCH("ERA",[1]TreeLookup!$C$1:$C$22,0),MATCH(INDIRECT(ADDRESS(ROW(),MATCH("YEAR",$A$1:$BE$1,0))),[1]TreeLookup!$C$1:$DE$1,0))</f>
        <v>03-HUMAN</v>
      </c>
      <c r="O946" s="4" t="s">
        <v>109</v>
      </c>
      <c r="P946" s="1" t="s">
        <v>2982</v>
      </c>
      <c r="Q946" s="1" t="s">
        <v>2983</v>
      </c>
      <c r="V946" s="9"/>
      <c r="W946" s="1" t="s">
        <v>2984</v>
      </c>
      <c r="X946" s="1" t="s">
        <v>2985</v>
      </c>
      <c r="AC946" s="1" t="s">
        <v>111</v>
      </c>
    </row>
    <row r="947" spans="1:29">
      <c r="A947" s="6" t="s">
        <v>2984</v>
      </c>
      <c r="B947" s="7" t="s">
        <v>2984</v>
      </c>
      <c r="C947" s="5">
        <v>0</v>
      </c>
      <c r="D947" s="5" t="s">
        <v>2986</v>
      </c>
      <c r="E947" s="2"/>
      <c r="F947" s="1" t="s">
        <v>113</v>
      </c>
      <c r="G947" s="1" t="s">
        <v>50</v>
      </c>
      <c r="I947" s="8" t="s">
        <v>114</v>
      </c>
      <c r="J947" s="8"/>
      <c r="K947" s="1" t="str">
        <f t="array" aca="1" ref="K947" ca="1">INDEX([1]TreeLookup!$C$1:$DE$21,MATCH(INDIRECT(ADDRESS(ROW(),MATCH("CATEGORY",$A$1:$BE$1,0))),[1]TreeLookup!$C$1:$C$21,0),MATCH(INDIRECT(ADDRESS(ROW(),MATCH("YEAR",$A$1:$BE$1,0))),[1]TreeLookup!$C$1:$DE$1,0))</f>
        <v>orbitalRocketry1961</v>
      </c>
      <c r="L947" s="1">
        <v>1961</v>
      </c>
      <c r="M947" s="1" t="str">
        <f t="array" aca="1" ref="M947" ca="1">INDEX([1]TreeLookup!$C$1:$DE$22,MATCH("ERA",[1]TreeLookup!$C$1:$C$22,0),MATCH(INDIRECT(ADDRESS(ROW(),MATCH("YEAR",$A$1:$BE$1,0))),[1]TreeLookup!$C$1:$DE$1,0))</f>
        <v>03-HUMAN</v>
      </c>
      <c r="O947" s="4"/>
      <c r="P947" s="1" t="s">
        <v>2987</v>
      </c>
      <c r="Q947" s="1" t="s">
        <v>2983</v>
      </c>
    </row>
    <row r="948" spans="1:29">
      <c r="A948" s="6" t="s">
        <v>2988</v>
      </c>
      <c r="B948" s="7" t="s">
        <v>2989</v>
      </c>
      <c r="C948" s="1">
        <v>200</v>
      </c>
      <c r="D948" s="1">
        <v>4000</v>
      </c>
      <c r="E948" s="2" t="s">
        <v>2990</v>
      </c>
      <c r="F948" s="1" t="s">
        <v>1245</v>
      </c>
      <c r="G948" s="1" t="s">
        <v>50</v>
      </c>
      <c r="H948" s="1" t="s">
        <v>50</v>
      </c>
      <c r="I948" s="8" t="s">
        <v>114</v>
      </c>
      <c r="J948" s="8"/>
      <c r="K948" s="1" t="str">
        <f t="array" aca="1" ref="K948" ca="1">INDEX([1]TreeLookup!$C$1:$DE$21,MATCH(INDIRECT(ADDRESS(ROW(),MATCH("CATEGORY",$A$1:$BE$1,0))),[1]TreeLookup!$C$1:$C$21,0),MATCH(INDIRECT(ADDRESS(ROW(),MATCH("YEAR",$A$1:$BE$1,0))),[1]TreeLookup!$C$1:$DE$1,0))</f>
        <v>orbitalRocketry1961</v>
      </c>
      <c r="L948" s="1">
        <v>1961</v>
      </c>
      <c r="M948" s="1" t="str">
        <f t="array" aca="1" ref="M948" ca="1">INDEX([1]TreeLookup!$C$1:$DE$22,MATCH("ERA",[1]TreeLookup!$C$1:$C$22,0),MATCH(INDIRECT(ADDRESS(ROW(),MATCH("YEAR",$A$1:$BE$1,0))),[1]TreeLookup!$C$1:$DE$1,0))</f>
        <v>03-HUMAN</v>
      </c>
      <c r="O948" s="4" t="s">
        <v>109</v>
      </c>
      <c r="P948" s="1" t="s">
        <v>2982</v>
      </c>
      <c r="Q948" s="1" t="s">
        <v>2983</v>
      </c>
      <c r="W948" s="1" t="s">
        <v>2984</v>
      </c>
      <c r="X948" s="1" t="s">
        <v>2985</v>
      </c>
      <c r="AC948" s="1" t="s">
        <v>111</v>
      </c>
    </row>
    <row r="949" spans="1:29">
      <c r="A949" s="6" t="s">
        <v>2991</v>
      </c>
      <c r="B949" s="7" t="s">
        <v>2989</v>
      </c>
      <c r="C949" s="1">
        <v>200</v>
      </c>
      <c r="D949" s="1">
        <v>4000</v>
      </c>
      <c r="E949" s="2" t="s">
        <v>2992</v>
      </c>
      <c r="F949" s="1" t="s">
        <v>406</v>
      </c>
      <c r="G949" s="1" t="s">
        <v>50</v>
      </c>
      <c r="H949" s="1" t="s">
        <v>50</v>
      </c>
      <c r="I949" s="8" t="s">
        <v>114</v>
      </c>
      <c r="J949" s="8"/>
      <c r="K949" s="1" t="str">
        <f t="array" aca="1" ref="K949" ca="1">INDEX([1]TreeLookup!$C$1:$DE$21,MATCH(INDIRECT(ADDRESS(ROW(),MATCH("CATEGORY",$A$1:$BE$1,0))),[1]TreeLookup!$C$1:$C$21,0),MATCH(INDIRECT(ADDRESS(ROW(),MATCH("YEAR",$A$1:$BE$1,0))),[1]TreeLookup!$C$1:$DE$1,0))</f>
        <v>orbitalRocketry1961</v>
      </c>
      <c r="L949" s="1">
        <v>1961</v>
      </c>
      <c r="M949" s="1" t="str">
        <f t="array" aca="1" ref="M949" ca="1">INDEX([1]TreeLookup!$C$1:$DE$22,MATCH("ERA",[1]TreeLookup!$C$1:$C$22,0),MATCH(INDIRECT(ADDRESS(ROW(),MATCH("YEAR",$A$1:$BE$1,0))),[1]TreeLookup!$C$1:$DE$1,0))</f>
        <v>03-HUMAN</v>
      </c>
      <c r="O949" s="4" t="s">
        <v>109</v>
      </c>
      <c r="P949" s="1" t="s">
        <v>2982</v>
      </c>
      <c r="Q949" s="1" t="s">
        <v>2983</v>
      </c>
      <c r="V949" s="9"/>
      <c r="W949" s="1" t="s">
        <v>2984</v>
      </c>
      <c r="X949" s="1" t="s">
        <v>2985</v>
      </c>
      <c r="AC949" s="1" t="s">
        <v>111</v>
      </c>
    </row>
    <row r="950" spans="1:29">
      <c r="A950" s="6" t="s">
        <v>2993</v>
      </c>
      <c r="B950" s="7" t="s">
        <v>2989</v>
      </c>
      <c r="C950" s="1">
        <v>200</v>
      </c>
      <c r="D950" s="1">
        <v>4000</v>
      </c>
      <c r="E950" s="2" t="s">
        <v>2990</v>
      </c>
      <c r="F950" s="1" t="s">
        <v>448</v>
      </c>
      <c r="G950" s="1" t="s">
        <v>50</v>
      </c>
      <c r="H950" s="1" t="s">
        <v>50</v>
      </c>
      <c r="I950" s="8" t="s">
        <v>114</v>
      </c>
      <c r="J950" s="8" t="s">
        <v>119</v>
      </c>
      <c r="K950" s="1" t="str">
        <f t="array" aca="1" ref="K950" ca="1">INDEX([1]TreeLookup!$C$1:$DE$21,MATCH(INDIRECT(ADDRESS(ROW(),MATCH("CATEGORY",$A$1:$BE$1,0))),[1]TreeLookup!$C$1:$C$21,0),MATCH(INDIRECT(ADDRESS(ROW(),MATCH("YEAR",$A$1:$BE$1,0))),[1]TreeLookup!$C$1:$DE$1,0))</f>
        <v>orbitalRocketry1961</v>
      </c>
      <c r="L950" s="1">
        <v>1961</v>
      </c>
      <c r="M950" s="1" t="str">
        <f t="array" aca="1" ref="M950" ca="1">INDEX([1]TreeLookup!$C$1:$DE$22,MATCH("ERA",[1]TreeLookup!$C$1:$C$22,0),MATCH(INDIRECT(ADDRESS(ROW(),MATCH("YEAR",$A$1:$BE$1,0))),[1]TreeLookup!$C$1:$DE$1,0))</f>
        <v>03-HUMAN</v>
      </c>
      <c r="O950" s="4" t="s">
        <v>109</v>
      </c>
      <c r="P950" s="1" t="s">
        <v>2982</v>
      </c>
      <c r="Q950" s="1" t="s">
        <v>2983</v>
      </c>
      <c r="V950" s="9"/>
      <c r="W950" s="1" t="s">
        <v>2984</v>
      </c>
      <c r="X950" s="1" t="s">
        <v>2985</v>
      </c>
      <c r="AC950" s="1" t="s">
        <v>111</v>
      </c>
    </row>
    <row r="951" spans="1:29">
      <c r="A951" s="6" t="s">
        <v>2994</v>
      </c>
      <c r="B951" s="7" t="s">
        <v>2989</v>
      </c>
      <c r="C951" s="1">
        <v>200</v>
      </c>
      <c r="D951" s="1">
        <v>4000</v>
      </c>
      <c r="E951" s="2" t="s">
        <v>2992</v>
      </c>
      <c r="F951" s="1" t="s">
        <v>106</v>
      </c>
      <c r="G951" s="1" t="s">
        <v>50</v>
      </c>
      <c r="H951" s="1" t="s">
        <v>50</v>
      </c>
      <c r="I951" s="8" t="s">
        <v>114</v>
      </c>
      <c r="J951" s="8"/>
      <c r="K951" s="1" t="str">
        <f t="array" aca="1" ref="K951" ca="1">INDEX([1]TreeLookup!$C$1:$DE$21,MATCH(INDIRECT(ADDRESS(ROW(),MATCH("CATEGORY",$A$1:$BE$1,0))),[1]TreeLookup!$C$1:$C$21,0),MATCH(INDIRECT(ADDRESS(ROW(),MATCH("YEAR",$A$1:$BE$1,0))),[1]TreeLookup!$C$1:$DE$1,0))</f>
        <v>orbitalRocketry1961</v>
      </c>
      <c r="L951" s="1">
        <v>1961</v>
      </c>
      <c r="M951" s="1" t="str">
        <f t="array" aca="1" ref="M951" ca="1">INDEX([1]TreeLookup!$C$1:$DE$22,MATCH("ERA",[1]TreeLookup!$C$1:$C$22,0),MATCH(INDIRECT(ADDRESS(ROW(),MATCH("YEAR",$A$1:$BE$1,0))),[1]TreeLookup!$C$1:$DE$1,0))</f>
        <v>03-HUMAN</v>
      </c>
      <c r="O951" s="4" t="s">
        <v>109</v>
      </c>
      <c r="P951" s="1" t="s">
        <v>2982</v>
      </c>
      <c r="Q951" s="1" t="s">
        <v>2983</v>
      </c>
      <c r="V951" s="9"/>
      <c r="W951" s="1" t="s">
        <v>2984</v>
      </c>
      <c r="X951" s="1" t="s">
        <v>2985</v>
      </c>
      <c r="AC951" s="1" t="s">
        <v>111</v>
      </c>
    </row>
    <row r="952" spans="1:29">
      <c r="A952" s="6" t="s">
        <v>2995</v>
      </c>
      <c r="B952" s="7" t="s">
        <v>2996</v>
      </c>
      <c r="C952" s="1">
        <v>200</v>
      </c>
      <c r="D952" s="1">
        <v>4000</v>
      </c>
      <c r="E952" s="2" t="s">
        <v>2997</v>
      </c>
      <c r="F952" s="1" t="s">
        <v>559</v>
      </c>
      <c r="G952" s="1" t="s">
        <v>50</v>
      </c>
      <c r="H952" s="1" t="s">
        <v>50</v>
      </c>
      <c r="I952" s="8" t="s">
        <v>114</v>
      </c>
      <c r="J952" s="8"/>
      <c r="K952" s="1" t="str">
        <f t="array" aca="1" ref="K952" ca="1">INDEX([1]TreeLookup!$C$1:$DE$21,MATCH(INDIRECT(ADDRESS(ROW(),MATCH("CATEGORY",$A$1:$BE$1,0))),[1]TreeLookup!$C$1:$C$21,0),MATCH(INDIRECT(ADDRESS(ROW(),MATCH("YEAR",$A$1:$BE$1,0))),[1]TreeLookup!$C$1:$DE$1,0))</f>
        <v>orbitalRocketry1961</v>
      </c>
      <c r="L952" s="1">
        <v>1961</v>
      </c>
      <c r="M952" s="1" t="str">
        <f t="array" aca="1" ref="M952" ca="1">INDEX([1]TreeLookup!$C$1:$DE$22,MATCH("ERA",[1]TreeLookup!$C$1:$C$22,0),MATCH(INDIRECT(ADDRESS(ROW(),MATCH("YEAR",$A$1:$BE$1,0))),[1]TreeLookup!$C$1:$DE$1,0))</f>
        <v>03-HUMAN</v>
      </c>
      <c r="O952" s="4" t="s">
        <v>109</v>
      </c>
      <c r="P952" s="1" t="s">
        <v>2987</v>
      </c>
      <c r="Q952" s="1" t="s">
        <v>2983</v>
      </c>
      <c r="W952" s="1" t="s">
        <v>2984</v>
      </c>
      <c r="X952" s="1" t="s">
        <v>2985</v>
      </c>
      <c r="AC952" s="1" t="s">
        <v>111</v>
      </c>
    </row>
    <row r="953" spans="1:29">
      <c r="A953" s="6" t="s">
        <v>2998</v>
      </c>
      <c r="B953" s="7" t="s">
        <v>2999</v>
      </c>
      <c r="C953" s="1">
        <v>40</v>
      </c>
      <c r="D953" s="1">
        <v>1000</v>
      </c>
      <c r="E953" s="2" t="s">
        <v>3000</v>
      </c>
      <c r="F953" s="1" t="s">
        <v>880</v>
      </c>
      <c r="G953" s="1" t="s">
        <v>50</v>
      </c>
      <c r="H953" s="1" t="s">
        <v>50</v>
      </c>
      <c r="I953" s="8" t="s">
        <v>125</v>
      </c>
      <c r="J953" s="8" t="s">
        <v>125</v>
      </c>
      <c r="K953" s="1" t="str">
        <f t="array" aca="1" ref="K953" ca="1">INDEX([1]TreeLookup!$C$1:$DE$21,MATCH(INDIRECT(ADDRESS(ROW(),MATCH("CATEGORY",$A$1:$BE$1,0))),[1]TreeLookup!$C$1:$C$21,0),MATCH(INDIRECT(ADDRESS(ROW(),MATCH("YEAR",$A$1:$BE$1,0))),[1]TreeLookup!$C$1:$DE$1,0))</f>
        <v>stabilityRP0</v>
      </c>
      <c r="L953" s="1">
        <v>1961</v>
      </c>
      <c r="M953" s="1" t="str">
        <f t="array" aca="1" ref="M953" ca="1">INDEX([1]TreeLookup!$C$1:$DE$22,MATCH("ERA",[1]TreeLookup!$C$1:$C$22,0),MATCH(INDIRECT(ADDRESS(ROW(),MATCH("YEAR",$A$1:$BE$1,0))),[1]TreeLookup!$C$1:$DE$1,0))</f>
        <v>03-HUMAN</v>
      </c>
      <c r="O953" s="4" t="s">
        <v>109</v>
      </c>
      <c r="V953" s="9"/>
      <c r="AB953" s="1" t="s">
        <v>111</v>
      </c>
    </row>
    <row r="954" spans="1:29">
      <c r="A954" s="6" t="s">
        <v>3001</v>
      </c>
      <c r="B954" s="7" t="s">
        <v>3002</v>
      </c>
      <c r="C954" s="1">
        <v>60</v>
      </c>
      <c r="D954" s="1">
        <v>120</v>
      </c>
      <c r="E954" s="2" t="s">
        <v>3003</v>
      </c>
      <c r="F954" s="1" t="s">
        <v>534</v>
      </c>
      <c r="G954" s="1" t="s">
        <v>50</v>
      </c>
      <c r="H954" s="1" t="s">
        <v>49</v>
      </c>
      <c r="I954" s="8" t="s">
        <v>135</v>
      </c>
      <c r="J954" s="8" t="s">
        <v>1140</v>
      </c>
      <c r="K954" s="1" t="str">
        <f t="array" aca="1" ref="K954" ca="1">INDEX([1]TreeLookup!$C$1:$DE$21,MATCH(INDIRECT(ADDRESS(ROW(),MATCH("CATEGORY",$A$1:$BE$1,0))),[1]TreeLookup!$C$1:$C$21,0),MATCH(INDIRECT(ADDRESS(ROW(),MATCH("YEAR",$A$1:$BE$1,0))),[1]TreeLookup!$C$1:$DE$1,0))</f>
        <v>unlockParts</v>
      </c>
      <c r="M954" s="1" t="str">
        <f t="array" aca="1" ref="M954" ca="1">INDEX([1]TreeLookup!$C$1:$DE$22,MATCH("ERA",[1]TreeLookup!$C$1:$C$22,0),MATCH(INDIRECT(ADDRESS(ROW(),MATCH("YEAR",$A$1:$BE$1,0))),[1]TreeLookup!$C$1:$DE$1,0))</f>
        <v>00-START</v>
      </c>
      <c r="N954" s="1" t="s">
        <v>50</v>
      </c>
      <c r="O954" s="4" t="s">
        <v>299</v>
      </c>
      <c r="V954" s="9"/>
    </row>
    <row r="955" spans="1:29">
      <c r="A955" s="6" t="s">
        <v>3004</v>
      </c>
      <c r="B955" s="7" t="s">
        <v>3005</v>
      </c>
      <c r="C955" s="1">
        <v>3400</v>
      </c>
      <c r="D955" s="1">
        <v>2800</v>
      </c>
      <c r="E955" s="2" t="s">
        <v>3006</v>
      </c>
      <c r="F955" s="1" t="s">
        <v>203</v>
      </c>
      <c r="G955" s="1" t="s">
        <v>49</v>
      </c>
      <c r="H955" s="1" t="s">
        <v>49</v>
      </c>
      <c r="I955" s="8"/>
      <c r="J955" s="8"/>
      <c r="K955" s="1" t="e">
        <f t="array" aca="1" ref="K955" ca="1">INDEX([1]TreeLookup!$C$1:$DE$21,MATCH(INDIRECT(ADDRESS(ROW(),MATCH("CATEGORY",$A$1:$BE$1,0))),[1]TreeLookup!$C$1:$C$21,0),MATCH(INDIRECT(ADDRESS(ROW(),MATCH("YEAR",$A$1:$BE$1,0))),[1]TreeLookup!$C$1:$DE$1,0))</f>
        <v>#N/A</v>
      </c>
      <c r="M955" s="1" t="str">
        <f t="array" aca="1" ref="M955" ca="1">INDEX([1]TreeLookup!$C$1:$DE$22,MATCH("ERA",[1]TreeLookup!$C$1:$C$22,0),MATCH(INDIRECT(ADDRESS(ROW(),MATCH("YEAR",$A$1:$BE$1,0))),[1]TreeLookup!$C$1:$DE$1,0))</f>
        <v>00-START</v>
      </c>
      <c r="N955" s="1" t="s">
        <v>50</v>
      </c>
      <c r="O955" s="4"/>
    </row>
    <row r="956" spans="1:29">
      <c r="A956" s="6" t="s">
        <v>3007</v>
      </c>
      <c r="B956" s="7" t="s">
        <v>3008</v>
      </c>
      <c r="C956" s="1">
        <v>2600</v>
      </c>
      <c r="D956" s="1">
        <v>8800</v>
      </c>
      <c r="E956" s="2" t="s">
        <v>3009</v>
      </c>
      <c r="F956" s="1" t="s">
        <v>106</v>
      </c>
      <c r="G956" s="1" t="s">
        <v>50</v>
      </c>
      <c r="H956" s="1" t="s">
        <v>49</v>
      </c>
      <c r="I956" s="8" t="s">
        <v>135</v>
      </c>
      <c r="J956" s="8" t="s">
        <v>560</v>
      </c>
      <c r="K956" s="1" t="str">
        <f t="array" aca="1" ref="K956" ca="1">INDEX([1]TreeLookup!$C$1:$DE$21,MATCH(INDIRECT(ADDRESS(ROW(),MATCH("CATEGORY",$A$1:$BE$1,0))),[1]TreeLookup!$C$1:$C$21,0),MATCH(INDIRECT(ADDRESS(ROW(),MATCH("YEAR",$A$1:$BE$1,0))),[1]TreeLookup!$C$1:$DE$1,0))</f>
        <v>materialsScienceHuman</v>
      </c>
      <c r="L956" s="1">
        <v>1961</v>
      </c>
      <c r="M956" s="1" t="str">
        <f t="array" aca="1" ref="M956" ca="1">INDEX([1]TreeLookup!$C$1:$DE$22,MATCH("ERA",[1]TreeLookup!$C$1:$C$22,0),MATCH(INDIRECT(ADDRESS(ROW(),MATCH("YEAR",$A$1:$BE$1,0))),[1]TreeLookup!$C$1:$DE$1,0))</f>
        <v>03-HUMAN</v>
      </c>
      <c r="O956" s="4" t="s">
        <v>299</v>
      </c>
      <c r="V956" s="9"/>
    </row>
    <row r="957" spans="1:29">
      <c r="A957" s="6" t="s">
        <v>3010</v>
      </c>
      <c r="B957" s="7" t="s">
        <v>3011</v>
      </c>
      <c r="C957" s="1">
        <v>150</v>
      </c>
      <c r="D957" s="1">
        <v>9000</v>
      </c>
      <c r="E957" s="2" t="s">
        <v>366</v>
      </c>
      <c r="F957" s="1" t="s">
        <v>559</v>
      </c>
      <c r="G957" s="1" t="s">
        <v>50</v>
      </c>
      <c r="H957" s="1" t="s">
        <v>49</v>
      </c>
      <c r="I957" s="8" t="s">
        <v>135</v>
      </c>
      <c r="J957" s="8" t="s">
        <v>1140</v>
      </c>
      <c r="K957" s="1" t="str">
        <f t="array" aca="1" ref="K957" ca="1">INDEX([1]TreeLookup!$C$1:$DE$21,MATCH(INDIRECT(ADDRESS(ROW(),MATCH("CATEGORY",$A$1:$BE$1,0))),[1]TreeLookup!$C$1:$C$21,0),MATCH(INDIRECT(ADDRESS(ROW(),MATCH("YEAR",$A$1:$BE$1,0))),[1]TreeLookup!$C$1:$DE$1,0))</f>
        <v>unlockParts</v>
      </c>
      <c r="M957" s="1" t="str">
        <f t="array" aca="1" ref="M957" ca="1">INDEX([1]TreeLookup!$C$1:$DE$22,MATCH("ERA",[1]TreeLookup!$C$1:$C$22,0),MATCH(INDIRECT(ADDRESS(ROW(),MATCH("YEAR",$A$1:$BE$1,0))),[1]TreeLookup!$C$1:$DE$1,0))</f>
        <v>00-START</v>
      </c>
      <c r="N957" s="1" t="s">
        <v>50</v>
      </c>
      <c r="O957" s="4" t="s">
        <v>299</v>
      </c>
      <c r="V957" s="9"/>
    </row>
    <row r="958" spans="1:29">
      <c r="A958" s="6" t="s">
        <v>3012</v>
      </c>
      <c r="B958" s="7" t="s">
        <v>3013</v>
      </c>
      <c r="C958" s="1">
        <v>100</v>
      </c>
      <c r="D958" s="1">
        <v>4500</v>
      </c>
      <c r="E958" s="2" t="s">
        <v>366</v>
      </c>
      <c r="F958" s="1" t="s">
        <v>559</v>
      </c>
      <c r="G958" s="1" t="s">
        <v>50</v>
      </c>
      <c r="H958" s="1" t="s">
        <v>49</v>
      </c>
      <c r="I958" s="8" t="s">
        <v>135</v>
      </c>
      <c r="J958" s="8" t="s">
        <v>1140</v>
      </c>
      <c r="K958" s="1" t="str">
        <f t="array" aca="1" ref="K958" ca="1">INDEX([1]TreeLookup!$C$1:$DE$21,MATCH(INDIRECT(ADDRESS(ROW(),MATCH("CATEGORY",$A$1:$BE$1,0))),[1]TreeLookup!$C$1:$C$21,0),MATCH(INDIRECT(ADDRESS(ROW(),MATCH("YEAR",$A$1:$BE$1,0))),[1]TreeLookup!$C$1:$DE$1,0))</f>
        <v>unlockParts</v>
      </c>
      <c r="M958" s="1" t="str">
        <f t="array" aca="1" ref="M958" ca="1">INDEX([1]TreeLookup!$C$1:$DE$22,MATCH("ERA",[1]TreeLookup!$C$1:$C$22,0),MATCH(INDIRECT(ADDRESS(ROW(),MATCH("YEAR",$A$1:$BE$1,0))),[1]TreeLookup!$C$1:$DE$1,0))</f>
        <v>00-START</v>
      </c>
      <c r="N958" s="1" t="s">
        <v>50</v>
      </c>
      <c r="O958" s="4" t="s">
        <v>299</v>
      </c>
      <c r="V958" s="9"/>
    </row>
    <row r="959" spans="1:29">
      <c r="A959" s="6" t="s">
        <v>3014</v>
      </c>
      <c r="B959" s="7" t="s">
        <v>3015</v>
      </c>
      <c r="C959" s="1">
        <v>230</v>
      </c>
      <c r="D959" s="1">
        <v>600</v>
      </c>
      <c r="E959" s="2" t="s">
        <v>3016</v>
      </c>
      <c r="F959" s="1" t="s">
        <v>534</v>
      </c>
      <c r="G959" s="1" t="s">
        <v>50</v>
      </c>
      <c r="H959" s="1" t="s">
        <v>49</v>
      </c>
      <c r="I959" s="8" t="s">
        <v>135</v>
      </c>
      <c r="J959" s="8" t="s">
        <v>1140</v>
      </c>
      <c r="K959" s="1" t="str">
        <f t="array" aca="1" ref="K959" ca="1">INDEX([1]TreeLookup!$C$1:$DE$21,MATCH(INDIRECT(ADDRESS(ROW(),MATCH("CATEGORY",$A$1:$BE$1,0))),[1]TreeLookup!$C$1:$C$21,0),MATCH(INDIRECT(ADDRESS(ROW(),MATCH("YEAR",$A$1:$BE$1,0))),[1]TreeLookup!$C$1:$DE$1,0))</f>
        <v>unlockParts</v>
      </c>
      <c r="M959" s="1" t="str">
        <f t="array" aca="1" ref="M959" ca="1">INDEX([1]TreeLookup!$C$1:$DE$22,MATCH("ERA",[1]TreeLookup!$C$1:$C$22,0),MATCH(INDIRECT(ADDRESS(ROW(),MATCH("YEAR",$A$1:$BE$1,0))),[1]TreeLookup!$C$1:$DE$1,0))</f>
        <v>00-START</v>
      </c>
      <c r="N959" s="1" t="s">
        <v>50</v>
      </c>
      <c r="O959" s="4" t="s">
        <v>299</v>
      </c>
      <c r="V959" s="9"/>
    </row>
    <row r="960" spans="1:29">
      <c r="A960" s="6" t="s">
        <v>3017</v>
      </c>
      <c r="B960" s="7" t="s">
        <v>3018</v>
      </c>
      <c r="C960" s="1">
        <v>750</v>
      </c>
      <c r="D960" s="1">
        <v>3500</v>
      </c>
      <c r="E960" s="2" t="s">
        <v>3019</v>
      </c>
      <c r="F960" s="1" t="s">
        <v>559</v>
      </c>
      <c r="G960" s="1" t="s">
        <v>50</v>
      </c>
      <c r="H960" s="1" t="s">
        <v>49</v>
      </c>
      <c r="I960" s="8" t="s">
        <v>135</v>
      </c>
      <c r="J960" s="8" t="s">
        <v>560</v>
      </c>
      <c r="K960" s="1" t="str">
        <f t="array" aca="1" ref="K960" ca="1">INDEX([1]TreeLookup!$C$1:$DE$21,MATCH(INDIRECT(ADDRESS(ROW(),MATCH("CATEGORY",$A$1:$BE$1,0))),[1]TreeLookup!$C$1:$C$21,0),MATCH(INDIRECT(ADDRESS(ROW(),MATCH("YEAR",$A$1:$BE$1,0))),[1]TreeLookup!$C$1:$DE$1,0))</f>
        <v>materialsScienceHuman</v>
      </c>
      <c r="L960" s="1">
        <v>1961</v>
      </c>
      <c r="M960" s="1" t="str">
        <f t="array" aca="1" ref="M960" ca="1">INDEX([1]TreeLookup!$C$1:$DE$22,MATCH("ERA",[1]TreeLookup!$C$1:$C$22,0),MATCH(INDIRECT(ADDRESS(ROW(),MATCH("YEAR",$A$1:$BE$1,0))),[1]TreeLookup!$C$1:$DE$1,0))</f>
        <v>03-HUMAN</v>
      </c>
      <c r="O960" s="4" t="s">
        <v>299</v>
      </c>
      <c r="V960" s="9"/>
    </row>
    <row r="961" spans="1:37">
      <c r="A961" s="6" t="s">
        <v>3020</v>
      </c>
      <c r="B961" s="7" t="s">
        <v>3021</v>
      </c>
      <c r="C961" s="1">
        <v>250</v>
      </c>
      <c r="D961" s="1">
        <v>4500</v>
      </c>
      <c r="E961" s="2" t="s">
        <v>3022</v>
      </c>
      <c r="F961" s="1" t="s">
        <v>559</v>
      </c>
      <c r="G961" s="1" t="s">
        <v>50</v>
      </c>
      <c r="H961" s="1" t="s">
        <v>49</v>
      </c>
      <c r="I961" s="8" t="s">
        <v>135</v>
      </c>
      <c r="J961" s="8" t="s">
        <v>560</v>
      </c>
      <c r="K961" s="1" t="str">
        <f t="array" aca="1" ref="K961" ca="1">INDEX([1]TreeLookup!$C$1:$DE$21,MATCH(INDIRECT(ADDRESS(ROW(),MATCH("CATEGORY",$A$1:$BE$1,0))),[1]TreeLookup!$C$1:$C$21,0),MATCH(INDIRECT(ADDRESS(ROW(),MATCH("YEAR",$A$1:$BE$1,0))),[1]TreeLookup!$C$1:$DE$1,0))</f>
        <v>materialsScienceHuman</v>
      </c>
      <c r="L961" s="1">
        <v>1961</v>
      </c>
      <c r="M961" s="1" t="str">
        <f t="array" aca="1" ref="M961" ca="1">INDEX([1]TreeLookup!$C$1:$DE$22,MATCH("ERA",[1]TreeLookup!$C$1:$C$22,0),MATCH(INDIRECT(ADDRESS(ROW(),MATCH("YEAR",$A$1:$BE$1,0))),[1]TreeLookup!$C$1:$DE$1,0))</f>
        <v>03-HUMAN</v>
      </c>
      <c r="O961" s="4" t="s">
        <v>299</v>
      </c>
      <c r="V961" s="9"/>
    </row>
    <row r="962" spans="1:37">
      <c r="A962" s="6" t="s">
        <v>3023</v>
      </c>
      <c r="B962" s="7" t="s">
        <v>3024</v>
      </c>
      <c r="C962" s="1">
        <v>440</v>
      </c>
      <c r="D962" s="1">
        <v>2800</v>
      </c>
      <c r="E962" s="2" t="s">
        <v>3025</v>
      </c>
      <c r="F962" s="1" t="s">
        <v>559</v>
      </c>
      <c r="G962" s="1" t="s">
        <v>50</v>
      </c>
      <c r="H962" s="1" t="s">
        <v>49</v>
      </c>
      <c r="I962" s="8" t="s">
        <v>135</v>
      </c>
      <c r="J962" s="8" t="s">
        <v>174</v>
      </c>
      <c r="K962" s="1" t="str">
        <f t="array" aca="1" ref="K962" ca="1">INDEX([1]TreeLookup!$C$1:$DE$21,MATCH(INDIRECT(ADDRESS(ROW(),MATCH("CATEGORY",$A$1:$BE$1,0))),[1]TreeLookup!$C$1:$C$21,0),MATCH(INDIRECT(ADDRESS(ROW(),MATCH("YEAR",$A$1:$BE$1,0))),[1]TreeLookup!$C$1:$DE$1,0))</f>
        <v>materialsScienceHuman</v>
      </c>
      <c r="L962" s="1">
        <v>1961</v>
      </c>
      <c r="M962" s="1" t="str">
        <f t="array" aca="1" ref="M962" ca="1">INDEX([1]TreeLookup!$C$1:$DE$22,MATCH("ERA",[1]TreeLookup!$C$1:$C$22,0),MATCH(INDIRECT(ADDRESS(ROW(),MATCH("YEAR",$A$1:$BE$1,0))),[1]TreeLookup!$C$1:$DE$1,0))</f>
        <v>03-HUMAN</v>
      </c>
      <c r="O962" s="4" t="s">
        <v>299</v>
      </c>
      <c r="V962" s="9"/>
    </row>
    <row r="963" spans="1:37">
      <c r="A963" s="6" t="s">
        <v>3026</v>
      </c>
      <c r="B963" s="7" t="s">
        <v>3027</v>
      </c>
      <c r="C963" s="1">
        <v>500</v>
      </c>
      <c r="D963" s="1">
        <v>10000</v>
      </c>
      <c r="E963" s="2" t="s">
        <v>3028</v>
      </c>
      <c r="F963" s="1" t="s">
        <v>290</v>
      </c>
      <c r="G963" s="1" t="s">
        <v>50</v>
      </c>
      <c r="H963" s="1" t="s">
        <v>50</v>
      </c>
      <c r="I963" s="8" t="s">
        <v>107</v>
      </c>
      <c r="J963" s="8" t="s">
        <v>2094</v>
      </c>
      <c r="K963" s="1" t="str">
        <f t="array" aca="1" ref="K963" ca="1">INDEX([1]TreeLookup!$C$1:$DE$21,MATCH(INDIRECT(ADDRESS(ROW(),MATCH("CATEGORY",$A$1:$BE$1,0))),[1]TreeLookup!$C$1:$C$21,0),MATCH(INDIRECT(ADDRESS(ROW(),MATCH("YEAR",$A$1:$BE$1,0))),[1]TreeLookup!$C$1:$DE$1,0))</f>
        <v>scienceHuman</v>
      </c>
      <c r="L963" s="1">
        <v>1961</v>
      </c>
      <c r="M963" s="1" t="str">
        <f t="array" aca="1" ref="M963" ca="1">INDEX([1]TreeLookup!$C$1:$DE$22,MATCH("ERA",[1]TreeLookup!$C$1:$C$22,0),MATCH(INDIRECT(ADDRESS(ROW(),MATCH("YEAR",$A$1:$BE$1,0))),[1]TreeLookup!$C$1:$DE$1,0))</f>
        <v>03-HUMAN</v>
      </c>
      <c r="N963" s="1" t="s">
        <v>50</v>
      </c>
      <c r="O963" s="4" t="s">
        <v>109</v>
      </c>
      <c r="V963" s="9"/>
      <c r="AG963" s="1" t="s">
        <v>111</v>
      </c>
    </row>
    <row r="964" spans="1:37">
      <c r="A964" s="6" t="s">
        <v>3029</v>
      </c>
      <c r="B964" s="7" t="s">
        <v>3030</v>
      </c>
      <c r="C964" s="1">
        <v>1200</v>
      </c>
      <c r="D964" s="1">
        <v>24000</v>
      </c>
      <c r="E964" s="2" t="s">
        <v>3031</v>
      </c>
      <c r="F964" s="1" t="s">
        <v>1836</v>
      </c>
      <c r="G964" s="1" t="s">
        <v>50</v>
      </c>
      <c r="H964" s="1" t="s">
        <v>50</v>
      </c>
      <c r="I964" s="8" t="s">
        <v>130</v>
      </c>
      <c r="J964" s="8" t="s">
        <v>1203</v>
      </c>
      <c r="K964" s="1" t="str">
        <f t="array" aca="1" ref="K964" ca="1">INDEX([1]TreeLookup!$C$1:$DE$21,MATCH(INDIRECT(ADDRESS(ROW(),MATCH("CATEGORY",$A$1:$BE$1,0))),[1]TreeLookup!$C$1:$C$21,0),MATCH(INDIRECT(ADDRESS(ROW(),MATCH("YEAR",$A$1:$BE$1,0))),[1]TreeLookup!$C$1:$DE$1,0))</f>
        <v>improvedAvionics</v>
      </c>
      <c r="L964" s="1">
        <v>1962</v>
      </c>
      <c r="M964" s="1" t="str">
        <f t="array" aca="1" ref="M964" ca="1">INDEX([1]TreeLookup!$C$1:$DE$22,MATCH("ERA",[1]TreeLookup!$C$1:$C$22,0),MATCH(INDIRECT(ADDRESS(ROW(),MATCH("YEAR",$A$1:$BE$1,0))),[1]TreeLookup!$C$1:$DE$1,0))</f>
        <v>03-HUMAN</v>
      </c>
      <c r="O964" s="4" t="s">
        <v>109</v>
      </c>
      <c r="P964" s="1" t="s">
        <v>3032</v>
      </c>
      <c r="V964" s="9"/>
      <c r="Y964" s="1" t="s">
        <v>111</v>
      </c>
    </row>
    <row r="965" spans="1:37">
      <c r="A965" s="6" t="s">
        <v>3033</v>
      </c>
      <c r="B965" s="7" t="s">
        <v>3034</v>
      </c>
      <c r="C965" s="1">
        <v>300</v>
      </c>
      <c r="D965" s="1">
        <v>6000</v>
      </c>
      <c r="E965" s="2" t="s">
        <v>3035</v>
      </c>
      <c r="F965" s="1" t="s">
        <v>406</v>
      </c>
      <c r="G965" s="1" t="s">
        <v>50</v>
      </c>
      <c r="H965" s="1" t="s">
        <v>50</v>
      </c>
      <c r="I965" s="8" t="s">
        <v>135</v>
      </c>
      <c r="J965" s="8" t="s">
        <v>136</v>
      </c>
      <c r="K965" s="1" t="str">
        <f t="array" aca="1" ref="K965" ca="1">INDEX([1]TreeLookup!$C$1:$DE$21,MATCH(INDIRECT(ADDRESS(ROW(),MATCH("CATEGORY",$A$1:$BE$1,0))),[1]TreeLookup!$C$1:$C$21,0),MATCH(INDIRECT(ADDRESS(ROW(),MATCH("YEAR",$A$1:$BE$1,0))),[1]TreeLookup!$C$1:$DE$1,0))</f>
        <v>materialsScienceHuman</v>
      </c>
      <c r="L965" s="1">
        <v>1961</v>
      </c>
      <c r="M965" s="1" t="str">
        <f t="array" aca="1" ref="M965" ca="1">INDEX([1]TreeLookup!$C$1:$DE$22,MATCH("ERA",[1]TreeLookup!$C$1:$C$22,0),MATCH(INDIRECT(ADDRESS(ROW(),MATCH("YEAR",$A$1:$BE$1,0))),[1]TreeLookup!$C$1:$DE$1,0))</f>
        <v>03-HUMAN</v>
      </c>
      <c r="O965" s="4" t="s">
        <v>109</v>
      </c>
      <c r="P965" s="1" t="s">
        <v>3036</v>
      </c>
      <c r="V965" s="9"/>
    </row>
    <row r="966" spans="1:37">
      <c r="A966" s="6" t="s">
        <v>3037</v>
      </c>
      <c r="B966" s="7" t="s">
        <v>3038</v>
      </c>
      <c r="C966" s="1">
        <v>30</v>
      </c>
      <c r="D966" s="1">
        <v>600</v>
      </c>
      <c r="E966" s="2" t="s">
        <v>3039</v>
      </c>
      <c r="F966" s="1" t="s">
        <v>406</v>
      </c>
      <c r="G966" s="1" t="s">
        <v>50</v>
      </c>
      <c r="H966" s="1" t="s">
        <v>50</v>
      </c>
      <c r="I966" s="8" t="s">
        <v>135</v>
      </c>
      <c r="J966" s="8" t="s">
        <v>174</v>
      </c>
      <c r="K966" s="1" t="str">
        <f t="array" aca="1" ref="K966" ca="1">INDEX([1]TreeLookup!$C$1:$DE$21,MATCH(INDIRECT(ADDRESS(ROW(),MATCH("CATEGORY",$A$1:$BE$1,0))),[1]TreeLookup!$C$1:$C$21,0),MATCH(INDIRECT(ADDRESS(ROW(),MATCH("YEAR",$A$1:$BE$1,0))),[1]TreeLookup!$C$1:$DE$1,0))</f>
        <v>materialsScienceHuman</v>
      </c>
      <c r="L966" s="1">
        <v>1961</v>
      </c>
      <c r="M966" s="1" t="str">
        <f t="array" aca="1" ref="M966" ca="1">INDEX([1]TreeLookup!$C$1:$DE$22,MATCH("ERA",[1]TreeLookup!$C$1:$C$22,0),MATCH(INDIRECT(ADDRESS(ROW(),MATCH("YEAR",$A$1:$BE$1,0))),[1]TreeLookup!$C$1:$DE$1,0))</f>
        <v>03-HUMAN</v>
      </c>
      <c r="O966" s="4" t="s">
        <v>109</v>
      </c>
      <c r="P966" s="1" t="s">
        <v>3036</v>
      </c>
      <c r="V966" s="9"/>
      <c r="AK966" s="1" t="s">
        <v>111</v>
      </c>
    </row>
    <row r="967" spans="1:37">
      <c r="A967" s="6" t="s">
        <v>3040</v>
      </c>
      <c r="B967" s="7" t="s">
        <v>3041</v>
      </c>
      <c r="C967" s="1">
        <v>400</v>
      </c>
      <c r="D967" s="1">
        <v>8000</v>
      </c>
      <c r="E967" s="2" t="s">
        <v>3042</v>
      </c>
      <c r="F967" s="1" t="s">
        <v>406</v>
      </c>
      <c r="G967" s="1" t="s">
        <v>50</v>
      </c>
      <c r="H967" s="1" t="s">
        <v>50</v>
      </c>
      <c r="I967" s="8" t="s">
        <v>2910</v>
      </c>
      <c r="J967" s="8" t="s">
        <v>3043</v>
      </c>
      <c r="K967" s="1" t="str">
        <f t="array" aca="1" ref="K967" ca="1">INDEX([1]TreeLookup!$C$1:$DE$21,MATCH(INDIRECT(ADDRESS(ROW(),MATCH("CATEGORY",$A$1:$BE$1,0))),[1]TreeLookup!$C$1:$C$21,0),MATCH(INDIRECT(ADDRESS(ROW(),MATCH("YEAR",$A$1:$BE$1,0))),[1]TreeLookup!$C$1:$DE$1,0))</f>
        <v>basicCapsules</v>
      </c>
      <c r="L967" s="1">
        <v>1961</v>
      </c>
      <c r="M967" s="1" t="str">
        <f t="array" aca="1" ref="M967" ca="1">INDEX([1]TreeLookup!$C$1:$DE$22,MATCH("ERA",[1]TreeLookup!$C$1:$C$22,0),MATCH(INDIRECT(ADDRESS(ROW(),MATCH("YEAR",$A$1:$BE$1,0))),[1]TreeLookup!$C$1:$DE$1,0))</f>
        <v>03-HUMAN</v>
      </c>
      <c r="O967" s="4" t="s">
        <v>109</v>
      </c>
      <c r="P967" s="1" t="s">
        <v>2874</v>
      </c>
      <c r="V967" s="9"/>
      <c r="X967" s="1" t="s">
        <v>3044</v>
      </c>
      <c r="AD967" s="1" t="s">
        <v>111</v>
      </c>
      <c r="AF967" s="1" t="s">
        <v>111</v>
      </c>
    </row>
    <row r="968" spans="1:37">
      <c r="A968" s="6" t="s">
        <v>3045</v>
      </c>
      <c r="B968" s="7" t="s">
        <v>3041</v>
      </c>
      <c r="C968" s="1">
        <v>400</v>
      </c>
      <c r="D968" s="1">
        <v>8000</v>
      </c>
      <c r="E968" s="2" t="s">
        <v>3046</v>
      </c>
      <c r="F968" s="1" t="s">
        <v>244</v>
      </c>
      <c r="G968" s="1" t="s">
        <v>50</v>
      </c>
      <c r="H968" s="1" t="s">
        <v>50</v>
      </c>
      <c r="I968" s="8" t="s">
        <v>2910</v>
      </c>
      <c r="J968" s="8" t="s">
        <v>3043</v>
      </c>
      <c r="K968" s="1" t="str">
        <f t="array" aca="1" ref="K968" ca="1">INDEX([1]TreeLookup!$C$1:$DE$21,MATCH(INDIRECT(ADDRESS(ROW(),MATCH("CATEGORY",$A$1:$BE$1,0))),[1]TreeLookup!$C$1:$C$21,0),MATCH(INDIRECT(ADDRESS(ROW(),MATCH("YEAR",$A$1:$BE$1,0))),[1]TreeLookup!$C$1:$DE$1,0))</f>
        <v>basicCapsules</v>
      </c>
      <c r="L968" s="1">
        <v>1961</v>
      </c>
      <c r="M968" s="1" t="str">
        <f t="array" aca="1" ref="M968" ca="1">INDEX([1]TreeLookup!$C$1:$DE$22,MATCH("ERA",[1]TreeLookup!$C$1:$C$22,0),MATCH(INDIRECT(ADDRESS(ROW(),MATCH("YEAR",$A$1:$BE$1,0))),[1]TreeLookup!$C$1:$DE$1,0))</f>
        <v>03-HUMAN</v>
      </c>
      <c r="O968" s="4" t="s">
        <v>109</v>
      </c>
      <c r="P968" s="1" t="s">
        <v>2874</v>
      </c>
      <c r="V968" s="9"/>
      <c r="X968" s="1" t="s">
        <v>3044</v>
      </c>
      <c r="AD968" s="1" t="s">
        <v>111</v>
      </c>
      <c r="AF968" s="1" t="s">
        <v>111</v>
      </c>
    </row>
    <row r="969" spans="1:37">
      <c r="A969" s="6" t="s">
        <v>3047</v>
      </c>
      <c r="B969" s="7" t="s">
        <v>3047</v>
      </c>
      <c r="C969" s="1">
        <v>400</v>
      </c>
      <c r="D969" s="1">
        <v>616</v>
      </c>
      <c r="E969" s="2" t="s">
        <v>3048</v>
      </c>
      <c r="F969" s="1" t="s">
        <v>3049</v>
      </c>
      <c r="G969" s="1" t="s">
        <v>49</v>
      </c>
      <c r="H969" s="1" t="s">
        <v>49</v>
      </c>
      <c r="I969" s="8"/>
      <c r="J969" s="8" t="s">
        <v>402</v>
      </c>
      <c r="K969" s="1" t="e">
        <f t="array" aca="1" ref="K969" ca="1">INDEX([1]TreeLookup!$C$1:$DE$21,MATCH(INDIRECT(ADDRESS(ROW(),MATCH("CATEGORY",$A$1:$BE$1,0))),[1]TreeLookup!$C$1:$C$21,0),MATCH(INDIRECT(ADDRESS(ROW(),MATCH("YEAR",$A$1:$BE$1,0))),[1]TreeLookup!$C$1:$DE$1,0))</f>
        <v>#N/A</v>
      </c>
      <c r="L969" s="1">
        <v>1961</v>
      </c>
      <c r="M969" s="1" t="str">
        <f t="array" aca="1" ref="M969" ca="1">INDEX([1]TreeLookup!$C$1:$DE$22,MATCH("ERA",[1]TreeLookup!$C$1:$C$22,0),MATCH(INDIRECT(ADDRESS(ROW(),MATCH("YEAR",$A$1:$BE$1,0))),[1]TreeLookup!$C$1:$DE$1,0))</f>
        <v>03-HUMAN</v>
      </c>
      <c r="N969" s="1" t="s">
        <v>50</v>
      </c>
      <c r="O969" s="4" t="s">
        <v>299</v>
      </c>
      <c r="P969" s="2" t="s">
        <v>2776</v>
      </c>
    </row>
    <row r="970" spans="1:37">
      <c r="A970" s="6" t="s">
        <v>3050</v>
      </c>
      <c r="B970" s="7" t="s">
        <v>3050</v>
      </c>
      <c r="C970" s="1">
        <v>666</v>
      </c>
      <c r="D970" s="1">
        <v>616</v>
      </c>
      <c r="E970" s="2" t="s">
        <v>3051</v>
      </c>
      <c r="F970" s="1" t="s">
        <v>3049</v>
      </c>
      <c r="G970" s="1" t="s">
        <v>49</v>
      </c>
      <c r="H970" s="1" t="s">
        <v>49</v>
      </c>
      <c r="I970" s="8"/>
      <c r="J970" s="8" t="s">
        <v>402</v>
      </c>
      <c r="K970" s="1" t="e">
        <f t="array" aca="1" ref="K970" ca="1">INDEX([1]TreeLookup!$C$1:$DE$21,MATCH(INDIRECT(ADDRESS(ROW(),MATCH("CATEGORY",$A$1:$BE$1,0))),[1]TreeLookup!$C$1:$C$21,0),MATCH(INDIRECT(ADDRESS(ROW(),MATCH("YEAR",$A$1:$BE$1,0))),[1]TreeLookup!$C$1:$DE$1,0))</f>
        <v>#N/A</v>
      </c>
      <c r="L970" s="1">
        <v>1961</v>
      </c>
      <c r="M970" s="1" t="str">
        <f t="array" aca="1" ref="M970" ca="1">INDEX([1]TreeLookup!$C$1:$DE$22,MATCH("ERA",[1]TreeLookup!$C$1:$C$22,0),MATCH(INDIRECT(ADDRESS(ROW(),MATCH("YEAR",$A$1:$BE$1,0))),[1]TreeLookup!$C$1:$DE$1,0))</f>
        <v>03-HUMAN</v>
      </c>
      <c r="N970" s="1" t="s">
        <v>50</v>
      </c>
      <c r="O970" s="4" t="s">
        <v>299</v>
      </c>
      <c r="P970" s="2" t="s">
        <v>2776</v>
      </c>
    </row>
    <row r="971" spans="1:37">
      <c r="A971" s="6" t="s">
        <v>3052</v>
      </c>
      <c r="B971" s="7" t="s">
        <v>3053</v>
      </c>
      <c r="C971" s="1">
        <v>50</v>
      </c>
      <c r="D971" s="1">
        <v>1000</v>
      </c>
      <c r="E971" s="2" t="s">
        <v>3054</v>
      </c>
      <c r="F971" s="1" t="s">
        <v>406</v>
      </c>
      <c r="G971" s="1" t="s">
        <v>50</v>
      </c>
      <c r="H971" s="1" t="s">
        <v>50</v>
      </c>
      <c r="I971" s="8" t="s">
        <v>2910</v>
      </c>
      <c r="J971" s="8" t="s">
        <v>3055</v>
      </c>
      <c r="K971" s="1" t="str">
        <f t="array" aca="1" ref="K971" ca="1">INDEX([1]TreeLookup!$C$1:$DE$21,MATCH(INDIRECT(ADDRESS(ROW(),MATCH("CATEGORY",$A$1:$BE$1,0))),[1]TreeLookup!$C$1:$C$21,0),MATCH(INDIRECT(ADDRESS(ROW(),MATCH("YEAR",$A$1:$BE$1,0))),[1]TreeLookup!$C$1:$DE$1,0))</f>
        <v>basicCapsules</v>
      </c>
      <c r="L971" s="1">
        <v>1961</v>
      </c>
      <c r="M971" s="1" t="str">
        <f t="array" aca="1" ref="M971" ca="1">INDEX([1]TreeLookup!$C$1:$DE$22,MATCH("ERA",[1]TreeLookup!$C$1:$C$22,0),MATCH(INDIRECT(ADDRESS(ROW(),MATCH("YEAR",$A$1:$BE$1,0))),[1]TreeLookup!$C$1:$DE$1,0))</f>
        <v>03-HUMAN</v>
      </c>
      <c r="O971" s="4" t="s">
        <v>109</v>
      </c>
      <c r="P971" s="1" t="s">
        <v>2874</v>
      </c>
      <c r="V971" s="9"/>
      <c r="AF971" s="1" t="s">
        <v>111</v>
      </c>
    </row>
    <row r="972" spans="1:37">
      <c r="A972" s="6" t="s">
        <v>3056</v>
      </c>
      <c r="B972" s="7" t="s">
        <v>3057</v>
      </c>
      <c r="C972" s="1">
        <v>80</v>
      </c>
      <c r="D972" s="1">
        <v>1600</v>
      </c>
      <c r="E972" s="2" t="s">
        <v>3058</v>
      </c>
      <c r="F972" s="1" t="s">
        <v>406</v>
      </c>
      <c r="G972" s="1" t="s">
        <v>50</v>
      </c>
      <c r="H972" s="1" t="s">
        <v>50</v>
      </c>
      <c r="I972" s="8" t="s">
        <v>191</v>
      </c>
      <c r="J972" s="8" t="s">
        <v>170</v>
      </c>
      <c r="K972" s="1" t="str">
        <f t="array" aca="1" ref="K972" ca="1">INDEX([1]TreeLookup!$C$1:$DE$21,MATCH(INDIRECT(ADDRESS(ROW(),MATCH("CATEGORY",$A$1:$BE$1,0))),[1]TreeLookup!$C$1:$C$21,0),MATCH(INDIRECT(ADDRESS(ROW(),MATCH("YEAR",$A$1:$BE$1,0))),[1]TreeLookup!$C$1:$DE$1,0))</f>
        <v>humanRatedEDL</v>
      </c>
      <c r="L972" s="1">
        <v>1961</v>
      </c>
      <c r="M972" s="1" t="str">
        <f t="array" aca="1" ref="M972" ca="1">INDEX([1]TreeLookup!$C$1:$DE$22,MATCH("ERA",[1]TreeLookup!$C$1:$C$22,0),MATCH(INDIRECT(ADDRESS(ROW(),MATCH("YEAR",$A$1:$BE$1,0))),[1]TreeLookup!$C$1:$DE$1,0))</f>
        <v>03-HUMAN</v>
      </c>
      <c r="O972" s="4" t="s">
        <v>109</v>
      </c>
      <c r="P972" s="1" t="s">
        <v>2874</v>
      </c>
      <c r="V972" s="9"/>
    </row>
    <row r="973" spans="1:37">
      <c r="A973" s="6" t="s">
        <v>3059</v>
      </c>
      <c r="B973" s="7" t="s">
        <v>3060</v>
      </c>
      <c r="C973" s="1">
        <v>2</v>
      </c>
      <c r="D973" s="1">
        <v>40</v>
      </c>
      <c r="E973" s="2" t="s">
        <v>3061</v>
      </c>
      <c r="F973" s="1" t="s">
        <v>406</v>
      </c>
      <c r="G973" s="1" t="s">
        <v>50</v>
      </c>
      <c r="H973" s="1" t="s">
        <v>50</v>
      </c>
      <c r="I973" s="8" t="s">
        <v>2910</v>
      </c>
      <c r="J973" s="8" t="s">
        <v>3055</v>
      </c>
      <c r="K973" s="1" t="str">
        <f t="array" aca="1" ref="K973" ca="1">INDEX([1]TreeLookup!$C$1:$DE$21,MATCH(INDIRECT(ADDRESS(ROW(),MATCH("CATEGORY",$A$1:$BE$1,0))),[1]TreeLookup!$C$1:$C$21,0),MATCH(INDIRECT(ADDRESS(ROW(),MATCH("YEAR",$A$1:$BE$1,0))),[1]TreeLookup!$C$1:$DE$1,0))</f>
        <v>basicCapsules</v>
      </c>
      <c r="L973" s="1">
        <v>1961</v>
      </c>
      <c r="M973" s="1" t="str">
        <f t="array" aca="1" ref="M973" ca="1">INDEX([1]TreeLookup!$C$1:$DE$22,MATCH("ERA",[1]TreeLookup!$C$1:$C$22,0),MATCH(INDIRECT(ADDRESS(ROW(),MATCH("YEAR",$A$1:$BE$1,0))),[1]TreeLookup!$C$1:$DE$1,0))</f>
        <v>03-HUMAN</v>
      </c>
      <c r="O973" s="4" t="s">
        <v>109</v>
      </c>
      <c r="P973" s="1" t="s">
        <v>2874</v>
      </c>
      <c r="V973" s="9"/>
      <c r="AD973" s="1" t="s">
        <v>111</v>
      </c>
      <c r="AF973" s="1" t="s">
        <v>111</v>
      </c>
    </row>
    <row r="974" spans="1:37">
      <c r="A974" s="6" t="s">
        <v>3062</v>
      </c>
      <c r="B974" s="7" t="s">
        <v>3063</v>
      </c>
      <c r="C974" s="1">
        <v>17</v>
      </c>
      <c r="D974" s="1">
        <v>1000</v>
      </c>
      <c r="E974" s="2" t="s">
        <v>3064</v>
      </c>
      <c r="F974" s="1" t="s">
        <v>406</v>
      </c>
      <c r="G974" s="1" t="s">
        <v>50</v>
      </c>
      <c r="H974" s="1" t="s">
        <v>50</v>
      </c>
      <c r="I974" s="8" t="s">
        <v>125</v>
      </c>
      <c r="J974" s="8" t="s">
        <v>125</v>
      </c>
      <c r="K974" s="1" t="str">
        <f t="array" aca="1" ref="K974" ca="1">INDEX([1]TreeLookup!$C$1:$DE$21,MATCH(INDIRECT(ADDRESS(ROW(),MATCH("CATEGORY",$A$1:$BE$1,0))),[1]TreeLookup!$C$1:$C$21,0),MATCH(INDIRECT(ADDRESS(ROW(),MATCH("YEAR",$A$1:$BE$1,0))),[1]TreeLookup!$C$1:$DE$1,0))</f>
        <v>stabilityRP0</v>
      </c>
      <c r="L974" s="1">
        <v>1961</v>
      </c>
      <c r="M974" s="1" t="str">
        <f t="array" aca="1" ref="M974" ca="1">INDEX([1]TreeLookup!$C$1:$DE$22,MATCH("ERA",[1]TreeLookup!$C$1:$C$22,0),MATCH(INDIRECT(ADDRESS(ROW(),MATCH("YEAR",$A$1:$BE$1,0))),[1]TreeLookup!$C$1:$DE$1,0))</f>
        <v>03-HUMAN</v>
      </c>
      <c r="O974" s="4" t="s">
        <v>109</v>
      </c>
      <c r="P974" s="1" t="s">
        <v>2874</v>
      </c>
      <c r="V974" s="9"/>
      <c r="W974" s="1" t="s">
        <v>2620</v>
      </c>
      <c r="AB974" s="1" t="s">
        <v>111</v>
      </c>
      <c r="AF974" s="1" t="s">
        <v>111</v>
      </c>
    </row>
    <row r="975" spans="1:37">
      <c r="A975" s="6" t="s">
        <v>3065</v>
      </c>
      <c r="B975" s="7" t="s">
        <v>3066</v>
      </c>
      <c r="C975" s="1">
        <v>2500</v>
      </c>
      <c r="D975" s="1">
        <v>90600</v>
      </c>
      <c r="E975" s="2" t="s">
        <v>3067</v>
      </c>
      <c r="F975" s="1" t="s">
        <v>406</v>
      </c>
      <c r="G975" s="1" t="s">
        <v>50</v>
      </c>
      <c r="H975" s="1" t="s">
        <v>50</v>
      </c>
      <c r="I975" s="8" t="s">
        <v>2910</v>
      </c>
      <c r="J975" s="8" t="s">
        <v>2911</v>
      </c>
      <c r="K975" s="1" t="str">
        <f t="array" aca="1" ref="K975" ca="1">INDEX([1]TreeLookup!$C$1:$DE$21,MATCH(INDIRECT(ADDRESS(ROW(),MATCH("CATEGORY",$A$1:$BE$1,0))),[1]TreeLookup!$C$1:$C$21,0),MATCH(INDIRECT(ADDRESS(ROW(),MATCH("YEAR",$A$1:$BE$1,0))),[1]TreeLookup!$C$1:$DE$1,0))</f>
        <v>basicCapsules</v>
      </c>
      <c r="L975" s="1">
        <v>1961</v>
      </c>
      <c r="M975" s="1" t="str">
        <f t="array" aca="1" ref="M975" ca="1">INDEX([1]TreeLookup!$C$1:$DE$22,MATCH("ERA",[1]TreeLookup!$C$1:$C$22,0),MATCH(INDIRECT(ADDRESS(ROW(),MATCH("YEAR",$A$1:$BE$1,0))),[1]TreeLookup!$C$1:$DE$1,0))</f>
        <v>03-HUMAN</v>
      </c>
      <c r="O975" s="4" t="s">
        <v>109</v>
      </c>
      <c r="P975" s="1" t="s">
        <v>2874</v>
      </c>
      <c r="V975" s="9"/>
      <c r="Y975" s="1" t="s">
        <v>111</v>
      </c>
      <c r="AD975" s="1" t="s">
        <v>111</v>
      </c>
      <c r="AF975" s="1" t="s">
        <v>111</v>
      </c>
      <c r="AI975" s="1" t="s">
        <v>111</v>
      </c>
    </row>
    <row r="976" spans="1:37">
      <c r="A976" s="6" t="s">
        <v>3068</v>
      </c>
      <c r="B976" s="7" t="s">
        <v>3069</v>
      </c>
      <c r="C976" s="1">
        <v>80</v>
      </c>
      <c r="D976" s="1">
        <v>1600</v>
      </c>
      <c r="E976" s="2" t="s">
        <v>3070</v>
      </c>
      <c r="F976" s="1" t="s">
        <v>406</v>
      </c>
      <c r="G976" s="1" t="s">
        <v>50</v>
      </c>
      <c r="H976" s="1" t="s">
        <v>50</v>
      </c>
      <c r="I976" s="8" t="s">
        <v>908</v>
      </c>
      <c r="J976" s="8"/>
      <c r="K976" s="1" t="str">
        <f t="array" aca="1" ref="K976" ca="1">INDEX([1]TreeLookup!$C$1:$DE$21,MATCH(INDIRECT(ADDRESS(ROW(),MATCH("CATEGORY",$A$1:$BE$1,0))),[1]TreeLookup!$C$1:$C$21,0),MATCH(INDIRECT(ADDRESS(ROW(),MATCH("YEAR",$A$1:$BE$1,0))),[1]TreeLookup!$C$1:$DE$1,0))</f>
        <v>solids1959</v>
      </c>
      <c r="L976" s="1">
        <v>1961</v>
      </c>
      <c r="M976" s="1" t="str">
        <f t="array" aca="1" ref="M976" ca="1">INDEX([1]TreeLookup!$C$1:$DE$22,MATCH("ERA",[1]TreeLookup!$C$1:$C$22,0),MATCH(INDIRECT(ADDRESS(ROW(),MATCH("YEAR",$A$1:$BE$1,0))),[1]TreeLookup!$C$1:$DE$1,0))</f>
        <v>03-HUMAN</v>
      </c>
      <c r="O976" s="4" t="s">
        <v>109</v>
      </c>
      <c r="P976" s="1" t="s">
        <v>2874</v>
      </c>
      <c r="V976" s="9"/>
      <c r="AD976" s="1" t="s">
        <v>111</v>
      </c>
    </row>
    <row r="977" spans="1:37">
      <c r="A977" s="6" t="s">
        <v>3071</v>
      </c>
      <c r="B977" s="7" t="s">
        <v>3072</v>
      </c>
      <c r="C977" s="1">
        <v>10</v>
      </c>
      <c r="D977" s="1">
        <v>200</v>
      </c>
      <c r="E977" s="2" t="s">
        <v>3073</v>
      </c>
      <c r="F977" s="1" t="s">
        <v>406</v>
      </c>
      <c r="G977" s="1" t="s">
        <v>50</v>
      </c>
      <c r="H977" s="1" t="s">
        <v>50</v>
      </c>
      <c r="I977" s="8" t="s">
        <v>2910</v>
      </c>
      <c r="J977" s="8" t="s">
        <v>3055</v>
      </c>
      <c r="K977" s="1" t="str">
        <f t="array" aca="1" ref="K977" ca="1">INDEX([1]TreeLookup!$C$1:$DE$21,MATCH(INDIRECT(ADDRESS(ROW(),MATCH("CATEGORY",$A$1:$BE$1,0))),[1]TreeLookup!$C$1:$C$21,0),MATCH(INDIRECT(ADDRESS(ROW(),MATCH("YEAR",$A$1:$BE$1,0))),[1]TreeLookup!$C$1:$DE$1,0))</f>
        <v>basicCapsules</v>
      </c>
      <c r="L977" s="1">
        <v>1961</v>
      </c>
      <c r="M977" s="1" t="str">
        <f t="array" aca="1" ref="M977" ca="1">INDEX([1]TreeLookup!$C$1:$DE$22,MATCH("ERA",[1]TreeLookup!$C$1:$C$22,0),MATCH(INDIRECT(ADDRESS(ROW(),MATCH("YEAR",$A$1:$BE$1,0))),[1]TreeLookup!$C$1:$DE$1,0))</f>
        <v>03-HUMAN</v>
      </c>
      <c r="O977" s="4" t="s">
        <v>109</v>
      </c>
      <c r="P977" s="1" t="s">
        <v>2874</v>
      </c>
      <c r="V977" s="9"/>
      <c r="AF977" s="1" t="s">
        <v>111</v>
      </c>
      <c r="AK977" s="1" t="s">
        <v>111</v>
      </c>
    </row>
    <row r="978" spans="1:37">
      <c r="A978" s="6" t="s">
        <v>3074</v>
      </c>
      <c r="B978" s="7" t="s">
        <v>3075</v>
      </c>
      <c r="C978" s="1">
        <v>2500</v>
      </c>
      <c r="D978" s="1">
        <v>90600</v>
      </c>
      <c r="E978" s="2" t="s">
        <v>3076</v>
      </c>
      <c r="F978" s="1" t="s">
        <v>106</v>
      </c>
      <c r="G978" s="1" t="s">
        <v>50</v>
      </c>
      <c r="H978" s="1" t="s">
        <v>50</v>
      </c>
      <c r="I978" s="8" t="s">
        <v>2910</v>
      </c>
      <c r="J978" s="8" t="s">
        <v>2911</v>
      </c>
      <c r="K978" s="1" t="str">
        <f t="array" aca="1" ref="K978" ca="1">INDEX([1]TreeLookup!$C$1:$DE$21,MATCH(INDIRECT(ADDRESS(ROW(),MATCH("CATEGORY",$A$1:$BE$1,0))),[1]TreeLookup!$C$1:$C$21,0),MATCH(INDIRECT(ADDRESS(ROW(),MATCH("YEAR",$A$1:$BE$1,0))),[1]TreeLookup!$C$1:$DE$1,0))</f>
        <v>basicCapsules</v>
      </c>
      <c r="L978" s="1">
        <v>1961</v>
      </c>
      <c r="M978" s="1" t="str">
        <f t="array" aca="1" ref="M978" ca="1">INDEX([1]TreeLookup!$C$1:$DE$22,MATCH("ERA",[1]TreeLookup!$C$1:$C$22,0),MATCH(INDIRECT(ADDRESS(ROW(),MATCH("YEAR",$A$1:$BE$1,0))),[1]TreeLookup!$C$1:$DE$1,0))</f>
        <v>03-HUMAN</v>
      </c>
      <c r="O978" s="4" t="s">
        <v>109</v>
      </c>
      <c r="P978" s="1" t="s">
        <v>2874</v>
      </c>
      <c r="V978" s="9"/>
      <c r="Y978" s="1" t="s">
        <v>111</v>
      </c>
      <c r="AE978" s="1" t="s">
        <v>111</v>
      </c>
      <c r="AF978" s="1" t="s">
        <v>111</v>
      </c>
      <c r="AI978" s="1" t="s">
        <v>111</v>
      </c>
    </row>
    <row r="979" spans="1:37">
      <c r="A979" s="6" t="s">
        <v>3077</v>
      </c>
      <c r="B979" s="7" t="s">
        <v>3078</v>
      </c>
      <c r="C979" s="1">
        <v>750</v>
      </c>
      <c r="D979" s="1">
        <v>1200</v>
      </c>
      <c r="E979" s="2" t="s">
        <v>3079</v>
      </c>
      <c r="F979" s="1" t="s">
        <v>406</v>
      </c>
      <c r="G979" s="1" t="s">
        <v>50</v>
      </c>
      <c r="H979" s="1" t="s">
        <v>49</v>
      </c>
      <c r="I979" s="8" t="s">
        <v>135</v>
      </c>
      <c r="J979" s="8" t="s">
        <v>231</v>
      </c>
      <c r="K979" s="1" t="str">
        <f t="array" aca="1" ref="K979" ca="1">INDEX([1]TreeLookup!$C$1:$DE$21,MATCH(INDIRECT(ADDRESS(ROW(),MATCH("CATEGORY",$A$1:$BE$1,0))),[1]TreeLookup!$C$1:$C$21,0),MATCH(INDIRECT(ADDRESS(ROW(),MATCH("YEAR",$A$1:$BE$1,0))),[1]TreeLookup!$C$1:$DE$1,0))</f>
        <v>materialsScienceHuman</v>
      </c>
      <c r="L979" s="1">
        <v>1961</v>
      </c>
      <c r="M979" s="1" t="str">
        <f t="array" aca="1" ref="M979" ca="1">INDEX([1]TreeLookup!$C$1:$DE$22,MATCH("ERA",[1]TreeLookup!$C$1:$C$22,0),MATCH(INDIRECT(ADDRESS(ROW(),MATCH("YEAR",$A$1:$BE$1,0))),[1]TreeLookup!$C$1:$DE$1,0))</f>
        <v>03-HUMAN</v>
      </c>
      <c r="O979" s="4" t="s">
        <v>299</v>
      </c>
      <c r="P979" s="1" t="s">
        <v>3080</v>
      </c>
      <c r="V979" s="9"/>
    </row>
    <row r="980" spans="1:37">
      <c r="A980" s="6" t="s">
        <v>3081</v>
      </c>
      <c r="B980" s="7" t="s">
        <v>3082</v>
      </c>
      <c r="C980" s="1">
        <v>0</v>
      </c>
      <c r="D980" s="1">
        <v>0</v>
      </c>
      <c r="E980" s="2" t="s">
        <v>3083</v>
      </c>
      <c r="F980" s="1" t="s">
        <v>7</v>
      </c>
      <c r="G980" s="1" t="s">
        <v>50</v>
      </c>
      <c r="H980" s="1" t="s">
        <v>50</v>
      </c>
      <c r="I980" s="8" t="s">
        <v>135</v>
      </c>
      <c r="J980" s="8" t="s">
        <v>1478</v>
      </c>
      <c r="K980" s="1" t="str">
        <f t="array" aca="1" ref="K980" ca="1">INDEX([1]TreeLookup!$C$1:$DE$21,MATCH(INDIRECT(ADDRESS(ROW(),MATCH("CATEGORY",$A$1:$BE$1,0))),[1]TreeLookup!$C$1:$C$21,0),MATCH(INDIRECT(ADDRESS(ROW(),MATCH("YEAR",$A$1:$BE$1,0))),[1]TreeLookup!$C$1:$DE$1,0))</f>
        <v>materialsScienceHuman</v>
      </c>
      <c r="L980" s="1">
        <v>1961</v>
      </c>
      <c r="M980" s="1" t="str">
        <f t="array" aca="1" ref="M980" ca="1">INDEX([1]TreeLookup!$C$1:$DE$22,MATCH("ERA",[1]TreeLookup!$C$1:$C$22,0),MATCH(INDIRECT(ADDRESS(ROW(),MATCH("YEAR",$A$1:$BE$1,0))),[1]TreeLookup!$C$1:$DE$1,0))</f>
        <v>03-HUMAN</v>
      </c>
      <c r="O980" s="4" t="s">
        <v>109</v>
      </c>
      <c r="V980" s="9"/>
    </row>
    <row r="981" spans="1:37">
      <c r="A981" s="6" t="s">
        <v>3084</v>
      </c>
      <c r="B981" s="7" t="s">
        <v>3085</v>
      </c>
      <c r="C981" s="1">
        <v>850</v>
      </c>
      <c r="D981" s="1">
        <v>1</v>
      </c>
      <c r="E981" s="2" t="s">
        <v>3086</v>
      </c>
      <c r="F981" s="1" t="s">
        <v>1740</v>
      </c>
      <c r="G981" s="1" t="s">
        <v>50</v>
      </c>
      <c r="H981" s="1" t="s">
        <v>49</v>
      </c>
      <c r="I981" s="8" t="s">
        <v>3087</v>
      </c>
      <c r="J981" s="8"/>
      <c r="K981" s="1" t="str">
        <f t="array" aca="1" ref="K981" ca="1">INDEX([1]TreeLookup!$C$1:$DE$21,MATCH(INDIRECT(ADDRESS(ROW(),MATCH("CATEGORY",$A$1:$BE$1,0))),[1]TreeLookup!$C$1:$C$21,0),MATCH(INDIRECT(ADDRESS(ROW(),MATCH("YEAR",$A$1:$BE$1,0))),[1]TreeLookup!$C$1:$DE$1,0))</f>
        <v>firstStagedCombustion</v>
      </c>
      <c r="L981" s="1">
        <v>1961</v>
      </c>
      <c r="M981" s="1" t="str">
        <f t="array" aca="1" ref="M981" ca="1">INDEX([1]TreeLookup!$C$1:$DE$22,MATCH("ERA",[1]TreeLookup!$C$1:$C$22,0),MATCH(INDIRECT(ADDRESS(ROW(),MATCH("YEAR",$A$1:$BE$1,0))),[1]TreeLookup!$C$1:$DE$1,0))</f>
        <v>03-HUMAN</v>
      </c>
      <c r="O981" s="4" t="s">
        <v>299</v>
      </c>
      <c r="P981" s="1" t="s">
        <v>2768</v>
      </c>
      <c r="V981" s="9"/>
    </row>
    <row r="982" spans="1:37">
      <c r="A982" s="6" t="s">
        <v>3088</v>
      </c>
      <c r="B982" s="7" t="s">
        <v>3089</v>
      </c>
      <c r="C982" s="1">
        <v>8</v>
      </c>
      <c r="D982" s="1">
        <v>160</v>
      </c>
      <c r="E982" s="2" t="s">
        <v>3090</v>
      </c>
      <c r="F982" s="1" t="s">
        <v>1740</v>
      </c>
      <c r="G982" s="1" t="s">
        <v>50</v>
      </c>
      <c r="H982" s="1" t="s">
        <v>50</v>
      </c>
      <c r="I982" s="8" t="s">
        <v>3087</v>
      </c>
      <c r="J982" s="8"/>
      <c r="K982" s="1" t="str">
        <f t="array" aca="1" ref="K982" ca="1">INDEX([1]TreeLookup!$C$1:$DE$21,MATCH(INDIRECT(ADDRESS(ROW(),MATCH("CATEGORY",$A$1:$BE$1,0))),[1]TreeLookup!$C$1:$C$21,0),MATCH(INDIRECT(ADDRESS(ROW(),MATCH("YEAR",$A$1:$BE$1,0))),[1]TreeLookup!$C$1:$DE$1,0))</f>
        <v>firstStagedCombustion</v>
      </c>
      <c r="L982" s="1">
        <v>1961</v>
      </c>
      <c r="M982" s="1" t="str">
        <f t="array" aca="1" ref="M982" ca="1">INDEX([1]TreeLookup!$C$1:$DE$22,MATCH("ERA",[1]TreeLookup!$C$1:$C$22,0),MATCH(INDIRECT(ADDRESS(ROW(),MATCH("YEAR",$A$1:$BE$1,0))),[1]TreeLookup!$C$1:$DE$1,0))</f>
        <v>03-HUMAN</v>
      </c>
      <c r="O982" s="4" t="s">
        <v>109</v>
      </c>
      <c r="P982" s="1" t="s">
        <v>2768</v>
      </c>
      <c r="V982" s="9"/>
    </row>
    <row r="983" spans="1:37">
      <c r="A983" s="6" t="s">
        <v>3091</v>
      </c>
      <c r="B983" s="7" t="s">
        <v>3092</v>
      </c>
      <c r="C983" s="1">
        <v>20</v>
      </c>
      <c r="D983" s="1">
        <v>400</v>
      </c>
      <c r="E983" s="2" t="s">
        <v>3093</v>
      </c>
      <c r="F983" s="1" t="s">
        <v>1740</v>
      </c>
      <c r="G983" s="1" t="s">
        <v>50</v>
      </c>
      <c r="H983" s="1" t="s">
        <v>50</v>
      </c>
      <c r="I983" s="8" t="s">
        <v>3087</v>
      </c>
      <c r="J983" s="8"/>
      <c r="K983" s="1" t="str">
        <f t="array" aca="1" ref="K983" ca="1">INDEX([1]TreeLookup!$C$1:$DE$21,MATCH(INDIRECT(ADDRESS(ROW(),MATCH("CATEGORY",$A$1:$BE$1,0))),[1]TreeLookup!$C$1:$C$21,0),MATCH(INDIRECT(ADDRESS(ROW(),MATCH("YEAR",$A$1:$BE$1,0))),[1]TreeLookup!$C$1:$DE$1,0))</f>
        <v>firstStagedCombustion</v>
      </c>
      <c r="L983" s="1">
        <v>1961</v>
      </c>
      <c r="M983" s="1" t="str">
        <f t="array" aca="1" ref="M983" ca="1">INDEX([1]TreeLookup!$C$1:$DE$22,MATCH("ERA",[1]TreeLookup!$C$1:$C$22,0),MATCH(INDIRECT(ADDRESS(ROW(),MATCH("YEAR",$A$1:$BE$1,0))),[1]TreeLookup!$C$1:$DE$1,0))</f>
        <v>03-HUMAN</v>
      </c>
      <c r="O983" s="4" t="s">
        <v>109</v>
      </c>
      <c r="P983" s="1" t="s">
        <v>2768</v>
      </c>
      <c r="V983" s="9"/>
      <c r="AC983" s="1" t="s">
        <v>111</v>
      </c>
    </row>
    <row r="984" spans="1:37">
      <c r="A984" s="6" t="s">
        <v>3094</v>
      </c>
      <c r="B984" s="7" t="s">
        <v>3095</v>
      </c>
      <c r="C984" s="1">
        <v>575</v>
      </c>
      <c r="D984" s="1">
        <v>11500</v>
      </c>
      <c r="E984" s="2" t="s">
        <v>3096</v>
      </c>
      <c r="F984" s="1" t="s">
        <v>1740</v>
      </c>
      <c r="G984" s="1" t="s">
        <v>50</v>
      </c>
      <c r="H984" s="1" t="s">
        <v>50</v>
      </c>
      <c r="I984" s="8" t="s">
        <v>3087</v>
      </c>
      <c r="J984" s="8"/>
      <c r="K984" s="1" t="str">
        <f t="array" aca="1" ref="K984" ca="1">INDEX([1]TreeLookup!$C$1:$DE$21,MATCH(INDIRECT(ADDRESS(ROW(),MATCH("CATEGORY",$A$1:$BE$1,0))),[1]TreeLookup!$C$1:$C$21,0),MATCH(INDIRECT(ADDRESS(ROW(),MATCH("YEAR",$A$1:$BE$1,0))),[1]TreeLookup!$C$1:$DE$1,0))</f>
        <v>firstStagedCombustion</v>
      </c>
      <c r="L984" s="1">
        <v>1961</v>
      </c>
      <c r="M984" s="1" t="str">
        <f t="array" aca="1" ref="M984" ca="1">INDEX([1]TreeLookup!$C$1:$DE$22,MATCH("ERA",[1]TreeLookup!$C$1:$C$22,0),MATCH(INDIRECT(ADDRESS(ROW(),MATCH("YEAR",$A$1:$BE$1,0))),[1]TreeLookup!$C$1:$DE$1,0))</f>
        <v>03-HUMAN</v>
      </c>
      <c r="O984" s="4" t="s">
        <v>109</v>
      </c>
      <c r="P984" s="1" t="s">
        <v>2768</v>
      </c>
      <c r="V984" s="9"/>
      <c r="AC984" s="1" t="s">
        <v>111</v>
      </c>
    </row>
    <row r="985" spans="1:37">
      <c r="A985" s="6" t="s">
        <v>3097</v>
      </c>
      <c r="B985" s="7" t="s">
        <v>3098</v>
      </c>
      <c r="C985" s="1">
        <v>850</v>
      </c>
      <c r="D985" s="1">
        <v>1</v>
      </c>
      <c r="E985" s="2" t="s">
        <v>3086</v>
      </c>
      <c r="F985" s="1" t="s">
        <v>1740</v>
      </c>
      <c r="G985" s="1" t="s">
        <v>50</v>
      </c>
      <c r="H985" s="1" t="s">
        <v>49</v>
      </c>
      <c r="I985" s="8" t="s">
        <v>3087</v>
      </c>
      <c r="J985" s="8"/>
      <c r="K985" s="1" t="str">
        <f t="array" aca="1" ref="K985" ca="1">INDEX([1]TreeLookup!$C$1:$DE$21,MATCH(INDIRECT(ADDRESS(ROW(),MATCH("CATEGORY",$A$1:$BE$1,0))),[1]TreeLookup!$C$1:$C$21,0),MATCH(INDIRECT(ADDRESS(ROW(),MATCH("YEAR",$A$1:$BE$1,0))),[1]TreeLookup!$C$1:$DE$1,0))</f>
        <v>firstStagedCombustion</v>
      </c>
      <c r="L985" s="1">
        <v>1961</v>
      </c>
      <c r="M985" s="1" t="str">
        <f t="array" aca="1" ref="M985" ca="1">INDEX([1]TreeLookup!$C$1:$DE$22,MATCH("ERA",[1]TreeLookup!$C$1:$C$22,0),MATCH(INDIRECT(ADDRESS(ROW(),MATCH("YEAR",$A$1:$BE$1,0))),[1]TreeLookup!$C$1:$DE$1,0))</f>
        <v>03-HUMAN</v>
      </c>
      <c r="O985" s="4" t="s">
        <v>299</v>
      </c>
      <c r="P985" s="1" t="s">
        <v>2768</v>
      </c>
      <c r="V985" s="9"/>
    </row>
    <row r="986" spans="1:37">
      <c r="A986" s="6" t="s">
        <v>3099</v>
      </c>
      <c r="B986" s="7" t="s">
        <v>3100</v>
      </c>
      <c r="C986" s="1">
        <v>1500</v>
      </c>
      <c r="D986" s="1">
        <v>30000</v>
      </c>
      <c r="E986" s="2" t="s">
        <v>3101</v>
      </c>
      <c r="F986" s="1" t="s">
        <v>106</v>
      </c>
      <c r="G986" s="1" t="s">
        <v>50</v>
      </c>
      <c r="H986" s="1" t="s">
        <v>50</v>
      </c>
      <c r="I986" s="8" t="s">
        <v>130</v>
      </c>
      <c r="J986" s="8" t="s">
        <v>1203</v>
      </c>
      <c r="K986" s="1" t="str">
        <f t="array" aca="1" ref="K986" ca="1">INDEX([1]TreeLookup!$C$1:$DE$21,MATCH(INDIRECT(ADDRESS(ROW(),MATCH("CATEGORY",$A$1:$BE$1,0))),[1]TreeLookup!$C$1:$C$21,0),MATCH(INDIRECT(ADDRESS(ROW(),MATCH("YEAR",$A$1:$BE$1,0))),[1]TreeLookup!$C$1:$DE$1,0))</f>
        <v>improvedAvionics</v>
      </c>
      <c r="L986" s="1">
        <v>1962</v>
      </c>
      <c r="M986" s="1" t="str">
        <f t="array" aca="1" ref="M986" ca="1">INDEX([1]TreeLookup!$C$1:$DE$22,MATCH("ERA",[1]TreeLookup!$C$1:$C$22,0),MATCH(INDIRECT(ADDRESS(ROW(),MATCH("YEAR",$A$1:$BE$1,0))),[1]TreeLookup!$C$1:$DE$1,0))</f>
        <v>03-HUMAN</v>
      </c>
      <c r="O986" s="4" t="s">
        <v>109</v>
      </c>
      <c r="P986" s="1" t="s">
        <v>3102</v>
      </c>
      <c r="V986" s="9"/>
      <c r="Y986" s="1" t="s">
        <v>111</v>
      </c>
    </row>
    <row r="987" spans="1:37">
      <c r="A987" s="6" t="s">
        <v>3103</v>
      </c>
      <c r="B987" s="7" t="s">
        <v>3104</v>
      </c>
      <c r="C987" s="1">
        <v>350</v>
      </c>
      <c r="D987" s="1">
        <f>C987*20</f>
        <v>7000</v>
      </c>
      <c r="E987" s="2" t="s">
        <v>3105</v>
      </c>
      <c r="F987" s="1" t="s">
        <v>244</v>
      </c>
      <c r="G987" s="1" t="s">
        <v>50</v>
      </c>
      <c r="H987" s="1" t="s">
        <v>50</v>
      </c>
      <c r="I987" s="8" t="s">
        <v>1135</v>
      </c>
      <c r="J987" s="8" t="s">
        <v>1484</v>
      </c>
      <c r="K987" s="1" t="str">
        <f t="array" aca="1" ref="K987" ca="1">INDEX([1]TreeLookup!$C$1:$DE$21,MATCH(INDIRECT(ADDRESS(ROW(),MATCH("CATEGORY",$A$1:$BE$1,0))),[1]TreeLookup!$C$1:$C$21,0),MATCH(INDIRECT(ADDRESS(ROW(),MATCH("YEAR",$A$1:$BE$1,0))),[1]TreeLookup!$C$1:$DE$1,0))</f>
        <v>earlyPower</v>
      </c>
      <c r="L987" s="1">
        <v>1961</v>
      </c>
      <c r="M987" s="1" t="str">
        <f t="array" aca="1" ref="M987" ca="1">INDEX([1]TreeLookup!$C$1:$DE$22,MATCH("ERA",[1]TreeLookup!$C$1:$C$22,0),MATCH(INDIRECT(ADDRESS(ROW(),MATCH("YEAR",$A$1:$BE$1,0))),[1]TreeLookup!$C$1:$DE$1,0))</f>
        <v>03-HUMAN</v>
      </c>
      <c r="O987" s="4" t="s">
        <v>109</v>
      </c>
      <c r="P987" s="1" t="s">
        <v>3106</v>
      </c>
      <c r="T987" s="1" t="s">
        <v>2192</v>
      </c>
      <c r="W987" s="1" t="s">
        <v>3107</v>
      </c>
    </row>
    <row r="988" spans="1:37">
      <c r="A988" s="6" t="s">
        <v>3108</v>
      </c>
      <c r="B988" s="7" t="s">
        <v>3109</v>
      </c>
      <c r="C988" s="1">
        <v>20</v>
      </c>
      <c r="D988" s="1">
        <v>2000</v>
      </c>
      <c r="E988" s="2" t="s">
        <v>3110</v>
      </c>
      <c r="F988" s="1" t="s">
        <v>244</v>
      </c>
      <c r="G988" s="1" t="s">
        <v>50</v>
      </c>
      <c r="H988" s="1" t="s">
        <v>50</v>
      </c>
      <c r="I988" s="8" t="s">
        <v>125</v>
      </c>
      <c r="J988" s="8" t="s">
        <v>125</v>
      </c>
      <c r="K988" s="1" t="str">
        <f t="array" aca="1" ref="K988" ca="1">INDEX([1]TreeLookup!$C$1:$DE$21,MATCH(INDIRECT(ADDRESS(ROW(),MATCH("CATEGORY",$A$1:$BE$1,0))),[1]TreeLookup!$C$1:$C$21,0),MATCH(INDIRECT(ADDRESS(ROW(),MATCH("YEAR",$A$1:$BE$1,0))),[1]TreeLookup!$C$1:$DE$1,0))</f>
        <v>stabilityRP0</v>
      </c>
      <c r="L988" s="1">
        <v>1961</v>
      </c>
      <c r="M988" s="1" t="str">
        <f t="array" aca="1" ref="M988" ca="1">INDEX([1]TreeLookup!$C$1:$DE$22,MATCH("ERA",[1]TreeLookup!$C$1:$C$22,0),MATCH(INDIRECT(ADDRESS(ROW(),MATCH("YEAR",$A$1:$BE$1,0))),[1]TreeLookup!$C$1:$DE$1,0))</f>
        <v>03-HUMAN</v>
      </c>
      <c r="O988" s="4" t="s">
        <v>109</v>
      </c>
      <c r="V988" s="9"/>
      <c r="W988" s="1" t="s">
        <v>2620</v>
      </c>
      <c r="AB988" s="1" t="s">
        <v>111</v>
      </c>
    </row>
    <row r="989" spans="1:37">
      <c r="A989" s="6" t="s">
        <v>3111</v>
      </c>
      <c r="B989" s="7" t="s">
        <v>3112</v>
      </c>
      <c r="C989" s="1">
        <v>1</v>
      </c>
      <c r="D989" s="1">
        <v>12250</v>
      </c>
      <c r="E989" s="2" t="s">
        <v>3113</v>
      </c>
      <c r="F989" s="1" t="s">
        <v>53</v>
      </c>
      <c r="G989" s="1" t="s">
        <v>49</v>
      </c>
      <c r="H989" s="1" t="s">
        <v>49</v>
      </c>
      <c r="I989" s="8"/>
      <c r="J989" s="8"/>
      <c r="K989" s="1" t="e">
        <f t="array" aca="1" ref="K989" ca="1">INDEX([1]TreeLookup!$C$1:$DE$21,MATCH(INDIRECT(ADDRESS(ROW(),MATCH("CATEGORY",$A$1:$BE$1,0))),[1]TreeLookup!$C$1:$C$21,0),MATCH(INDIRECT(ADDRESS(ROW(),MATCH("YEAR",$A$1:$BE$1,0))),[1]TreeLookup!$C$1:$DE$1,0))</f>
        <v>#N/A</v>
      </c>
      <c r="M989" s="1" t="str">
        <f t="array" aca="1" ref="M989" ca="1">INDEX([1]TreeLookup!$C$1:$DE$22,MATCH("ERA",[1]TreeLookup!$C$1:$C$22,0),MATCH(INDIRECT(ADDRESS(ROW(),MATCH("YEAR",$A$1:$BE$1,0))),[1]TreeLookup!$C$1:$DE$1,0))</f>
        <v>00-START</v>
      </c>
      <c r="N989" s="1" t="s">
        <v>50</v>
      </c>
      <c r="O989" s="4"/>
    </row>
    <row r="990" spans="1:37">
      <c r="A990" s="6" t="s">
        <v>3114</v>
      </c>
      <c r="B990" s="7" t="s">
        <v>3115</v>
      </c>
      <c r="C990" s="1">
        <v>15</v>
      </c>
      <c r="D990" s="1">
        <v>1000</v>
      </c>
      <c r="E990" s="2" t="s">
        <v>3116</v>
      </c>
      <c r="F990" s="1" t="s">
        <v>244</v>
      </c>
      <c r="G990" s="1" t="s">
        <v>50</v>
      </c>
      <c r="H990" s="1" t="s">
        <v>50</v>
      </c>
      <c r="I990" s="8" t="s">
        <v>125</v>
      </c>
      <c r="J990" s="8" t="s">
        <v>125</v>
      </c>
      <c r="K990" s="1" t="str">
        <f t="array" aca="1" ref="K990" ca="1">INDEX([1]TreeLookup!$C$1:$DE$21,MATCH(INDIRECT(ADDRESS(ROW(),MATCH("CATEGORY",$A$1:$BE$1,0))),[1]TreeLookup!$C$1:$C$21,0),MATCH(INDIRECT(ADDRESS(ROW(),MATCH("YEAR",$A$1:$BE$1,0))),[1]TreeLookup!$C$1:$DE$1,0))</f>
        <v>stabilityRP0</v>
      </c>
      <c r="L990" s="1">
        <v>1961</v>
      </c>
      <c r="M990" s="1" t="str">
        <f t="array" aca="1" ref="M990" ca="1">INDEX([1]TreeLookup!$C$1:$DE$22,MATCH("ERA",[1]TreeLookup!$C$1:$C$22,0),MATCH(INDIRECT(ADDRESS(ROW(),MATCH("YEAR",$A$1:$BE$1,0))),[1]TreeLookup!$C$1:$DE$1,0))</f>
        <v>03-HUMAN</v>
      </c>
      <c r="O990" s="4" t="s">
        <v>109</v>
      </c>
      <c r="V990" s="9"/>
      <c r="W990" s="1" t="s">
        <v>2620</v>
      </c>
      <c r="AB990" s="1" t="s">
        <v>111</v>
      </c>
    </row>
    <row r="991" spans="1:37">
      <c r="A991" s="6" t="s">
        <v>3117</v>
      </c>
      <c r="B991" s="7" t="s">
        <v>3118</v>
      </c>
      <c r="C991" s="1">
        <v>1</v>
      </c>
      <c r="D991" s="1">
        <v>12250</v>
      </c>
      <c r="E991" s="2" t="s">
        <v>3119</v>
      </c>
      <c r="F991" s="1" t="s">
        <v>53</v>
      </c>
      <c r="G991" s="1" t="s">
        <v>49</v>
      </c>
      <c r="H991" s="1" t="s">
        <v>49</v>
      </c>
      <c r="I991" s="8"/>
      <c r="J991" s="8"/>
      <c r="K991" s="1" t="e">
        <f t="array" aca="1" ref="K991" ca="1">INDEX([1]TreeLookup!$C$1:$DE$21,MATCH(INDIRECT(ADDRESS(ROW(),MATCH("CATEGORY",$A$1:$BE$1,0))),[1]TreeLookup!$C$1:$C$21,0),MATCH(INDIRECT(ADDRESS(ROW(),MATCH("YEAR",$A$1:$BE$1,0))),[1]TreeLookup!$C$1:$DE$1,0))</f>
        <v>#N/A</v>
      </c>
      <c r="M991" s="1" t="str">
        <f t="array" aca="1" ref="M991" ca="1">INDEX([1]TreeLookup!$C$1:$DE$22,MATCH("ERA",[1]TreeLookup!$C$1:$C$22,0),MATCH(INDIRECT(ADDRESS(ROW(),MATCH("YEAR",$A$1:$BE$1,0))),[1]TreeLookup!$C$1:$DE$1,0))</f>
        <v>00-START</v>
      </c>
      <c r="N991" s="1" t="s">
        <v>50</v>
      </c>
      <c r="O991" s="4"/>
    </row>
    <row r="992" spans="1:37">
      <c r="A992" s="6" t="s">
        <v>3120</v>
      </c>
      <c r="B992" s="7" t="s">
        <v>3121</v>
      </c>
      <c r="C992" s="1">
        <v>1</v>
      </c>
      <c r="D992" s="1">
        <v>12250</v>
      </c>
      <c r="E992" s="2" t="s">
        <v>3122</v>
      </c>
      <c r="F992" s="1" t="s">
        <v>53</v>
      </c>
      <c r="G992" s="1" t="s">
        <v>49</v>
      </c>
      <c r="H992" s="1" t="s">
        <v>49</v>
      </c>
      <c r="I992" s="8"/>
      <c r="J992" s="8"/>
      <c r="K992" s="1" t="e">
        <f t="array" aca="1" ref="K992" ca="1">INDEX([1]TreeLookup!$C$1:$DE$21,MATCH(INDIRECT(ADDRESS(ROW(),MATCH("CATEGORY",$A$1:$BE$1,0))),[1]TreeLookup!$C$1:$C$21,0),MATCH(INDIRECT(ADDRESS(ROW(),MATCH("YEAR",$A$1:$BE$1,0))),[1]TreeLookup!$C$1:$DE$1,0))</f>
        <v>#N/A</v>
      </c>
      <c r="M992" s="1" t="str">
        <f t="array" aca="1" ref="M992" ca="1">INDEX([1]TreeLookup!$C$1:$DE$22,MATCH("ERA",[1]TreeLookup!$C$1:$C$22,0),MATCH(INDIRECT(ADDRESS(ROW(),MATCH("YEAR",$A$1:$BE$1,0))),[1]TreeLookup!$C$1:$DE$1,0))</f>
        <v>00-START</v>
      </c>
      <c r="N992" s="1" t="s">
        <v>50</v>
      </c>
      <c r="O992" s="4"/>
    </row>
    <row r="993" spans="1:33">
      <c r="A993" s="6" t="s">
        <v>3123</v>
      </c>
      <c r="B993" s="7" t="s">
        <v>3124</v>
      </c>
      <c r="C993" s="1">
        <v>1</v>
      </c>
      <c r="D993" s="1">
        <v>12250</v>
      </c>
      <c r="E993" s="2" t="s">
        <v>3125</v>
      </c>
      <c r="F993" s="1" t="s">
        <v>53</v>
      </c>
      <c r="G993" s="1" t="s">
        <v>49</v>
      </c>
      <c r="H993" s="1" t="s">
        <v>49</v>
      </c>
      <c r="I993" s="8"/>
      <c r="J993" s="8"/>
      <c r="K993" s="1" t="e">
        <f t="array" aca="1" ref="K993" ca="1">INDEX([1]TreeLookup!$C$1:$DE$21,MATCH(INDIRECT(ADDRESS(ROW(),MATCH("CATEGORY",$A$1:$BE$1,0))),[1]TreeLookup!$C$1:$C$21,0),MATCH(INDIRECT(ADDRESS(ROW(),MATCH("YEAR",$A$1:$BE$1,0))),[1]TreeLookup!$C$1:$DE$1,0))</f>
        <v>#N/A</v>
      </c>
      <c r="M993" s="1" t="str">
        <f t="array" aca="1" ref="M993" ca="1">INDEX([1]TreeLookup!$C$1:$DE$22,MATCH("ERA",[1]TreeLookup!$C$1:$C$22,0),MATCH(INDIRECT(ADDRESS(ROW(),MATCH("YEAR",$A$1:$BE$1,0))),[1]TreeLookup!$C$1:$DE$1,0))</f>
        <v>00-START</v>
      </c>
      <c r="N993" s="1" t="s">
        <v>50</v>
      </c>
      <c r="O993" s="4"/>
    </row>
    <row r="994" spans="1:33">
      <c r="A994" s="6" t="s">
        <v>3126</v>
      </c>
      <c r="B994" s="7" t="s">
        <v>3127</v>
      </c>
      <c r="C994" s="1">
        <v>1</v>
      </c>
      <c r="D994" s="1">
        <v>12250</v>
      </c>
      <c r="E994" s="2" t="s">
        <v>3128</v>
      </c>
      <c r="F994" s="1" t="s">
        <v>53</v>
      </c>
      <c r="G994" s="1" t="s">
        <v>49</v>
      </c>
      <c r="H994" s="1" t="s">
        <v>49</v>
      </c>
      <c r="I994" s="8"/>
      <c r="J994" s="8"/>
      <c r="K994" s="1" t="e">
        <f t="array" aca="1" ref="K994" ca="1">INDEX([1]TreeLookup!$C$1:$DE$21,MATCH(INDIRECT(ADDRESS(ROW(),MATCH("CATEGORY",$A$1:$BE$1,0))),[1]TreeLookup!$C$1:$C$21,0),MATCH(INDIRECT(ADDRESS(ROW(),MATCH("YEAR",$A$1:$BE$1,0))),[1]TreeLookup!$C$1:$DE$1,0))</f>
        <v>#N/A</v>
      </c>
      <c r="M994" s="1" t="str">
        <f t="array" aca="1" ref="M994" ca="1">INDEX([1]TreeLookup!$C$1:$DE$22,MATCH("ERA",[1]TreeLookup!$C$1:$C$22,0),MATCH(INDIRECT(ADDRESS(ROW(),MATCH("YEAR",$A$1:$BE$1,0))),[1]TreeLookup!$C$1:$DE$1,0))</f>
        <v>00-START</v>
      </c>
      <c r="N994" s="1" t="s">
        <v>50</v>
      </c>
      <c r="O994" s="4"/>
    </row>
    <row r="995" spans="1:33">
      <c r="A995" s="6" t="s">
        <v>3129</v>
      </c>
      <c r="B995" s="7" t="s">
        <v>3130</v>
      </c>
      <c r="C995" s="1">
        <v>160</v>
      </c>
      <c r="D995" s="1">
        <v>3200</v>
      </c>
      <c r="E995" s="2" t="s">
        <v>3131</v>
      </c>
      <c r="F995" s="1" t="s">
        <v>203</v>
      </c>
      <c r="G995" s="1" t="s">
        <v>50</v>
      </c>
      <c r="H995" s="1" t="s">
        <v>50</v>
      </c>
      <c r="I995" s="8" t="s">
        <v>125</v>
      </c>
      <c r="J995" s="8" t="s">
        <v>125</v>
      </c>
      <c r="K995" s="1" t="str">
        <f t="array" aca="1" ref="K995" ca="1">INDEX([1]TreeLookup!$C$1:$DE$21,MATCH(INDIRECT(ADDRESS(ROW(),MATCH("CATEGORY",$A$1:$BE$1,0))),[1]TreeLookup!$C$1:$C$21,0),MATCH(INDIRECT(ADDRESS(ROW(),MATCH("YEAR",$A$1:$BE$1,0))),[1]TreeLookup!$C$1:$DE$1,0))</f>
        <v>stabilityRP0</v>
      </c>
      <c r="L995" s="1">
        <v>1961</v>
      </c>
      <c r="M995" s="1" t="str">
        <f t="array" aca="1" ref="M995" ca="1">INDEX([1]TreeLookup!$C$1:$DE$22,MATCH("ERA",[1]TreeLookup!$C$1:$C$22,0),MATCH(INDIRECT(ADDRESS(ROW(),MATCH("YEAR",$A$1:$BE$1,0))),[1]TreeLookup!$C$1:$DE$1,0))</f>
        <v>03-HUMAN</v>
      </c>
      <c r="O995" s="4" t="s">
        <v>109</v>
      </c>
      <c r="V995" s="9"/>
      <c r="W995" s="1" t="s">
        <v>2620</v>
      </c>
      <c r="AB995" s="1" t="s">
        <v>111</v>
      </c>
    </row>
    <row r="996" spans="1:33">
      <c r="A996" s="6" t="s">
        <v>3132</v>
      </c>
      <c r="B996" s="7" t="s">
        <v>3133</v>
      </c>
      <c r="C996" s="1">
        <v>400</v>
      </c>
      <c r="D996" s="1">
        <v>8000</v>
      </c>
      <c r="E996" s="2" t="s">
        <v>2916</v>
      </c>
      <c r="F996" s="1" t="s">
        <v>887</v>
      </c>
      <c r="G996" s="1" t="s">
        <v>50</v>
      </c>
      <c r="H996" s="1" t="s">
        <v>50</v>
      </c>
      <c r="I996" s="8" t="s">
        <v>322</v>
      </c>
      <c r="J996" s="8" t="s">
        <v>2917</v>
      </c>
      <c r="K996" s="1" t="str">
        <f t="array" aca="1" ref="K996" ca="1">INDEX([1]TreeLookup!$C$1:$DE$21,MATCH(INDIRECT(ADDRESS(ROW(),MATCH("CATEGORY",$A$1:$BE$1,0))),[1]TreeLookup!$C$1:$C$21,0),MATCH(INDIRECT(ADDRESS(ROW(),MATCH("YEAR",$A$1:$BE$1,0))),[1]TreeLookup!$C$1:$DE$1,0))</f>
        <v>interplanetaryComms</v>
      </c>
      <c r="L996" s="1">
        <v>1961</v>
      </c>
      <c r="M996" s="1" t="str">
        <f t="array" aca="1" ref="M996" ca="1">INDEX([1]TreeLookup!$C$1:$DE$22,MATCH("ERA",[1]TreeLookup!$C$1:$C$22,0),MATCH(INDIRECT(ADDRESS(ROW(),MATCH("YEAR",$A$1:$BE$1,0))),[1]TreeLookup!$C$1:$DE$1,0))</f>
        <v>03-HUMAN</v>
      </c>
      <c r="O996" s="4" t="s">
        <v>109</v>
      </c>
      <c r="P996" s="2"/>
      <c r="T996" s="16">
        <v>75000000</v>
      </c>
      <c r="U996" s="16"/>
      <c r="V996" s="9"/>
      <c r="AG996" s="1" t="s">
        <v>111</v>
      </c>
    </row>
    <row r="997" spans="1:33">
      <c r="A997" s="6" t="s">
        <v>3134</v>
      </c>
      <c r="B997" s="7" t="s">
        <v>3135</v>
      </c>
      <c r="C997" s="1">
        <v>1</v>
      </c>
      <c r="D997" s="1">
        <v>3300</v>
      </c>
      <c r="E997" s="2" t="s">
        <v>3136</v>
      </c>
      <c r="F997" s="1" t="s">
        <v>106</v>
      </c>
      <c r="G997" s="1" t="s">
        <v>50</v>
      </c>
      <c r="H997" s="1" t="s">
        <v>49</v>
      </c>
      <c r="I997" s="8" t="s">
        <v>135</v>
      </c>
      <c r="J997" s="8" t="s">
        <v>560</v>
      </c>
      <c r="K997" s="1" t="str">
        <f t="array" aca="1" ref="K997" ca="1">INDEX([1]TreeLookup!$C$1:$DE$21,MATCH(INDIRECT(ADDRESS(ROW(),MATCH("CATEGORY",$A$1:$BE$1,0))),[1]TreeLookup!$C$1:$C$21,0),MATCH(INDIRECT(ADDRESS(ROW(),MATCH("YEAR",$A$1:$BE$1,0))),[1]TreeLookup!$C$1:$DE$1,0))</f>
        <v>materialsScienceHuman</v>
      </c>
      <c r="L997" s="1">
        <v>1961</v>
      </c>
      <c r="M997" s="1" t="str">
        <f t="array" aca="1" ref="M997" ca="1">INDEX([1]TreeLookup!$C$1:$DE$22,MATCH("ERA",[1]TreeLookup!$C$1:$C$22,0),MATCH(INDIRECT(ADDRESS(ROW(),MATCH("YEAR",$A$1:$BE$1,0))),[1]TreeLookup!$C$1:$DE$1,0))</f>
        <v>03-HUMAN</v>
      </c>
      <c r="O997" s="4" t="s">
        <v>299</v>
      </c>
      <c r="V997" s="9"/>
    </row>
    <row r="998" spans="1:33">
      <c r="A998" s="6" t="s">
        <v>3137</v>
      </c>
      <c r="B998" s="7" t="s">
        <v>3138</v>
      </c>
      <c r="C998" s="1">
        <v>450</v>
      </c>
      <c r="D998" s="1">
        <v>3000</v>
      </c>
      <c r="E998" s="2" t="s">
        <v>3139</v>
      </c>
      <c r="F998" s="1" t="s">
        <v>106</v>
      </c>
      <c r="G998" s="1" t="s">
        <v>50</v>
      </c>
      <c r="H998" s="1" t="s">
        <v>49</v>
      </c>
      <c r="I998" s="8" t="s">
        <v>135</v>
      </c>
      <c r="J998" s="8" t="s">
        <v>560</v>
      </c>
      <c r="K998" s="1" t="str">
        <f t="array" aca="1" ref="K998" ca="1">INDEX([1]TreeLookup!$C$1:$DE$21,MATCH(INDIRECT(ADDRESS(ROW(),MATCH("CATEGORY",$A$1:$BE$1,0))),[1]TreeLookup!$C$1:$C$21,0),MATCH(INDIRECT(ADDRESS(ROW(),MATCH("YEAR",$A$1:$BE$1,0))),[1]TreeLookup!$C$1:$DE$1,0))</f>
        <v>materialsScienceHuman</v>
      </c>
      <c r="L998" s="1">
        <v>1961</v>
      </c>
      <c r="M998" s="1" t="str">
        <f t="array" aca="1" ref="M998" ca="1">INDEX([1]TreeLookup!$C$1:$DE$22,MATCH("ERA",[1]TreeLookup!$C$1:$C$22,0),MATCH(INDIRECT(ADDRESS(ROW(),MATCH("YEAR",$A$1:$BE$1,0))),[1]TreeLookup!$C$1:$DE$1,0))</f>
        <v>03-HUMAN</v>
      </c>
      <c r="O998" s="4" t="s">
        <v>299</v>
      </c>
      <c r="V998" s="9"/>
    </row>
    <row r="999" spans="1:33">
      <c r="A999" s="6" t="s">
        <v>3140</v>
      </c>
      <c r="B999" s="7" t="s">
        <v>3141</v>
      </c>
      <c r="C999" s="1">
        <v>350</v>
      </c>
      <c r="D999" s="1">
        <v>2500</v>
      </c>
      <c r="E999" s="2" t="s">
        <v>3142</v>
      </c>
      <c r="F999" s="1" t="s">
        <v>1666</v>
      </c>
      <c r="G999" s="1" t="s">
        <v>50</v>
      </c>
      <c r="H999" s="1" t="s">
        <v>49</v>
      </c>
      <c r="I999" s="8" t="s">
        <v>135</v>
      </c>
      <c r="J999" s="8" t="s">
        <v>560</v>
      </c>
      <c r="K999" s="1" t="str">
        <f t="array" aca="1" ref="K999" ca="1">INDEX([1]TreeLookup!$C$1:$DE$21,MATCH(INDIRECT(ADDRESS(ROW(),MATCH("CATEGORY",$A$1:$BE$1,0))),[1]TreeLookup!$C$1:$C$21,0),MATCH(INDIRECT(ADDRESS(ROW(),MATCH("YEAR",$A$1:$BE$1,0))),[1]TreeLookup!$C$1:$DE$1,0))</f>
        <v>materialsScienceHuman</v>
      </c>
      <c r="L999" s="1">
        <v>1961</v>
      </c>
      <c r="M999" s="1" t="str">
        <f t="array" aca="1" ref="M999" ca="1">INDEX([1]TreeLookup!$C$1:$DE$22,MATCH("ERA",[1]TreeLookup!$C$1:$C$22,0),MATCH(INDIRECT(ADDRESS(ROW(),MATCH("YEAR",$A$1:$BE$1,0))),[1]TreeLookup!$C$1:$DE$1,0))</f>
        <v>03-HUMAN</v>
      </c>
      <c r="O999" s="4" t="s">
        <v>299</v>
      </c>
      <c r="V999" s="9"/>
    </row>
    <row r="1000" spans="1:33">
      <c r="A1000" s="6" t="s">
        <v>3143</v>
      </c>
      <c r="B1000" s="7" t="s">
        <v>3144</v>
      </c>
      <c r="C1000" s="1">
        <v>500</v>
      </c>
      <c r="D1000" s="1">
        <v>10000</v>
      </c>
      <c r="E1000" s="2" t="s">
        <v>3145</v>
      </c>
      <c r="F1000" s="1" t="s">
        <v>290</v>
      </c>
      <c r="G1000" s="1" t="s">
        <v>50</v>
      </c>
      <c r="H1000" s="1" t="s">
        <v>50</v>
      </c>
      <c r="I1000" s="8" t="s">
        <v>107</v>
      </c>
      <c r="J1000" s="8" t="s">
        <v>2960</v>
      </c>
      <c r="K1000" s="1" t="str">
        <f t="array" aca="1" ref="K1000" ca="1">INDEX([1]TreeLookup!$C$1:$DE$21,MATCH(INDIRECT(ADDRESS(ROW(),MATCH("CATEGORY",$A$1:$BE$1,0))),[1]TreeLookup!$C$1:$C$21,0),MATCH(INDIRECT(ADDRESS(ROW(),MATCH("YEAR",$A$1:$BE$1,0))),[1]TreeLookup!$C$1:$DE$1,0))</f>
        <v>scienceHuman</v>
      </c>
      <c r="L1000" s="1">
        <v>1961</v>
      </c>
      <c r="M1000" s="1" t="str">
        <f t="array" aca="1" ref="M1000" ca="1">INDEX([1]TreeLookup!$C$1:$DE$22,MATCH("ERA",[1]TreeLookup!$C$1:$C$22,0),MATCH(INDIRECT(ADDRESS(ROW(),MATCH("YEAR",$A$1:$BE$1,0))),[1]TreeLookup!$C$1:$DE$1,0))</f>
        <v>03-HUMAN</v>
      </c>
      <c r="N1000" s="1" t="s">
        <v>50</v>
      </c>
      <c r="O1000" s="4" t="s">
        <v>109</v>
      </c>
      <c r="V1000" s="9"/>
      <c r="AG1000" s="1" t="s">
        <v>111</v>
      </c>
    </row>
    <row r="1001" spans="1:33">
      <c r="A1001" s="6" t="s">
        <v>3146</v>
      </c>
      <c r="B1001" s="7" t="s">
        <v>3147</v>
      </c>
      <c r="C1001" s="1">
        <v>1000</v>
      </c>
      <c r="D1001" s="1">
        <v>2200</v>
      </c>
      <c r="E1001" s="2" t="s">
        <v>3148</v>
      </c>
      <c r="F1001" s="1" t="s">
        <v>106</v>
      </c>
      <c r="G1001" s="1" t="s">
        <v>49</v>
      </c>
      <c r="H1001" s="1" t="s">
        <v>49</v>
      </c>
      <c r="I1001" s="8"/>
      <c r="J1001" s="8"/>
      <c r="K1001" s="1" t="e">
        <f t="array" aca="1" ref="K1001" ca="1">INDEX([1]TreeLookup!$C$1:$DE$21,MATCH(INDIRECT(ADDRESS(ROW(),MATCH("CATEGORY",$A$1:$BE$1,0))),[1]TreeLookup!$C$1:$C$21,0),MATCH(INDIRECT(ADDRESS(ROW(),MATCH("YEAR",$A$1:$BE$1,0))),[1]TreeLookup!$C$1:$DE$1,0))</f>
        <v>#N/A</v>
      </c>
      <c r="M1001" s="1" t="str">
        <f t="array" aca="1" ref="M1001" ca="1">INDEX([1]TreeLookup!$C$1:$DE$22,MATCH("ERA",[1]TreeLookup!$C$1:$C$22,0),MATCH(INDIRECT(ADDRESS(ROW(),MATCH("YEAR",$A$1:$BE$1,0))),[1]TreeLookup!$C$1:$DE$1,0))</f>
        <v>00-START</v>
      </c>
      <c r="N1001" s="1" t="s">
        <v>50</v>
      </c>
      <c r="O1001" s="4"/>
    </row>
    <row r="1002" spans="1:33">
      <c r="A1002" s="6" t="s">
        <v>3149</v>
      </c>
      <c r="B1002" s="7" t="s">
        <v>3150</v>
      </c>
      <c r="C1002" s="1">
        <v>1350</v>
      </c>
      <c r="D1002" s="1">
        <v>3100</v>
      </c>
      <c r="E1002" s="2" t="s">
        <v>3151</v>
      </c>
      <c r="F1002" s="1" t="s">
        <v>1666</v>
      </c>
      <c r="G1002" s="1" t="s">
        <v>50</v>
      </c>
      <c r="H1002" s="1" t="s">
        <v>49</v>
      </c>
      <c r="I1002" s="8" t="s">
        <v>135</v>
      </c>
      <c r="J1002" s="8" t="s">
        <v>560</v>
      </c>
      <c r="K1002" s="1" t="str">
        <f t="array" aca="1" ref="K1002" ca="1">INDEX([1]TreeLookup!$C$1:$DE$21,MATCH(INDIRECT(ADDRESS(ROW(),MATCH("CATEGORY",$A$1:$BE$1,0))),[1]TreeLookup!$C$1:$C$21,0),MATCH(INDIRECT(ADDRESS(ROW(),MATCH("YEAR",$A$1:$BE$1,0))),[1]TreeLookup!$C$1:$DE$1,0))</f>
        <v>materialsScienceHuman</v>
      </c>
      <c r="L1002" s="1">
        <v>1961</v>
      </c>
      <c r="M1002" s="1" t="str">
        <f t="array" aca="1" ref="M1002" ca="1">INDEX([1]TreeLookup!$C$1:$DE$22,MATCH("ERA",[1]TreeLookup!$C$1:$C$22,0),MATCH(INDIRECT(ADDRESS(ROW(),MATCH("YEAR",$A$1:$BE$1,0))),[1]TreeLookup!$C$1:$DE$1,0))</f>
        <v>03-HUMAN</v>
      </c>
      <c r="O1002" s="4" t="s">
        <v>299</v>
      </c>
      <c r="V1002" s="9"/>
    </row>
    <row r="1003" spans="1:33">
      <c r="A1003" s="6" t="s">
        <v>3152</v>
      </c>
      <c r="B1003" s="7" t="s">
        <v>3153</v>
      </c>
      <c r="C1003" s="1">
        <v>675</v>
      </c>
      <c r="D1003" s="1">
        <v>1950</v>
      </c>
      <c r="E1003" s="2" t="s">
        <v>3154</v>
      </c>
      <c r="F1003" s="1" t="s">
        <v>1666</v>
      </c>
      <c r="G1003" s="1" t="s">
        <v>50</v>
      </c>
      <c r="H1003" s="1" t="s">
        <v>49</v>
      </c>
      <c r="I1003" s="8" t="s">
        <v>135</v>
      </c>
      <c r="J1003" s="8" t="s">
        <v>560</v>
      </c>
      <c r="K1003" s="1" t="str">
        <f t="array" aca="1" ref="K1003" ca="1">INDEX([1]TreeLookup!$C$1:$DE$21,MATCH(INDIRECT(ADDRESS(ROW(),MATCH("CATEGORY",$A$1:$BE$1,0))),[1]TreeLookup!$C$1:$C$21,0),MATCH(INDIRECT(ADDRESS(ROW(),MATCH("YEAR",$A$1:$BE$1,0))),[1]TreeLookup!$C$1:$DE$1,0))</f>
        <v>materialsScienceHuman</v>
      </c>
      <c r="L1003" s="1">
        <v>1961</v>
      </c>
      <c r="M1003" s="1" t="str">
        <f t="array" aca="1" ref="M1003" ca="1">INDEX([1]TreeLookup!$C$1:$DE$22,MATCH("ERA",[1]TreeLookup!$C$1:$C$22,0),MATCH(INDIRECT(ADDRESS(ROW(),MATCH("YEAR",$A$1:$BE$1,0))),[1]TreeLookup!$C$1:$DE$1,0))</f>
        <v>03-HUMAN</v>
      </c>
      <c r="O1003" s="4" t="s">
        <v>299</v>
      </c>
      <c r="V1003" s="9"/>
    </row>
    <row r="1004" spans="1:33">
      <c r="A1004" s="6" t="s">
        <v>3155</v>
      </c>
      <c r="B1004" s="7" t="s">
        <v>3156</v>
      </c>
      <c r="C1004" s="1">
        <v>1</v>
      </c>
      <c r="D1004" s="1">
        <v>7800</v>
      </c>
      <c r="E1004" s="2" t="s">
        <v>3157</v>
      </c>
      <c r="F1004" s="1" t="s">
        <v>534</v>
      </c>
      <c r="G1004" s="1" t="s">
        <v>50</v>
      </c>
      <c r="H1004" s="1" t="s">
        <v>49</v>
      </c>
      <c r="I1004" s="8" t="s">
        <v>135</v>
      </c>
      <c r="J1004" s="8" t="s">
        <v>136</v>
      </c>
      <c r="K1004" s="1" t="str">
        <f t="array" aca="1" ref="K1004" ca="1">INDEX([1]TreeLookup!$C$1:$DE$21,MATCH(INDIRECT(ADDRESS(ROW(),MATCH("CATEGORY",$A$1:$BE$1,0))),[1]TreeLookup!$C$1:$C$21,0),MATCH(INDIRECT(ADDRESS(ROW(),MATCH("YEAR",$A$1:$BE$1,0))),[1]TreeLookup!$C$1:$DE$1,0))</f>
        <v>unlockParts</v>
      </c>
      <c r="M1004" s="1" t="str">
        <f t="array" aca="1" ref="M1004" ca="1">INDEX([1]TreeLookup!$C$1:$DE$22,MATCH("ERA",[1]TreeLookup!$C$1:$C$22,0),MATCH(INDIRECT(ADDRESS(ROW(),MATCH("YEAR",$A$1:$BE$1,0))),[1]TreeLookup!$C$1:$DE$1,0))</f>
        <v>00-START</v>
      </c>
      <c r="N1004" s="1" t="s">
        <v>50</v>
      </c>
      <c r="O1004" s="4" t="s">
        <v>299</v>
      </c>
      <c r="V1004" s="9"/>
    </row>
    <row r="1005" spans="1:33">
      <c r="A1005" s="6" t="s">
        <v>3158</v>
      </c>
      <c r="B1005" s="7" t="s">
        <v>3158</v>
      </c>
      <c r="C1005" s="5">
        <v>0</v>
      </c>
      <c r="D1005" s="5" t="s">
        <v>3159</v>
      </c>
      <c r="E1005" s="11"/>
      <c r="F1005" s="1" t="s">
        <v>113</v>
      </c>
      <c r="I1005" s="8" t="s">
        <v>3087</v>
      </c>
      <c r="J1005" s="8"/>
      <c r="K1005" s="1" t="str">
        <f t="array" aca="1" ref="K1005" ca="1">INDEX([1]TreeLookup!$C$1:$DE$21,MATCH(INDIRECT(ADDRESS(ROW(),MATCH("CATEGORY",$A$1:$BE$1,0))),[1]TreeLookup!$C$1:$C$21,0),MATCH(INDIRECT(ADDRESS(ROW(),MATCH("YEAR",$A$1:$BE$1,0))),[1]TreeLookup!$C$1:$DE$1,0))</f>
        <v>firstStagedCombustion</v>
      </c>
      <c r="L1005" s="1">
        <v>1961</v>
      </c>
      <c r="M1005" s="1" t="str">
        <f t="array" aca="1" ref="M1005" ca="1">INDEX([1]TreeLookup!$C$1:$DE$22,MATCH("ERA",[1]TreeLookup!$C$1:$C$22,0),MATCH(INDIRECT(ADDRESS(ROW(),MATCH("YEAR",$A$1:$BE$1,0))),[1]TreeLookup!$C$1:$DE$1,0))</f>
        <v>03-HUMAN</v>
      </c>
      <c r="O1005" s="4"/>
      <c r="P1005" s="2" t="s">
        <v>2768</v>
      </c>
      <c r="Q1005" s="1" t="s">
        <v>3160</v>
      </c>
    </row>
    <row r="1006" spans="1:33">
      <c r="A1006" s="6" t="s">
        <v>3160</v>
      </c>
      <c r="B1006" s="7" t="s">
        <v>3161</v>
      </c>
      <c r="C1006" s="1">
        <v>400</v>
      </c>
      <c r="D1006" s="1">
        <v>8000</v>
      </c>
      <c r="E1006" s="2" t="s">
        <v>3162</v>
      </c>
      <c r="F1006" s="1" t="s">
        <v>877</v>
      </c>
      <c r="G1006" s="1" t="s">
        <v>50</v>
      </c>
      <c r="H1006" s="1" t="s">
        <v>50</v>
      </c>
      <c r="I1006" s="8" t="s">
        <v>3087</v>
      </c>
      <c r="J1006" s="8"/>
      <c r="K1006" s="1" t="str">
        <f t="array" aca="1" ref="K1006" ca="1">INDEX([1]TreeLookup!$C$1:$DE$21,MATCH(INDIRECT(ADDRESS(ROW(),MATCH("CATEGORY",$A$1:$BE$1,0))),[1]TreeLookup!$C$1:$C$21,0),MATCH(INDIRECT(ADDRESS(ROW(),MATCH("YEAR",$A$1:$BE$1,0))),[1]TreeLookup!$C$1:$DE$1,0))</f>
        <v>firstStagedCombustion</v>
      </c>
      <c r="L1006" s="1">
        <v>1961</v>
      </c>
      <c r="M1006" s="1" t="str">
        <f t="array" aca="1" ref="M1006" ca="1">INDEX([1]TreeLookup!$C$1:$DE$22,MATCH("ERA",[1]TreeLookup!$C$1:$C$22,0),MATCH(INDIRECT(ADDRESS(ROW(),MATCH("YEAR",$A$1:$BE$1,0))),[1]TreeLookup!$C$1:$DE$1,0))</f>
        <v>03-HUMAN</v>
      </c>
      <c r="O1006" s="4" t="s">
        <v>109</v>
      </c>
      <c r="P1006" s="1" t="s">
        <v>2768</v>
      </c>
      <c r="Q1006" s="1" t="s">
        <v>3160</v>
      </c>
      <c r="W1006" s="1" t="s">
        <v>3163</v>
      </c>
      <c r="X1006" s="1" t="s">
        <v>3164</v>
      </c>
      <c r="AC1006" s="1" t="s">
        <v>111</v>
      </c>
    </row>
    <row r="1007" spans="1:33">
      <c r="A1007" s="6" t="s">
        <v>3165</v>
      </c>
      <c r="B1007" s="7" t="s">
        <v>3161</v>
      </c>
      <c r="C1007" s="1">
        <v>400</v>
      </c>
      <c r="D1007" s="1">
        <v>8000</v>
      </c>
      <c r="E1007" s="2" t="s">
        <v>3162</v>
      </c>
      <c r="F1007" s="1" t="s">
        <v>106</v>
      </c>
      <c r="G1007" s="1" t="s">
        <v>50</v>
      </c>
      <c r="H1007" s="1" t="s">
        <v>50</v>
      </c>
      <c r="I1007" s="8" t="s">
        <v>3087</v>
      </c>
      <c r="J1007" s="8"/>
      <c r="K1007" s="1" t="str">
        <f t="array" aca="1" ref="K1007" ca="1">INDEX([1]TreeLookup!$C$1:$DE$21,MATCH(INDIRECT(ADDRESS(ROW(),MATCH("CATEGORY",$A$1:$BE$1,0))),[1]TreeLookup!$C$1:$C$21,0),MATCH(INDIRECT(ADDRESS(ROW(),MATCH("YEAR",$A$1:$BE$1,0))),[1]TreeLookup!$C$1:$DE$1,0))</f>
        <v>firstStagedCombustion</v>
      </c>
      <c r="L1007" s="1">
        <v>1961</v>
      </c>
      <c r="M1007" s="1" t="str">
        <f t="array" aca="1" ref="M1007" ca="1">INDEX([1]TreeLookup!$C$1:$DE$22,MATCH("ERA",[1]TreeLookup!$C$1:$C$22,0),MATCH(INDIRECT(ADDRESS(ROW(),MATCH("YEAR",$A$1:$BE$1,0))),[1]TreeLookup!$C$1:$DE$1,0))</f>
        <v>03-HUMAN</v>
      </c>
      <c r="O1007" s="4" t="s">
        <v>109</v>
      </c>
      <c r="P1007" s="1" t="s">
        <v>2768</v>
      </c>
      <c r="Q1007" s="1" t="s">
        <v>3160</v>
      </c>
      <c r="V1007" s="9"/>
      <c r="W1007" s="1" t="s">
        <v>3163</v>
      </c>
      <c r="X1007" s="1" t="s">
        <v>3164</v>
      </c>
      <c r="AC1007" s="1" t="s">
        <v>111</v>
      </c>
    </row>
    <row r="1008" spans="1:33">
      <c r="A1008" s="6" t="s">
        <v>3166</v>
      </c>
      <c r="B1008" s="7" t="s">
        <v>3167</v>
      </c>
      <c r="C1008" s="1">
        <v>1500</v>
      </c>
      <c r="D1008" s="1">
        <v>30000</v>
      </c>
      <c r="E1008" s="2" t="s">
        <v>3168</v>
      </c>
      <c r="F1008" s="1" t="s">
        <v>1245</v>
      </c>
      <c r="G1008" s="1" t="s">
        <v>50</v>
      </c>
      <c r="H1008" s="1" t="s">
        <v>50</v>
      </c>
      <c r="I1008" s="8" t="s">
        <v>130</v>
      </c>
      <c r="J1008" s="8" t="s">
        <v>131</v>
      </c>
      <c r="K1008" s="1" t="str">
        <f t="array" aca="1" ref="K1008" ca="1">INDEX([1]TreeLookup!$C$1:$DE$21,MATCH(INDIRECT(ADDRESS(ROW(),MATCH("CATEGORY",$A$1:$BE$1,0))),[1]TreeLookup!$C$1:$C$21,0),MATCH(INDIRECT(ADDRESS(ROW(),MATCH("YEAR",$A$1:$BE$1,0))),[1]TreeLookup!$C$1:$DE$1,0))</f>
        <v>interplanetaryProbes</v>
      </c>
      <c r="L1008" s="1">
        <v>1961</v>
      </c>
      <c r="M1008" s="1" t="str">
        <f t="array" aca="1" ref="M1008" ca="1">INDEX([1]TreeLookup!$C$1:$DE$22,MATCH("ERA",[1]TreeLookup!$C$1:$C$22,0),MATCH(INDIRECT(ADDRESS(ROW(),MATCH("YEAR",$A$1:$BE$1,0))),[1]TreeLookup!$C$1:$DE$1,0))</f>
        <v>03-HUMAN</v>
      </c>
      <c r="O1008" s="4" t="s">
        <v>109</v>
      </c>
      <c r="P1008" s="2" t="s">
        <v>2987</v>
      </c>
      <c r="X1008" s="1" t="s">
        <v>3169</v>
      </c>
      <c r="Y1008" s="1" t="s">
        <v>111</v>
      </c>
    </row>
    <row r="1009" spans="1:33">
      <c r="A1009" s="6" t="s">
        <v>3170</v>
      </c>
      <c r="B1009" s="7" t="s">
        <v>3167</v>
      </c>
      <c r="C1009" s="1">
        <v>1500</v>
      </c>
      <c r="D1009" s="1">
        <v>30000</v>
      </c>
      <c r="E1009" s="2" t="s">
        <v>3171</v>
      </c>
      <c r="F1009" s="1" t="s">
        <v>350</v>
      </c>
      <c r="G1009" s="1" t="s">
        <v>50</v>
      </c>
      <c r="H1009" s="1" t="s">
        <v>50</v>
      </c>
      <c r="I1009" s="8" t="s">
        <v>130</v>
      </c>
      <c r="J1009" s="8" t="s">
        <v>131</v>
      </c>
      <c r="K1009" s="1" t="str">
        <f t="array" aca="1" ref="K1009" ca="1">INDEX([1]TreeLookup!$C$1:$DE$21,MATCH(INDIRECT(ADDRESS(ROW(),MATCH("CATEGORY",$A$1:$BE$1,0))),[1]TreeLookup!$C$1:$C$21,0),MATCH(INDIRECT(ADDRESS(ROW(),MATCH("YEAR",$A$1:$BE$1,0))),[1]TreeLookup!$C$1:$DE$1,0))</f>
        <v>interplanetaryProbes</v>
      </c>
      <c r="L1009" s="1">
        <v>1961</v>
      </c>
      <c r="M1009" s="1" t="str">
        <f t="array" aca="1" ref="M1009" ca="1">INDEX([1]TreeLookup!$C$1:$DE$22,MATCH("ERA",[1]TreeLookup!$C$1:$C$22,0),MATCH(INDIRECT(ADDRESS(ROW(),MATCH("YEAR",$A$1:$BE$1,0))),[1]TreeLookup!$C$1:$DE$1,0))</f>
        <v>03-HUMAN</v>
      </c>
      <c r="O1009" s="4" t="s">
        <v>109</v>
      </c>
      <c r="P1009" s="1" t="s">
        <v>2987</v>
      </c>
      <c r="V1009" s="9"/>
      <c r="X1009" s="1" t="s">
        <v>3169</v>
      </c>
      <c r="Y1009" s="1" t="s">
        <v>111</v>
      </c>
    </row>
    <row r="1010" spans="1:33">
      <c r="A1010" s="6" t="s">
        <v>3172</v>
      </c>
      <c r="B1010" s="7" t="s">
        <v>3167</v>
      </c>
      <c r="C1010" s="1">
        <v>1500</v>
      </c>
      <c r="D1010" s="1">
        <v>30000</v>
      </c>
      <c r="E1010" s="2" t="s">
        <v>3173</v>
      </c>
      <c r="F1010" s="1" t="s">
        <v>203</v>
      </c>
      <c r="G1010" s="1" t="s">
        <v>50</v>
      </c>
      <c r="H1010" s="1" t="s">
        <v>50</v>
      </c>
      <c r="I1010" s="8" t="s">
        <v>130</v>
      </c>
      <c r="J1010" s="8" t="s">
        <v>131</v>
      </c>
      <c r="K1010" s="1" t="str">
        <f t="array" aca="1" ref="K1010" ca="1">INDEX([1]TreeLookup!$C$1:$DE$21,MATCH(INDIRECT(ADDRESS(ROW(),MATCH("CATEGORY",$A$1:$BE$1,0))),[1]TreeLookup!$C$1:$C$21,0),MATCH(INDIRECT(ADDRESS(ROW(),MATCH("YEAR",$A$1:$BE$1,0))),[1]TreeLookup!$C$1:$DE$1,0))</f>
        <v>interplanetaryProbes</v>
      </c>
      <c r="L1010" s="1">
        <v>1961</v>
      </c>
      <c r="M1010" s="1" t="str">
        <f t="array" aca="1" ref="M1010" ca="1">INDEX([1]TreeLookup!$C$1:$DE$22,MATCH("ERA",[1]TreeLookup!$C$1:$C$22,0),MATCH(INDIRECT(ADDRESS(ROW(),MATCH("YEAR",$A$1:$BE$1,0))),[1]TreeLookup!$C$1:$DE$1,0))</f>
        <v>03-HUMAN</v>
      </c>
      <c r="O1010" s="4" t="s">
        <v>109</v>
      </c>
      <c r="P1010" s="1" t="s">
        <v>2987</v>
      </c>
      <c r="V1010" s="9"/>
      <c r="X1010" s="1" t="s">
        <v>3169</v>
      </c>
      <c r="Y1010" s="1" t="s">
        <v>111</v>
      </c>
    </row>
    <row r="1011" spans="1:33">
      <c r="A1011" s="6" t="s">
        <v>3174</v>
      </c>
      <c r="B1011" s="7" t="s">
        <v>3175</v>
      </c>
      <c r="C1011" s="1">
        <v>7500</v>
      </c>
      <c r="D1011" s="1">
        <v>10500</v>
      </c>
      <c r="E1011" s="2" t="s">
        <v>3176</v>
      </c>
      <c r="F1011" s="1" t="s">
        <v>350</v>
      </c>
      <c r="G1011" s="1" t="s">
        <v>50</v>
      </c>
      <c r="H1011" s="1" t="s">
        <v>49</v>
      </c>
      <c r="I1011" s="8" t="s">
        <v>135</v>
      </c>
      <c r="J1011" s="8" t="s">
        <v>499</v>
      </c>
      <c r="K1011" s="1" t="str">
        <f t="array" aca="1" ref="K1011" ca="1">INDEX([1]TreeLookup!$C$1:$DE$21,MATCH(INDIRECT(ADDRESS(ROW(),MATCH("CATEGORY",$A$1:$BE$1,0))),[1]TreeLookup!$C$1:$C$21,0),MATCH(INDIRECT(ADDRESS(ROW(),MATCH("YEAR",$A$1:$BE$1,0))),[1]TreeLookup!$C$1:$DE$1,0))</f>
        <v>materialsScienceHuman</v>
      </c>
      <c r="L1011" s="1">
        <v>1961</v>
      </c>
      <c r="M1011" s="1" t="str">
        <f t="array" aca="1" ref="M1011" ca="1">INDEX([1]TreeLookup!$C$1:$DE$22,MATCH("ERA",[1]TreeLookup!$C$1:$C$22,0),MATCH(INDIRECT(ADDRESS(ROW(),MATCH("YEAR",$A$1:$BE$1,0))),[1]TreeLookup!$C$1:$DE$1,0))</f>
        <v>03-HUMAN</v>
      </c>
      <c r="O1011" s="4" t="s">
        <v>299</v>
      </c>
      <c r="P1011" s="1" t="s">
        <v>2987</v>
      </c>
      <c r="V1011" s="9"/>
    </row>
    <row r="1012" spans="1:33">
      <c r="A1012" s="6" t="s">
        <v>3177</v>
      </c>
      <c r="B1012" s="7" t="s">
        <v>3178</v>
      </c>
      <c r="C1012" s="1">
        <v>300</v>
      </c>
      <c r="D1012" s="1">
        <v>3200</v>
      </c>
      <c r="E1012" s="2" t="s">
        <v>3179</v>
      </c>
      <c r="F1012" s="1" t="s">
        <v>350</v>
      </c>
      <c r="G1012" s="1" t="s">
        <v>50</v>
      </c>
      <c r="H1012" s="1" t="s">
        <v>49</v>
      </c>
      <c r="I1012" s="8" t="s">
        <v>125</v>
      </c>
      <c r="J1012" s="8" t="s">
        <v>126</v>
      </c>
      <c r="K1012" s="1" t="str">
        <f t="array" aca="1" ref="K1012" ca="1">INDEX([1]TreeLookup!$C$1:$DE$21,MATCH(INDIRECT(ADDRESS(ROW(),MATCH("CATEGORY",$A$1:$BE$1,0))),[1]TreeLookup!$C$1:$C$21,0),MATCH(INDIRECT(ADDRESS(ROW(),MATCH("YEAR",$A$1:$BE$1,0))),[1]TreeLookup!$C$1:$DE$1,0))</f>
        <v>stabilityRP0</v>
      </c>
      <c r="L1012" s="1">
        <v>1961</v>
      </c>
      <c r="M1012" s="1" t="str">
        <f t="array" aca="1" ref="M1012" ca="1">INDEX([1]TreeLookup!$C$1:$DE$22,MATCH("ERA",[1]TreeLookup!$C$1:$C$22,0),MATCH(INDIRECT(ADDRESS(ROW(),MATCH("YEAR",$A$1:$BE$1,0))),[1]TreeLookup!$C$1:$DE$1,0))</f>
        <v>03-HUMAN</v>
      </c>
      <c r="O1012" s="4" t="s">
        <v>299</v>
      </c>
      <c r="P1012" s="1" t="s">
        <v>2987</v>
      </c>
      <c r="V1012" s="9"/>
    </row>
    <row r="1013" spans="1:33">
      <c r="A1013" s="6" t="s">
        <v>3180</v>
      </c>
      <c r="B1013" s="7" t="s">
        <v>3181</v>
      </c>
      <c r="C1013" s="1">
        <v>80</v>
      </c>
      <c r="D1013" s="1">
        <v>800</v>
      </c>
      <c r="E1013" s="2" t="s">
        <v>3182</v>
      </c>
      <c r="F1013" s="1" t="s">
        <v>1386</v>
      </c>
      <c r="G1013" s="1" t="s">
        <v>49</v>
      </c>
      <c r="H1013" s="1" t="s">
        <v>49</v>
      </c>
      <c r="I1013" s="8"/>
      <c r="J1013" s="8"/>
      <c r="K1013" s="1" t="e">
        <f t="array" aca="1" ref="K1013" ca="1">INDEX([1]TreeLookup!$C$1:$DE$21,MATCH(INDIRECT(ADDRESS(ROW(),MATCH("CATEGORY",$A$1:$BE$1,0))),[1]TreeLookup!$C$1:$C$21,0),MATCH(INDIRECT(ADDRESS(ROW(),MATCH("YEAR",$A$1:$BE$1,0))),[1]TreeLookup!$C$1:$DE$1,0))</f>
        <v>#N/A</v>
      </c>
      <c r="M1013" s="1" t="str">
        <f t="array" aca="1" ref="M1013" ca="1">INDEX([1]TreeLookup!$C$1:$DE$22,MATCH("ERA",[1]TreeLookup!$C$1:$C$22,0),MATCH(INDIRECT(ADDRESS(ROW(),MATCH("YEAR",$A$1:$BE$1,0))),[1]TreeLookup!$C$1:$DE$1,0))</f>
        <v>00-START</v>
      </c>
      <c r="N1013" s="1" t="s">
        <v>50</v>
      </c>
      <c r="O1013" s="4"/>
    </row>
    <row r="1014" spans="1:33">
      <c r="A1014" s="6" t="s">
        <v>3183</v>
      </c>
      <c r="B1014" s="7" t="s">
        <v>3184</v>
      </c>
      <c r="C1014" s="1">
        <v>1</v>
      </c>
      <c r="D1014" s="1">
        <v>4200</v>
      </c>
      <c r="E1014" s="2" t="s">
        <v>3185</v>
      </c>
      <c r="F1014" s="1" t="s">
        <v>406</v>
      </c>
      <c r="G1014" s="1" t="s">
        <v>50</v>
      </c>
      <c r="H1014" s="1" t="s">
        <v>49</v>
      </c>
      <c r="I1014" s="8" t="s">
        <v>135</v>
      </c>
      <c r="J1014" s="8" t="s">
        <v>136</v>
      </c>
      <c r="K1014" s="1" t="str">
        <f t="array" aca="1" ref="K1014" ca="1">INDEX([1]TreeLookup!$C$1:$DE$21,MATCH(INDIRECT(ADDRESS(ROW(),MATCH("CATEGORY",$A$1:$BE$1,0))),[1]TreeLookup!$C$1:$C$21,0),MATCH(INDIRECT(ADDRESS(ROW(),MATCH("YEAR",$A$1:$BE$1,0))),[1]TreeLookup!$C$1:$DE$1,0))</f>
        <v>unlockParts</v>
      </c>
      <c r="M1014" s="1" t="str">
        <f t="array" aca="1" ref="M1014" ca="1">INDEX([1]TreeLookup!$C$1:$DE$22,MATCH("ERA",[1]TreeLookup!$C$1:$C$22,0),MATCH(INDIRECT(ADDRESS(ROW(),MATCH("YEAR",$A$1:$BE$1,0))),[1]TreeLookup!$C$1:$DE$1,0))</f>
        <v>00-START</v>
      </c>
      <c r="N1014" s="1" t="s">
        <v>50</v>
      </c>
      <c r="O1014" s="4" t="s">
        <v>299</v>
      </c>
      <c r="V1014" s="9"/>
    </row>
    <row r="1015" spans="1:33">
      <c r="A1015" s="6" t="s">
        <v>3186</v>
      </c>
      <c r="B1015" s="7" t="s">
        <v>3187</v>
      </c>
      <c r="C1015" s="1">
        <v>1</v>
      </c>
      <c r="D1015" s="1">
        <v>4200</v>
      </c>
      <c r="E1015" s="2" t="s">
        <v>3188</v>
      </c>
      <c r="F1015" s="1" t="s">
        <v>406</v>
      </c>
      <c r="G1015" s="1" t="s">
        <v>50</v>
      </c>
      <c r="H1015" s="1" t="s">
        <v>49</v>
      </c>
      <c r="I1015" s="8" t="s">
        <v>135</v>
      </c>
      <c r="J1015" s="8" t="s">
        <v>136</v>
      </c>
      <c r="K1015" s="1" t="str">
        <f t="array" aca="1" ref="K1015" ca="1">INDEX([1]TreeLookup!$C$1:$DE$21,MATCH(INDIRECT(ADDRESS(ROW(),MATCH("CATEGORY",$A$1:$BE$1,0))),[1]TreeLookup!$C$1:$C$21,0),MATCH(INDIRECT(ADDRESS(ROW(),MATCH("YEAR",$A$1:$BE$1,0))),[1]TreeLookup!$C$1:$DE$1,0))</f>
        <v>unlockParts</v>
      </c>
      <c r="M1015" s="1" t="str">
        <f t="array" aca="1" ref="M1015" ca="1">INDEX([1]TreeLookup!$C$1:$DE$22,MATCH("ERA",[1]TreeLookup!$C$1:$C$22,0),MATCH(INDIRECT(ADDRESS(ROW(),MATCH("YEAR",$A$1:$BE$1,0))),[1]TreeLookup!$C$1:$DE$1,0))</f>
        <v>00-START</v>
      </c>
      <c r="N1015" s="1" t="s">
        <v>50</v>
      </c>
      <c r="O1015" s="4" t="s">
        <v>299</v>
      </c>
      <c r="V1015" s="9"/>
    </row>
    <row r="1016" spans="1:33">
      <c r="A1016" s="6" t="s">
        <v>3189</v>
      </c>
      <c r="B1016" s="7" t="s">
        <v>3190</v>
      </c>
      <c r="C1016" s="1">
        <v>1</v>
      </c>
      <c r="D1016" s="1">
        <v>4200</v>
      </c>
      <c r="E1016" s="2" t="s">
        <v>3191</v>
      </c>
      <c r="F1016" s="1" t="s">
        <v>406</v>
      </c>
      <c r="G1016" s="1" t="s">
        <v>50</v>
      </c>
      <c r="H1016" s="1" t="s">
        <v>49</v>
      </c>
      <c r="I1016" s="8" t="s">
        <v>135</v>
      </c>
      <c r="J1016" s="8" t="s">
        <v>136</v>
      </c>
      <c r="K1016" s="1" t="str">
        <f t="array" aca="1" ref="K1016" ca="1">INDEX([1]TreeLookup!$C$1:$DE$21,MATCH(INDIRECT(ADDRESS(ROW(),MATCH("CATEGORY",$A$1:$BE$1,0))),[1]TreeLookup!$C$1:$C$21,0),MATCH(INDIRECT(ADDRESS(ROW(),MATCH("YEAR",$A$1:$BE$1,0))),[1]TreeLookup!$C$1:$DE$1,0))</f>
        <v>unlockParts</v>
      </c>
      <c r="M1016" s="1" t="str">
        <f t="array" aca="1" ref="M1016" ca="1">INDEX([1]TreeLookup!$C$1:$DE$22,MATCH("ERA",[1]TreeLookup!$C$1:$C$22,0),MATCH(INDIRECT(ADDRESS(ROW(),MATCH("YEAR",$A$1:$BE$1,0))),[1]TreeLookup!$C$1:$DE$1,0))</f>
        <v>00-START</v>
      </c>
      <c r="N1016" s="1" t="s">
        <v>50</v>
      </c>
      <c r="O1016" s="4" t="s">
        <v>299</v>
      </c>
      <c r="V1016" s="9"/>
    </row>
    <row r="1017" spans="1:33">
      <c r="A1017" s="6" t="s">
        <v>3192</v>
      </c>
      <c r="B1017" s="7" t="s">
        <v>3193</v>
      </c>
      <c r="C1017" s="1">
        <v>300</v>
      </c>
      <c r="D1017" s="1">
        <v>3200</v>
      </c>
      <c r="E1017" s="2" t="s">
        <v>3179</v>
      </c>
      <c r="F1017" s="1" t="s">
        <v>350</v>
      </c>
      <c r="G1017" s="1" t="s">
        <v>50</v>
      </c>
      <c r="H1017" s="1" t="s">
        <v>49</v>
      </c>
      <c r="I1017" s="8" t="s">
        <v>125</v>
      </c>
      <c r="J1017" s="8" t="s">
        <v>126</v>
      </c>
      <c r="K1017" s="1" t="str">
        <f t="array" aca="1" ref="K1017" ca="1">INDEX([1]TreeLookup!$C$1:$DE$21,MATCH(INDIRECT(ADDRESS(ROW(),MATCH("CATEGORY",$A$1:$BE$1,0))),[1]TreeLookup!$C$1:$C$21,0),MATCH(INDIRECT(ADDRESS(ROW(),MATCH("YEAR",$A$1:$BE$1,0))),[1]TreeLookup!$C$1:$DE$1,0))</f>
        <v>stabilityRP0</v>
      </c>
      <c r="L1017" s="1">
        <v>1961</v>
      </c>
      <c r="M1017" s="1" t="str">
        <f t="array" aca="1" ref="M1017" ca="1">INDEX([1]TreeLookup!$C$1:$DE$22,MATCH("ERA",[1]TreeLookup!$C$1:$C$22,0),MATCH(INDIRECT(ADDRESS(ROW(),MATCH("YEAR",$A$1:$BE$1,0))),[1]TreeLookup!$C$1:$DE$1,0))</f>
        <v>03-HUMAN</v>
      </c>
      <c r="O1017" s="4" t="s">
        <v>299</v>
      </c>
      <c r="P1017" s="1" t="s">
        <v>2987</v>
      </c>
      <c r="V1017" s="9"/>
    </row>
    <row r="1018" spans="1:33">
      <c r="A1018" s="6" t="s">
        <v>3194</v>
      </c>
      <c r="B1018" s="7" t="s">
        <v>3195</v>
      </c>
      <c r="C1018" s="1">
        <v>1500</v>
      </c>
      <c r="D1018" s="1">
        <v>5500</v>
      </c>
      <c r="E1018" s="2" t="s">
        <v>3196</v>
      </c>
      <c r="F1018" s="1" t="s">
        <v>350</v>
      </c>
      <c r="G1018" s="1" t="s">
        <v>50</v>
      </c>
      <c r="H1018" s="1" t="s">
        <v>49</v>
      </c>
      <c r="I1018" s="8" t="s">
        <v>135</v>
      </c>
      <c r="J1018" s="8" t="s">
        <v>231</v>
      </c>
      <c r="K1018" s="1" t="str">
        <f t="array" aca="1" ref="K1018" ca="1">INDEX([1]TreeLookup!$C$1:$DE$21,MATCH(INDIRECT(ADDRESS(ROW(),MATCH("CATEGORY",$A$1:$BE$1,0))),[1]TreeLookup!$C$1:$C$21,0),MATCH(INDIRECT(ADDRESS(ROW(),MATCH("YEAR",$A$1:$BE$1,0))),[1]TreeLookup!$C$1:$DE$1,0))</f>
        <v>materialsScienceHuman</v>
      </c>
      <c r="L1018" s="1">
        <v>1961</v>
      </c>
      <c r="M1018" s="1" t="str">
        <f t="array" aca="1" ref="M1018" ca="1">INDEX([1]TreeLookup!$C$1:$DE$22,MATCH("ERA",[1]TreeLookup!$C$1:$C$22,0),MATCH(INDIRECT(ADDRESS(ROW(),MATCH("YEAR",$A$1:$BE$1,0))),[1]TreeLookup!$C$1:$DE$1,0))</f>
        <v>03-HUMAN</v>
      </c>
      <c r="O1018" s="4" t="s">
        <v>299</v>
      </c>
      <c r="P1018" s="1" t="s">
        <v>2987</v>
      </c>
      <c r="V1018" s="9"/>
    </row>
    <row r="1019" spans="1:33">
      <c r="A1019" s="6" t="s">
        <v>3197</v>
      </c>
      <c r="B1019" s="7" t="s">
        <v>3198</v>
      </c>
      <c r="C1019" s="1">
        <v>22000</v>
      </c>
      <c r="D1019" s="1">
        <v>125000</v>
      </c>
      <c r="E1019" s="2" t="s">
        <v>3199</v>
      </c>
      <c r="F1019" s="1" t="s">
        <v>350</v>
      </c>
      <c r="G1019" s="1" t="s">
        <v>50</v>
      </c>
      <c r="H1019" s="1" t="s">
        <v>49</v>
      </c>
      <c r="I1019" s="8" t="s">
        <v>135</v>
      </c>
      <c r="J1019" s="8" t="s">
        <v>136</v>
      </c>
      <c r="K1019" s="1" t="str">
        <f t="array" aca="1" ref="K1019" ca="1">INDEX([1]TreeLookup!$C$1:$DE$21,MATCH(INDIRECT(ADDRESS(ROW(),MATCH("CATEGORY",$A$1:$BE$1,0))),[1]TreeLookup!$C$1:$C$21,0),MATCH(INDIRECT(ADDRESS(ROW(),MATCH("YEAR",$A$1:$BE$1,0))),[1]TreeLookup!$C$1:$DE$1,0))</f>
        <v>materialsScienceHuman</v>
      </c>
      <c r="L1019" s="1">
        <v>1961</v>
      </c>
      <c r="M1019" s="1" t="str">
        <f t="array" aca="1" ref="M1019" ca="1">INDEX([1]TreeLookup!$C$1:$DE$22,MATCH("ERA",[1]TreeLookup!$C$1:$C$22,0),MATCH(INDIRECT(ADDRESS(ROW(),MATCH("YEAR",$A$1:$BE$1,0))),[1]TreeLookup!$C$1:$DE$1,0))</f>
        <v>03-HUMAN</v>
      </c>
      <c r="O1019" s="4" t="s">
        <v>299</v>
      </c>
      <c r="P1019" s="1" t="s">
        <v>2987</v>
      </c>
      <c r="V1019" s="9"/>
    </row>
    <row r="1020" spans="1:33">
      <c r="A1020" s="6" t="s">
        <v>3200</v>
      </c>
      <c r="B1020" s="7" t="s">
        <v>3201</v>
      </c>
      <c r="C1020" s="1">
        <v>300</v>
      </c>
      <c r="D1020" s="1">
        <v>3200</v>
      </c>
      <c r="E1020" s="2" t="s">
        <v>3179</v>
      </c>
      <c r="F1020" s="1" t="s">
        <v>350</v>
      </c>
      <c r="G1020" s="1" t="s">
        <v>50</v>
      </c>
      <c r="H1020" s="1" t="s">
        <v>49</v>
      </c>
      <c r="I1020" s="8" t="s">
        <v>125</v>
      </c>
      <c r="J1020" s="8" t="s">
        <v>126</v>
      </c>
      <c r="K1020" s="1" t="str">
        <f t="array" aca="1" ref="K1020" ca="1">INDEX([1]TreeLookup!$C$1:$DE$21,MATCH(INDIRECT(ADDRESS(ROW(),MATCH("CATEGORY",$A$1:$BE$1,0))),[1]TreeLookup!$C$1:$C$21,0),MATCH(INDIRECT(ADDRESS(ROW(),MATCH("YEAR",$A$1:$BE$1,0))),[1]TreeLookup!$C$1:$DE$1,0))</f>
        <v>stabilityRP0</v>
      </c>
      <c r="L1020" s="1">
        <v>1961</v>
      </c>
      <c r="M1020" s="1" t="str">
        <f t="array" aca="1" ref="M1020" ca="1">INDEX([1]TreeLookup!$C$1:$DE$22,MATCH("ERA",[1]TreeLookup!$C$1:$C$22,0),MATCH(INDIRECT(ADDRESS(ROW(),MATCH("YEAR",$A$1:$BE$1,0))),[1]TreeLookup!$C$1:$DE$1,0))</f>
        <v>03-HUMAN</v>
      </c>
      <c r="O1020" s="4" t="s">
        <v>299</v>
      </c>
      <c r="P1020" s="1" t="s">
        <v>2987</v>
      </c>
      <c r="V1020" s="9"/>
    </row>
    <row r="1021" spans="1:33">
      <c r="A1021" s="6" t="s">
        <v>3202</v>
      </c>
      <c r="B1021" s="7" t="s">
        <v>3203</v>
      </c>
      <c r="C1021" s="1">
        <v>300</v>
      </c>
      <c r="D1021" s="1">
        <v>3200</v>
      </c>
      <c r="E1021" s="2" t="s">
        <v>3179</v>
      </c>
      <c r="F1021" s="1" t="s">
        <v>350</v>
      </c>
      <c r="G1021" s="1" t="s">
        <v>50</v>
      </c>
      <c r="H1021" s="1" t="s">
        <v>49</v>
      </c>
      <c r="I1021" s="8" t="s">
        <v>125</v>
      </c>
      <c r="J1021" s="8" t="s">
        <v>126</v>
      </c>
      <c r="K1021" s="1" t="str">
        <f t="array" aca="1" ref="K1021" ca="1">INDEX([1]TreeLookup!$C$1:$DE$21,MATCH(INDIRECT(ADDRESS(ROW(),MATCH("CATEGORY",$A$1:$BE$1,0))),[1]TreeLookup!$C$1:$C$21,0),MATCH(INDIRECT(ADDRESS(ROW(),MATCH("YEAR",$A$1:$BE$1,0))),[1]TreeLookup!$C$1:$DE$1,0))</f>
        <v>stabilityRP0</v>
      </c>
      <c r="L1021" s="1">
        <v>1961</v>
      </c>
      <c r="M1021" s="1" t="str">
        <f t="array" aca="1" ref="M1021" ca="1">INDEX([1]TreeLookup!$C$1:$DE$22,MATCH("ERA",[1]TreeLookup!$C$1:$C$22,0),MATCH(INDIRECT(ADDRESS(ROW(),MATCH("YEAR",$A$1:$BE$1,0))),[1]TreeLookup!$C$1:$DE$1,0))</f>
        <v>03-HUMAN</v>
      </c>
      <c r="O1021" s="4" t="s">
        <v>299</v>
      </c>
      <c r="P1021" s="1" t="s">
        <v>2987</v>
      </c>
      <c r="V1021" s="9"/>
    </row>
    <row r="1022" spans="1:33">
      <c r="A1022" s="6" t="s">
        <v>3204</v>
      </c>
      <c r="B1022" s="7" t="s">
        <v>3205</v>
      </c>
      <c r="C1022" s="1">
        <v>185500</v>
      </c>
      <c r="D1022" s="1">
        <v>425000</v>
      </c>
      <c r="E1022" s="2" t="s">
        <v>3206</v>
      </c>
      <c r="F1022" s="1" t="s">
        <v>350</v>
      </c>
      <c r="G1022" s="1" t="s">
        <v>50</v>
      </c>
      <c r="H1022" s="1" t="s">
        <v>49</v>
      </c>
      <c r="I1022" s="8" t="s">
        <v>135</v>
      </c>
      <c r="J1022" s="8" t="s">
        <v>136</v>
      </c>
      <c r="K1022" s="1" t="str">
        <f t="array" aca="1" ref="K1022" ca="1">INDEX([1]TreeLookup!$C$1:$DE$21,MATCH(INDIRECT(ADDRESS(ROW(),MATCH("CATEGORY",$A$1:$BE$1,0))),[1]TreeLookup!$C$1:$C$21,0),MATCH(INDIRECT(ADDRESS(ROW(),MATCH("YEAR",$A$1:$BE$1,0))),[1]TreeLookup!$C$1:$DE$1,0))</f>
        <v>materialsScienceHuman</v>
      </c>
      <c r="L1022" s="1">
        <v>1961</v>
      </c>
      <c r="M1022" s="1" t="str">
        <f t="array" aca="1" ref="M1022" ca="1">INDEX([1]TreeLookup!$C$1:$DE$22,MATCH("ERA",[1]TreeLookup!$C$1:$C$22,0),MATCH(INDIRECT(ADDRESS(ROW(),MATCH("YEAR",$A$1:$BE$1,0))),[1]TreeLookup!$C$1:$DE$1,0))</f>
        <v>03-HUMAN</v>
      </c>
      <c r="O1022" s="4" t="s">
        <v>299</v>
      </c>
      <c r="P1022" s="1" t="s">
        <v>2987</v>
      </c>
      <c r="V1022" s="9"/>
    </row>
    <row r="1023" spans="1:33">
      <c r="A1023" s="6" t="s">
        <v>3207</v>
      </c>
      <c r="B1023" s="7" t="s">
        <v>3208</v>
      </c>
      <c r="C1023" s="1">
        <v>500</v>
      </c>
      <c r="D1023" s="1">
        <v>10000</v>
      </c>
      <c r="E1023" s="2" t="s">
        <v>3209</v>
      </c>
      <c r="F1023" s="1" t="s">
        <v>3210</v>
      </c>
      <c r="G1023" s="1" t="s">
        <v>50</v>
      </c>
      <c r="H1023" s="1" t="s">
        <v>50</v>
      </c>
      <c r="I1023" s="8" t="s">
        <v>107</v>
      </c>
      <c r="J1023" s="8" t="s">
        <v>3211</v>
      </c>
      <c r="K1023" s="1" t="str">
        <f t="array" aca="1" ref="K1023" ca="1">INDEX([1]TreeLookup!$C$1:$DE$21,MATCH(INDIRECT(ADDRESS(ROW(),MATCH("CATEGORY",$A$1:$BE$1,0))),[1]TreeLookup!$C$1:$C$21,0),MATCH(INDIRECT(ADDRESS(ROW(),MATCH("YEAR",$A$1:$BE$1,0))),[1]TreeLookup!$C$1:$DE$1,0))</f>
        <v>scienceHuman</v>
      </c>
      <c r="L1023" s="1">
        <v>1961</v>
      </c>
      <c r="M1023" s="1" t="str">
        <f t="array" aca="1" ref="M1023" ca="1">INDEX([1]TreeLookup!$C$1:$DE$22,MATCH("ERA",[1]TreeLookup!$C$1:$C$22,0),MATCH(INDIRECT(ADDRESS(ROW(),MATCH("YEAR",$A$1:$BE$1,0))),[1]TreeLookup!$C$1:$DE$1,0))</f>
        <v>03-HUMAN</v>
      </c>
      <c r="O1023" s="4" t="s">
        <v>109</v>
      </c>
      <c r="V1023" s="9"/>
      <c r="AG1023" s="1" t="s">
        <v>111</v>
      </c>
    </row>
    <row r="1024" spans="1:33">
      <c r="A1024" s="6" t="s">
        <v>3212</v>
      </c>
      <c r="B1024" s="7" t="s">
        <v>3213</v>
      </c>
      <c r="C1024" s="1">
        <v>800</v>
      </c>
      <c r="D1024" s="1">
        <v>16000</v>
      </c>
      <c r="E1024" s="2" t="s">
        <v>1786</v>
      </c>
      <c r="F1024" s="1" t="s">
        <v>106</v>
      </c>
      <c r="G1024" s="1" t="s">
        <v>50</v>
      </c>
      <c r="H1024" s="1" t="s">
        <v>50</v>
      </c>
      <c r="I1024" s="8" t="s">
        <v>135</v>
      </c>
      <c r="J1024" s="8" t="s">
        <v>1337</v>
      </c>
      <c r="K1024" s="1" t="str">
        <f t="array" aca="1" ref="K1024" ca="1">INDEX([1]TreeLookup!$C$1:$DE$21,MATCH(INDIRECT(ADDRESS(ROW(),MATCH("CATEGORY",$A$1:$BE$1,0))),[1]TreeLookup!$C$1:$C$21,0),MATCH(INDIRECT(ADDRESS(ROW(),MATCH("YEAR",$A$1:$BE$1,0))),[1]TreeLookup!$C$1:$DE$1,0))</f>
        <v>materialsScienceHuman</v>
      </c>
      <c r="L1024" s="1">
        <v>1961</v>
      </c>
      <c r="M1024" s="1" t="str">
        <f t="array" aca="1" ref="M1024" ca="1">INDEX([1]TreeLookup!$C$1:$DE$22,MATCH("ERA",[1]TreeLookup!$C$1:$C$22,0),MATCH(INDIRECT(ADDRESS(ROW(),MATCH("YEAR",$A$1:$BE$1,0))),[1]TreeLookup!$C$1:$DE$1,0))</f>
        <v>03-HUMAN</v>
      </c>
      <c r="O1024" s="4" t="s">
        <v>109</v>
      </c>
      <c r="V1024" s="9"/>
    </row>
    <row r="1025" spans="1:33">
      <c r="A1025" s="6" t="s">
        <v>3214</v>
      </c>
      <c r="B1025" s="7" t="s">
        <v>3215</v>
      </c>
      <c r="C1025" s="1">
        <v>10755</v>
      </c>
      <c r="D1025" s="1">
        <v>107550</v>
      </c>
      <c r="E1025" s="2" t="s">
        <v>3216</v>
      </c>
      <c r="F1025" s="1" t="s">
        <v>880</v>
      </c>
      <c r="G1025" s="1" t="s">
        <v>50</v>
      </c>
      <c r="H1025" s="1" t="s">
        <v>50</v>
      </c>
      <c r="I1025" s="8" t="s">
        <v>3217</v>
      </c>
      <c r="J1025" s="8" t="s">
        <v>3218</v>
      </c>
      <c r="K1025" s="1" t="str">
        <f t="array" aca="1" ref="K1025" ca="1">INDEX([1]TreeLookup!$C$1:$DE$21,MATCH(INDIRECT(ADDRESS(ROW(),MATCH("CATEGORY",$A$1:$BE$1,0))),[1]TreeLookup!$C$1:$C$21,0),MATCH(INDIRECT(ADDRESS(ROW(),MATCH("YEAR",$A$1:$BE$1,0))),[1]TreeLookup!$C$1:$DE$1,0))</f>
        <v>firstRTG</v>
      </c>
      <c r="L1025" s="1">
        <v>1961</v>
      </c>
      <c r="M1025" s="1" t="str">
        <f t="array" aca="1" ref="M1025" ca="1">INDEX([1]TreeLookup!$C$1:$DE$22,MATCH("ERA",[1]TreeLookup!$C$1:$C$22,0),MATCH(INDIRECT(ADDRESS(ROW(),MATCH("YEAR",$A$1:$BE$1,0))),[1]TreeLookup!$C$1:$DE$1,0))</f>
        <v>03-HUMAN</v>
      </c>
      <c r="O1025" s="4" t="s">
        <v>109</v>
      </c>
      <c r="P1025" s="2"/>
      <c r="W1025" s="1" t="s">
        <v>3219</v>
      </c>
    </row>
    <row r="1026" spans="1:33">
      <c r="A1026" s="6" t="s">
        <v>3220</v>
      </c>
      <c r="B1026" s="7" t="s">
        <v>3221</v>
      </c>
      <c r="C1026" s="1">
        <v>50</v>
      </c>
      <c r="D1026" s="1">
        <v>8000</v>
      </c>
      <c r="E1026" s="2" t="s">
        <v>3222</v>
      </c>
      <c r="F1026" s="1" t="s">
        <v>244</v>
      </c>
      <c r="G1026" s="1" t="s">
        <v>50</v>
      </c>
      <c r="H1026" s="1" t="s">
        <v>50</v>
      </c>
      <c r="I1026" s="8" t="s">
        <v>1135</v>
      </c>
      <c r="J1026" s="8" t="s">
        <v>1484</v>
      </c>
      <c r="K1026" s="1" t="str">
        <f t="array" aca="1" ref="K1026" ca="1">INDEX([1]TreeLookup!$C$1:$DE$21,MATCH(INDIRECT(ADDRESS(ROW(),MATCH("CATEGORY",$A$1:$BE$1,0))),[1]TreeLookup!$C$1:$C$21,0),MATCH(INDIRECT(ADDRESS(ROW(),MATCH("YEAR",$A$1:$BE$1,0))),[1]TreeLookup!$C$1:$DE$1,0))</f>
        <v>earlyPower</v>
      </c>
      <c r="L1026" s="1">
        <v>1961</v>
      </c>
      <c r="M1026" s="1" t="str">
        <f t="array" aca="1" ref="M1026" ca="1">INDEX([1]TreeLookup!$C$1:$DE$22,MATCH("ERA",[1]TreeLookup!$C$1:$C$22,0),MATCH(INDIRECT(ADDRESS(ROW(),MATCH("YEAR",$A$1:$BE$1,0))),[1]TreeLookup!$C$1:$DE$1,0))</f>
        <v>03-HUMAN</v>
      </c>
      <c r="O1026" s="4" t="s">
        <v>109</v>
      </c>
      <c r="P1026" s="1" t="s">
        <v>2192</v>
      </c>
      <c r="T1026" s="1" t="s">
        <v>2192</v>
      </c>
      <c r="V1026" s="9"/>
      <c r="W1026" s="1" t="s">
        <v>3223</v>
      </c>
    </row>
    <row r="1027" spans="1:33">
      <c r="A1027" s="6" t="s">
        <v>3224</v>
      </c>
      <c r="B1027" s="7" t="s">
        <v>3225</v>
      </c>
      <c r="C1027" s="1">
        <v>200</v>
      </c>
      <c r="D1027" s="1">
        <v>9000</v>
      </c>
      <c r="E1027" s="2" t="s">
        <v>3226</v>
      </c>
      <c r="F1027" s="1" t="s">
        <v>106</v>
      </c>
      <c r="G1027" s="1" t="s">
        <v>50</v>
      </c>
      <c r="H1027" s="1" t="s">
        <v>50</v>
      </c>
      <c r="I1027" s="8" t="s">
        <v>1135</v>
      </c>
      <c r="J1027" s="8" t="s">
        <v>1484</v>
      </c>
      <c r="K1027" s="1" t="str">
        <f t="array" aca="1" ref="K1027" ca="1">INDEX([1]TreeLookup!$C$1:$DE$21,MATCH(INDIRECT(ADDRESS(ROW(),MATCH("CATEGORY",$A$1:$BE$1,0))),[1]TreeLookup!$C$1:$C$21,0),MATCH(INDIRECT(ADDRESS(ROW(),MATCH("YEAR",$A$1:$BE$1,0))),[1]TreeLookup!$C$1:$DE$1,0))</f>
        <v>earlyPower</v>
      </c>
      <c r="L1027" s="1">
        <v>1961</v>
      </c>
      <c r="M1027" s="1" t="str">
        <f t="array" aca="1" ref="M1027" ca="1">INDEX([1]TreeLookup!$C$1:$DE$22,MATCH("ERA",[1]TreeLookup!$C$1:$C$22,0),MATCH(INDIRECT(ADDRESS(ROW(),MATCH("YEAR",$A$1:$BE$1,0))),[1]TreeLookup!$C$1:$DE$1,0))</f>
        <v>03-HUMAN</v>
      </c>
      <c r="O1027" s="4" t="s">
        <v>109</v>
      </c>
      <c r="P1027" s="1" t="s">
        <v>2192</v>
      </c>
      <c r="T1027" s="1" t="s">
        <v>2192</v>
      </c>
      <c r="V1027" s="9"/>
      <c r="W1027" s="1" t="s">
        <v>3227</v>
      </c>
    </row>
    <row r="1028" spans="1:33">
      <c r="A1028" s="6" t="s">
        <v>3228</v>
      </c>
      <c r="B1028" s="7" t="s">
        <v>3229</v>
      </c>
      <c r="C1028" s="1">
        <v>25</v>
      </c>
      <c r="D1028" s="1">
        <v>5</v>
      </c>
      <c r="E1028" s="2" t="s">
        <v>3230</v>
      </c>
      <c r="F1028" s="1" t="s">
        <v>778</v>
      </c>
      <c r="G1028" s="1" t="s">
        <v>50</v>
      </c>
      <c r="H1028" s="1" t="s">
        <v>2900</v>
      </c>
      <c r="I1028" s="8" t="s">
        <v>135</v>
      </c>
      <c r="J1028" s="8" t="s">
        <v>499</v>
      </c>
      <c r="K1028" s="1" t="str">
        <f t="array" aca="1" ref="K1028" ca="1">INDEX([1]TreeLookup!$C$1:$DE$21,MATCH(INDIRECT(ADDRESS(ROW(),MATCH("CATEGORY",$A$1:$BE$1,0))),[1]TreeLookup!$C$1:$C$21,0),MATCH(INDIRECT(ADDRESS(ROW(),MATCH("YEAR",$A$1:$BE$1,0))),[1]TreeLookup!$C$1:$DE$1,0))</f>
        <v>materialsScienceHuman</v>
      </c>
      <c r="L1028" s="1">
        <v>1961</v>
      </c>
      <c r="M1028" s="1" t="str">
        <f t="array" aca="1" ref="M1028" ca="1">INDEX([1]TreeLookup!$C$1:$DE$22,MATCH("ERA",[1]TreeLookup!$C$1:$C$22,0),MATCH(INDIRECT(ADDRESS(ROW(),MATCH("YEAR",$A$1:$BE$1,0))),[1]TreeLookup!$C$1:$DE$1,0))</f>
        <v>03-HUMAN</v>
      </c>
      <c r="O1028" s="4" t="s">
        <v>299</v>
      </c>
      <c r="P1028" s="2" t="s">
        <v>2897</v>
      </c>
    </row>
    <row r="1029" spans="1:33">
      <c r="A1029" s="6" t="s">
        <v>3231</v>
      </c>
      <c r="B1029" s="7" t="s">
        <v>3232</v>
      </c>
      <c r="C1029" s="1">
        <v>200</v>
      </c>
      <c r="D1029" s="1">
        <v>500</v>
      </c>
      <c r="E1029" s="2" t="s">
        <v>3233</v>
      </c>
      <c r="F1029" s="1" t="s">
        <v>486</v>
      </c>
      <c r="G1029" s="1" t="s">
        <v>50</v>
      </c>
      <c r="H1029" s="1" t="s">
        <v>49</v>
      </c>
      <c r="I1029" s="8" t="s">
        <v>135</v>
      </c>
      <c r="J1029" s="8" t="s">
        <v>174</v>
      </c>
      <c r="K1029" s="1" t="str">
        <f t="array" aca="1" ref="K1029" ca="1">INDEX([1]TreeLookup!$C$1:$DE$21,MATCH(INDIRECT(ADDRESS(ROW(),MATCH("CATEGORY",$A$1:$BE$1,0))),[1]TreeLookup!$C$1:$C$21,0),MATCH(INDIRECT(ADDRESS(ROW(),MATCH("YEAR",$A$1:$BE$1,0))),[1]TreeLookup!$C$1:$DE$1,0))</f>
        <v>materialsScienceHuman</v>
      </c>
      <c r="L1029" s="1">
        <v>1961</v>
      </c>
      <c r="M1029" s="1" t="str">
        <f t="array" aca="1" ref="M1029" ca="1">INDEX([1]TreeLookup!$C$1:$DE$22,MATCH("ERA",[1]TreeLookup!$C$1:$C$22,0),MATCH(INDIRECT(ADDRESS(ROW(),MATCH("YEAR",$A$1:$BE$1,0))),[1]TreeLookup!$C$1:$DE$1,0))</f>
        <v>03-HUMAN</v>
      </c>
      <c r="O1029" s="4" t="s">
        <v>299</v>
      </c>
      <c r="P1029" s="1" t="s">
        <v>3234</v>
      </c>
      <c r="V1029" s="9"/>
    </row>
    <row r="1030" spans="1:33">
      <c r="A1030" s="6" t="s">
        <v>3235</v>
      </c>
      <c r="B1030" s="7" t="s">
        <v>3236</v>
      </c>
      <c r="C1030" s="1">
        <v>140</v>
      </c>
      <c r="D1030" s="1">
        <v>2800</v>
      </c>
      <c r="E1030" s="2" t="s">
        <v>3237</v>
      </c>
      <c r="F1030" s="1" t="s">
        <v>486</v>
      </c>
      <c r="G1030" s="1" t="s">
        <v>50</v>
      </c>
      <c r="H1030" s="1" t="s">
        <v>49</v>
      </c>
      <c r="I1030" s="8" t="s">
        <v>135</v>
      </c>
      <c r="J1030" s="8" t="s">
        <v>220</v>
      </c>
      <c r="K1030" s="1" t="str">
        <f t="array" aca="1" ref="K1030" ca="1">INDEX([1]TreeLookup!$C$1:$DE$21,MATCH(INDIRECT(ADDRESS(ROW(),MATCH("CATEGORY",$A$1:$BE$1,0))),[1]TreeLookup!$C$1:$C$21,0),MATCH(INDIRECT(ADDRESS(ROW(),MATCH("YEAR",$A$1:$BE$1,0))),[1]TreeLookup!$C$1:$DE$1,0))</f>
        <v>materialsScienceHuman</v>
      </c>
      <c r="L1030" s="1">
        <v>1961</v>
      </c>
      <c r="M1030" s="1" t="str">
        <f t="array" aca="1" ref="M1030" ca="1">INDEX([1]TreeLookup!$C$1:$DE$22,MATCH("ERA",[1]TreeLookup!$C$1:$C$22,0),MATCH(INDIRECT(ADDRESS(ROW(),MATCH("YEAR",$A$1:$BE$1,0))),[1]TreeLookup!$C$1:$DE$1,0))</f>
        <v>03-HUMAN</v>
      </c>
      <c r="O1030" s="4" t="s">
        <v>299</v>
      </c>
      <c r="P1030" s="1" t="s">
        <v>3234</v>
      </c>
      <c r="V1030" s="9"/>
    </row>
    <row r="1031" spans="1:33">
      <c r="A1031" s="6" t="s">
        <v>3238</v>
      </c>
      <c r="B1031" s="7" t="s">
        <v>3239</v>
      </c>
      <c r="C1031" s="1">
        <v>140</v>
      </c>
      <c r="D1031" s="1">
        <v>2800</v>
      </c>
      <c r="E1031" s="2" t="s">
        <v>3237</v>
      </c>
      <c r="F1031" s="1" t="s">
        <v>486</v>
      </c>
      <c r="G1031" s="1" t="s">
        <v>50</v>
      </c>
      <c r="H1031" s="1" t="s">
        <v>49</v>
      </c>
      <c r="I1031" s="8" t="s">
        <v>135</v>
      </c>
      <c r="J1031" s="8" t="s">
        <v>220</v>
      </c>
      <c r="K1031" s="1" t="str">
        <f t="array" aca="1" ref="K1031" ca="1">INDEX([1]TreeLookup!$C$1:$DE$21,MATCH(INDIRECT(ADDRESS(ROW(),MATCH("CATEGORY",$A$1:$BE$1,0))),[1]TreeLookup!$C$1:$C$21,0),MATCH(INDIRECT(ADDRESS(ROW(),MATCH("YEAR",$A$1:$BE$1,0))),[1]TreeLookup!$C$1:$DE$1,0))</f>
        <v>materialsScienceHuman</v>
      </c>
      <c r="L1031" s="1">
        <v>1961</v>
      </c>
      <c r="M1031" s="1" t="str">
        <f t="array" aca="1" ref="M1031" ca="1">INDEX([1]TreeLookup!$C$1:$DE$22,MATCH("ERA",[1]TreeLookup!$C$1:$C$22,0),MATCH(INDIRECT(ADDRESS(ROW(),MATCH("YEAR",$A$1:$BE$1,0))),[1]TreeLookup!$C$1:$DE$1,0))</f>
        <v>03-HUMAN</v>
      </c>
      <c r="O1031" s="4" t="s">
        <v>299</v>
      </c>
      <c r="P1031" s="1" t="s">
        <v>3234</v>
      </c>
      <c r="V1031" s="9"/>
    </row>
    <row r="1032" spans="1:33">
      <c r="A1032" s="6" t="s">
        <v>3240</v>
      </c>
      <c r="B1032" s="7" t="s">
        <v>3241</v>
      </c>
      <c r="C1032" s="1">
        <v>1000</v>
      </c>
      <c r="D1032" s="1">
        <v>3000</v>
      </c>
      <c r="E1032" s="2" t="s">
        <v>3242</v>
      </c>
      <c r="F1032" s="1" t="s">
        <v>235</v>
      </c>
      <c r="G1032" s="1" t="s">
        <v>50</v>
      </c>
      <c r="H1032" s="1" t="s">
        <v>49</v>
      </c>
      <c r="I1032" s="8" t="s">
        <v>107</v>
      </c>
      <c r="J1032" s="8" t="s">
        <v>2094</v>
      </c>
      <c r="K1032" s="1" t="str">
        <f t="array" aca="1" ref="K1032" ca="1">INDEX([1]TreeLookup!$C$1:$DE$21,MATCH(INDIRECT(ADDRESS(ROW(),MATCH("CATEGORY",$A$1:$BE$1,0))),[1]TreeLookup!$C$1:$C$21,0),MATCH(INDIRECT(ADDRESS(ROW(),MATCH("YEAR",$A$1:$BE$1,0))),[1]TreeLookup!$C$1:$DE$1,0))</f>
        <v>scienceHuman</v>
      </c>
      <c r="L1032" s="1">
        <v>1961</v>
      </c>
      <c r="M1032" s="1" t="str">
        <f t="array" aca="1" ref="M1032" ca="1">INDEX([1]TreeLookup!$C$1:$DE$22,MATCH("ERA",[1]TreeLookup!$C$1:$C$22,0),MATCH(INDIRECT(ADDRESS(ROW(),MATCH("YEAR",$A$1:$BE$1,0))),[1]TreeLookup!$C$1:$DE$1,0))</f>
        <v>03-HUMAN</v>
      </c>
      <c r="N1032" s="1" t="s">
        <v>50</v>
      </c>
      <c r="O1032" s="4" t="s">
        <v>299</v>
      </c>
      <c r="V1032" s="9"/>
    </row>
    <row r="1033" spans="1:33">
      <c r="A1033" s="6" t="s">
        <v>3243</v>
      </c>
      <c r="B1033" s="7" t="s">
        <v>3244</v>
      </c>
      <c r="C1033" s="1">
        <v>400</v>
      </c>
      <c r="D1033" s="1">
        <v>7800</v>
      </c>
      <c r="E1033" s="2" t="s">
        <v>3245</v>
      </c>
      <c r="F1033" s="1" t="s">
        <v>106</v>
      </c>
      <c r="G1033" s="1" t="s">
        <v>50</v>
      </c>
      <c r="H1033" s="1" t="s">
        <v>49</v>
      </c>
      <c r="I1033" s="8" t="s">
        <v>135</v>
      </c>
      <c r="J1033" s="8" t="s">
        <v>560</v>
      </c>
      <c r="K1033" s="1" t="str">
        <f t="array" aca="1" ref="K1033" ca="1">INDEX([1]TreeLookup!$C$1:$DE$21,MATCH(INDIRECT(ADDRESS(ROW(),MATCH("CATEGORY",$A$1:$BE$1,0))),[1]TreeLookup!$C$1:$C$21,0),MATCH(INDIRECT(ADDRESS(ROW(),MATCH("YEAR",$A$1:$BE$1,0))),[1]TreeLookup!$C$1:$DE$1,0))</f>
        <v>materialsScienceHuman</v>
      </c>
      <c r="L1033" s="1">
        <v>1961</v>
      </c>
      <c r="M1033" s="1" t="str">
        <f t="array" aca="1" ref="M1033" ca="1">INDEX([1]TreeLookup!$C$1:$DE$22,MATCH("ERA",[1]TreeLookup!$C$1:$C$22,0),MATCH(INDIRECT(ADDRESS(ROW(),MATCH("YEAR",$A$1:$BE$1,0))),[1]TreeLookup!$C$1:$DE$1,0))</f>
        <v>03-HUMAN</v>
      </c>
      <c r="O1033" s="4" t="s">
        <v>299</v>
      </c>
      <c r="V1033" s="9"/>
    </row>
    <row r="1034" spans="1:33">
      <c r="A1034" s="6" t="s">
        <v>3246</v>
      </c>
      <c r="B1034" s="7" t="s">
        <v>3247</v>
      </c>
      <c r="C1034" s="1">
        <v>2000</v>
      </c>
      <c r="D1034" s="1">
        <v>4200</v>
      </c>
      <c r="E1034" s="2" t="s">
        <v>3248</v>
      </c>
      <c r="F1034" s="1" t="s">
        <v>106</v>
      </c>
      <c r="G1034" s="1" t="s">
        <v>50</v>
      </c>
      <c r="H1034" s="1" t="s">
        <v>49</v>
      </c>
      <c r="I1034" s="8" t="s">
        <v>135</v>
      </c>
      <c r="J1034" s="8" t="s">
        <v>560</v>
      </c>
      <c r="K1034" s="1" t="str">
        <f t="array" aca="1" ref="K1034" ca="1">INDEX([1]TreeLookup!$C$1:$DE$21,MATCH(INDIRECT(ADDRESS(ROW(),MATCH("CATEGORY",$A$1:$BE$1,0))),[1]TreeLookup!$C$1:$C$21,0),MATCH(INDIRECT(ADDRESS(ROW(),MATCH("YEAR",$A$1:$BE$1,0))),[1]TreeLookup!$C$1:$DE$1,0))</f>
        <v>materialsScienceHuman</v>
      </c>
      <c r="L1034" s="1">
        <v>1961</v>
      </c>
      <c r="M1034" s="1" t="str">
        <f t="array" aca="1" ref="M1034" ca="1">INDEX([1]TreeLookup!$C$1:$DE$22,MATCH("ERA",[1]TreeLookup!$C$1:$C$22,0),MATCH(INDIRECT(ADDRESS(ROW(),MATCH("YEAR",$A$1:$BE$1,0))),[1]TreeLookup!$C$1:$DE$1,0))</f>
        <v>03-HUMAN</v>
      </c>
      <c r="O1034" s="4" t="s">
        <v>299</v>
      </c>
      <c r="V1034" s="9"/>
    </row>
    <row r="1035" spans="1:33">
      <c r="A1035" s="6" t="s">
        <v>3249</v>
      </c>
      <c r="B1035" s="7" t="s">
        <v>3250</v>
      </c>
      <c r="C1035" s="1">
        <v>600</v>
      </c>
      <c r="D1035" s="1">
        <v>6400</v>
      </c>
      <c r="E1035" s="2" t="s">
        <v>3251</v>
      </c>
      <c r="F1035" s="1" t="s">
        <v>106</v>
      </c>
      <c r="G1035" s="1" t="s">
        <v>50</v>
      </c>
      <c r="H1035" s="1" t="s">
        <v>49</v>
      </c>
      <c r="I1035" s="8" t="s">
        <v>135</v>
      </c>
      <c r="J1035" s="8" t="s">
        <v>560</v>
      </c>
      <c r="K1035" s="1" t="str">
        <f t="array" aca="1" ref="K1035" ca="1">INDEX([1]TreeLookup!$C$1:$DE$21,MATCH(INDIRECT(ADDRESS(ROW(),MATCH("CATEGORY",$A$1:$BE$1,0))),[1]TreeLookup!$C$1:$C$21,0),MATCH(INDIRECT(ADDRESS(ROW(),MATCH("YEAR",$A$1:$BE$1,0))),[1]TreeLookup!$C$1:$DE$1,0))</f>
        <v>materialsScienceHuman</v>
      </c>
      <c r="L1035" s="1">
        <v>1961</v>
      </c>
      <c r="M1035" s="1" t="str">
        <f t="array" aca="1" ref="M1035" ca="1">INDEX([1]TreeLookup!$C$1:$DE$22,MATCH("ERA",[1]TreeLookup!$C$1:$C$22,0),MATCH(INDIRECT(ADDRESS(ROW(),MATCH("YEAR",$A$1:$BE$1,0))),[1]TreeLookup!$C$1:$DE$1,0))</f>
        <v>03-HUMAN</v>
      </c>
      <c r="O1035" s="4" t="s">
        <v>299</v>
      </c>
      <c r="V1035" s="9"/>
    </row>
    <row r="1036" spans="1:33">
      <c r="A1036" s="6" t="s">
        <v>3252</v>
      </c>
      <c r="B1036" s="7" t="s">
        <v>3253</v>
      </c>
      <c r="C1036" s="1">
        <v>800</v>
      </c>
      <c r="D1036" s="1">
        <v>7000</v>
      </c>
      <c r="E1036" s="2" t="s">
        <v>3254</v>
      </c>
      <c r="F1036" s="1" t="s">
        <v>106</v>
      </c>
      <c r="G1036" s="1" t="s">
        <v>50</v>
      </c>
      <c r="H1036" s="1" t="s">
        <v>49</v>
      </c>
      <c r="I1036" s="8" t="s">
        <v>135</v>
      </c>
      <c r="J1036" s="8" t="s">
        <v>560</v>
      </c>
      <c r="K1036" s="1" t="str">
        <f t="array" aca="1" ref="K1036" ca="1">INDEX([1]TreeLookup!$C$1:$DE$21,MATCH(INDIRECT(ADDRESS(ROW(),MATCH("CATEGORY",$A$1:$BE$1,0))),[1]TreeLookup!$C$1:$C$21,0),MATCH(INDIRECT(ADDRESS(ROW(),MATCH("YEAR",$A$1:$BE$1,0))),[1]TreeLookup!$C$1:$DE$1,0))</f>
        <v>materialsScienceHuman</v>
      </c>
      <c r="L1036" s="1">
        <v>1961</v>
      </c>
      <c r="M1036" s="1" t="str">
        <f t="array" aca="1" ref="M1036" ca="1">INDEX([1]TreeLookup!$C$1:$DE$22,MATCH("ERA",[1]TreeLookup!$C$1:$C$22,0),MATCH(INDIRECT(ADDRESS(ROW(),MATCH("YEAR",$A$1:$BE$1,0))),[1]TreeLookup!$C$1:$DE$1,0))</f>
        <v>03-HUMAN</v>
      </c>
      <c r="O1036" s="4" t="s">
        <v>299</v>
      </c>
      <c r="V1036" s="9"/>
    </row>
    <row r="1037" spans="1:33">
      <c r="A1037" s="6" t="s">
        <v>3255</v>
      </c>
      <c r="B1037" s="7" t="s">
        <v>3256</v>
      </c>
      <c r="C1037" s="1">
        <v>200</v>
      </c>
      <c r="D1037" s="1">
        <v>1800</v>
      </c>
      <c r="E1037" s="2" t="s">
        <v>3257</v>
      </c>
      <c r="F1037" s="1" t="s">
        <v>224</v>
      </c>
      <c r="G1037" s="1" t="s">
        <v>50</v>
      </c>
      <c r="H1037" s="1" t="s">
        <v>49</v>
      </c>
      <c r="I1037" s="8" t="s">
        <v>135</v>
      </c>
      <c r="J1037" s="8" t="s">
        <v>560</v>
      </c>
      <c r="K1037" s="1" t="str">
        <f t="array" aca="1" ref="K1037" ca="1">INDEX([1]TreeLookup!$C$1:$DE$21,MATCH(INDIRECT(ADDRESS(ROW(),MATCH("CATEGORY",$A$1:$BE$1,0))),[1]TreeLookup!$C$1:$C$21,0),MATCH(INDIRECT(ADDRESS(ROW(),MATCH("YEAR",$A$1:$BE$1,0))),[1]TreeLookup!$C$1:$DE$1,0))</f>
        <v>materialsScienceHuman</v>
      </c>
      <c r="L1037" s="1">
        <v>1961</v>
      </c>
      <c r="M1037" s="1" t="str">
        <f t="array" aca="1" ref="M1037" ca="1">INDEX([1]TreeLookup!$C$1:$DE$22,MATCH("ERA",[1]TreeLookup!$C$1:$C$22,0),MATCH(INDIRECT(ADDRESS(ROW(),MATCH("YEAR",$A$1:$BE$1,0))),[1]TreeLookup!$C$1:$DE$1,0))</f>
        <v>03-HUMAN</v>
      </c>
      <c r="O1037" s="4" t="s">
        <v>299</v>
      </c>
      <c r="V1037" s="9"/>
    </row>
    <row r="1038" spans="1:33">
      <c r="A1038" s="6" t="s">
        <v>3258</v>
      </c>
      <c r="B1038" s="7" t="s">
        <v>3259</v>
      </c>
      <c r="C1038" s="1">
        <v>500</v>
      </c>
      <c r="D1038" s="1">
        <v>10000</v>
      </c>
      <c r="E1038" s="2" t="s">
        <v>3260</v>
      </c>
      <c r="F1038" s="1" t="s">
        <v>290</v>
      </c>
      <c r="G1038" s="1" t="s">
        <v>50</v>
      </c>
      <c r="H1038" s="1" t="s">
        <v>50</v>
      </c>
      <c r="I1038" s="8" t="s">
        <v>107</v>
      </c>
      <c r="J1038" s="8" t="s">
        <v>2094</v>
      </c>
      <c r="K1038" s="1" t="str">
        <f t="array" aca="1" ref="K1038" ca="1">INDEX([1]TreeLookup!$C$1:$DE$21,MATCH(INDIRECT(ADDRESS(ROW(),MATCH("CATEGORY",$A$1:$BE$1,0))),[1]TreeLookup!$C$1:$C$21,0),MATCH(INDIRECT(ADDRESS(ROW(),MATCH("YEAR",$A$1:$BE$1,0))),[1]TreeLookup!$C$1:$DE$1,0))</f>
        <v>scienceHuman</v>
      </c>
      <c r="L1038" s="1">
        <v>1961</v>
      </c>
      <c r="M1038" s="1" t="str">
        <f t="array" aca="1" ref="M1038" ca="1">INDEX([1]TreeLookup!$C$1:$DE$22,MATCH("ERA",[1]TreeLookup!$C$1:$C$22,0),MATCH(INDIRECT(ADDRESS(ROW(),MATCH("YEAR",$A$1:$BE$1,0))),[1]TreeLookup!$C$1:$DE$1,0))</f>
        <v>03-HUMAN</v>
      </c>
      <c r="N1038" s="1" t="s">
        <v>50</v>
      </c>
      <c r="O1038" s="4" t="s">
        <v>109</v>
      </c>
      <c r="V1038" s="9"/>
      <c r="AG1038" s="1" t="s">
        <v>111</v>
      </c>
    </row>
    <row r="1039" spans="1:33">
      <c r="A1039" s="6" t="s">
        <v>3261</v>
      </c>
      <c r="B1039" s="7" t="s">
        <v>3262</v>
      </c>
      <c r="C1039" s="1">
        <v>500</v>
      </c>
      <c r="D1039" s="1">
        <v>10000</v>
      </c>
      <c r="E1039" s="2" t="s">
        <v>3263</v>
      </c>
      <c r="F1039" s="1" t="s">
        <v>290</v>
      </c>
      <c r="G1039" s="1" t="s">
        <v>50</v>
      </c>
      <c r="H1039" s="1" t="s">
        <v>50</v>
      </c>
      <c r="I1039" s="8" t="s">
        <v>107</v>
      </c>
      <c r="J1039" s="8" t="s">
        <v>2960</v>
      </c>
      <c r="K1039" s="1" t="str">
        <f t="array" aca="1" ref="K1039" ca="1">INDEX([1]TreeLookup!$C$1:$DE$21,MATCH(INDIRECT(ADDRESS(ROW(),MATCH("CATEGORY",$A$1:$BE$1,0))),[1]TreeLookup!$C$1:$C$21,0),MATCH(INDIRECT(ADDRESS(ROW(),MATCH("YEAR",$A$1:$BE$1,0))),[1]TreeLookup!$C$1:$DE$1,0))</f>
        <v>scienceHuman</v>
      </c>
      <c r="L1039" s="1">
        <v>1961</v>
      </c>
      <c r="M1039" s="1" t="str">
        <f t="array" aca="1" ref="M1039" ca="1">INDEX([1]TreeLookup!$C$1:$DE$22,MATCH("ERA",[1]TreeLookup!$C$1:$C$22,0),MATCH(INDIRECT(ADDRESS(ROW(),MATCH("YEAR",$A$1:$BE$1,0))),[1]TreeLookup!$C$1:$DE$1,0))</f>
        <v>03-HUMAN</v>
      </c>
      <c r="N1039" s="1" t="s">
        <v>50</v>
      </c>
      <c r="O1039" s="4" t="s">
        <v>109</v>
      </c>
      <c r="V1039" s="9"/>
      <c r="AG1039" s="1" t="s">
        <v>111</v>
      </c>
    </row>
    <row r="1040" spans="1:33">
      <c r="A1040" s="6" t="s">
        <v>3264</v>
      </c>
      <c r="B1040" s="7" t="s">
        <v>3265</v>
      </c>
      <c r="C1040" s="1">
        <v>400</v>
      </c>
      <c r="D1040" s="1">
        <v>1750</v>
      </c>
      <c r="E1040" s="2" t="s">
        <v>3266</v>
      </c>
      <c r="F1040" s="1" t="s">
        <v>1313</v>
      </c>
      <c r="G1040" s="1" t="s">
        <v>50</v>
      </c>
      <c r="H1040" s="1" t="s">
        <v>50</v>
      </c>
      <c r="I1040" s="8" t="s">
        <v>135</v>
      </c>
      <c r="J1040" s="8" t="s">
        <v>1222</v>
      </c>
      <c r="K1040" s="1" t="str">
        <f t="array" aca="1" ref="K1040" ca="1">INDEX([1]TreeLookup!$C$1:$DE$21,MATCH(INDIRECT(ADDRESS(ROW(),MATCH("CATEGORY",$A$1:$BE$1,0))),[1]TreeLookup!$C$1:$C$21,0),MATCH(INDIRECT(ADDRESS(ROW(),MATCH("YEAR",$A$1:$BE$1,0))),[1]TreeLookup!$C$1:$DE$1,0))</f>
        <v>materialsScienceHuman</v>
      </c>
      <c r="L1040" s="1">
        <v>1961</v>
      </c>
      <c r="M1040" s="1" t="str">
        <f t="array" aca="1" ref="M1040" ca="1">INDEX([1]TreeLookup!$C$1:$DE$22,MATCH("ERA",[1]TreeLookup!$C$1:$C$22,0),MATCH(INDIRECT(ADDRESS(ROW(),MATCH("YEAR",$A$1:$BE$1,0))),[1]TreeLookup!$C$1:$DE$1,0))</f>
        <v>03-HUMAN</v>
      </c>
      <c r="O1040" s="4" t="s">
        <v>109</v>
      </c>
      <c r="V1040" s="9"/>
    </row>
    <row r="1041" spans="1:37">
      <c r="A1041" s="6" t="s">
        <v>3267</v>
      </c>
      <c r="B1041" s="7" t="s">
        <v>3268</v>
      </c>
      <c r="C1041" s="1">
        <v>20</v>
      </c>
      <c r="D1041" s="1">
        <v>400</v>
      </c>
      <c r="E1041" s="2" t="s">
        <v>3269</v>
      </c>
      <c r="F1041" s="1" t="s">
        <v>1313</v>
      </c>
      <c r="G1041" s="1" t="s">
        <v>50</v>
      </c>
      <c r="H1041" s="1" t="s">
        <v>50</v>
      </c>
      <c r="I1041" s="8" t="s">
        <v>135</v>
      </c>
      <c r="J1041" s="8" t="s">
        <v>1222</v>
      </c>
      <c r="K1041" s="1" t="str">
        <f t="array" aca="1" ref="K1041" ca="1">INDEX([1]TreeLookup!$C$1:$DE$21,MATCH(INDIRECT(ADDRESS(ROW(),MATCH("CATEGORY",$A$1:$BE$1,0))),[1]TreeLookup!$C$1:$C$21,0),MATCH(INDIRECT(ADDRESS(ROW(),MATCH("YEAR",$A$1:$BE$1,0))),[1]TreeLookup!$C$1:$DE$1,0))</f>
        <v>materialsScienceHuman</v>
      </c>
      <c r="L1041" s="1">
        <v>1961</v>
      </c>
      <c r="M1041" s="1" t="str">
        <f t="array" aca="1" ref="M1041" ca="1">INDEX([1]TreeLookup!$C$1:$DE$22,MATCH("ERA",[1]TreeLookup!$C$1:$C$22,0),MATCH(INDIRECT(ADDRESS(ROW(),MATCH("YEAR",$A$1:$BE$1,0))),[1]TreeLookup!$C$1:$DE$1,0))</f>
        <v>03-HUMAN</v>
      </c>
      <c r="O1041" s="4" t="s">
        <v>109</v>
      </c>
      <c r="P1041" s="1" t="s">
        <v>2874</v>
      </c>
      <c r="V1041" s="9"/>
    </row>
    <row r="1042" spans="1:37">
      <c r="A1042" s="6" t="s">
        <v>3270</v>
      </c>
      <c r="B1042" s="7" t="s">
        <v>3271</v>
      </c>
      <c r="C1042" s="1">
        <v>1800</v>
      </c>
      <c r="D1042" s="1">
        <v>66000</v>
      </c>
      <c r="E1042" s="2"/>
      <c r="F1042" s="1" t="s">
        <v>3272</v>
      </c>
      <c r="G1042" s="1" t="s">
        <v>50</v>
      </c>
      <c r="H1042" s="1" t="s">
        <v>50</v>
      </c>
      <c r="I1042" s="8" t="s">
        <v>2910</v>
      </c>
      <c r="J1042" s="8" t="s">
        <v>2911</v>
      </c>
      <c r="K1042" s="1" t="str">
        <f t="array" aca="1" ref="K1042" ca="1">INDEX([1]TreeLookup!$C$1:$DE$21,MATCH(INDIRECT(ADDRESS(ROW(),MATCH("CATEGORY",$A$1:$BE$1,0))),[1]TreeLookup!$C$1:$C$21,0),MATCH(INDIRECT(ADDRESS(ROW(),MATCH("YEAR",$A$1:$BE$1,0))),[1]TreeLookup!$C$1:$DE$1,0))</f>
        <v>basicCapsules</v>
      </c>
      <c r="L1042" s="1">
        <v>1961</v>
      </c>
      <c r="M1042" s="1" t="str">
        <f t="array" aca="1" ref="M1042" ca="1">INDEX([1]TreeLookup!$C$1:$DE$22,MATCH("ERA",[1]TreeLookup!$C$1:$C$22,0),MATCH(INDIRECT(ADDRESS(ROW(),MATCH("YEAR",$A$1:$BE$1,0))),[1]TreeLookup!$C$1:$DE$1,0))</f>
        <v>03-HUMAN</v>
      </c>
      <c r="O1042" s="4" t="s">
        <v>109</v>
      </c>
      <c r="P1042" s="1" t="s">
        <v>2776</v>
      </c>
      <c r="Y1042" s="1" t="s">
        <v>111</v>
      </c>
      <c r="AE1042" s="1" t="s">
        <v>111</v>
      </c>
      <c r="AF1042" s="1" t="s">
        <v>111</v>
      </c>
    </row>
    <row r="1043" spans="1:37">
      <c r="A1043" s="6" t="s">
        <v>3273</v>
      </c>
      <c r="B1043" s="7" t="s">
        <v>3274</v>
      </c>
      <c r="C1043" s="1">
        <v>200</v>
      </c>
      <c r="D1043" s="1">
        <v>3000</v>
      </c>
      <c r="E1043" s="2"/>
      <c r="F1043" s="1" t="s">
        <v>3272</v>
      </c>
      <c r="G1043" s="1" t="s">
        <v>50</v>
      </c>
      <c r="H1043" s="1" t="s">
        <v>50</v>
      </c>
      <c r="I1043" s="8" t="s">
        <v>2910</v>
      </c>
      <c r="J1043" s="8" t="s">
        <v>174</v>
      </c>
      <c r="K1043" s="1" t="str">
        <f t="array" aca="1" ref="K1043" ca="1">INDEX([1]TreeLookup!$C$1:$DE$21,MATCH(INDIRECT(ADDRESS(ROW(),MATCH("CATEGORY",$A$1:$BE$1,0))),[1]TreeLookup!$C$1:$C$21,0),MATCH(INDIRECT(ADDRESS(ROW(),MATCH("YEAR",$A$1:$BE$1,0))),[1]TreeLookup!$C$1:$DE$1,0))</f>
        <v>basicCapsules</v>
      </c>
      <c r="L1043" s="1">
        <v>1961</v>
      </c>
      <c r="M1043" s="1" t="str">
        <f t="array" aca="1" ref="M1043" ca="1">INDEX([1]TreeLookup!$C$1:$DE$22,MATCH("ERA",[1]TreeLookup!$C$1:$C$22,0),MATCH(INDIRECT(ADDRESS(ROW(),MATCH("YEAR",$A$1:$BE$1,0))),[1]TreeLookup!$C$1:$DE$1,0))</f>
        <v>03-HUMAN</v>
      </c>
      <c r="O1043" s="4" t="s">
        <v>109</v>
      </c>
      <c r="P1043" s="1" t="s">
        <v>2776</v>
      </c>
      <c r="AF1043" s="1" t="s">
        <v>111</v>
      </c>
      <c r="AK1043" s="1" t="s">
        <v>111</v>
      </c>
    </row>
    <row r="1044" spans="1:37">
      <c r="A1044" s="6" t="s">
        <v>3275</v>
      </c>
      <c r="B1044" s="7" t="s">
        <v>3276</v>
      </c>
      <c r="C1044" s="1">
        <v>1800</v>
      </c>
      <c r="D1044" s="1">
        <v>66000</v>
      </c>
      <c r="E1044" s="2" t="s">
        <v>3277</v>
      </c>
      <c r="F1044" s="1" t="s">
        <v>2890</v>
      </c>
      <c r="G1044" s="1" t="s">
        <v>50</v>
      </c>
      <c r="H1044" s="1" t="s">
        <v>50</v>
      </c>
      <c r="I1044" s="8" t="s">
        <v>2910</v>
      </c>
      <c r="J1044" s="8" t="s">
        <v>2911</v>
      </c>
      <c r="K1044" s="1" t="str">
        <f t="array" aca="1" ref="K1044" ca="1">INDEX([1]TreeLookup!$C$1:$DE$21,MATCH(INDIRECT(ADDRESS(ROW(),MATCH("CATEGORY",$A$1:$BE$1,0))),[1]TreeLookup!$C$1:$C$21,0),MATCH(INDIRECT(ADDRESS(ROW(),MATCH("YEAR",$A$1:$BE$1,0))),[1]TreeLookup!$C$1:$DE$1,0))</f>
        <v>basicCapsules</v>
      </c>
      <c r="L1044" s="1">
        <v>1961</v>
      </c>
      <c r="M1044" s="1" t="str">
        <f t="array" aca="1" ref="M1044" ca="1">INDEX([1]TreeLookup!$C$1:$DE$22,MATCH("ERA",[1]TreeLookup!$C$1:$C$22,0),MATCH(INDIRECT(ADDRESS(ROW(),MATCH("YEAR",$A$1:$BE$1,0))),[1]TreeLookup!$C$1:$DE$1,0))</f>
        <v>03-HUMAN</v>
      </c>
      <c r="O1044" s="4" t="s">
        <v>109</v>
      </c>
      <c r="P1044" s="1" t="s">
        <v>2776</v>
      </c>
      <c r="V1044" s="9"/>
      <c r="Y1044" s="1" t="s">
        <v>111</v>
      </c>
      <c r="AE1044" s="1" t="s">
        <v>111</v>
      </c>
      <c r="AF1044" s="1" t="s">
        <v>111</v>
      </c>
      <c r="AI1044" s="1" t="s">
        <v>111</v>
      </c>
    </row>
    <row r="1045" spans="1:37">
      <c r="A1045" s="6" t="s">
        <v>3278</v>
      </c>
      <c r="B1045" s="7" t="s">
        <v>3279</v>
      </c>
      <c r="C1045" s="1">
        <v>100</v>
      </c>
      <c r="D1045" s="1">
        <v>1000</v>
      </c>
      <c r="E1045" s="2"/>
      <c r="F1045" s="1" t="s">
        <v>3272</v>
      </c>
      <c r="G1045" s="1" t="s">
        <v>50</v>
      </c>
      <c r="H1045" s="1" t="s">
        <v>50</v>
      </c>
      <c r="I1045" s="8" t="s">
        <v>2910</v>
      </c>
      <c r="J1045" s="8" t="s">
        <v>3055</v>
      </c>
      <c r="K1045" s="1" t="str">
        <f t="array" aca="1" ref="K1045" ca="1">INDEX([1]TreeLookup!$C$1:$DE$21,MATCH(INDIRECT(ADDRESS(ROW(),MATCH("CATEGORY",$A$1:$BE$1,0))),[1]TreeLookup!$C$1:$C$21,0),MATCH(INDIRECT(ADDRESS(ROW(),MATCH("YEAR",$A$1:$BE$1,0))),[1]TreeLookup!$C$1:$DE$1,0))</f>
        <v>basicCapsules</v>
      </c>
      <c r="L1045" s="1">
        <v>1961</v>
      </c>
      <c r="M1045" s="1" t="str">
        <f t="array" aca="1" ref="M1045" ca="1">INDEX([1]TreeLookup!$C$1:$DE$22,MATCH("ERA",[1]TreeLookup!$C$1:$C$22,0),MATCH(INDIRECT(ADDRESS(ROW(),MATCH("YEAR",$A$1:$BE$1,0))),[1]TreeLookup!$C$1:$DE$1,0))</f>
        <v>03-HUMAN</v>
      </c>
      <c r="O1045" s="4" t="s">
        <v>109</v>
      </c>
      <c r="P1045" s="1" t="s">
        <v>2776</v>
      </c>
      <c r="AF1045" s="1" t="s">
        <v>111</v>
      </c>
    </row>
    <row r="1046" spans="1:37">
      <c r="A1046" s="6" t="s">
        <v>3280</v>
      </c>
      <c r="B1046" s="7" t="s">
        <v>3281</v>
      </c>
      <c r="C1046" s="1">
        <v>300</v>
      </c>
      <c r="D1046" s="1">
        <v>1200</v>
      </c>
      <c r="E1046" s="2" t="s">
        <v>3282</v>
      </c>
      <c r="F1046" s="1" t="s">
        <v>3283</v>
      </c>
      <c r="G1046" s="1" t="s">
        <v>49</v>
      </c>
      <c r="H1046" s="1" t="s">
        <v>49</v>
      </c>
      <c r="I1046" s="8"/>
      <c r="J1046" s="8"/>
      <c r="K1046" s="1" t="e">
        <f t="array" aca="1" ref="K1046" ca="1">INDEX([1]TreeLookup!$C$1:$DE$21,MATCH(INDIRECT(ADDRESS(ROW(),MATCH("CATEGORY",$A$1:$BE$1,0))),[1]TreeLookup!$C$1:$C$21,0),MATCH(INDIRECT(ADDRESS(ROW(),MATCH("YEAR",$A$1:$BE$1,0))),[1]TreeLookup!$C$1:$DE$1,0))</f>
        <v>#N/A</v>
      </c>
      <c r="L1046" s="1">
        <v>2010</v>
      </c>
      <c r="M1046" s="1" t="str">
        <f t="array" aca="1" ref="M1046" ca="1">INDEX([1]TreeLookup!$C$1:$DE$22,MATCH("ERA",[1]TreeLookup!$C$1:$C$22,0),MATCH(INDIRECT(ADDRESS(ROW(),MATCH("YEAR",$A$1:$BE$1,0))),[1]TreeLookup!$C$1:$DE$1,0))</f>
        <v>10-COMM</v>
      </c>
      <c r="N1046" s="1" t="s">
        <v>50</v>
      </c>
      <c r="O1046" s="4" t="s">
        <v>299</v>
      </c>
      <c r="P1046" s="1" t="s">
        <v>3284</v>
      </c>
    </row>
    <row r="1047" spans="1:37">
      <c r="A1047" s="6" t="s">
        <v>3285</v>
      </c>
      <c r="B1047" s="7" t="s">
        <v>3286</v>
      </c>
      <c r="C1047" s="1">
        <v>5</v>
      </c>
      <c r="D1047" s="1">
        <v>100</v>
      </c>
      <c r="E1047" s="2"/>
      <c r="F1047" s="1" t="s">
        <v>3272</v>
      </c>
      <c r="G1047" s="1" t="s">
        <v>50</v>
      </c>
      <c r="H1047" s="1" t="s">
        <v>50</v>
      </c>
      <c r="I1047" s="8" t="s">
        <v>2910</v>
      </c>
      <c r="J1047" s="8" t="s">
        <v>1943</v>
      </c>
      <c r="K1047" s="1" t="str">
        <f t="array" aca="1" ref="K1047" ca="1">INDEX([1]TreeLookup!$C$1:$DE$21,MATCH(INDIRECT(ADDRESS(ROW(),MATCH("CATEGORY",$A$1:$BE$1,0))),[1]TreeLookup!$C$1:$C$21,0),MATCH(INDIRECT(ADDRESS(ROW(),MATCH("YEAR",$A$1:$BE$1,0))),[1]TreeLookup!$C$1:$DE$1,0))</f>
        <v>basicCapsules</v>
      </c>
      <c r="L1047" s="1">
        <v>1961</v>
      </c>
      <c r="M1047" s="1" t="str">
        <f t="array" aca="1" ref="M1047" ca="1">INDEX([1]TreeLookup!$C$1:$DE$22,MATCH("ERA",[1]TreeLookup!$C$1:$C$22,0),MATCH(INDIRECT(ADDRESS(ROW(),MATCH("YEAR",$A$1:$BE$1,0))),[1]TreeLookup!$C$1:$DE$1,0))</f>
        <v>03-HUMAN</v>
      </c>
      <c r="O1047" s="4" t="s">
        <v>109</v>
      </c>
      <c r="P1047" s="1" t="s">
        <v>2776</v>
      </c>
      <c r="AF1047" s="1" t="s">
        <v>111</v>
      </c>
      <c r="AG1047" s="1" t="s">
        <v>111</v>
      </c>
    </row>
    <row r="1048" spans="1:37">
      <c r="A1048" s="6" t="s">
        <v>3287</v>
      </c>
      <c r="B1048" s="7" t="s">
        <v>3288</v>
      </c>
      <c r="C1048" s="1">
        <v>75</v>
      </c>
      <c r="D1048" s="1">
        <v>1100</v>
      </c>
      <c r="E1048" s="2" t="s">
        <v>3289</v>
      </c>
      <c r="F1048" s="1" t="s">
        <v>3283</v>
      </c>
      <c r="G1048" s="1" t="s">
        <v>49</v>
      </c>
      <c r="H1048" s="1" t="s">
        <v>49</v>
      </c>
      <c r="I1048" s="8"/>
      <c r="J1048" s="8"/>
      <c r="K1048" s="1" t="e">
        <f t="array" aca="1" ref="K1048" ca="1">INDEX([1]TreeLookup!$C$1:$DE$21,MATCH(INDIRECT(ADDRESS(ROW(),MATCH("CATEGORY",$A$1:$BE$1,0))),[1]TreeLookup!$C$1:$C$21,0),MATCH(INDIRECT(ADDRESS(ROW(),MATCH("YEAR",$A$1:$BE$1,0))),[1]TreeLookup!$C$1:$DE$1,0))</f>
        <v>#N/A</v>
      </c>
      <c r="L1048" s="1">
        <v>2015</v>
      </c>
      <c r="M1048" s="1" t="str">
        <f t="array" aca="1" ref="M1048" ca="1">INDEX([1]TreeLookup!$C$1:$DE$22,MATCH("ERA",[1]TreeLookup!$C$1:$C$22,0),MATCH(INDIRECT(ADDRESS(ROW(),MATCH("YEAR",$A$1:$BE$1,0))),[1]TreeLookup!$C$1:$DE$1,0))</f>
        <v>10-COMM</v>
      </c>
      <c r="N1048" s="1" t="s">
        <v>50</v>
      </c>
      <c r="O1048" s="4" t="s">
        <v>299</v>
      </c>
      <c r="P1048" s="1" t="s">
        <v>3290</v>
      </c>
    </row>
    <row r="1049" spans="1:37">
      <c r="A1049" s="6" t="s">
        <v>3291</v>
      </c>
      <c r="B1049" s="7" t="s">
        <v>3292</v>
      </c>
      <c r="C1049" s="1">
        <v>900</v>
      </c>
      <c r="D1049" s="1">
        <v>3500</v>
      </c>
      <c r="E1049" s="2" t="s">
        <v>3293</v>
      </c>
      <c r="F1049" s="1" t="s">
        <v>3283</v>
      </c>
      <c r="G1049" s="1" t="s">
        <v>49</v>
      </c>
      <c r="H1049" s="1" t="s">
        <v>49</v>
      </c>
      <c r="I1049" s="8"/>
      <c r="J1049" s="8"/>
      <c r="K1049" s="1" t="e">
        <f t="array" aca="1" ref="K1049" ca="1">INDEX([1]TreeLookup!$C$1:$DE$21,MATCH(INDIRECT(ADDRESS(ROW(),MATCH("CATEGORY",$A$1:$BE$1,0))),[1]TreeLookup!$C$1:$C$21,0),MATCH(INDIRECT(ADDRESS(ROW(),MATCH("YEAR",$A$1:$BE$1,0))),[1]TreeLookup!$C$1:$DE$1,0))</f>
        <v>#N/A</v>
      </c>
      <c r="L1049" s="1">
        <v>2010</v>
      </c>
      <c r="M1049" s="1" t="str">
        <f t="array" aca="1" ref="M1049" ca="1">INDEX([1]TreeLookup!$C$1:$DE$22,MATCH("ERA",[1]TreeLookup!$C$1:$C$22,0),MATCH(INDIRECT(ADDRESS(ROW(),MATCH("YEAR",$A$1:$BE$1,0))),[1]TreeLookup!$C$1:$DE$1,0))</f>
        <v>10-COMM</v>
      </c>
      <c r="N1049" s="1" t="s">
        <v>50</v>
      </c>
      <c r="O1049" s="4" t="s">
        <v>299</v>
      </c>
      <c r="P1049" s="1" t="s">
        <v>3284</v>
      </c>
    </row>
    <row r="1050" spans="1:37">
      <c r="A1050" s="6" t="s">
        <v>3294</v>
      </c>
      <c r="B1050" s="7" t="s">
        <v>3295</v>
      </c>
      <c r="C1050" s="1">
        <v>900</v>
      </c>
      <c r="D1050" s="1">
        <v>3500</v>
      </c>
      <c r="E1050" s="2" t="s">
        <v>3296</v>
      </c>
      <c r="F1050" s="1" t="s">
        <v>3283</v>
      </c>
      <c r="G1050" s="1" t="s">
        <v>49</v>
      </c>
      <c r="H1050" s="1" t="s">
        <v>49</v>
      </c>
      <c r="I1050" s="8"/>
      <c r="J1050" s="8"/>
      <c r="K1050" s="1" t="e">
        <f t="array" aca="1" ref="K1050" ca="1">INDEX([1]TreeLookup!$C$1:$DE$21,MATCH(INDIRECT(ADDRESS(ROW(),MATCH("CATEGORY",$A$1:$BE$1,0))),[1]TreeLookup!$C$1:$C$21,0),MATCH(INDIRECT(ADDRESS(ROW(),MATCH("YEAR",$A$1:$BE$1,0))),[1]TreeLookup!$C$1:$DE$1,0))</f>
        <v>#N/A</v>
      </c>
      <c r="L1050" s="1">
        <v>2010</v>
      </c>
      <c r="M1050" s="1" t="str">
        <f t="array" aca="1" ref="M1050" ca="1">INDEX([1]TreeLookup!$C$1:$DE$22,MATCH("ERA",[1]TreeLookup!$C$1:$C$22,0),MATCH(INDIRECT(ADDRESS(ROW(),MATCH("YEAR",$A$1:$BE$1,0))),[1]TreeLookup!$C$1:$DE$1,0))</f>
        <v>10-COMM</v>
      </c>
      <c r="N1050" s="1" t="s">
        <v>50</v>
      </c>
      <c r="O1050" s="4" t="s">
        <v>299</v>
      </c>
      <c r="P1050" s="1" t="s">
        <v>3284</v>
      </c>
    </row>
    <row r="1051" spans="1:37">
      <c r="A1051" s="6" t="s">
        <v>3297</v>
      </c>
      <c r="B1051" s="7" t="s">
        <v>3298</v>
      </c>
      <c r="C1051" s="1">
        <v>18000</v>
      </c>
      <c r="D1051" s="1">
        <v>45000</v>
      </c>
      <c r="E1051" s="2" t="s">
        <v>3299</v>
      </c>
      <c r="F1051" s="1" t="s">
        <v>3283</v>
      </c>
      <c r="G1051" s="1" t="s">
        <v>49</v>
      </c>
      <c r="H1051" s="1" t="s">
        <v>49</v>
      </c>
      <c r="I1051" s="8"/>
      <c r="J1051" s="8" t="s">
        <v>136</v>
      </c>
      <c r="K1051" s="1" t="e">
        <f t="array" aca="1" ref="K1051" ca="1">INDEX([1]TreeLookup!$C$1:$DE$21,MATCH(INDIRECT(ADDRESS(ROW(),MATCH("CATEGORY",$A$1:$BE$1,0))),[1]TreeLookup!$C$1:$C$21,0),MATCH(INDIRECT(ADDRESS(ROW(),MATCH("YEAR",$A$1:$BE$1,0))),[1]TreeLookup!$C$1:$DE$1,0))</f>
        <v>#N/A</v>
      </c>
      <c r="L1051" s="1">
        <v>2010</v>
      </c>
      <c r="M1051" s="1" t="str">
        <f t="array" aca="1" ref="M1051" ca="1">INDEX([1]TreeLookup!$C$1:$DE$22,MATCH("ERA",[1]TreeLookup!$C$1:$C$22,0),MATCH(INDIRECT(ADDRESS(ROW(),MATCH("YEAR",$A$1:$BE$1,0))),[1]TreeLookup!$C$1:$DE$1,0))</f>
        <v>10-COMM</v>
      </c>
      <c r="N1051" s="1" t="s">
        <v>50</v>
      </c>
      <c r="O1051" s="4" t="s">
        <v>299</v>
      </c>
      <c r="P1051" s="1" t="s">
        <v>3284</v>
      </c>
    </row>
    <row r="1052" spans="1:37">
      <c r="A1052" s="6" t="s">
        <v>3300</v>
      </c>
      <c r="B1052" s="7" t="s">
        <v>3301</v>
      </c>
      <c r="C1052" s="1">
        <v>18000</v>
      </c>
      <c r="D1052" s="1">
        <v>45000</v>
      </c>
      <c r="E1052" s="2" t="s">
        <v>3302</v>
      </c>
      <c r="F1052" s="1" t="s">
        <v>3283</v>
      </c>
      <c r="G1052" s="1" t="s">
        <v>49</v>
      </c>
      <c r="H1052" s="1" t="s">
        <v>49</v>
      </c>
      <c r="I1052" s="8"/>
      <c r="J1052" s="8" t="s">
        <v>136</v>
      </c>
      <c r="K1052" s="1" t="e">
        <f t="array" aca="1" ref="K1052" ca="1">INDEX([1]TreeLookup!$C$1:$DE$21,MATCH(INDIRECT(ADDRESS(ROW(),MATCH("CATEGORY",$A$1:$BE$1,0))),[1]TreeLookup!$C$1:$C$21,0),MATCH(INDIRECT(ADDRESS(ROW(),MATCH("YEAR",$A$1:$BE$1,0))),[1]TreeLookup!$C$1:$DE$1,0))</f>
        <v>#N/A</v>
      </c>
      <c r="L1052" s="1">
        <v>2010</v>
      </c>
      <c r="M1052" s="1" t="str">
        <f t="array" aca="1" ref="M1052" ca="1">INDEX([1]TreeLookup!$C$1:$DE$22,MATCH("ERA",[1]TreeLookup!$C$1:$C$22,0),MATCH(INDIRECT(ADDRESS(ROW(),MATCH("YEAR",$A$1:$BE$1,0))),[1]TreeLookup!$C$1:$DE$1,0))</f>
        <v>10-COMM</v>
      </c>
      <c r="N1052" s="1" t="s">
        <v>50</v>
      </c>
      <c r="O1052" s="4" t="s">
        <v>299</v>
      </c>
      <c r="P1052" s="1" t="s">
        <v>3284</v>
      </c>
    </row>
    <row r="1053" spans="1:37">
      <c r="A1053" s="6" t="s">
        <v>3303</v>
      </c>
      <c r="B1053" s="7" t="s">
        <v>3304</v>
      </c>
      <c r="C1053" s="1">
        <v>900</v>
      </c>
      <c r="D1053" s="1">
        <v>3500</v>
      </c>
      <c r="E1053" s="2" t="s">
        <v>3305</v>
      </c>
      <c r="F1053" s="1" t="s">
        <v>3283</v>
      </c>
      <c r="G1053" s="1" t="s">
        <v>49</v>
      </c>
      <c r="H1053" s="1" t="s">
        <v>49</v>
      </c>
      <c r="I1053" s="8"/>
      <c r="J1053" s="8"/>
      <c r="K1053" s="1" t="e">
        <f t="array" aca="1" ref="K1053" ca="1">INDEX([1]TreeLookup!$C$1:$DE$21,MATCH(INDIRECT(ADDRESS(ROW(),MATCH("CATEGORY",$A$1:$BE$1,0))),[1]TreeLookup!$C$1:$C$21,0),MATCH(INDIRECT(ADDRESS(ROW(),MATCH("YEAR",$A$1:$BE$1,0))),[1]TreeLookup!$C$1:$DE$1,0))</f>
        <v>#N/A</v>
      </c>
      <c r="L1053" s="1">
        <v>2013</v>
      </c>
      <c r="M1053" s="1" t="str">
        <f t="array" aca="1" ref="M1053" ca="1">INDEX([1]TreeLookup!$C$1:$DE$22,MATCH("ERA",[1]TreeLookup!$C$1:$C$22,0),MATCH(INDIRECT(ADDRESS(ROW(),MATCH("YEAR",$A$1:$BE$1,0))),[1]TreeLookup!$C$1:$DE$1,0))</f>
        <v>10-COMM</v>
      </c>
      <c r="N1053" s="1" t="s">
        <v>50</v>
      </c>
      <c r="O1053" s="4" t="s">
        <v>299</v>
      </c>
      <c r="P1053" s="1" t="s">
        <v>3306</v>
      </c>
    </row>
    <row r="1054" spans="1:37">
      <c r="A1054" s="6" t="s">
        <v>3307</v>
      </c>
      <c r="B1054" s="7" t="s">
        <v>3308</v>
      </c>
      <c r="C1054" s="1">
        <v>18000</v>
      </c>
      <c r="D1054" s="1">
        <v>45000</v>
      </c>
      <c r="E1054" s="2" t="s">
        <v>3309</v>
      </c>
      <c r="F1054" s="1" t="s">
        <v>3283</v>
      </c>
      <c r="G1054" s="1" t="s">
        <v>49</v>
      </c>
      <c r="H1054" s="1" t="s">
        <v>49</v>
      </c>
      <c r="I1054" s="8"/>
      <c r="J1054" s="8" t="s">
        <v>136</v>
      </c>
      <c r="K1054" s="1" t="e">
        <f t="array" aca="1" ref="K1054" ca="1">INDEX([1]TreeLookup!$C$1:$DE$21,MATCH(INDIRECT(ADDRESS(ROW(),MATCH("CATEGORY",$A$1:$BE$1,0))),[1]TreeLookup!$C$1:$C$21,0),MATCH(INDIRECT(ADDRESS(ROW(),MATCH("YEAR",$A$1:$BE$1,0))),[1]TreeLookup!$C$1:$DE$1,0))</f>
        <v>#N/A</v>
      </c>
      <c r="L1054" s="1">
        <v>2013</v>
      </c>
      <c r="M1054" s="1" t="str">
        <f t="array" aca="1" ref="M1054" ca="1">INDEX([1]TreeLookup!$C$1:$DE$22,MATCH("ERA",[1]TreeLookup!$C$1:$C$22,0),MATCH(INDIRECT(ADDRESS(ROW(),MATCH("YEAR",$A$1:$BE$1,0))),[1]TreeLookup!$C$1:$DE$1,0))</f>
        <v>10-COMM</v>
      </c>
      <c r="N1054" s="1" t="s">
        <v>50</v>
      </c>
      <c r="O1054" s="4" t="s">
        <v>299</v>
      </c>
      <c r="P1054" s="1" t="s">
        <v>3306</v>
      </c>
    </row>
    <row r="1055" spans="1:37">
      <c r="A1055" s="6" t="s">
        <v>3310</v>
      </c>
      <c r="B1055" s="7" t="s">
        <v>3311</v>
      </c>
      <c r="C1055" s="1">
        <v>18000</v>
      </c>
      <c r="D1055" s="1">
        <v>45000</v>
      </c>
      <c r="E1055" s="2" t="s">
        <v>3312</v>
      </c>
      <c r="F1055" s="1" t="s">
        <v>3283</v>
      </c>
      <c r="G1055" s="1" t="s">
        <v>49</v>
      </c>
      <c r="H1055" s="1" t="s">
        <v>49</v>
      </c>
      <c r="I1055" s="8"/>
      <c r="J1055" s="8" t="s">
        <v>136</v>
      </c>
      <c r="K1055" s="1" t="e">
        <f t="array" aca="1" ref="K1055" ca="1">INDEX([1]TreeLookup!$C$1:$DE$21,MATCH(INDIRECT(ADDRESS(ROW(),MATCH("CATEGORY",$A$1:$BE$1,0))),[1]TreeLookup!$C$1:$C$21,0),MATCH(INDIRECT(ADDRESS(ROW(),MATCH("YEAR",$A$1:$BE$1,0))),[1]TreeLookup!$C$1:$DE$1,0))</f>
        <v>#N/A</v>
      </c>
      <c r="L1055" s="1">
        <v>2013</v>
      </c>
      <c r="M1055" s="1" t="str">
        <f t="array" aca="1" ref="M1055" ca="1">INDEX([1]TreeLookup!$C$1:$DE$22,MATCH("ERA",[1]TreeLookup!$C$1:$C$22,0),MATCH(INDIRECT(ADDRESS(ROW(),MATCH("YEAR",$A$1:$BE$1,0))),[1]TreeLookup!$C$1:$DE$1,0))</f>
        <v>10-COMM</v>
      </c>
      <c r="N1055" s="1" t="s">
        <v>50</v>
      </c>
      <c r="O1055" s="4" t="s">
        <v>299</v>
      </c>
      <c r="P1055" s="1" t="s">
        <v>3306</v>
      </c>
    </row>
    <row r="1056" spans="1:37">
      <c r="A1056" s="6" t="s">
        <v>3313</v>
      </c>
      <c r="B1056" s="7" t="s">
        <v>3314</v>
      </c>
      <c r="C1056" s="1">
        <v>900</v>
      </c>
      <c r="D1056" s="1">
        <v>3500</v>
      </c>
      <c r="E1056" s="2" t="s">
        <v>3315</v>
      </c>
      <c r="F1056" s="1" t="s">
        <v>3283</v>
      </c>
      <c r="G1056" s="1" t="s">
        <v>49</v>
      </c>
      <c r="H1056" s="1" t="s">
        <v>49</v>
      </c>
      <c r="I1056" s="8"/>
      <c r="J1056" s="8"/>
      <c r="K1056" s="1" t="e">
        <f t="array" aca="1" ref="K1056" ca="1">INDEX([1]TreeLookup!$C$1:$DE$21,MATCH(INDIRECT(ADDRESS(ROW(),MATCH("CATEGORY",$A$1:$BE$1,0))),[1]TreeLookup!$C$1:$C$21,0),MATCH(INDIRECT(ADDRESS(ROW(),MATCH("YEAR",$A$1:$BE$1,0))),[1]TreeLookup!$C$1:$DE$1,0))</f>
        <v>#N/A</v>
      </c>
      <c r="L1056" s="1">
        <v>2013</v>
      </c>
      <c r="M1056" s="1" t="str">
        <f t="array" aca="1" ref="M1056" ca="1">INDEX([1]TreeLookup!$C$1:$DE$22,MATCH("ERA",[1]TreeLookup!$C$1:$C$22,0),MATCH(INDIRECT(ADDRESS(ROW(),MATCH("YEAR",$A$1:$BE$1,0))),[1]TreeLookup!$C$1:$DE$1,0))</f>
        <v>10-COMM</v>
      </c>
      <c r="N1056" s="1" t="s">
        <v>50</v>
      </c>
      <c r="O1056" s="4" t="s">
        <v>299</v>
      </c>
      <c r="P1056" s="1" t="s">
        <v>3306</v>
      </c>
    </row>
    <row r="1057" spans="1:40">
      <c r="A1057" s="6" t="s">
        <v>3316</v>
      </c>
      <c r="B1057" s="7" t="s">
        <v>3317</v>
      </c>
      <c r="C1057" s="1">
        <v>18000</v>
      </c>
      <c r="D1057" s="1">
        <v>45000</v>
      </c>
      <c r="E1057" s="2" t="s">
        <v>3318</v>
      </c>
      <c r="F1057" s="1" t="s">
        <v>3283</v>
      </c>
      <c r="G1057" s="1" t="s">
        <v>49</v>
      </c>
      <c r="H1057" s="1" t="s">
        <v>49</v>
      </c>
      <c r="I1057" s="8"/>
      <c r="J1057" s="8" t="s">
        <v>136</v>
      </c>
      <c r="K1057" s="1" t="e">
        <f t="array" aca="1" ref="K1057" ca="1">INDEX([1]TreeLookup!$C$1:$DE$21,MATCH(INDIRECT(ADDRESS(ROW(),MATCH("CATEGORY",$A$1:$BE$1,0))),[1]TreeLookup!$C$1:$C$21,0),MATCH(INDIRECT(ADDRESS(ROW(),MATCH("YEAR",$A$1:$BE$1,0))),[1]TreeLookup!$C$1:$DE$1,0))</f>
        <v>#N/A</v>
      </c>
      <c r="L1057" s="1">
        <v>2013</v>
      </c>
      <c r="M1057" s="1" t="str">
        <f t="array" aca="1" ref="M1057" ca="1">INDEX([1]TreeLookup!$C$1:$DE$22,MATCH("ERA",[1]TreeLookup!$C$1:$C$22,0),MATCH(INDIRECT(ADDRESS(ROW(),MATCH("YEAR",$A$1:$BE$1,0))),[1]TreeLookup!$C$1:$DE$1,0))</f>
        <v>10-COMM</v>
      </c>
      <c r="N1057" s="1" t="s">
        <v>50</v>
      </c>
      <c r="O1057" s="4" t="s">
        <v>299</v>
      </c>
      <c r="P1057" s="1" t="s">
        <v>3306</v>
      </c>
    </row>
    <row r="1058" spans="1:40">
      <c r="A1058" s="6" t="s">
        <v>3319</v>
      </c>
      <c r="B1058" s="7" t="s">
        <v>3320</v>
      </c>
      <c r="C1058" s="1">
        <v>18000</v>
      </c>
      <c r="D1058" s="1">
        <v>45000</v>
      </c>
      <c r="E1058" s="2" t="s">
        <v>3321</v>
      </c>
      <c r="F1058" s="1" t="s">
        <v>3283</v>
      </c>
      <c r="G1058" s="1" t="s">
        <v>49</v>
      </c>
      <c r="H1058" s="1" t="s">
        <v>49</v>
      </c>
      <c r="I1058" s="8"/>
      <c r="J1058" s="8" t="s">
        <v>136</v>
      </c>
      <c r="K1058" s="1" t="e">
        <f t="array" aca="1" ref="K1058" ca="1">INDEX([1]TreeLookup!$C$1:$DE$21,MATCH(INDIRECT(ADDRESS(ROW(),MATCH("CATEGORY",$A$1:$BE$1,0))),[1]TreeLookup!$C$1:$C$21,0),MATCH(INDIRECT(ADDRESS(ROW(),MATCH("YEAR",$A$1:$BE$1,0))),[1]TreeLookup!$C$1:$DE$1,0))</f>
        <v>#N/A</v>
      </c>
      <c r="L1058" s="1">
        <v>2013</v>
      </c>
      <c r="M1058" s="1" t="str">
        <f t="array" aca="1" ref="M1058" ca="1">INDEX([1]TreeLookup!$C$1:$DE$22,MATCH("ERA",[1]TreeLookup!$C$1:$C$22,0),MATCH(INDIRECT(ADDRESS(ROW(),MATCH("YEAR",$A$1:$BE$1,0))),[1]TreeLookup!$C$1:$DE$1,0))</f>
        <v>10-COMM</v>
      </c>
      <c r="N1058" s="1" t="s">
        <v>50</v>
      </c>
      <c r="O1058" s="4" t="s">
        <v>299</v>
      </c>
      <c r="P1058" s="1" t="s">
        <v>3306</v>
      </c>
    </row>
    <row r="1059" spans="1:40">
      <c r="A1059" s="6" t="s">
        <v>3322</v>
      </c>
      <c r="B1059" s="7" t="s">
        <v>3323</v>
      </c>
      <c r="C1059" s="1">
        <v>500</v>
      </c>
      <c r="D1059" s="1">
        <v>2000</v>
      </c>
      <c r="E1059" s="2"/>
      <c r="F1059" s="1" t="s">
        <v>3272</v>
      </c>
      <c r="G1059" s="1" t="s">
        <v>50</v>
      </c>
      <c r="H1059" s="1" t="s">
        <v>50</v>
      </c>
      <c r="I1059" s="8" t="s">
        <v>2910</v>
      </c>
      <c r="J1059" s="8" t="s">
        <v>170</v>
      </c>
      <c r="K1059" s="1" t="str">
        <f t="array" aca="1" ref="K1059" ca="1">INDEX([1]TreeLookup!$C$1:$DE$21,MATCH(INDIRECT(ADDRESS(ROW(),MATCH("CATEGORY",$A$1:$BE$1,0))),[1]TreeLookup!$C$1:$C$21,0),MATCH(INDIRECT(ADDRESS(ROW(),MATCH("YEAR",$A$1:$BE$1,0))),[1]TreeLookup!$C$1:$DE$1,0))</f>
        <v>basicCapsules</v>
      </c>
      <c r="L1059" s="1">
        <v>1961</v>
      </c>
      <c r="M1059" s="1" t="str">
        <f t="array" aca="1" ref="M1059" ca="1">INDEX([1]TreeLookup!$C$1:$DE$22,MATCH("ERA",[1]TreeLookup!$C$1:$C$22,0),MATCH(INDIRECT(ADDRESS(ROW(),MATCH("YEAR",$A$1:$BE$1,0))),[1]TreeLookup!$C$1:$DE$1,0))</f>
        <v>03-HUMAN</v>
      </c>
      <c r="O1059" s="4" t="s">
        <v>109</v>
      </c>
      <c r="P1059" s="1" t="s">
        <v>2776</v>
      </c>
      <c r="AF1059" s="1" t="s">
        <v>111</v>
      </c>
    </row>
    <row r="1060" spans="1:40">
      <c r="A1060" s="6" t="s">
        <v>3324</v>
      </c>
      <c r="B1060" s="7" t="s">
        <v>3325</v>
      </c>
      <c r="C1060" s="1">
        <v>850</v>
      </c>
      <c r="D1060" s="1">
        <v>23500</v>
      </c>
      <c r="E1060" s="2"/>
      <c r="F1060" s="1" t="s">
        <v>3272</v>
      </c>
      <c r="G1060" s="1" t="s">
        <v>50</v>
      </c>
      <c r="H1060" s="1" t="s">
        <v>50</v>
      </c>
      <c r="I1060" s="8" t="s">
        <v>2910</v>
      </c>
      <c r="J1060" s="8" t="s">
        <v>3326</v>
      </c>
      <c r="K1060" s="1" t="str">
        <f t="array" aca="1" ref="K1060" ca="1">INDEX([1]TreeLookup!$C$1:$DE$21,MATCH(INDIRECT(ADDRESS(ROW(),MATCH("CATEGORY",$A$1:$BE$1,0))),[1]TreeLookup!$C$1:$C$21,0),MATCH(INDIRECT(ADDRESS(ROW(),MATCH("YEAR",$A$1:$BE$1,0))),[1]TreeLookup!$C$1:$DE$1,0))</f>
        <v>basicCapsules</v>
      </c>
      <c r="L1060" s="1">
        <v>1961</v>
      </c>
      <c r="M1060" s="1" t="str">
        <f t="array" aca="1" ref="M1060" ca="1">INDEX([1]TreeLookup!$C$1:$DE$22,MATCH("ERA",[1]TreeLookup!$C$1:$C$22,0),MATCH(INDIRECT(ADDRESS(ROW(),MATCH("YEAR",$A$1:$BE$1,0))),[1]TreeLookup!$C$1:$DE$1,0))</f>
        <v>03-HUMAN</v>
      </c>
      <c r="O1060" s="4" t="s">
        <v>109</v>
      </c>
      <c r="P1060" s="1" t="s">
        <v>2776</v>
      </c>
      <c r="AB1060" s="1" t="s">
        <v>111</v>
      </c>
      <c r="AF1060" s="1" t="s">
        <v>111</v>
      </c>
    </row>
    <row r="1061" spans="1:40">
      <c r="A1061" s="6" t="s">
        <v>3327</v>
      </c>
      <c r="B1061" s="7" t="s">
        <v>3328</v>
      </c>
      <c r="C1061" s="1">
        <v>280</v>
      </c>
      <c r="D1061" s="1">
        <v>4200</v>
      </c>
      <c r="E1061" s="2" t="s">
        <v>3329</v>
      </c>
      <c r="F1061" s="1" t="s">
        <v>3283</v>
      </c>
      <c r="G1061" s="1" t="s">
        <v>49</v>
      </c>
      <c r="H1061" s="1" t="s">
        <v>49</v>
      </c>
      <c r="I1061" s="8" t="s">
        <v>125</v>
      </c>
      <c r="J1061" s="8" t="s">
        <v>125</v>
      </c>
      <c r="K1061" s="1" t="str">
        <f t="array" aca="1" ref="K1061" ca="1">INDEX([1]TreeLookup!$C$1:$DE$21,MATCH(INDIRECT(ADDRESS(ROW(),MATCH("CATEGORY",$A$1:$BE$1,0))),[1]TreeLookup!$C$1:$C$21,0),MATCH(INDIRECT(ADDRESS(ROW(),MATCH("YEAR",$A$1:$BE$1,0))),[1]TreeLookup!$C$1:$DE$1,0))</f>
        <v>gridFins</v>
      </c>
      <c r="L1061" s="1">
        <v>2015</v>
      </c>
      <c r="M1061" s="1" t="str">
        <f t="array" aca="1" ref="M1061" ca="1">INDEX([1]TreeLookup!$C$1:$DE$22,MATCH("ERA",[1]TreeLookup!$C$1:$C$22,0),MATCH(INDIRECT(ADDRESS(ROW(),MATCH("YEAR",$A$1:$BE$1,0))),[1]TreeLookup!$C$1:$DE$1,0))</f>
        <v>10-COMM</v>
      </c>
      <c r="N1061" s="1" t="s">
        <v>50</v>
      </c>
      <c r="O1061" s="4" t="s">
        <v>299</v>
      </c>
      <c r="P1061" s="1" t="s">
        <v>3290</v>
      </c>
    </row>
    <row r="1062" spans="1:40">
      <c r="A1062" s="6" t="s">
        <v>3330</v>
      </c>
      <c r="B1062" s="7" t="s">
        <v>3331</v>
      </c>
      <c r="C1062" s="1">
        <v>280</v>
      </c>
      <c r="D1062" s="1">
        <v>4200</v>
      </c>
      <c r="E1062" s="2" t="s">
        <v>3332</v>
      </c>
      <c r="F1062" s="1" t="s">
        <v>3283</v>
      </c>
      <c r="G1062" s="1" t="s">
        <v>49</v>
      </c>
      <c r="H1062" s="1" t="s">
        <v>49</v>
      </c>
      <c r="I1062" s="8" t="s">
        <v>125</v>
      </c>
      <c r="J1062" s="8" t="s">
        <v>125</v>
      </c>
      <c r="K1062" s="1" t="str">
        <f t="array" aca="1" ref="K1062" ca="1">INDEX([1]TreeLookup!$C$1:$DE$21,MATCH(INDIRECT(ADDRESS(ROW(),MATCH("CATEGORY",$A$1:$BE$1,0))),[1]TreeLookup!$C$1:$C$21,0),MATCH(INDIRECT(ADDRESS(ROW(),MATCH("YEAR",$A$1:$BE$1,0))),[1]TreeLookup!$C$1:$DE$1,0))</f>
        <v>gridFins</v>
      </c>
      <c r="L1062" s="1">
        <v>2010</v>
      </c>
      <c r="M1062" s="1" t="str">
        <f t="array" aca="1" ref="M1062" ca="1">INDEX([1]TreeLookup!$C$1:$DE$22,MATCH("ERA",[1]TreeLookup!$C$1:$C$22,0),MATCH(INDIRECT(ADDRESS(ROW(),MATCH("YEAR",$A$1:$BE$1,0))),[1]TreeLookup!$C$1:$DE$1,0))</f>
        <v>10-COMM</v>
      </c>
      <c r="N1062" s="1" t="s">
        <v>50</v>
      </c>
      <c r="O1062" s="4" t="s">
        <v>299</v>
      </c>
      <c r="P1062" s="1" t="s">
        <v>3284</v>
      </c>
    </row>
    <row r="1063" spans="1:40">
      <c r="A1063" s="6" t="s">
        <v>3333</v>
      </c>
      <c r="B1063" s="7" t="s">
        <v>3325</v>
      </c>
      <c r="C1063" s="1">
        <v>1000</v>
      </c>
      <c r="D1063" s="1">
        <v>25000</v>
      </c>
      <c r="E1063" s="2" t="s">
        <v>3334</v>
      </c>
      <c r="F1063" s="1" t="s">
        <v>2890</v>
      </c>
      <c r="G1063" s="1" t="s">
        <v>50</v>
      </c>
      <c r="H1063" s="1" t="s">
        <v>50</v>
      </c>
      <c r="I1063" s="8" t="s">
        <v>2910</v>
      </c>
      <c r="J1063" s="8" t="s">
        <v>3326</v>
      </c>
      <c r="K1063" s="1" t="str">
        <f t="array" aca="1" ref="K1063" ca="1">INDEX([1]TreeLookup!$C$1:$DE$21,MATCH(INDIRECT(ADDRESS(ROW(),MATCH("CATEGORY",$A$1:$BE$1,0))),[1]TreeLookup!$C$1:$C$21,0),MATCH(INDIRECT(ADDRESS(ROW(),MATCH("YEAR",$A$1:$BE$1,0))),[1]TreeLookup!$C$1:$DE$1,0))</f>
        <v>basicCapsules</v>
      </c>
      <c r="L1063" s="1">
        <v>1961</v>
      </c>
      <c r="M1063" s="1" t="str">
        <f t="array" aca="1" ref="M1063" ca="1">INDEX([1]TreeLookup!$C$1:$DE$22,MATCH("ERA",[1]TreeLookup!$C$1:$C$22,0),MATCH(INDIRECT(ADDRESS(ROW(),MATCH("YEAR",$A$1:$BE$1,0))),[1]TreeLookup!$C$1:$DE$1,0))</f>
        <v>03-HUMAN</v>
      </c>
      <c r="O1063" s="4" t="s">
        <v>109</v>
      </c>
      <c r="P1063" s="1" t="s">
        <v>2776</v>
      </c>
      <c r="V1063" s="9"/>
      <c r="AB1063" s="1" t="s">
        <v>111</v>
      </c>
      <c r="AF1063" s="1" t="s">
        <v>111</v>
      </c>
    </row>
    <row r="1064" spans="1:40">
      <c r="A1064" s="6" t="s">
        <v>3335</v>
      </c>
      <c r="B1064" s="7" t="s">
        <v>3336</v>
      </c>
      <c r="C1064" s="1">
        <v>900</v>
      </c>
      <c r="D1064" s="1">
        <v>3500</v>
      </c>
      <c r="E1064" s="2" t="s">
        <v>3337</v>
      </c>
      <c r="F1064" s="1" t="s">
        <v>3283</v>
      </c>
      <c r="G1064" s="1" t="s">
        <v>49</v>
      </c>
      <c r="H1064" s="1" t="s">
        <v>49</v>
      </c>
      <c r="I1064" s="8"/>
      <c r="J1064" s="8"/>
      <c r="K1064" s="1" t="e">
        <f t="array" aca="1" ref="K1064" ca="1">INDEX([1]TreeLookup!$C$1:$DE$21,MATCH(INDIRECT(ADDRESS(ROW(),MATCH("CATEGORY",$A$1:$BE$1,0))),[1]TreeLookup!$C$1:$C$21,0),MATCH(INDIRECT(ADDRESS(ROW(),MATCH("YEAR",$A$1:$BE$1,0))),[1]TreeLookup!$C$1:$DE$1,0))</f>
        <v>#N/A</v>
      </c>
      <c r="L1064" s="1">
        <v>2010</v>
      </c>
      <c r="M1064" s="1" t="str">
        <f t="array" aca="1" ref="M1064" ca="1">INDEX([1]TreeLookup!$C$1:$DE$22,MATCH("ERA",[1]TreeLookup!$C$1:$C$22,0),MATCH(INDIRECT(ADDRESS(ROW(),MATCH("YEAR",$A$1:$BE$1,0))),[1]TreeLookup!$C$1:$DE$1,0))</f>
        <v>10-COMM</v>
      </c>
      <c r="N1064" s="1" t="s">
        <v>50</v>
      </c>
      <c r="O1064" s="4" t="s">
        <v>299</v>
      </c>
      <c r="P1064" s="1" t="s">
        <v>3284</v>
      </c>
    </row>
    <row r="1065" spans="1:40">
      <c r="A1065" s="6" t="s">
        <v>3338</v>
      </c>
      <c r="B1065" s="7" t="s">
        <v>3339</v>
      </c>
      <c r="C1065" s="17">
        <v>100</v>
      </c>
      <c r="D1065" s="5" t="s">
        <v>3340</v>
      </c>
      <c r="E1065" s="2" t="s">
        <v>2686</v>
      </c>
      <c r="F1065" s="1" t="s">
        <v>113</v>
      </c>
      <c r="G1065" s="1" t="s">
        <v>50</v>
      </c>
      <c r="I1065" s="8" t="s">
        <v>114</v>
      </c>
      <c r="J1065" s="8"/>
      <c r="K1065" s="1" t="str">
        <f t="array" aca="1" ref="K1065" ca="1">INDEX([1]TreeLookup!$C$1:$DE$21,MATCH(INDIRECT(ADDRESS(ROW(),MATCH("CATEGORY",$A$1:$BE$1,0))),[1]TreeLookup!$C$1:$C$21,0),MATCH(INDIRECT(ADDRESS(ROW(),MATCH("YEAR",$A$1:$BE$1,0))),[1]TreeLookup!$C$1:$DE$1,0))</f>
        <v>orbitalRocketry1961</v>
      </c>
      <c r="L1065" s="1">
        <v>1961</v>
      </c>
      <c r="M1065" s="1" t="str">
        <f t="array" aca="1" ref="M1065" ca="1">INDEX([1]TreeLookup!$C$1:$DE$22,MATCH("ERA",[1]TreeLookup!$C$1:$C$22,0),MATCH(INDIRECT(ADDRESS(ROW(),MATCH("YEAR",$A$1:$BE$1,0))),[1]TreeLookup!$C$1:$DE$1,0))</f>
        <v>03-HUMAN</v>
      </c>
      <c r="O1065" s="4"/>
      <c r="P1065" s="1" t="s">
        <v>2686</v>
      </c>
      <c r="Q1065" s="1" t="s">
        <v>2304</v>
      </c>
      <c r="R1065" s="1" t="s">
        <v>838</v>
      </c>
    </row>
    <row r="1066" spans="1:40">
      <c r="A1066" s="6" t="s">
        <v>3341</v>
      </c>
      <c r="B1066" s="7"/>
      <c r="C1066" s="5">
        <v>25</v>
      </c>
      <c r="D1066" s="5" t="s">
        <v>3342</v>
      </c>
      <c r="E1066" s="2"/>
      <c r="F1066" s="1" t="s">
        <v>113</v>
      </c>
      <c r="I1066" s="8" t="s">
        <v>125</v>
      </c>
      <c r="J1066" s="8"/>
      <c r="K1066" s="1" t="str">
        <f t="array" aca="1" ref="K1066" ca="1">INDEX([1]TreeLookup!$C$1:$DE$21,MATCH(INDIRECT(ADDRESS(ROW(),MATCH("CATEGORY",$A$1:$BE$1,0))),[1]TreeLookup!$C$1:$C$21,0),MATCH(INDIRECT(ADDRESS(ROW(),MATCH("YEAR",$A$1:$BE$1,0))),[1]TreeLookup!$C$1:$DE$1,0))</f>
        <v>stabilityRP0</v>
      </c>
      <c r="L1066" s="1">
        <v>1961</v>
      </c>
      <c r="M1066" s="1" t="str">
        <f t="array" aca="1" ref="M1066" ca="1">INDEX([1]TreeLookup!$C$1:$DE$22,MATCH("ERA",[1]TreeLookup!$C$1:$C$22,0),MATCH(INDIRECT(ADDRESS(ROW(),MATCH("YEAR",$A$1:$BE$1,0))),[1]TreeLookup!$C$1:$DE$1,0))</f>
        <v>03-HUMAN</v>
      </c>
      <c r="O1066" s="4"/>
      <c r="P1066" s="2"/>
      <c r="Q1066" s="1" t="s">
        <v>125</v>
      </c>
      <c r="R1066" s="1" t="s">
        <v>838</v>
      </c>
    </row>
    <row r="1067" spans="1:40">
      <c r="A1067" s="6" t="s">
        <v>3343</v>
      </c>
      <c r="B1067" s="7" t="s">
        <v>3344</v>
      </c>
      <c r="C1067" s="1">
        <v>900</v>
      </c>
      <c r="D1067" s="1">
        <v>3500</v>
      </c>
      <c r="E1067" s="2" t="s">
        <v>3345</v>
      </c>
      <c r="F1067" s="1" t="s">
        <v>3283</v>
      </c>
      <c r="G1067" s="1" t="s">
        <v>49</v>
      </c>
      <c r="H1067" s="1" t="s">
        <v>49</v>
      </c>
      <c r="I1067" s="8"/>
      <c r="J1067" s="8"/>
      <c r="K1067" s="1" t="e">
        <f t="array" aca="1" ref="K1067" ca="1">INDEX([1]TreeLookup!$C$1:$DE$21,MATCH(INDIRECT(ADDRESS(ROW(),MATCH("CATEGORY",$A$1:$BE$1,0))),[1]TreeLookup!$C$1:$C$21,0),MATCH(INDIRECT(ADDRESS(ROW(),MATCH("YEAR",$A$1:$BE$1,0))),[1]TreeLookup!$C$1:$DE$1,0))</f>
        <v>#N/A</v>
      </c>
      <c r="L1067" s="1">
        <v>2017</v>
      </c>
      <c r="M1067" s="1" t="str">
        <f t="array" aca="1" ref="M1067" ca="1">INDEX([1]TreeLookup!$C$1:$DE$22,MATCH("ERA",[1]TreeLookup!$C$1:$C$22,0),MATCH(INDIRECT(ADDRESS(ROW(),MATCH("YEAR",$A$1:$BE$1,0))),[1]TreeLookup!$C$1:$DE$1,0))</f>
        <v>10-COMM</v>
      </c>
      <c r="N1067" s="1" t="s">
        <v>50</v>
      </c>
      <c r="O1067" s="4" t="s">
        <v>299</v>
      </c>
      <c r="P1067" s="1" t="s">
        <v>3346</v>
      </c>
    </row>
    <row r="1068" spans="1:40">
      <c r="A1068" s="6" t="s">
        <v>3347</v>
      </c>
      <c r="B1068" s="7"/>
      <c r="C1068" s="1">
        <v>0.1</v>
      </c>
      <c r="D1068" s="1">
        <v>20000</v>
      </c>
      <c r="E1068" s="2"/>
      <c r="F1068" s="1" t="s">
        <v>1053</v>
      </c>
      <c r="G1068" s="1" t="s">
        <v>50</v>
      </c>
      <c r="H1068" s="1" t="s">
        <v>50</v>
      </c>
      <c r="I1068" s="8" t="s">
        <v>135</v>
      </c>
      <c r="J1068" s="8" t="s">
        <v>136</v>
      </c>
      <c r="K1068" s="1" t="str">
        <f t="array" aca="1" ref="K1068" ca="1">INDEX([1]TreeLookup!$C$1:$DE$21,MATCH(INDIRECT(ADDRESS(ROW(),MATCH("CATEGORY",$A$1:$BE$1,0))),[1]TreeLookup!$C$1:$C$21,0),MATCH(INDIRECT(ADDRESS(ROW(),MATCH("YEAR",$A$1:$BE$1,0))),[1]TreeLookup!$C$1:$DE$1,0))</f>
        <v>materialsScienceHuman</v>
      </c>
      <c r="L1068" s="1">
        <v>1961</v>
      </c>
      <c r="M1068" s="1" t="str">
        <f t="array" aca="1" ref="M1068" ca="1">INDEX([1]TreeLookup!$C$1:$DE$22,MATCH("ERA",[1]TreeLookup!$C$1:$C$22,0),MATCH(INDIRECT(ADDRESS(ROW(),MATCH("YEAR",$A$1:$BE$1,0))),[1]TreeLookup!$C$1:$DE$1,0))</f>
        <v>03-HUMAN</v>
      </c>
      <c r="O1068" s="4" t="s">
        <v>109</v>
      </c>
      <c r="W1068" s="1" t="s">
        <v>3348</v>
      </c>
      <c r="AN1068" s="1" t="s">
        <v>111</v>
      </c>
    </row>
    <row r="1069" spans="1:40">
      <c r="A1069" s="6" t="s">
        <v>3349</v>
      </c>
      <c r="B1069" s="7" t="s">
        <v>3350</v>
      </c>
      <c r="C1069" s="1">
        <v>5315</v>
      </c>
      <c r="D1069" s="1">
        <v>106300</v>
      </c>
      <c r="E1069" s="2" t="s">
        <v>3351</v>
      </c>
      <c r="F1069" s="1" t="s">
        <v>1245</v>
      </c>
      <c r="G1069" s="1" t="s">
        <v>50</v>
      </c>
      <c r="H1069" s="1" t="s">
        <v>50</v>
      </c>
      <c r="I1069" s="8" t="s">
        <v>908</v>
      </c>
      <c r="J1069" s="8"/>
      <c r="K1069" s="1" t="str">
        <f t="array" aca="1" ref="K1069" ca="1">INDEX([1]TreeLookup!$C$1:$DE$21,MATCH(INDIRECT(ADDRESS(ROW(),MATCH("CATEGORY",$A$1:$BE$1,0))),[1]TreeLookup!$C$1:$C$21,0),MATCH(INDIRECT(ADDRESS(ROW(),MATCH("YEAR",$A$1:$BE$1,0))),[1]TreeLookup!$C$1:$DE$1,0))</f>
        <v>solids1962</v>
      </c>
      <c r="L1069" s="1">
        <v>1962</v>
      </c>
      <c r="M1069" s="1" t="str">
        <f t="array" aca="1" ref="M1069" ca="1">INDEX([1]TreeLookup!$C$1:$DE$22,MATCH("ERA",[1]TreeLookup!$C$1:$C$22,0),MATCH(INDIRECT(ADDRESS(ROW(),MATCH("YEAR",$A$1:$BE$1,0))),[1]TreeLookup!$C$1:$DE$1,0))</f>
        <v>03-HUMAN</v>
      </c>
      <c r="O1069" s="4" t="s">
        <v>109</v>
      </c>
      <c r="P1069" s="2" t="s">
        <v>3352</v>
      </c>
      <c r="AD1069" s="1" t="s">
        <v>111</v>
      </c>
    </row>
    <row r="1070" spans="1:40">
      <c r="A1070" s="6" t="s">
        <v>3353</v>
      </c>
      <c r="B1070" s="7" t="s">
        <v>3354</v>
      </c>
      <c r="C1070" s="1">
        <v>5315</v>
      </c>
      <c r="D1070" s="1">
        <v>106300</v>
      </c>
      <c r="E1070" s="2" t="s">
        <v>3355</v>
      </c>
      <c r="F1070" s="1" t="s">
        <v>1245</v>
      </c>
      <c r="G1070" s="1" t="s">
        <v>50</v>
      </c>
      <c r="H1070" s="1" t="s">
        <v>50</v>
      </c>
      <c r="I1070" s="8" t="s">
        <v>908</v>
      </c>
      <c r="J1070" s="8"/>
      <c r="K1070" s="1" t="str">
        <f t="array" aca="1" ref="K1070" ca="1">INDEX([1]TreeLookup!$C$1:$DE$21,MATCH(INDIRECT(ADDRESS(ROW(),MATCH("CATEGORY",$A$1:$BE$1,0))),[1]TreeLookup!$C$1:$C$21,0),MATCH(INDIRECT(ADDRESS(ROW(),MATCH("YEAR",$A$1:$BE$1,0))),[1]TreeLookup!$C$1:$DE$1,0))</f>
        <v>solids1962</v>
      </c>
      <c r="L1070" s="1">
        <v>1962</v>
      </c>
      <c r="M1070" s="1" t="str">
        <f t="array" aca="1" ref="M1070" ca="1">INDEX([1]TreeLookup!$C$1:$DE$22,MATCH("ERA",[1]TreeLookup!$C$1:$C$22,0),MATCH(INDIRECT(ADDRESS(ROW(),MATCH("YEAR",$A$1:$BE$1,0))),[1]TreeLookup!$C$1:$DE$1,0))</f>
        <v>03-HUMAN</v>
      </c>
      <c r="O1070" s="4" t="s">
        <v>109</v>
      </c>
      <c r="P1070" s="2" t="s">
        <v>3352</v>
      </c>
      <c r="AD1070" s="1" t="s">
        <v>111</v>
      </c>
    </row>
    <row r="1071" spans="1:40">
      <c r="A1071" s="6" t="s">
        <v>3356</v>
      </c>
      <c r="B1071" s="7" t="s">
        <v>3357</v>
      </c>
      <c r="C1071" s="1">
        <v>50</v>
      </c>
      <c r="D1071" s="1">
        <v>200</v>
      </c>
      <c r="E1071" s="2" t="s">
        <v>3358</v>
      </c>
      <c r="F1071" s="1" t="s">
        <v>1245</v>
      </c>
      <c r="G1071" s="1" t="s">
        <v>50</v>
      </c>
      <c r="H1071" s="1" t="s">
        <v>50</v>
      </c>
      <c r="I1071" s="8" t="s">
        <v>908</v>
      </c>
      <c r="J1071" s="8"/>
      <c r="K1071" s="1" t="str">
        <f t="array" aca="1" ref="K1071" ca="1">INDEX([1]TreeLookup!$C$1:$DE$21,MATCH(INDIRECT(ADDRESS(ROW(),MATCH("CATEGORY",$A$1:$BE$1,0))),[1]TreeLookup!$C$1:$C$21,0),MATCH(INDIRECT(ADDRESS(ROW(),MATCH("YEAR",$A$1:$BE$1,0))),[1]TreeLookup!$C$1:$DE$1,0))</f>
        <v>solids1962</v>
      </c>
      <c r="L1071" s="1">
        <v>1962</v>
      </c>
      <c r="M1071" s="1" t="str">
        <f t="array" aca="1" ref="M1071" ca="1">INDEX([1]TreeLookup!$C$1:$DE$22,MATCH("ERA",[1]TreeLookup!$C$1:$C$22,0),MATCH(INDIRECT(ADDRESS(ROW(),MATCH("YEAR",$A$1:$BE$1,0))),[1]TreeLookup!$C$1:$DE$1,0))</f>
        <v>03-HUMAN</v>
      </c>
      <c r="O1071" s="4" t="s">
        <v>109</v>
      </c>
      <c r="P1071" s="2" t="s">
        <v>3352</v>
      </c>
      <c r="AD1071" s="1" t="s">
        <v>111</v>
      </c>
    </row>
    <row r="1072" spans="1:40">
      <c r="A1072" s="6" t="s">
        <v>3359</v>
      </c>
      <c r="B1072" s="7" t="s">
        <v>3360</v>
      </c>
      <c r="C1072" s="1">
        <v>870</v>
      </c>
      <c r="D1072" s="1">
        <v>17400</v>
      </c>
      <c r="E1072" s="2" t="s">
        <v>3361</v>
      </c>
      <c r="F1072" s="1" t="s">
        <v>350</v>
      </c>
      <c r="G1072" s="1" t="s">
        <v>50</v>
      </c>
      <c r="H1072" s="1" t="s">
        <v>50</v>
      </c>
      <c r="I1072" s="8" t="s">
        <v>135</v>
      </c>
      <c r="J1072" s="8" t="s">
        <v>136</v>
      </c>
      <c r="K1072" s="1" t="str">
        <f t="array" aca="1" ref="K1072" ca="1">INDEX([1]TreeLookup!$C$1:$DE$21,MATCH(INDIRECT(ADDRESS(ROW(),MATCH("CATEGORY",$A$1:$BE$1,0))),[1]TreeLookup!$C$1:$C$21,0),MATCH(INDIRECT(ADDRESS(ROW(),MATCH("YEAR",$A$1:$BE$1,0))),[1]TreeLookup!$C$1:$DE$1,0))</f>
        <v>materialsScienceHuman</v>
      </c>
      <c r="L1072" s="1">
        <v>1962</v>
      </c>
      <c r="M1072" s="1" t="str">
        <f t="array" aca="1" ref="M1072" ca="1">INDEX([1]TreeLookup!$C$1:$DE$22,MATCH("ERA",[1]TreeLookup!$C$1:$C$22,0),MATCH(INDIRECT(ADDRESS(ROW(),MATCH("YEAR",$A$1:$BE$1,0))),[1]TreeLookup!$C$1:$DE$1,0))</f>
        <v>03-HUMAN</v>
      </c>
      <c r="O1072" s="4" t="s">
        <v>109</v>
      </c>
      <c r="P1072" s="1" t="s">
        <v>3360</v>
      </c>
      <c r="U1072" s="1" t="s">
        <v>3362</v>
      </c>
      <c r="V1072" s="9">
        <v>42872</v>
      </c>
    </row>
    <row r="1073" spans="1:33">
      <c r="A1073" s="6" t="s">
        <v>3363</v>
      </c>
      <c r="B1073" s="7" t="s">
        <v>3364</v>
      </c>
      <c r="C1073" s="1">
        <v>20</v>
      </c>
      <c r="D1073" s="1">
        <v>400</v>
      </c>
      <c r="E1073" s="2" t="s">
        <v>3365</v>
      </c>
      <c r="F1073" s="1" t="s">
        <v>1245</v>
      </c>
      <c r="G1073" s="1" t="s">
        <v>50</v>
      </c>
      <c r="H1073" s="1" t="s">
        <v>50</v>
      </c>
      <c r="I1073" s="8" t="s">
        <v>322</v>
      </c>
      <c r="J1073" s="8" t="s">
        <v>323</v>
      </c>
      <c r="K1073" s="1" t="str">
        <f t="array" aca="1" ref="K1073" ca="1">INDEX([1]TreeLookup!$C$1:$DE$21,MATCH(INDIRECT(ADDRESS(ROW(),MATCH("CATEGORY",$A$1:$BE$1,0))),[1]TreeLookup!$C$1:$C$21,0),MATCH(INDIRECT(ADDRESS(ROW(),MATCH("YEAR",$A$1:$BE$1,0))),[1]TreeLookup!$C$1:$DE$1,0))</f>
        <v>interplanetaryComms</v>
      </c>
      <c r="L1073" s="1">
        <v>1962</v>
      </c>
      <c r="M1073" s="1" t="str">
        <f t="array" aca="1" ref="M1073" ca="1">INDEX([1]TreeLookup!$C$1:$DE$22,MATCH("ERA",[1]TreeLookup!$C$1:$C$22,0),MATCH(INDIRECT(ADDRESS(ROW(),MATCH("YEAR",$A$1:$BE$1,0))),[1]TreeLookup!$C$1:$DE$1,0))</f>
        <v>03-HUMAN</v>
      </c>
      <c r="O1073" s="4" t="s">
        <v>109</v>
      </c>
      <c r="P1073" s="2" t="s">
        <v>3360</v>
      </c>
      <c r="AG1073" s="1" t="s">
        <v>111</v>
      </c>
    </row>
    <row r="1074" spans="1:33">
      <c r="A1074" s="6" t="s">
        <v>3366</v>
      </c>
      <c r="B1074" s="7" t="s">
        <v>3364</v>
      </c>
      <c r="C1074" s="1">
        <v>20</v>
      </c>
      <c r="D1074" s="1">
        <v>400</v>
      </c>
      <c r="E1074" s="2" t="s">
        <v>3365</v>
      </c>
      <c r="F1074" s="1" t="s">
        <v>406</v>
      </c>
      <c r="G1074" s="1" t="s">
        <v>50</v>
      </c>
      <c r="H1074" s="1" t="s">
        <v>50</v>
      </c>
      <c r="I1074" s="8" t="s">
        <v>322</v>
      </c>
      <c r="J1074" s="8" t="s">
        <v>323</v>
      </c>
      <c r="K1074" s="1" t="str">
        <f t="array" aca="1" ref="K1074" ca="1">INDEX([1]TreeLookup!$C$1:$DE$21,MATCH(INDIRECT(ADDRESS(ROW(),MATCH("CATEGORY",$A$1:$BE$1,0))),[1]TreeLookup!$C$1:$C$21,0),MATCH(INDIRECT(ADDRESS(ROW(),MATCH("YEAR",$A$1:$BE$1,0))),[1]TreeLookup!$C$1:$DE$1,0))</f>
        <v>interplanetaryComms</v>
      </c>
      <c r="L1074" s="1">
        <v>1962</v>
      </c>
      <c r="M1074" s="1" t="str">
        <f t="array" aca="1" ref="M1074" ca="1">INDEX([1]TreeLookup!$C$1:$DE$22,MATCH("ERA",[1]TreeLookup!$C$1:$C$22,0),MATCH(INDIRECT(ADDRESS(ROW(),MATCH("YEAR",$A$1:$BE$1,0))),[1]TreeLookup!$C$1:$DE$1,0))</f>
        <v>03-HUMAN</v>
      </c>
      <c r="O1074" s="4" t="s">
        <v>109</v>
      </c>
      <c r="P1074" s="1" t="s">
        <v>3360</v>
      </c>
      <c r="V1074" s="9"/>
      <c r="AG1074" s="1" t="s">
        <v>111</v>
      </c>
    </row>
    <row r="1075" spans="1:33">
      <c r="A1075" s="6" t="s">
        <v>3367</v>
      </c>
      <c r="B1075" s="7" t="s">
        <v>3368</v>
      </c>
      <c r="C1075" s="1">
        <v>300</v>
      </c>
      <c r="D1075" s="1">
        <v>6000</v>
      </c>
      <c r="E1075" s="2" t="s">
        <v>3369</v>
      </c>
      <c r="F1075" s="1" t="s">
        <v>1245</v>
      </c>
      <c r="G1075" s="1" t="s">
        <v>50</v>
      </c>
      <c r="H1075" s="1" t="s">
        <v>50</v>
      </c>
      <c r="I1075" s="8" t="s">
        <v>114</v>
      </c>
      <c r="J1075" s="8" t="s">
        <v>1332</v>
      </c>
      <c r="K1075" s="1" t="str">
        <f t="array" aca="1" ref="K1075" ca="1">INDEX([1]TreeLookup!$C$1:$DE$21,MATCH(INDIRECT(ADDRESS(ROW(),MATCH("CATEGORY",$A$1:$BE$1,0))),[1]TreeLookup!$C$1:$C$21,0),MATCH(INDIRECT(ADDRESS(ROW(),MATCH("YEAR",$A$1:$BE$1,0))),[1]TreeLookup!$C$1:$DE$1,0))</f>
        <v>orbitalRocketry1962</v>
      </c>
      <c r="L1075" s="1">
        <v>1962</v>
      </c>
      <c r="M1075" s="1" t="str">
        <f t="array" aca="1" ref="M1075" ca="1">INDEX([1]TreeLookup!$C$1:$DE$22,MATCH("ERA",[1]TreeLookup!$C$1:$C$22,0),MATCH(INDIRECT(ADDRESS(ROW(),MATCH("YEAR",$A$1:$BE$1,0))),[1]TreeLookup!$C$1:$DE$1,0))</f>
        <v>03-HUMAN</v>
      </c>
      <c r="O1075" s="4" t="s">
        <v>109</v>
      </c>
      <c r="P1075" s="2" t="s">
        <v>3360</v>
      </c>
      <c r="Q1075" s="1" t="s">
        <v>2304</v>
      </c>
      <c r="X1075" s="1" t="s">
        <v>3370</v>
      </c>
      <c r="AB1075" s="1" t="s">
        <v>111</v>
      </c>
    </row>
    <row r="1076" spans="1:33">
      <c r="A1076" s="6" t="s">
        <v>3371</v>
      </c>
      <c r="B1076" s="7" t="s">
        <v>3368</v>
      </c>
      <c r="C1076" s="1">
        <v>250</v>
      </c>
      <c r="D1076" s="1">
        <v>5000</v>
      </c>
      <c r="E1076" s="2" t="s">
        <v>3372</v>
      </c>
      <c r="F1076" s="1" t="s">
        <v>406</v>
      </c>
      <c r="G1076" s="1" t="s">
        <v>50</v>
      </c>
      <c r="H1076" s="1" t="s">
        <v>50</v>
      </c>
      <c r="I1076" s="8" t="s">
        <v>130</v>
      </c>
      <c r="J1076" s="8" t="s">
        <v>1332</v>
      </c>
      <c r="K1076" s="1" t="str">
        <f t="array" aca="1" ref="K1076" ca="1">INDEX([1]TreeLookup!$C$1:$DE$21,MATCH(INDIRECT(ADDRESS(ROW(),MATCH("CATEGORY",$A$1:$BE$1,0))),[1]TreeLookup!$C$1:$C$21,0),MATCH(INDIRECT(ADDRESS(ROW(),MATCH("YEAR",$A$1:$BE$1,0))),[1]TreeLookup!$C$1:$DE$1,0))</f>
        <v>improvedAvionics</v>
      </c>
      <c r="L1076" s="1">
        <v>1962</v>
      </c>
      <c r="M1076" s="1" t="str">
        <f t="array" aca="1" ref="M1076" ca="1">INDEX([1]TreeLookup!$C$1:$DE$22,MATCH("ERA",[1]TreeLookup!$C$1:$C$22,0),MATCH(INDIRECT(ADDRESS(ROW(),MATCH("YEAR",$A$1:$BE$1,0))),[1]TreeLookup!$C$1:$DE$1,0))</f>
        <v>03-HUMAN</v>
      </c>
      <c r="O1076" s="4" t="s">
        <v>109</v>
      </c>
      <c r="P1076" s="1" t="s">
        <v>3360</v>
      </c>
      <c r="V1076" s="9"/>
      <c r="AB1076" s="1" t="s">
        <v>111</v>
      </c>
    </row>
    <row r="1077" spans="1:33">
      <c r="A1077" s="6" t="s">
        <v>3373</v>
      </c>
      <c r="B1077" s="7" t="s">
        <v>3374</v>
      </c>
      <c r="C1077" s="1">
        <v>300</v>
      </c>
      <c r="D1077" s="1">
        <v>6000</v>
      </c>
      <c r="E1077" s="2" t="s">
        <v>3375</v>
      </c>
      <c r="F1077" s="1" t="s">
        <v>406</v>
      </c>
      <c r="G1077" s="1" t="s">
        <v>50</v>
      </c>
      <c r="H1077" s="1" t="s">
        <v>50</v>
      </c>
      <c r="I1077" s="8" t="s">
        <v>130</v>
      </c>
      <c r="J1077" s="8" t="s">
        <v>1332</v>
      </c>
      <c r="K1077" s="1" t="str">
        <f t="array" aca="1" ref="K1077" ca="1">INDEX([1]TreeLookup!$C$1:$DE$21,MATCH(INDIRECT(ADDRESS(ROW(),MATCH("CATEGORY",$A$1:$BE$1,0))),[1]TreeLookup!$C$1:$C$21,0),MATCH(INDIRECT(ADDRESS(ROW(),MATCH("YEAR",$A$1:$BE$1,0))),[1]TreeLookup!$C$1:$DE$1,0))</f>
        <v>improvedAvionics</v>
      </c>
      <c r="L1077" s="1">
        <v>1962</v>
      </c>
      <c r="M1077" s="1" t="str">
        <f t="array" aca="1" ref="M1077" ca="1">INDEX([1]TreeLookup!$C$1:$DE$22,MATCH("ERA",[1]TreeLookup!$C$1:$C$22,0),MATCH(INDIRECT(ADDRESS(ROW(),MATCH("YEAR",$A$1:$BE$1,0))),[1]TreeLookup!$C$1:$DE$1,0))</f>
        <v>03-HUMAN</v>
      </c>
      <c r="O1077" s="4" t="s">
        <v>109</v>
      </c>
      <c r="P1077" s="1" t="s">
        <v>3360</v>
      </c>
      <c r="Q1077" s="1" t="s">
        <v>2367</v>
      </c>
      <c r="V1077" s="9"/>
      <c r="X1077" s="1" t="s">
        <v>3370</v>
      </c>
      <c r="AB1077" s="1" t="s">
        <v>111</v>
      </c>
    </row>
    <row r="1078" spans="1:33">
      <c r="A1078" s="6" t="s">
        <v>3376</v>
      </c>
      <c r="B1078" s="7" t="s">
        <v>3377</v>
      </c>
      <c r="C1078" s="1">
        <v>31</v>
      </c>
      <c r="D1078" s="1">
        <v>620</v>
      </c>
      <c r="E1078" s="2" t="s">
        <v>3378</v>
      </c>
      <c r="F1078" s="1" t="s">
        <v>1245</v>
      </c>
      <c r="G1078" s="1" t="s">
        <v>50</v>
      </c>
      <c r="H1078" s="1" t="s">
        <v>50</v>
      </c>
      <c r="I1078" s="8" t="s">
        <v>135</v>
      </c>
      <c r="J1078" s="8" t="s">
        <v>136</v>
      </c>
      <c r="K1078" s="1" t="str">
        <f t="array" aca="1" ref="K1078" ca="1">INDEX([1]TreeLookup!$C$1:$DE$21,MATCH(INDIRECT(ADDRESS(ROW(),MATCH("CATEGORY",$A$1:$BE$1,0))),[1]TreeLookup!$C$1:$C$21,0),MATCH(INDIRECT(ADDRESS(ROW(),MATCH("YEAR",$A$1:$BE$1,0))),[1]TreeLookup!$C$1:$DE$1,0))</f>
        <v>materialsScienceHuman</v>
      </c>
      <c r="L1078" s="1">
        <v>1962</v>
      </c>
      <c r="M1078" s="1" t="str">
        <f t="array" aca="1" ref="M1078" ca="1">INDEX([1]TreeLookup!$C$1:$DE$22,MATCH("ERA",[1]TreeLookup!$C$1:$C$22,0),MATCH(INDIRECT(ADDRESS(ROW(),MATCH("YEAR",$A$1:$BE$1,0))),[1]TreeLookup!$C$1:$DE$1,0))</f>
        <v>03-HUMAN</v>
      </c>
      <c r="O1078" s="4" t="s">
        <v>109</v>
      </c>
      <c r="P1078" s="2" t="s">
        <v>3360</v>
      </c>
    </row>
    <row r="1079" spans="1:33">
      <c r="A1079" s="6" t="s">
        <v>3379</v>
      </c>
      <c r="B1079" s="7" t="s">
        <v>3380</v>
      </c>
      <c r="C1079" s="1">
        <v>50</v>
      </c>
      <c r="D1079" s="1">
        <v>1000</v>
      </c>
      <c r="E1079" s="2" t="s">
        <v>3381</v>
      </c>
      <c r="F1079" s="1" t="s">
        <v>406</v>
      </c>
      <c r="G1079" s="1" t="s">
        <v>50</v>
      </c>
      <c r="H1079" s="1" t="s">
        <v>50</v>
      </c>
      <c r="I1079" s="8" t="s">
        <v>135</v>
      </c>
      <c r="J1079" s="8" t="s">
        <v>136</v>
      </c>
      <c r="K1079" s="1" t="str">
        <f t="array" aca="1" ref="K1079" ca="1">INDEX([1]TreeLookup!$C$1:$DE$21,MATCH(INDIRECT(ADDRESS(ROW(),MATCH("CATEGORY",$A$1:$BE$1,0))),[1]TreeLookup!$C$1:$C$21,0),MATCH(INDIRECT(ADDRESS(ROW(),MATCH("YEAR",$A$1:$BE$1,0))),[1]TreeLookup!$C$1:$DE$1,0))</f>
        <v>materialsScienceHuman</v>
      </c>
      <c r="L1079" s="1">
        <v>1962</v>
      </c>
      <c r="M1079" s="1" t="str">
        <f t="array" aca="1" ref="M1079" ca="1">INDEX([1]TreeLookup!$C$1:$DE$22,MATCH("ERA",[1]TreeLookup!$C$1:$C$22,0),MATCH(INDIRECT(ADDRESS(ROW(),MATCH("YEAR",$A$1:$BE$1,0))),[1]TreeLookup!$C$1:$DE$1,0))</f>
        <v>03-HUMAN</v>
      </c>
      <c r="O1079" s="4" t="s">
        <v>109</v>
      </c>
      <c r="P1079" s="1" t="s">
        <v>3360</v>
      </c>
      <c r="V1079" s="9"/>
    </row>
    <row r="1080" spans="1:33">
      <c r="A1080" s="6" t="s">
        <v>3382</v>
      </c>
      <c r="B1080" s="7" t="s">
        <v>1186</v>
      </c>
      <c r="C1080" s="1">
        <v>150</v>
      </c>
      <c r="D1080" s="1">
        <v>3000</v>
      </c>
      <c r="E1080" s="2" t="s">
        <v>1187</v>
      </c>
      <c r="F1080" s="1" t="s">
        <v>406</v>
      </c>
      <c r="G1080" s="1" t="s">
        <v>50</v>
      </c>
      <c r="H1080" s="1" t="s">
        <v>50</v>
      </c>
      <c r="I1080" s="8" t="s">
        <v>135</v>
      </c>
      <c r="J1080" s="8" t="s">
        <v>136</v>
      </c>
      <c r="K1080" s="1" t="str">
        <f t="array" aca="1" ref="K1080" ca="1">INDEX([1]TreeLookup!$C$1:$DE$21,MATCH(INDIRECT(ADDRESS(ROW(),MATCH("CATEGORY",$A$1:$BE$1,0))),[1]TreeLookup!$C$1:$C$21,0),MATCH(INDIRECT(ADDRESS(ROW(),MATCH("YEAR",$A$1:$BE$1,0))),[1]TreeLookup!$C$1:$DE$1,0))</f>
        <v>unlockParts</v>
      </c>
      <c r="M1080" s="1" t="str">
        <f t="array" aca="1" ref="M1080" ca="1">INDEX([1]TreeLookup!$C$1:$DE$22,MATCH("ERA",[1]TreeLookup!$C$1:$C$22,0),MATCH(INDIRECT(ADDRESS(ROW(),MATCH("YEAR",$A$1:$BE$1,0))),[1]TreeLookup!$C$1:$DE$1,0))</f>
        <v>00-START</v>
      </c>
      <c r="N1080" s="1" t="s">
        <v>50</v>
      </c>
      <c r="O1080" s="4" t="s">
        <v>109</v>
      </c>
      <c r="V1080" s="9"/>
    </row>
    <row r="1081" spans="1:33">
      <c r="A1081" s="6" t="s">
        <v>3383</v>
      </c>
      <c r="B1081" s="7" t="s">
        <v>1186</v>
      </c>
      <c r="C1081" s="1">
        <v>1</v>
      </c>
      <c r="D1081" s="1">
        <v>3000</v>
      </c>
      <c r="E1081" s="2" t="s">
        <v>1187</v>
      </c>
      <c r="F1081" s="1" t="s">
        <v>406</v>
      </c>
      <c r="G1081" s="1" t="s">
        <v>50</v>
      </c>
      <c r="H1081" s="1" t="s">
        <v>49</v>
      </c>
      <c r="I1081" s="8"/>
      <c r="J1081" s="8" t="s">
        <v>136</v>
      </c>
      <c r="K1081" s="1" t="e">
        <f t="array" aca="1" ref="K1081" ca="1">INDEX([1]TreeLookup!$C$1:$DE$21,MATCH(INDIRECT(ADDRESS(ROW(),MATCH("CATEGORY",$A$1:$BE$1,0))),[1]TreeLookup!$C$1:$C$21,0),MATCH(INDIRECT(ADDRESS(ROW(),MATCH("YEAR",$A$1:$BE$1,0))),[1]TreeLookup!$C$1:$DE$1,0))</f>
        <v>#N/A</v>
      </c>
      <c r="M1081" s="1" t="str">
        <f t="array" aca="1" ref="M1081" ca="1">INDEX([1]TreeLookup!$C$1:$DE$22,MATCH("ERA",[1]TreeLookup!$C$1:$C$22,0),MATCH(INDIRECT(ADDRESS(ROW(),MATCH("YEAR",$A$1:$BE$1,0))),[1]TreeLookup!$C$1:$DE$1,0))</f>
        <v>00-START</v>
      </c>
      <c r="N1081" s="1" t="s">
        <v>50</v>
      </c>
      <c r="O1081" s="4"/>
    </row>
    <row r="1082" spans="1:33">
      <c r="A1082" s="6" t="s">
        <v>3384</v>
      </c>
      <c r="B1082" s="7" t="s">
        <v>1186</v>
      </c>
      <c r="C1082" s="1">
        <v>1</v>
      </c>
      <c r="D1082" s="1">
        <v>3000</v>
      </c>
      <c r="E1082" s="2" t="s">
        <v>1187</v>
      </c>
      <c r="F1082" s="1" t="s">
        <v>406</v>
      </c>
      <c r="G1082" s="1" t="s">
        <v>50</v>
      </c>
      <c r="H1082" s="1" t="s">
        <v>49</v>
      </c>
      <c r="I1082" s="8"/>
      <c r="J1082" s="8" t="s">
        <v>136</v>
      </c>
      <c r="K1082" s="1" t="e">
        <f t="array" aca="1" ref="K1082" ca="1">INDEX([1]TreeLookup!$C$1:$DE$21,MATCH(INDIRECT(ADDRESS(ROW(),MATCH("CATEGORY",$A$1:$BE$1,0))),[1]TreeLookup!$C$1:$C$21,0),MATCH(INDIRECT(ADDRESS(ROW(),MATCH("YEAR",$A$1:$BE$1,0))),[1]TreeLookup!$C$1:$DE$1,0))</f>
        <v>#N/A</v>
      </c>
      <c r="M1082" s="1" t="str">
        <f t="array" aca="1" ref="M1082" ca="1">INDEX([1]TreeLookup!$C$1:$DE$22,MATCH("ERA",[1]TreeLookup!$C$1:$C$22,0),MATCH(INDIRECT(ADDRESS(ROW(),MATCH("YEAR",$A$1:$BE$1,0))),[1]TreeLookup!$C$1:$DE$1,0))</f>
        <v>00-START</v>
      </c>
      <c r="N1082" s="1" t="s">
        <v>50</v>
      </c>
      <c r="O1082" s="4"/>
    </row>
    <row r="1083" spans="1:33">
      <c r="A1083" s="6" t="s">
        <v>3385</v>
      </c>
      <c r="B1083" s="7" t="s">
        <v>1186</v>
      </c>
      <c r="C1083" s="1">
        <v>1</v>
      </c>
      <c r="D1083" s="1">
        <v>5000</v>
      </c>
      <c r="E1083" s="2" t="s">
        <v>1187</v>
      </c>
      <c r="F1083" s="1" t="s">
        <v>406</v>
      </c>
      <c r="G1083" s="1" t="s">
        <v>50</v>
      </c>
      <c r="H1083" s="1" t="s">
        <v>49</v>
      </c>
      <c r="I1083" s="8" t="s">
        <v>135</v>
      </c>
      <c r="J1083" s="8" t="s">
        <v>136</v>
      </c>
      <c r="K1083" s="1" t="str">
        <f t="array" aca="1" ref="K1083" ca="1">INDEX([1]TreeLookup!$C$1:$DE$21,MATCH(INDIRECT(ADDRESS(ROW(),MATCH("CATEGORY",$A$1:$BE$1,0))),[1]TreeLookup!$C$1:$C$21,0),MATCH(INDIRECT(ADDRESS(ROW(),MATCH("YEAR",$A$1:$BE$1,0))),[1]TreeLookup!$C$1:$DE$1,0))</f>
        <v>unlockParts</v>
      </c>
      <c r="M1083" s="1" t="str">
        <f t="array" aca="1" ref="M1083" ca="1">INDEX([1]TreeLookup!$C$1:$DE$22,MATCH("ERA",[1]TreeLookup!$C$1:$C$22,0),MATCH(INDIRECT(ADDRESS(ROW(),MATCH("YEAR",$A$1:$BE$1,0))),[1]TreeLookup!$C$1:$DE$1,0))</f>
        <v>00-START</v>
      </c>
      <c r="N1083" s="1" t="s">
        <v>50</v>
      </c>
      <c r="O1083" s="4" t="s">
        <v>299</v>
      </c>
      <c r="V1083" s="9"/>
    </row>
    <row r="1084" spans="1:33">
      <c r="A1084" s="6" t="s">
        <v>3386</v>
      </c>
      <c r="B1084" s="7" t="s">
        <v>1186</v>
      </c>
      <c r="C1084" s="1">
        <v>1</v>
      </c>
      <c r="D1084" s="1">
        <v>1200</v>
      </c>
      <c r="E1084" s="2" t="s">
        <v>1187</v>
      </c>
      <c r="F1084" s="1" t="s">
        <v>406</v>
      </c>
      <c r="G1084" s="1" t="s">
        <v>50</v>
      </c>
      <c r="H1084" s="1" t="s">
        <v>49</v>
      </c>
      <c r="I1084" s="8"/>
      <c r="J1084" s="8" t="s">
        <v>136</v>
      </c>
      <c r="K1084" s="1" t="e">
        <f t="array" aca="1" ref="K1084" ca="1">INDEX([1]TreeLookup!$C$1:$DE$21,MATCH(INDIRECT(ADDRESS(ROW(),MATCH("CATEGORY",$A$1:$BE$1,0))),[1]TreeLookup!$C$1:$C$21,0),MATCH(INDIRECT(ADDRESS(ROW(),MATCH("YEAR",$A$1:$BE$1,0))),[1]TreeLookup!$C$1:$DE$1,0))</f>
        <v>#N/A</v>
      </c>
      <c r="M1084" s="1" t="str">
        <f t="array" aca="1" ref="M1084" ca="1">INDEX([1]TreeLookup!$C$1:$DE$22,MATCH("ERA",[1]TreeLookup!$C$1:$C$22,0),MATCH(INDIRECT(ADDRESS(ROW(),MATCH("YEAR",$A$1:$BE$1,0))),[1]TreeLookup!$C$1:$DE$1,0))</f>
        <v>00-START</v>
      </c>
      <c r="N1084" s="1" t="s">
        <v>50</v>
      </c>
      <c r="O1084" s="4"/>
    </row>
    <row r="1085" spans="1:33">
      <c r="A1085" s="6" t="s">
        <v>3387</v>
      </c>
      <c r="B1085" s="7" t="s">
        <v>3388</v>
      </c>
      <c r="C1085" s="1">
        <v>50</v>
      </c>
      <c r="D1085" s="1">
        <v>1000</v>
      </c>
      <c r="E1085" s="2" t="s">
        <v>3389</v>
      </c>
      <c r="F1085" s="1" t="s">
        <v>1245</v>
      </c>
      <c r="G1085" s="1" t="s">
        <v>50</v>
      </c>
      <c r="H1085" s="1" t="s">
        <v>50</v>
      </c>
      <c r="I1085" s="8" t="s">
        <v>125</v>
      </c>
      <c r="J1085" s="8" t="s">
        <v>2242</v>
      </c>
      <c r="K1085" s="1" t="str">
        <f t="array" aca="1" ref="K1085" ca="1">INDEX([1]TreeLookup!$C$1:$DE$21,MATCH(INDIRECT(ADDRESS(ROW(),MATCH("CATEGORY",$A$1:$BE$1,0))),[1]TreeLookup!$C$1:$C$21,0),MATCH(INDIRECT(ADDRESS(ROW(),MATCH("YEAR",$A$1:$BE$1,0))),[1]TreeLookup!$C$1:$DE$1,0))</f>
        <v>stabilityRP0</v>
      </c>
      <c r="L1085" s="1">
        <v>1962</v>
      </c>
      <c r="M1085" s="1" t="str">
        <f t="array" aca="1" ref="M1085" ca="1">INDEX([1]TreeLookup!$C$1:$DE$22,MATCH("ERA",[1]TreeLookup!$C$1:$C$22,0),MATCH(INDIRECT(ADDRESS(ROW(),MATCH("YEAR",$A$1:$BE$1,0))),[1]TreeLookup!$C$1:$DE$1,0))</f>
        <v>03-HUMAN</v>
      </c>
      <c r="O1085" s="4" t="s">
        <v>109</v>
      </c>
      <c r="P1085" s="2" t="s">
        <v>3360</v>
      </c>
      <c r="Q1085" s="1" t="s">
        <v>2367</v>
      </c>
      <c r="AB1085" s="1" t="s">
        <v>111</v>
      </c>
    </row>
    <row r="1086" spans="1:33">
      <c r="A1086" s="6" t="s">
        <v>3390</v>
      </c>
      <c r="B1086" s="7" t="s">
        <v>1186</v>
      </c>
      <c r="C1086" s="1">
        <v>1</v>
      </c>
      <c r="D1086" s="1">
        <v>1200</v>
      </c>
      <c r="E1086" s="2" t="s">
        <v>1187</v>
      </c>
      <c r="F1086" s="1" t="s">
        <v>406</v>
      </c>
      <c r="G1086" s="1" t="s">
        <v>50</v>
      </c>
      <c r="H1086" s="1" t="s">
        <v>49</v>
      </c>
      <c r="I1086" s="8"/>
      <c r="J1086" s="8" t="s">
        <v>136</v>
      </c>
      <c r="K1086" s="1" t="e">
        <f t="array" aca="1" ref="K1086" ca="1">INDEX([1]TreeLookup!$C$1:$DE$21,MATCH(INDIRECT(ADDRESS(ROW(),MATCH("CATEGORY",$A$1:$BE$1,0))),[1]TreeLookup!$C$1:$C$21,0),MATCH(INDIRECT(ADDRESS(ROW(),MATCH("YEAR",$A$1:$BE$1,0))),[1]TreeLookup!$C$1:$DE$1,0))</f>
        <v>#N/A</v>
      </c>
      <c r="M1086" s="1" t="str">
        <f t="array" aca="1" ref="M1086" ca="1">INDEX([1]TreeLookup!$C$1:$DE$22,MATCH("ERA",[1]TreeLookup!$C$1:$C$22,0),MATCH(INDIRECT(ADDRESS(ROW(),MATCH("YEAR",$A$1:$BE$1,0))),[1]TreeLookup!$C$1:$DE$1,0))</f>
        <v>00-START</v>
      </c>
      <c r="N1086" s="1" t="s">
        <v>50</v>
      </c>
      <c r="O1086" s="4"/>
    </row>
    <row r="1087" spans="1:33">
      <c r="A1087" s="6" t="s">
        <v>3391</v>
      </c>
      <c r="B1087" s="7" t="s">
        <v>3392</v>
      </c>
      <c r="C1087" s="1">
        <v>1</v>
      </c>
      <c r="D1087" s="1">
        <v>1</v>
      </c>
      <c r="E1087" s="2" t="s">
        <v>3393</v>
      </c>
      <c r="F1087" s="1" t="s">
        <v>406</v>
      </c>
      <c r="G1087" s="1" t="s">
        <v>50</v>
      </c>
      <c r="H1087" s="1" t="s">
        <v>49</v>
      </c>
      <c r="I1087" s="8" t="s">
        <v>135</v>
      </c>
      <c r="J1087" s="8" t="s">
        <v>136</v>
      </c>
      <c r="K1087" s="1" t="str">
        <f t="array" aca="1" ref="K1087" ca="1">INDEX([1]TreeLookup!$C$1:$DE$21,MATCH(INDIRECT(ADDRESS(ROW(),MATCH("CATEGORY",$A$1:$BE$1,0))),[1]TreeLookup!$C$1:$C$21,0),MATCH(INDIRECT(ADDRESS(ROW(),MATCH("YEAR",$A$1:$BE$1,0))),[1]TreeLookup!$C$1:$DE$1,0))</f>
        <v>unlockParts</v>
      </c>
      <c r="M1087" s="1" t="str">
        <f t="array" aca="1" ref="M1087" ca="1">INDEX([1]TreeLookup!$C$1:$DE$22,MATCH("ERA",[1]TreeLookup!$C$1:$C$22,0),MATCH(INDIRECT(ADDRESS(ROW(),MATCH("YEAR",$A$1:$BE$1,0))),[1]TreeLookup!$C$1:$DE$1,0))</f>
        <v>00-START</v>
      </c>
      <c r="N1087" s="1" t="s">
        <v>50</v>
      </c>
      <c r="O1087" s="4" t="s">
        <v>299</v>
      </c>
      <c r="V1087" s="9"/>
    </row>
    <row r="1088" spans="1:33">
      <c r="A1088" s="6" t="s">
        <v>3394</v>
      </c>
      <c r="B1088" s="7" t="s">
        <v>3394</v>
      </c>
      <c r="C1088" s="5">
        <v>10</v>
      </c>
      <c r="D1088" s="5" t="s">
        <v>3395</v>
      </c>
      <c r="E1088" s="11" t="s">
        <v>3396</v>
      </c>
      <c r="F1088" s="1" t="s">
        <v>113</v>
      </c>
      <c r="G1088" s="1" t="s">
        <v>50</v>
      </c>
      <c r="I1088" s="8" t="s">
        <v>114</v>
      </c>
      <c r="J1088" s="8"/>
      <c r="K1088" s="1" t="str">
        <f t="array" aca="1" ref="K1088" ca="1">INDEX([1]TreeLookup!$C$1:$DE$21,MATCH(INDIRECT(ADDRESS(ROW(),MATCH("CATEGORY",$A$1:$BE$1,0))),[1]TreeLookup!$C$1:$C$21,0),MATCH(INDIRECT(ADDRESS(ROW(),MATCH("YEAR",$A$1:$BE$1,0))),[1]TreeLookup!$C$1:$DE$1,0))</f>
        <v>orbitalRocketry1962</v>
      </c>
      <c r="L1088" s="1">
        <v>1962</v>
      </c>
      <c r="M1088" s="1" t="str">
        <f t="array" aca="1" ref="M1088" ca="1">INDEX([1]TreeLookup!$C$1:$DE$22,MATCH("ERA",[1]TreeLookup!$C$1:$C$22,0),MATCH(INDIRECT(ADDRESS(ROW(),MATCH("YEAR",$A$1:$BE$1,0))),[1]TreeLookup!$C$1:$DE$1,0))</f>
        <v>03-HUMAN</v>
      </c>
      <c r="O1088" s="4"/>
      <c r="P1088" s="2"/>
      <c r="Q1088" s="1" t="s">
        <v>837</v>
      </c>
      <c r="R1088" s="1" t="s">
        <v>838</v>
      </c>
    </row>
    <row r="1089" spans="1:33">
      <c r="A1089" s="6" t="s">
        <v>3397</v>
      </c>
      <c r="B1089" s="7" t="s">
        <v>3398</v>
      </c>
      <c r="C1089" s="1">
        <v>300</v>
      </c>
      <c r="D1089" s="1">
        <v>6000</v>
      </c>
      <c r="E1089" s="2" t="s">
        <v>3399</v>
      </c>
      <c r="F1089" s="1" t="s">
        <v>406</v>
      </c>
      <c r="G1089" s="1" t="s">
        <v>50</v>
      </c>
      <c r="H1089" s="1" t="s">
        <v>50</v>
      </c>
      <c r="I1089" s="8" t="s">
        <v>130</v>
      </c>
      <c r="J1089" s="8" t="s">
        <v>1203</v>
      </c>
      <c r="K1089" s="1" t="str">
        <f t="array" aca="1" ref="K1089" ca="1">INDEX([1]TreeLookup!$C$1:$DE$21,MATCH(INDIRECT(ADDRESS(ROW(),MATCH("CATEGORY",$A$1:$BE$1,0))),[1]TreeLookup!$C$1:$C$21,0),MATCH(INDIRECT(ADDRESS(ROW(),MATCH("YEAR",$A$1:$BE$1,0))),[1]TreeLookup!$C$1:$DE$1,0))</f>
        <v>improvedAvionics</v>
      </c>
      <c r="L1089" s="1">
        <v>1962</v>
      </c>
      <c r="M1089" s="1" t="str">
        <f t="array" aca="1" ref="M1089" ca="1">INDEX([1]TreeLookup!$C$1:$DE$22,MATCH("ERA",[1]TreeLookup!$C$1:$C$22,0),MATCH(INDIRECT(ADDRESS(ROW(),MATCH("YEAR",$A$1:$BE$1,0))),[1]TreeLookup!$C$1:$DE$1,0))</f>
        <v>03-HUMAN</v>
      </c>
      <c r="O1089" s="4" t="s">
        <v>109</v>
      </c>
      <c r="P1089" s="1" t="s">
        <v>3400</v>
      </c>
      <c r="V1089" s="9"/>
      <c r="Y1089" s="1" t="s">
        <v>111</v>
      </c>
    </row>
    <row r="1090" spans="1:33">
      <c r="A1090" s="6" t="s">
        <v>3401</v>
      </c>
      <c r="B1090" s="7" t="s">
        <v>3402</v>
      </c>
      <c r="C1090" s="1">
        <v>320</v>
      </c>
      <c r="D1090" s="1">
        <v>2100</v>
      </c>
      <c r="E1090" s="2" t="s">
        <v>3403</v>
      </c>
      <c r="F1090" s="1" t="s">
        <v>235</v>
      </c>
      <c r="G1090" s="1" t="s">
        <v>50</v>
      </c>
      <c r="H1090" s="1" t="s">
        <v>49</v>
      </c>
      <c r="I1090" s="8" t="s">
        <v>1135</v>
      </c>
      <c r="J1090" s="8" t="s">
        <v>1484</v>
      </c>
      <c r="K1090" s="1" t="str">
        <f t="array" aca="1" ref="K1090" ca="1">INDEX([1]TreeLookup!$C$1:$DE$21,MATCH(INDIRECT(ADDRESS(ROW(),MATCH("CATEGORY",$A$1:$BE$1,0))),[1]TreeLookup!$C$1:$C$21,0),MATCH(INDIRECT(ADDRESS(ROW(),MATCH("YEAR",$A$1:$BE$1,0))),[1]TreeLookup!$C$1:$DE$1,0))</f>
        <v>earlyPower</v>
      </c>
      <c r="L1090" s="1">
        <v>1962</v>
      </c>
      <c r="M1090" s="1" t="str">
        <f t="array" aca="1" ref="M1090" ca="1">INDEX([1]TreeLookup!$C$1:$DE$22,MATCH("ERA",[1]TreeLookup!$C$1:$C$22,0),MATCH(INDIRECT(ADDRESS(ROW(),MATCH("YEAR",$A$1:$BE$1,0))),[1]TreeLookup!$C$1:$DE$1,0))</f>
        <v>03-HUMAN</v>
      </c>
      <c r="O1090" s="4" t="s">
        <v>299</v>
      </c>
      <c r="P1090" s="1" t="s">
        <v>3032</v>
      </c>
      <c r="V1090" s="9"/>
    </row>
    <row r="1091" spans="1:33">
      <c r="A1091" s="6" t="s">
        <v>3404</v>
      </c>
      <c r="B1091" s="7" t="s">
        <v>3405</v>
      </c>
      <c r="C1091" s="1">
        <v>400</v>
      </c>
      <c r="D1091" s="1">
        <v>8000</v>
      </c>
      <c r="E1091" s="2" t="s">
        <v>3406</v>
      </c>
      <c r="F1091" s="1" t="s">
        <v>106</v>
      </c>
      <c r="G1091" s="1" t="s">
        <v>50</v>
      </c>
      <c r="H1091" s="1" t="s">
        <v>50</v>
      </c>
      <c r="I1091" s="8" t="s">
        <v>322</v>
      </c>
      <c r="J1091" s="8" t="s">
        <v>2917</v>
      </c>
      <c r="K1091" s="1" t="str">
        <f t="array" aca="1" ref="K1091" ca="1">INDEX([1]TreeLookup!$C$1:$DE$21,MATCH(INDIRECT(ADDRESS(ROW(),MATCH("CATEGORY",$A$1:$BE$1,0))),[1]TreeLookup!$C$1:$C$21,0),MATCH(INDIRECT(ADDRESS(ROW(),MATCH("YEAR",$A$1:$BE$1,0))),[1]TreeLookup!$C$1:$DE$1,0))</f>
        <v>interplanetaryComms</v>
      </c>
      <c r="L1091" s="1">
        <v>1962</v>
      </c>
      <c r="M1091" s="1" t="str">
        <f t="array" aca="1" ref="M1091" ca="1">INDEX([1]TreeLookup!$C$1:$DE$22,MATCH("ERA",[1]TreeLookup!$C$1:$C$22,0),MATCH(INDIRECT(ADDRESS(ROW(),MATCH("YEAR",$A$1:$BE$1,0))),[1]TreeLookup!$C$1:$DE$1,0))</f>
        <v>03-HUMAN</v>
      </c>
      <c r="O1091" s="4" t="s">
        <v>109</v>
      </c>
      <c r="P1091" s="1" t="s">
        <v>3032</v>
      </c>
      <c r="T1091" s="16">
        <v>1000000000</v>
      </c>
      <c r="U1091" s="16"/>
      <c r="V1091" s="9"/>
      <c r="AG1091" s="1" t="s">
        <v>111</v>
      </c>
    </row>
    <row r="1092" spans="1:33">
      <c r="A1092" s="6" t="s">
        <v>3407</v>
      </c>
      <c r="B1092" s="7" t="s">
        <v>3408</v>
      </c>
      <c r="C1092" s="1">
        <v>2000</v>
      </c>
      <c r="D1092" s="1">
        <v>1800</v>
      </c>
      <c r="E1092" s="2" t="s">
        <v>3409</v>
      </c>
      <c r="F1092" s="1" t="s">
        <v>486</v>
      </c>
      <c r="G1092" s="1" t="s">
        <v>50</v>
      </c>
      <c r="H1092" s="1" t="s">
        <v>49</v>
      </c>
      <c r="I1092" s="8" t="s">
        <v>135</v>
      </c>
      <c r="J1092" s="8" t="s">
        <v>136</v>
      </c>
      <c r="K1092" s="1" t="str">
        <f t="array" aca="1" ref="K1092" ca="1">INDEX([1]TreeLookup!$C$1:$DE$21,MATCH(INDIRECT(ADDRESS(ROW(),MATCH("CATEGORY",$A$1:$BE$1,0))),[1]TreeLookup!$C$1:$C$21,0),MATCH(INDIRECT(ADDRESS(ROW(),MATCH("YEAR",$A$1:$BE$1,0))),[1]TreeLookup!$C$1:$DE$1,0))</f>
        <v>materialsScienceHuman</v>
      </c>
      <c r="L1092" s="1">
        <v>1962</v>
      </c>
      <c r="M1092" s="1" t="str">
        <f t="array" aca="1" ref="M1092" ca="1">INDEX([1]TreeLookup!$C$1:$DE$22,MATCH("ERA",[1]TreeLookup!$C$1:$C$22,0),MATCH(INDIRECT(ADDRESS(ROW(),MATCH("YEAR",$A$1:$BE$1,0))),[1]TreeLookup!$C$1:$DE$1,0))</f>
        <v>03-HUMAN</v>
      </c>
      <c r="O1092" s="4" t="s">
        <v>299</v>
      </c>
      <c r="P1092" s="1" t="s">
        <v>3410</v>
      </c>
      <c r="V1092" s="9"/>
    </row>
    <row r="1093" spans="1:33">
      <c r="A1093" s="6" t="s">
        <v>3411</v>
      </c>
      <c r="B1093" s="7" t="s">
        <v>3412</v>
      </c>
      <c r="C1093" s="1">
        <v>250</v>
      </c>
      <c r="D1093" s="1">
        <v>5000</v>
      </c>
      <c r="E1093" s="2" t="s">
        <v>3413</v>
      </c>
      <c r="F1093" s="1" t="s">
        <v>778</v>
      </c>
      <c r="G1093" s="1" t="s">
        <v>50</v>
      </c>
      <c r="H1093" s="1" t="s">
        <v>50</v>
      </c>
      <c r="I1093" s="8" t="s">
        <v>114</v>
      </c>
      <c r="J1093" s="8"/>
      <c r="K1093" s="1" t="str">
        <f t="array" aca="1" ref="K1093" ca="1">INDEX([1]TreeLookup!$C$1:$DE$21,MATCH(INDIRECT(ADDRESS(ROW(),MATCH("CATEGORY",$A$1:$BE$1,0))),[1]TreeLookup!$C$1:$C$21,0),MATCH(INDIRECT(ADDRESS(ROW(),MATCH("YEAR",$A$1:$BE$1,0))),[1]TreeLookup!$C$1:$DE$1,0))</f>
        <v>orbitalRocketry1962</v>
      </c>
      <c r="L1093" s="1">
        <v>1962</v>
      </c>
      <c r="M1093" s="1" t="str">
        <f t="array" aca="1" ref="M1093" ca="1">INDEX([1]TreeLookup!$C$1:$DE$22,MATCH("ERA",[1]TreeLookup!$C$1:$C$22,0),MATCH(INDIRECT(ADDRESS(ROW(),MATCH("YEAR",$A$1:$BE$1,0))),[1]TreeLookup!$C$1:$DE$1,0))</f>
        <v>03-HUMAN</v>
      </c>
      <c r="O1093" s="4" t="s">
        <v>109</v>
      </c>
      <c r="P1093" s="2" t="s">
        <v>3414</v>
      </c>
      <c r="Q1093" s="1" t="s">
        <v>2561</v>
      </c>
      <c r="W1093" s="1" t="s">
        <v>3415</v>
      </c>
    </row>
    <row r="1094" spans="1:33">
      <c r="A1094" s="6" t="s">
        <v>3416</v>
      </c>
      <c r="B1094" s="7" t="s">
        <v>3416</v>
      </c>
      <c r="C1094" s="5">
        <v>1</v>
      </c>
      <c r="D1094" s="5" t="s">
        <v>3417</v>
      </c>
      <c r="E1094" s="2"/>
      <c r="F1094" s="1" t="s">
        <v>113</v>
      </c>
      <c r="G1094" s="1" t="s">
        <v>50</v>
      </c>
      <c r="I1094" s="8" t="s">
        <v>114</v>
      </c>
      <c r="J1094" s="8"/>
      <c r="K1094" s="1" t="str">
        <f t="array" aca="1" ref="K1094" ca="1">INDEX([1]TreeLookup!$C$1:$DE$21,MATCH(INDIRECT(ADDRESS(ROW(),MATCH("CATEGORY",$A$1:$BE$1,0))),[1]TreeLookup!$C$1:$C$21,0),MATCH(INDIRECT(ADDRESS(ROW(),MATCH("YEAR",$A$1:$BE$1,0))),[1]TreeLookup!$C$1:$DE$1,0))</f>
        <v>orbitalRocketry1962</v>
      </c>
      <c r="L1094" s="1">
        <v>1962</v>
      </c>
      <c r="M1094" s="1" t="str">
        <f t="array" aca="1" ref="M1094" ca="1">INDEX([1]TreeLookup!$C$1:$DE$22,MATCH("ERA",[1]TreeLookup!$C$1:$C$22,0),MATCH(INDIRECT(ADDRESS(ROW(),MATCH("YEAR",$A$1:$BE$1,0))),[1]TreeLookup!$C$1:$DE$1,0))</f>
        <v>03-HUMAN</v>
      </c>
      <c r="O1094" s="4"/>
      <c r="Q1094" s="1" t="s">
        <v>1558</v>
      </c>
      <c r="R1094" s="1" t="s">
        <v>838</v>
      </c>
    </row>
    <row r="1095" spans="1:33">
      <c r="A1095" s="6" t="s">
        <v>3418</v>
      </c>
      <c r="B1095" s="7" t="s">
        <v>3418</v>
      </c>
      <c r="C1095" s="15">
        <v>35</v>
      </c>
      <c r="D1095" s="15" t="s">
        <v>3419</v>
      </c>
      <c r="E1095" s="2"/>
      <c r="F1095" s="1" t="s">
        <v>113</v>
      </c>
      <c r="G1095" s="1" t="s">
        <v>50</v>
      </c>
      <c r="I1095" s="8" t="s">
        <v>114</v>
      </c>
      <c r="J1095" s="8"/>
      <c r="K1095" s="1" t="str">
        <f t="array" aca="1" ref="K1095" ca="1">INDEX([1]TreeLookup!$C$1:$DE$21,MATCH(INDIRECT(ADDRESS(ROW(),MATCH("CATEGORY",$A$1:$BE$1,0))),[1]TreeLookup!$C$1:$C$21,0),MATCH(INDIRECT(ADDRESS(ROW(),MATCH("YEAR",$A$1:$BE$1,0))),[1]TreeLookup!$C$1:$DE$1,0))</f>
        <v>orbitalRocketry1962</v>
      </c>
      <c r="L1095" s="1">
        <v>1962</v>
      </c>
      <c r="M1095" s="1" t="str">
        <f t="array" aca="1" ref="M1095" ca="1">INDEX([1]TreeLookup!$C$1:$DE$22,MATCH("ERA",[1]TreeLookup!$C$1:$C$22,0),MATCH(INDIRECT(ADDRESS(ROW(),MATCH("YEAR",$A$1:$BE$1,0))),[1]TreeLookup!$C$1:$DE$1,0))</f>
        <v>03-HUMAN</v>
      </c>
      <c r="O1095" s="4"/>
      <c r="Q1095" s="1" t="s">
        <v>1574</v>
      </c>
      <c r="R1095" s="1" t="s">
        <v>838</v>
      </c>
    </row>
    <row r="1096" spans="1:33">
      <c r="A1096" s="6" t="s">
        <v>3420</v>
      </c>
      <c r="B1096" s="7" t="s">
        <v>3421</v>
      </c>
      <c r="C1096" s="1">
        <v>200</v>
      </c>
      <c r="D1096" s="1">
        <v>22000</v>
      </c>
      <c r="E1096" s="2" t="s">
        <v>3422</v>
      </c>
      <c r="F1096" s="1" t="s">
        <v>203</v>
      </c>
      <c r="G1096" s="1" t="s">
        <v>49</v>
      </c>
      <c r="H1096" s="1" t="s">
        <v>49</v>
      </c>
      <c r="I1096" s="8"/>
      <c r="J1096" s="8"/>
      <c r="K1096" s="1" t="e">
        <f t="array" aca="1" ref="K1096" ca="1">INDEX([1]TreeLookup!$C$1:$DE$21,MATCH(INDIRECT(ADDRESS(ROW(),MATCH("CATEGORY",$A$1:$BE$1,0))),[1]TreeLookup!$C$1:$C$21,0),MATCH(INDIRECT(ADDRESS(ROW(),MATCH("YEAR",$A$1:$BE$1,0))),[1]TreeLookup!$C$1:$DE$1,0))</f>
        <v>#N/A</v>
      </c>
      <c r="M1096" s="1" t="str">
        <f t="array" aca="1" ref="M1096" ca="1">INDEX([1]TreeLookup!$C$1:$DE$22,MATCH("ERA",[1]TreeLookup!$C$1:$C$22,0),MATCH(INDIRECT(ADDRESS(ROW(),MATCH("YEAR",$A$1:$BE$1,0))),[1]TreeLookup!$C$1:$DE$1,0))</f>
        <v>00-START</v>
      </c>
      <c r="N1096" s="1" t="s">
        <v>50</v>
      </c>
      <c r="O1096" s="4"/>
    </row>
    <row r="1097" spans="1:33">
      <c r="A1097" s="6" t="s">
        <v>3423</v>
      </c>
      <c r="B1097" s="7" t="s">
        <v>3424</v>
      </c>
      <c r="C1097" s="1">
        <v>2800</v>
      </c>
      <c r="D1097" s="1">
        <v>36400</v>
      </c>
      <c r="E1097" s="2" t="s">
        <v>3425</v>
      </c>
      <c r="F1097" s="1" t="s">
        <v>203</v>
      </c>
      <c r="G1097" s="1" t="s">
        <v>49</v>
      </c>
      <c r="H1097" s="1" t="s">
        <v>49</v>
      </c>
      <c r="I1097" s="8"/>
      <c r="J1097" s="8"/>
      <c r="K1097" s="1" t="e">
        <f t="array" aca="1" ref="K1097" ca="1">INDEX([1]TreeLookup!$C$1:$DE$21,MATCH(INDIRECT(ADDRESS(ROW(),MATCH("CATEGORY",$A$1:$BE$1,0))),[1]TreeLookup!$C$1:$C$21,0),MATCH(INDIRECT(ADDRESS(ROW(),MATCH("YEAR",$A$1:$BE$1,0))),[1]TreeLookup!$C$1:$DE$1,0))</f>
        <v>#N/A</v>
      </c>
      <c r="M1097" s="1" t="str">
        <f t="array" aca="1" ref="M1097" ca="1">INDEX([1]TreeLookup!$C$1:$DE$22,MATCH("ERA",[1]TreeLookup!$C$1:$C$22,0),MATCH(INDIRECT(ADDRESS(ROW(),MATCH("YEAR",$A$1:$BE$1,0))),[1]TreeLookup!$C$1:$DE$1,0))</f>
        <v>00-START</v>
      </c>
      <c r="N1097" s="1" t="s">
        <v>50</v>
      </c>
      <c r="O1097" s="4"/>
      <c r="P1097" s="2"/>
    </row>
    <row r="1098" spans="1:33">
      <c r="A1098" s="6" t="s">
        <v>3426</v>
      </c>
      <c r="B1098" s="7" t="s">
        <v>3427</v>
      </c>
      <c r="C1098" s="1">
        <v>200</v>
      </c>
      <c r="D1098" s="1">
        <v>22000</v>
      </c>
      <c r="E1098" s="2" t="s">
        <v>3422</v>
      </c>
      <c r="F1098" s="1" t="s">
        <v>203</v>
      </c>
      <c r="G1098" s="1" t="s">
        <v>49</v>
      </c>
      <c r="H1098" s="1" t="s">
        <v>49</v>
      </c>
      <c r="I1098" s="8"/>
      <c r="J1098" s="8"/>
      <c r="K1098" s="1" t="e">
        <f t="array" aca="1" ref="K1098" ca="1">INDEX([1]TreeLookup!$C$1:$DE$21,MATCH(INDIRECT(ADDRESS(ROW(),MATCH("CATEGORY",$A$1:$BE$1,0))),[1]TreeLookup!$C$1:$C$21,0),MATCH(INDIRECT(ADDRESS(ROW(),MATCH("YEAR",$A$1:$BE$1,0))),[1]TreeLookup!$C$1:$DE$1,0))</f>
        <v>#N/A</v>
      </c>
      <c r="M1098" s="1" t="str">
        <f t="array" aca="1" ref="M1098" ca="1">INDEX([1]TreeLookup!$C$1:$DE$22,MATCH("ERA",[1]TreeLookup!$C$1:$C$22,0),MATCH(INDIRECT(ADDRESS(ROW(),MATCH("YEAR",$A$1:$BE$1,0))),[1]TreeLookup!$C$1:$DE$1,0))</f>
        <v>00-START</v>
      </c>
      <c r="N1098" s="1" t="s">
        <v>50</v>
      </c>
      <c r="O1098" s="4"/>
    </row>
    <row r="1099" spans="1:33">
      <c r="A1099" s="6" t="s">
        <v>3428</v>
      </c>
      <c r="B1099" s="7" t="s">
        <v>3429</v>
      </c>
      <c r="C1099" s="1">
        <v>400</v>
      </c>
      <c r="D1099" s="1">
        <v>1200</v>
      </c>
      <c r="E1099" s="2" t="s">
        <v>3430</v>
      </c>
      <c r="F1099" s="1" t="s">
        <v>458</v>
      </c>
      <c r="G1099" s="1" t="s">
        <v>49</v>
      </c>
      <c r="H1099" s="1" t="s">
        <v>49</v>
      </c>
      <c r="I1099" s="8"/>
      <c r="J1099" s="8"/>
      <c r="K1099" s="1" t="e">
        <f t="array" aca="1" ref="K1099" ca="1">INDEX([1]TreeLookup!$C$1:$DE$21,MATCH(INDIRECT(ADDRESS(ROW(),MATCH("CATEGORY",$A$1:$BE$1,0))),[1]TreeLookup!$C$1:$C$21,0),MATCH(INDIRECT(ADDRESS(ROW(),MATCH("YEAR",$A$1:$BE$1,0))),[1]TreeLookup!$C$1:$DE$1,0))</f>
        <v>#N/A</v>
      </c>
      <c r="M1099" s="1" t="str">
        <f t="array" aca="1" ref="M1099" ca="1">INDEX([1]TreeLookup!$C$1:$DE$22,MATCH("ERA",[1]TreeLookup!$C$1:$C$22,0),MATCH(INDIRECT(ADDRESS(ROW(),MATCH("YEAR",$A$1:$BE$1,0))),[1]TreeLookup!$C$1:$DE$1,0))</f>
        <v>00-START</v>
      </c>
      <c r="N1099" s="1" t="s">
        <v>50</v>
      </c>
      <c r="O1099" s="4"/>
    </row>
    <row r="1100" spans="1:33">
      <c r="A1100" s="6" t="s">
        <v>3431</v>
      </c>
      <c r="B1100" s="7" t="s">
        <v>3431</v>
      </c>
      <c r="C1100" s="5">
        <v>130</v>
      </c>
      <c r="D1100" s="15" t="s">
        <v>3432</v>
      </c>
      <c r="E1100" s="2"/>
      <c r="F1100" s="1" t="s">
        <v>113</v>
      </c>
      <c r="G1100" s="1" t="s">
        <v>50</v>
      </c>
      <c r="I1100" s="8" t="s">
        <v>114</v>
      </c>
      <c r="J1100" s="8"/>
      <c r="K1100" s="1" t="str">
        <f t="array" aca="1" ref="K1100" ca="1">INDEX([1]TreeLookup!$C$1:$DE$21,MATCH(INDIRECT(ADDRESS(ROW(),MATCH("CATEGORY",$A$1:$BE$1,0))),[1]TreeLookup!$C$1:$C$21,0),MATCH(INDIRECT(ADDRESS(ROW(),MATCH("YEAR",$A$1:$BE$1,0))),[1]TreeLookup!$C$1:$DE$1,0))</f>
        <v>orbitalRocketry1962</v>
      </c>
      <c r="L1100" s="1">
        <v>1962</v>
      </c>
      <c r="M1100" s="1" t="str">
        <f t="array" aca="1" ref="M1100" ca="1">INDEX([1]TreeLookup!$C$1:$DE$22,MATCH("ERA",[1]TreeLookup!$C$1:$C$22,0),MATCH(INDIRECT(ADDRESS(ROW(),MATCH("YEAR",$A$1:$BE$1,0))),[1]TreeLookup!$C$1:$DE$1,0))</f>
        <v>03-HUMAN</v>
      </c>
      <c r="O1100" s="4"/>
      <c r="Q1100" s="1" t="s">
        <v>2510</v>
      </c>
      <c r="R1100" s="1" t="s">
        <v>838</v>
      </c>
    </row>
    <row r="1101" spans="1:33">
      <c r="A1101" s="6" t="s">
        <v>3433</v>
      </c>
      <c r="B1101" s="7" t="s">
        <v>3433</v>
      </c>
      <c r="C1101" s="5">
        <v>25</v>
      </c>
      <c r="D1101" s="15" t="s">
        <v>3434</v>
      </c>
      <c r="E1101" s="2"/>
      <c r="F1101" s="1" t="s">
        <v>113</v>
      </c>
      <c r="G1101" s="1" t="s">
        <v>50</v>
      </c>
      <c r="I1101" s="8" t="s">
        <v>114</v>
      </c>
      <c r="J1101" s="8"/>
      <c r="K1101" s="1" t="str">
        <f t="array" aca="1" ref="K1101" ca="1">INDEX([1]TreeLookup!$C$1:$DE$21,MATCH(INDIRECT(ADDRESS(ROW(),MATCH("CATEGORY",$A$1:$BE$1,0))),[1]TreeLookup!$C$1:$C$21,0),MATCH(INDIRECT(ADDRESS(ROW(),MATCH("YEAR",$A$1:$BE$1,0))),[1]TreeLookup!$C$1:$DE$1,0))</f>
        <v>orbitalRocketry1962</v>
      </c>
      <c r="L1101" s="1">
        <v>1962</v>
      </c>
      <c r="M1101" s="1" t="str">
        <f t="array" aca="1" ref="M1101" ca="1">INDEX([1]TreeLookup!$C$1:$DE$22,MATCH("ERA",[1]TreeLookup!$C$1:$C$22,0),MATCH(INDIRECT(ADDRESS(ROW(),MATCH("YEAR",$A$1:$BE$1,0))),[1]TreeLookup!$C$1:$DE$1,0))</f>
        <v>03-HUMAN</v>
      </c>
      <c r="O1101" s="4"/>
      <c r="Q1101" s="1" t="s">
        <v>1586</v>
      </c>
      <c r="R1101" s="1" t="s">
        <v>838</v>
      </c>
    </row>
    <row r="1102" spans="1:33">
      <c r="A1102" s="6" t="s">
        <v>3415</v>
      </c>
      <c r="B1102" s="7" t="s">
        <v>3415</v>
      </c>
      <c r="C1102" s="15">
        <v>100</v>
      </c>
      <c r="D1102" s="15" t="s">
        <v>3432</v>
      </c>
      <c r="E1102" s="2"/>
      <c r="F1102" s="1" t="s">
        <v>113</v>
      </c>
      <c r="G1102" s="1" t="s">
        <v>50</v>
      </c>
      <c r="I1102" s="8" t="s">
        <v>114</v>
      </c>
      <c r="J1102" s="8"/>
      <c r="K1102" s="1" t="str">
        <f t="array" aca="1" ref="K1102" ca="1">INDEX([1]TreeLookup!$C$1:$DE$21,MATCH(INDIRECT(ADDRESS(ROW(),MATCH("CATEGORY",$A$1:$BE$1,0))),[1]TreeLookup!$C$1:$C$21,0),MATCH(INDIRECT(ADDRESS(ROW(),MATCH("YEAR",$A$1:$BE$1,0))),[1]TreeLookup!$C$1:$DE$1,0))</f>
        <v>orbitalRocketry1962</v>
      </c>
      <c r="L1102" s="1">
        <v>1962</v>
      </c>
      <c r="M1102" s="1" t="str">
        <f t="array" aca="1" ref="M1102" ca="1">INDEX([1]TreeLookup!$C$1:$DE$22,MATCH("ERA",[1]TreeLookup!$C$1:$C$22,0),MATCH(INDIRECT(ADDRESS(ROW(),MATCH("YEAR",$A$1:$BE$1,0))),[1]TreeLookup!$C$1:$DE$1,0))</f>
        <v>03-HUMAN</v>
      </c>
      <c r="O1102" s="4"/>
      <c r="Q1102" s="1" t="s">
        <v>2561</v>
      </c>
      <c r="R1102" s="1" t="s">
        <v>838</v>
      </c>
    </row>
    <row r="1103" spans="1:33">
      <c r="A1103" s="6" t="s">
        <v>3435</v>
      </c>
      <c r="B1103" s="7" t="s">
        <v>3435</v>
      </c>
      <c r="C1103" s="1">
        <v>0</v>
      </c>
      <c r="D1103" s="1">
        <v>0</v>
      </c>
      <c r="E1103" s="2"/>
      <c r="F1103" s="1" t="s">
        <v>113</v>
      </c>
      <c r="G1103" s="1" t="s">
        <v>50</v>
      </c>
      <c r="I1103" s="8" t="s">
        <v>908</v>
      </c>
      <c r="J1103" s="8"/>
      <c r="K1103" s="1" t="str">
        <f t="array" aca="1" ref="K1103" ca="1">INDEX([1]TreeLookup!$C$1:$DE$21,MATCH(INDIRECT(ADDRESS(ROW(),MATCH("CATEGORY",$A$1:$BE$1,0))),[1]TreeLookup!$C$1:$C$21,0),MATCH(INDIRECT(ADDRESS(ROW(),MATCH("YEAR",$A$1:$BE$1,0))),[1]TreeLookup!$C$1:$DE$1,0))</f>
        <v>solids1962</v>
      </c>
      <c r="L1103" s="1">
        <v>1962</v>
      </c>
      <c r="M1103" s="1" t="str">
        <f t="array" aca="1" ref="M1103" ca="1">INDEX([1]TreeLookup!$C$1:$DE$22,MATCH("ERA",[1]TreeLookup!$C$1:$C$22,0),MATCH(INDIRECT(ADDRESS(ROW(),MATCH("YEAR",$A$1:$BE$1,0))),[1]TreeLookup!$C$1:$DE$1,0))</f>
        <v>03-HUMAN</v>
      </c>
      <c r="O1103" s="4"/>
      <c r="P1103" s="1" t="s">
        <v>3436</v>
      </c>
      <c r="Q1103" s="1" t="s">
        <v>3435</v>
      </c>
      <c r="AD1103" s="1" t="s">
        <v>111</v>
      </c>
    </row>
    <row r="1104" spans="1:33">
      <c r="A1104" s="6" t="s">
        <v>3437</v>
      </c>
      <c r="B1104" s="7" t="s">
        <v>3438</v>
      </c>
      <c r="C1104" s="1">
        <v>750</v>
      </c>
      <c r="D1104" s="1">
        <v>15000</v>
      </c>
      <c r="E1104" s="2" t="s">
        <v>3439</v>
      </c>
      <c r="F1104" s="1" t="s">
        <v>106</v>
      </c>
      <c r="G1104" s="1" t="s">
        <v>50</v>
      </c>
      <c r="H1104" s="1" t="s">
        <v>50</v>
      </c>
      <c r="I1104" s="8" t="s">
        <v>908</v>
      </c>
      <c r="J1104" s="8"/>
      <c r="K1104" s="1" t="str">
        <f t="array" aca="1" ref="K1104" ca="1">INDEX([1]TreeLookup!$C$1:$DE$21,MATCH(INDIRECT(ADDRESS(ROW(),MATCH("CATEGORY",$A$1:$BE$1,0))),[1]TreeLookup!$C$1:$C$21,0),MATCH(INDIRECT(ADDRESS(ROW(),MATCH("YEAR",$A$1:$BE$1,0))),[1]TreeLookup!$C$1:$DE$1,0))</f>
        <v>solids1962</v>
      </c>
      <c r="L1104" s="1">
        <v>1962</v>
      </c>
      <c r="M1104" s="1" t="str">
        <f t="array" aca="1" ref="M1104" ca="1">INDEX([1]TreeLookup!$C$1:$DE$22,MATCH("ERA",[1]TreeLookup!$C$1:$C$22,0),MATCH(INDIRECT(ADDRESS(ROW(),MATCH("YEAR",$A$1:$BE$1,0))),[1]TreeLookup!$C$1:$DE$1,0))</f>
        <v>03-HUMAN</v>
      </c>
      <c r="O1104" s="4" t="s">
        <v>109</v>
      </c>
      <c r="P1104" s="1" t="s">
        <v>3436</v>
      </c>
      <c r="Q1104" s="1" t="s">
        <v>3435</v>
      </c>
      <c r="V1104" s="9"/>
      <c r="W1104" s="1" t="s">
        <v>3435</v>
      </c>
      <c r="AD1104" s="1" t="s">
        <v>111</v>
      </c>
    </row>
    <row r="1105" spans="1:38">
      <c r="A1105" s="6" t="s">
        <v>3440</v>
      </c>
      <c r="B1105" s="7" t="s">
        <v>3441</v>
      </c>
      <c r="C1105" s="1">
        <v>125</v>
      </c>
      <c r="D1105" s="1">
        <v>2500</v>
      </c>
      <c r="E1105" s="2" t="s">
        <v>3442</v>
      </c>
      <c r="F1105" s="1" t="s">
        <v>406</v>
      </c>
      <c r="G1105" s="1" t="s">
        <v>50</v>
      </c>
      <c r="H1105" s="1" t="s">
        <v>50</v>
      </c>
      <c r="I1105" s="8" t="s">
        <v>130</v>
      </c>
      <c r="J1105" s="8" t="s">
        <v>1203</v>
      </c>
      <c r="K1105" s="1" t="str">
        <f t="array" aca="1" ref="K1105" ca="1">INDEX([1]TreeLookup!$C$1:$DE$21,MATCH(INDIRECT(ADDRESS(ROW(),MATCH("CATEGORY",$A$1:$BE$1,0))),[1]TreeLookup!$C$1:$C$21,0),MATCH(INDIRECT(ADDRESS(ROW(),MATCH("YEAR",$A$1:$BE$1,0))),[1]TreeLookup!$C$1:$DE$1,0))</f>
        <v>improvedAvionics</v>
      </c>
      <c r="L1105" s="1">
        <v>1962</v>
      </c>
      <c r="M1105" s="1" t="str">
        <f t="array" aca="1" ref="M1105" ca="1">INDEX([1]TreeLookup!$C$1:$DE$22,MATCH("ERA",[1]TreeLookup!$C$1:$C$22,0),MATCH(INDIRECT(ADDRESS(ROW(),MATCH("YEAR",$A$1:$BE$1,0))),[1]TreeLookup!$C$1:$DE$1,0))</f>
        <v>03-HUMAN</v>
      </c>
      <c r="O1105" s="4" t="s">
        <v>109</v>
      </c>
      <c r="P1105" s="1" t="s">
        <v>3400</v>
      </c>
      <c r="V1105" s="9"/>
      <c r="AI1105" s="1" t="s">
        <v>111</v>
      </c>
    </row>
    <row r="1106" spans="1:38">
      <c r="A1106" s="6" t="s">
        <v>3443</v>
      </c>
      <c r="B1106" s="7" t="s">
        <v>3444</v>
      </c>
      <c r="C1106" s="1">
        <v>380</v>
      </c>
      <c r="D1106" s="1">
        <v>7600</v>
      </c>
      <c r="E1106" s="2" t="s">
        <v>3445</v>
      </c>
      <c r="F1106" s="1" t="s">
        <v>406</v>
      </c>
      <c r="G1106" s="1" t="s">
        <v>50</v>
      </c>
      <c r="H1106" s="1" t="s">
        <v>50</v>
      </c>
      <c r="I1106" s="8" t="s">
        <v>135</v>
      </c>
      <c r="J1106" s="8" t="s">
        <v>136</v>
      </c>
      <c r="K1106" s="1" t="str">
        <f t="array" aca="1" ref="K1106" ca="1">INDEX([1]TreeLookup!$C$1:$DE$21,MATCH(INDIRECT(ADDRESS(ROW(),MATCH("CATEGORY",$A$1:$BE$1,0))),[1]TreeLookup!$C$1:$C$21,0),MATCH(INDIRECT(ADDRESS(ROW(),MATCH("YEAR",$A$1:$BE$1,0))),[1]TreeLookup!$C$1:$DE$1,0))</f>
        <v>materialsScienceHuman</v>
      </c>
      <c r="L1106" s="1">
        <v>1962</v>
      </c>
      <c r="M1106" s="1" t="str">
        <f t="array" aca="1" ref="M1106" ca="1">INDEX([1]TreeLookup!$C$1:$DE$22,MATCH("ERA",[1]TreeLookup!$C$1:$C$22,0),MATCH(INDIRECT(ADDRESS(ROW(),MATCH("YEAR",$A$1:$BE$1,0))),[1]TreeLookup!$C$1:$DE$1,0))</f>
        <v>03-HUMAN</v>
      </c>
      <c r="O1106" s="4" t="s">
        <v>109</v>
      </c>
      <c r="P1106" s="1" t="s">
        <v>3446</v>
      </c>
      <c r="V1106" s="9"/>
    </row>
    <row r="1107" spans="1:38">
      <c r="A1107" s="6" t="s">
        <v>3447</v>
      </c>
      <c r="B1107" s="7" t="s">
        <v>3448</v>
      </c>
      <c r="C1107" s="1">
        <v>50</v>
      </c>
      <c r="D1107" s="1">
        <v>1000</v>
      </c>
      <c r="E1107" s="2" t="s">
        <v>3449</v>
      </c>
      <c r="F1107" s="1" t="s">
        <v>406</v>
      </c>
      <c r="G1107" s="1" t="s">
        <v>50</v>
      </c>
      <c r="H1107" s="1" t="s">
        <v>50</v>
      </c>
      <c r="I1107" s="8" t="s">
        <v>135</v>
      </c>
      <c r="J1107" s="8" t="s">
        <v>174</v>
      </c>
      <c r="K1107" s="1" t="str">
        <f t="array" aca="1" ref="K1107" ca="1">INDEX([1]TreeLookup!$C$1:$DE$21,MATCH(INDIRECT(ADDRESS(ROW(),MATCH("CATEGORY",$A$1:$BE$1,0))),[1]TreeLookup!$C$1:$C$21,0),MATCH(INDIRECT(ADDRESS(ROW(),MATCH("YEAR",$A$1:$BE$1,0))),[1]TreeLookup!$C$1:$DE$1,0))</f>
        <v>materialsScienceHuman</v>
      </c>
      <c r="L1107" s="1">
        <v>1962</v>
      </c>
      <c r="M1107" s="1" t="str">
        <f t="array" aca="1" ref="M1107" ca="1">INDEX([1]TreeLookup!$C$1:$DE$22,MATCH("ERA",[1]TreeLookup!$C$1:$C$22,0),MATCH(INDIRECT(ADDRESS(ROW(),MATCH("YEAR",$A$1:$BE$1,0))),[1]TreeLookup!$C$1:$DE$1,0))</f>
        <v>03-HUMAN</v>
      </c>
      <c r="O1107" s="4" t="s">
        <v>109</v>
      </c>
      <c r="P1107" s="1" t="s">
        <v>3446</v>
      </c>
      <c r="V1107" s="9"/>
    </row>
    <row r="1108" spans="1:38">
      <c r="A1108" s="6" t="s">
        <v>3450</v>
      </c>
      <c r="B1108" s="7" t="s">
        <v>3451</v>
      </c>
      <c r="C1108" s="1">
        <v>750</v>
      </c>
      <c r="D1108" s="1">
        <v>1200</v>
      </c>
      <c r="E1108" s="2" t="s">
        <v>3452</v>
      </c>
      <c r="F1108" s="1" t="s">
        <v>406</v>
      </c>
      <c r="G1108" s="1" t="s">
        <v>50</v>
      </c>
      <c r="H1108" s="1" t="s">
        <v>49</v>
      </c>
      <c r="I1108" s="8" t="s">
        <v>135</v>
      </c>
      <c r="J1108" s="8" t="s">
        <v>231</v>
      </c>
      <c r="K1108" s="1" t="str">
        <f t="array" aca="1" ref="K1108" ca="1">INDEX([1]TreeLookup!$C$1:$DE$21,MATCH(INDIRECT(ADDRESS(ROW(),MATCH("CATEGORY",$A$1:$BE$1,0))),[1]TreeLookup!$C$1:$C$21,0),MATCH(INDIRECT(ADDRESS(ROW(),MATCH("YEAR",$A$1:$BE$1,0))),[1]TreeLookup!$C$1:$DE$1,0))</f>
        <v>materialsScienceHuman</v>
      </c>
      <c r="L1108" s="1">
        <v>1962</v>
      </c>
      <c r="M1108" s="1" t="str">
        <f t="array" aca="1" ref="M1108" ca="1">INDEX([1]TreeLookup!$C$1:$DE$22,MATCH("ERA",[1]TreeLookup!$C$1:$C$22,0),MATCH(INDIRECT(ADDRESS(ROW(),MATCH("YEAR",$A$1:$BE$1,0))),[1]TreeLookup!$C$1:$DE$1,0))</f>
        <v>03-HUMAN</v>
      </c>
      <c r="O1108" s="4" t="s">
        <v>299</v>
      </c>
      <c r="P1108" s="1" t="s">
        <v>3400</v>
      </c>
      <c r="V1108" s="9"/>
    </row>
    <row r="1109" spans="1:38">
      <c r="A1109" s="6" t="s">
        <v>3453</v>
      </c>
      <c r="B1109" s="7" t="s">
        <v>3454</v>
      </c>
      <c r="C1109" s="1">
        <v>1</v>
      </c>
      <c r="D1109" s="1">
        <v>1200</v>
      </c>
      <c r="E1109" s="2" t="s">
        <v>3455</v>
      </c>
      <c r="F1109" s="1" t="s">
        <v>534</v>
      </c>
      <c r="G1109" s="1" t="s">
        <v>50</v>
      </c>
      <c r="H1109" s="1" t="s">
        <v>49</v>
      </c>
      <c r="I1109" s="8" t="s">
        <v>135</v>
      </c>
      <c r="J1109" s="8" t="s">
        <v>2032</v>
      </c>
      <c r="K1109" s="1" t="str">
        <f t="array" aca="1" ref="K1109" ca="1">INDEX([1]TreeLookup!$C$1:$DE$21,MATCH(INDIRECT(ADDRESS(ROW(),MATCH("CATEGORY",$A$1:$BE$1,0))),[1]TreeLookup!$C$1:$C$21,0),MATCH(INDIRECT(ADDRESS(ROW(),MATCH("YEAR",$A$1:$BE$1,0))),[1]TreeLookup!$C$1:$DE$1,0))</f>
        <v>unlockParts</v>
      </c>
      <c r="M1109" s="1" t="str">
        <f t="array" aca="1" ref="M1109" ca="1">INDEX([1]TreeLookup!$C$1:$DE$22,MATCH("ERA",[1]TreeLookup!$C$1:$C$22,0),MATCH(INDIRECT(ADDRESS(ROW(),MATCH("YEAR",$A$1:$BE$1,0))),[1]TreeLookup!$C$1:$DE$1,0))</f>
        <v>00-START</v>
      </c>
      <c r="N1109" s="1" t="s">
        <v>50</v>
      </c>
      <c r="O1109" s="4" t="s">
        <v>299</v>
      </c>
      <c r="V1109" s="9"/>
    </row>
    <row r="1110" spans="1:38">
      <c r="A1110" s="6" t="s">
        <v>3456</v>
      </c>
      <c r="B1110" s="7" t="s">
        <v>3457</v>
      </c>
      <c r="C1110" s="1">
        <v>750</v>
      </c>
      <c r="D1110" s="1">
        <v>1200</v>
      </c>
      <c r="E1110" s="2" t="s">
        <v>3458</v>
      </c>
      <c r="F1110" s="1" t="s">
        <v>406</v>
      </c>
      <c r="G1110" s="1" t="s">
        <v>50</v>
      </c>
      <c r="H1110" s="1" t="s">
        <v>49</v>
      </c>
      <c r="I1110" s="8" t="s">
        <v>135</v>
      </c>
      <c r="J1110" s="8" t="s">
        <v>231</v>
      </c>
      <c r="K1110" s="1" t="str">
        <f t="array" aca="1" ref="K1110" ca="1">INDEX([1]TreeLookup!$C$1:$DE$21,MATCH(INDIRECT(ADDRESS(ROW(),MATCH("CATEGORY",$A$1:$BE$1,0))),[1]TreeLookup!$C$1:$C$21,0),MATCH(INDIRECT(ADDRESS(ROW(),MATCH("YEAR",$A$1:$BE$1,0))),[1]TreeLookup!$C$1:$DE$1,0))</f>
        <v>materialsScienceHuman</v>
      </c>
      <c r="L1110" s="1">
        <v>1962</v>
      </c>
      <c r="M1110" s="1" t="str">
        <f t="array" aca="1" ref="M1110" ca="1">INDEX([1]TreeLookup!$C$1:$DE$22,MATCH("ERA",[1]TreeLookup!$C$1:$C$22,0),MATCH(INDIRECT(ADDRESS(ROW(),MATCH("YEAR",$A$1:$BE$1,0))),[1]TreeLookup!$C$1:$DE$1,0))</f>
        <v>03-HUMAN</v>
      </c>
      <c r="O1110" s="4" t="s">
        <v>299</v>
      </c>
      <c r="P1110" s="1" t="s">
        <v>3360</v>
      </c>
      <c r="V1110" s="9"/>
    </row>
    <row r="1111" spans="1:38">
      <c r="A1111" s="6" t="s">
        <v>3459</v>
      </c>
      <c r="B1111" s="7" t="s">
        <v>3460</v>
      </c>
      <c r="C1111" s="1">
        <v>12500</v>
      </c>
      <c r="D1111" s="1">
        <v>500</v>
      </c>
      <c r="E1111" s="2" t="s">
        <v>1751</v>
      </c>
      <c r="F1111" s="1" t="s">
        <v>1740</v>
      </c>
      <c r="G1111" s="1" t="s">
        <v>50</v>
      </c>
      <c r="H1111" s="1" t="s">
        <v>49</v>
      </c>
      <c r="I1111" s="8" t="s">
        <v>114</v>
      </c>
      <c r="J1111" s="8"/>
      <c r="K1111" s="1" t="str">
        <f t="array" aca="1" ref="K1111" ca="1">INDEX([1]TreeLookup!$C$1:$DE$21,MATCH(INDIRECT(ADDRESS(ROW(),MATCH("CATEGORY",$A$1:$BE$1,0))),[1]TreeLookup!$C$1:$C$21,0),MATCH(INDIRECT(ADDRESS(ROW(),MATCH("YEAR",$A$1:$BE$1,0))),[1]TreeLookup!$C$1:$DE$1,0))</f>
        <v>orbitalRocketry1962</v>
      </c>
      <c r="L1111" s="1">
        <v>1962</v>
      </c>
      <c r="M1111" s="1" t="str">
        <f t="array" aca="1" ref="M1111" ca="1">INDEX([1]TreeLookup!$C$1:$DE$22,MATCH("ERA",[1]TreeLookup!$C$1:$C$22,0),MATCH(INDIRECT(ADDRESS(ROW(),MATCH("YEAR",$A$1:$BE$1,0))),[1]TreeLookup!$C$1:$DE$1,0))</f>
        <v>03-HUMAN</v>
      </c>
      <c r="O1111" s="4" t="s">
        <v>299</v>
      </c>
      <c r="P1111" s="1" t="s">
        <v>3461</v>
      </c>
      <c r="V1111" s="9"/>
    </row>
    <row r="1112" spans="1:38">
      <c r="A1112" s="6" t="s">
        <v>3462</v>
      </c>
      <c r="B1112" s="7" t="s">
        <v>3463</v>
      </c>
      <c r="C1112" s="1">
        <v>12500</v>
      </c>
      <c r="D1112" s="1">
        <v>500</v>
      </c>
      <c r="E1112" s="2" t="s">
        <v>1754</v>
      </c>
      <c r="F1112" s="1" t="s">
        <v>1740</v>
      </c>
      <c r="G1112" s="1" t="s">
        <v>50</v>
      </c>
      <c r="H1112" s="1" t="s">
        <v>49</v>
      </c>
      <c r="I1112" s="8" t="s">
        <v>114</v>
      </c>
      <c r="J1112" s="8"/>
      <c r="K1112" s="1" t="str">
        <f t="array" aca="1" ref="K1112" ca="1">INDEX([1]TreeLookup!$C$1:$DE$21,MATCH(INDIRECT(ADDRESS(ROW(),MATCH("CATEGORY",$A$1:$BE$1,0))),[1]TreeLookup!$C$1:$C$21,0),MATCH(INDIRECT(ADDRESS(ROW(),MATCH("YEAR",$A$1:$BE$1,0))),[1]TreeLookup!$C$1:$DE$1,0))</f>
        <v>orbitalRocketry1962</v>
      </c>
      <c r="L1112" s="1">
        <v>1962</v>
      </c>
      <c r="M1112" s="1" t="str">
        <f t="array" aca="1" ref="M1112" ca="1">INDEX([1]TreeLookup!$C$1:$DE$22,MATCH("ERA",[1]TreeLookup!$C$1:$C$22,0),MATCH(INDIRECT(ADDRESS(ROW(),MATCH("YEAR",$A$1:$BE$1,0))),[1]TreeLookup!$C$1:$DE$1,0))</f>
        <v>03-HUMAN</v>
      </c>
      <c r="O1112" s="4" t="s">
        <v>299</v>
      </c>
      <c r="P1112" s="1" t="s">
        <v>3461</v>
      </c>
      <c r="V1112" s="9"/>
    </row>
    <row r="1113" spans="1:38">
      <c r="A1113" s="6" t="s">
        <v>3464</v>
      </c>
      <c r="B1113" s="7" t="s">
        <v>3465</v>
      </c>
      <c r="C1113" s="1">
        <v>900</v>
      </c>
      <c r="D1113" s="1">
        <v>20000</v>
      </c>
      <c r="E1113" s="2" t="s">
        <v>3466</v>
      </c>
      <c r="F1113" s="1" t="s">
        <v>106</v>
      </c>
      <c r="G1113" s="1" t="s">
        <v>50</v>
      </c>
      <c r="H1113" s="1" t="s">
        <v>50</v>
      </c>
      <c r="I1113" s="8" t="s">
        <v>322</v>
      </c>
      <c r="J1113" s="8" t="s">
        <v>2917</v>
      </c>
      <c r="K1113" s="1" t="str">
        <f t="array" aca="1" ref="K1113" ca="1">INDEX([1]TreeLookup!$C$1:$DE$21,MATCH(INDIRECT(ADDRESS(ROW(),MATCH("CATEGORY",$A$1:$BE$1,0))),[1]TreeLookup!$C$1:$C$21,0),MATCH(INDIRECT(ADDRESS(ROW(),MATCH("YEAR",$A$1:$BE$1,0))),[1]TreeLookup!$C$1:$DE$1,0))</f>
        <v>interplanetaryComms</v>
      </c>
      <c r="L1113" s="1">
        <v>1962</v>
      </c>
      <c r="M1113" s="1" t="str">
        <f t="array" aca="1" ref="M1113" ca="1">INDEX([1]TreeLookup!$C$1:$DE$22,MATCH("ERA",[1]TreeLookup!$C$1:$C$22,0),MATCH(INDIRECT(ADDRESS(ROW(),MATCH("YEAR",$A$1:$BE$1,0))),[1]TreeLookup!$C$1:$DE$1,0))</f>
        <v>03-HUMAN</v>
      </c>
      <c r="O1113" s="4" t="s">
        <v>109</v>
      </c>
      <c r="T1113" s="16">
        <v>3000000000</v>
      </c>
      <c r="U1113" s="16"/>
      <c r="V1113" s="9"/>
      <c r="AG1113" s="1" t="s">
        <v>111</v>
      </c>
    </row>
    <row r="1114" spans="1:38">
      <c r="A1114" s="6" t="s">
        <v>3467</v>
      </c>
      <c r="B1114" s="7" t="s">
        <v>3468</v>
      </c>
      <c r="C1114" s="1">
        <v>1</v>
      </c>
      <c r="D1114" s="1">
        <v>20</v>
      </c>
      <c r="E1114" s="2" t="s">
        <v>3469</v>
      </c>
      <c r="F1114" s="1" t="s">
        <v>406</v>
      </c>
      <c r="G1114" s="1" t="s">
        <v>50</v>
      </c>
      <c r="H1114" s="1" t="s">
        <v>50</v>
      </c>
      <c r="I1114" s="8" t="s">
        <v>130</v>
      </c>
      <c r="J1114" s="8" t="s">
        <v>1203</v>
      </c>
      <c r="K1114" s="1" t="str">
        <f t="array" aca="1" ref="K1114" ca="1">INDEX([1]TreeLookup!$C$1:$DE$21,MATCH(INDIRECT(ADDRESS(ROW(),MATCH("CATEGORY",$A$1:$BE$1,0))),[1]TreeLookup!$C$1:$C$21,0),MATCH(INDIRECT(ADDRESS(ROW(),MATCH("YEAR",$A$1:$BE$1,0))),[1]TreeLookup!$C$1:$DE$1,0))</f>
        <v>improvedAvionics</v>
      </c>
      <c r="L1114" s="1">
        <v>1962</v>
      </c>
      <c r="M1114" s="1" t="str">
        <f t="array" aca="1" ref="M1114" ca="1">INDEX([1]TreeLookup!$C$1:$DE$22,MATCH("ERA",[1]TreeLookup!$C$1:$C$22,0),MATCH(INDIRECT(ADDRESS(ROW(),MATCH("YEAR",$A$1:$BE$1,0))),[1]TreeLookup!$C$1:$DE$1,0))</f>
        <v>03-HUMAN</v>
      </c>
      <c r="O1114" s="4" t="s">
        <v>109</v>
      </c>
      <c r="P1114" s="1" t="s">
        <v>3400</v>
      </c>
      <c r="V1114" s="9"/>
      <c r="Y1114" s="1" t="s">
        <v>111</v>
      </c>
    </row>
    <row r="1115" spans="1:38">
      <c r="A1115" s="6" t="s">
        <v>3470</v>
      </c>
      <c r="B1115" s="7" t="s">
        <v>3471</v>
      </c>
      <c r="C1115" s="1">
        <v>1300</v>
      </c>
      <c r="D1115" s="1">
        <v>60000</v>
      </c>
      <c r="E1115" s="2" t="s">
        <v>3472</v>
      </c>
      <c r="F1115" s="1" t="s">
        <v>559</v>
      </c>
      <c r="G1115" s="1" t="s">
        <v>50</v>
      </c>
      <c r="H1115" s="1" t="s">
        <v>50</v>
      </c>
      <c r="I1115" s="8" t="s">
        <v>3473</v>
      </c>
      <c r="J1115" s="8"/>
      <c r="K1115" s="1" t="str">
        <f t="array" aca="1" ref="K1115" ca="1">INDEX([1]TreeLookup!$C$1:$DE$21,MATCH(INDIRECT(ADDRESS(ROW(),MATCH("CATEGORY",$A$1:$BE$1,0))),[1]TreeLookup!$C$1:$C$21,0),MATCH(INDIRECT(ADDRESS(ROW(),MATCH("YEAR",$A$1:$BE$1,0))),[1]TreeLookup!$C$1:$DE$1,0))</f>
        <v>prototypeHydrolox</v>
      </c>
      <c r="L1115" s="1">
        <v>1962</v>
      </c>
      <c r="M1115" s="1" t="str">
        <f t="array" aca="1" ref="M1115" ca="1">INDEX([1]TreeLookup!$C$1:$DE$22,MATCH("ERA",[1]TreeLookup!$C$1:$C$22,0),MATCH(INDIRECT(ADDRESS(ROW(),MATCH("YEAR",$A$1:$BE$1,0))),[1]TreeLookup!$C$1:$DE$1,0))</f>
        <v>03-HUMAN</v>
      </c>
      <c r="O1115" s="4" t="s">
        <v>109</v>
      </c>
      <c r="P1115" s="2"/>
      <c r="Q1115" s="1" t="s">
        <v>3474</v>
      </c>
      <c r="W1115" s="1" t="s">
        <v>3475</v>
      </c>
      <c r="X1115" s="1" t="s">
        <v>3476</v>
      </c>
      <c r="AC1115" s="1" t="s">
        <v>111</v>
      </c>
      <c r="AL1115" s="1" t="s">
        <v>111</v>
      </c>
    </row>
    <row r="1116" spans="1:38">
      <c r="A1116" s="6" t="s">
        <v>3477</v>
      </c>
      <c r="B1116" s="7" t="s">
        <v>3478</v>
      </c>
      <c r="C1116" s="1">
        <v>1300</v>
      </c>
      <c r="D1116" s="1">
        <v>60000</v>
      </c>
      <c r="E1116" s="2" t="s">
        <v>3472</v>
      </c>
      <c r="F1116" s="1" t="s">
        <v>1245</v>
      </c>
      <c r="G1116" s="1" t="s">
        <v>50</v>
      </c>
      <c r="H1116" s="1" t="s">
        <v>50</v>
      </c>
      <c r="I1116" s="8" t="s">
        <v>3473</v>
      </c>
      <c r="J1116" s="8"/>
      <c r="K1116" s="1" t="str">
        <f t="array" aca="1" ref="K1116" ca="1">INDEX([1]TreeLookup!$C$1:$DE$21,MATCH(INDIRECT(ADDRESS(ROW(),MATCH("CATEGORY",$A$1:$BE$1,0))),[1]TreeLookup!$C$1:$C$21,0),MATCH(INDIRECT(ADDRESS(ROW(),MATCH("YEAR",$A$1:$BE$1,0))),[1]TreeLookup!$C$1:$DE$1,0))</f>
        <v>prototypeHydrolox</v>
      </c>
      <c r="L1116" s="1">
        <v>1962</v>
      </c>
      <c r="M1116" s="1" t="str">
        <f t="array" aca="1" ref="M1116" ca="1">INDEX([1]TreeLookup!$C$1:$DE$22,MATCH("ERA",[1]TreeLookup!$C$1:$C$22,0),MATCH(INDIRECT(ADDRESS(ROW(),MATCH("YEAR",$A$1:$BE$1,0))),[1]TreeLookup!$C$1:$DE$1,0))</f>
        <v>03-HUMAN</v>
      </c>
      <c r="O1116" s="4" t="s">
        <v>109</v>
      </c>
      <c r="P1116" s="2" t="s">
        <v>3479</v>
      </c>
      <c r="Q1116" s="1" t="s">
        <v>3474</v>
      </c>
      <c r="W1116" s="1" t="s">
        <v>3475</v>
      </c>
      <c r="X1116" s="1" t="s">
        <v>3476</v>
      </c>
      <c r="AC1116" s="1" t="s">
        <v>111</v>
      </c>
      <c r="AL1116" s="1" t="s">
        <v>111</v>
      </c>
    </row>
    <row r="1117" spans="1:38">
      <c r="A1117" s="6" t="s">
        <v>3480</v>
      </c>
      <c r="B1117" s="7" t="s">
        <v>3481</v>
      </c>
      <c r="C1117" s="1">
        <v>750</v>
      </c>
      <c r="D1117" s="1">
        <v>2250</v>
      </c>
      <c r="E1117" s="2" t="s">
        <v>3482</v>
      </c>
      <c r="F1117" s="1" t="s">
        <v>224</v>
      </c>
      <c r="G1117" s="1" t="s">
        <v>49</v>
      </c>
      <c r="H1117" s="1" t="s">
        <v>49</v>
      </c>
      <c r="I1117" s="8"/>
      <c r="J1117" s="8"/>
      <c r="K1117" s="1" t="e">
        <f t="array" aca="1" ref="K1117" ca="1">INDEX([1]TreeLookup!$C$1:$DE$21,MATCH(INDIRECT(ADDRESS(ROW(),MATCH("CATEGORY",$A$1:$BE$1,0))),[1]TreeLookup!$C$1:$C$21,0),MATCH(INDIRECT(ADDRESS(ROW(),MATCH("YEAR",$A$1:$BE$1,0))),[1]TreeLookup!$C$1:$DE$1,0))</f>
        <v>#N/A</v>
      </c>
      <c r="M1117" s="1" t="str">
        <f t="array" aca="1" ref="M1117" ca="1">INDEX([1]TreeLookup!$C$1:$DE$22,MATCH("ERA",[1]TreeLookup!$C$1:$C$22,0),MATCH(INDIRECT(ADDRESS(ROW(),MATCH("YEAR",$A$1:$BE$1,0))),[1]TreeLookup!$C$1:$DE$1,0))</f>
        <v>00-START</v>
      </c>
      <c r="N1117" s="1" t="s">
        <v>50</v>
      </c>
      <c r="O1117" s="4"/>
    </row>
    <row r="1118" spans="1:38">
      <c r="A1118" s="6" t="s">
        <v>3483</v>
      </c>
      <c r="B1118" s="7" t="s">
        <v>3478</v>
      </c>
      <c r="C1118" s="1">
        <v>1300</v>
      </c>
      <c r="D1118" s="1">
        <v>60000</v>
      </c>
      <c r="E1118" s="2" t="s">
        <v>3472</v>
      </c>
      <c r="F1118" s="1" t="s">
        <v>406</v>
      </c>
      <c r="G1118" s="1" t="s">
        <v>50</v>
      </c>
      <c r="H1118" s="1" t="s">
        <v>50</v>
      </c>
      <c r="I1118" s="8" t="s">
        <v>3473</v>
      </c>
      <c r="J1118" s="8"/>
      <c r="K1118" s="1" t="str">
        <f t="array" aca="1" ref="K1118" ca="1">INDEX([1]TreeLookup!$C$1:$DE$21,MATCH(INDIRECT(ADDRESS(ROW(),MATCH("CATEGORY",$A$1:$BE$1,0))),[1]TreeLookup!$C$1:$C$21,0),MATCH(INDIRECT(ADDRESS(ROW(),MATCH("YEAR",$A$1:$BE$1,0))),[1]TreeLookup!$C$1:$DE$1,0))</f>
        <v>prototypeHydrolox</v>
      </c>
      <c r="L1118" s="1">
        <v>1962</v>
      </c>
      <c r="M1118" s="1" t="str">
        <f t="array" aca="1" ref="M1118" ca="1">INDEX([1]TreeLookup!$C$1:$DE$22,MATCH("ERA",[1]TreeLookup!$C$1:$C$22,0),MATCH(INDIRECT(ADDRESS(ROW(),MATCH("YEAR",$A$1:$BE$1,0))),[1]TreeLookup!$C$1:$DE$1,0))</f>
        <v>03-HUMAN</v>
      </c>
      <c r="O1118" s="4" t="s">
        <v>109</v>
      </c>
      <c r="P1118" s="1" t="s">
        <v>3479</v>
      </c>
      <c r="Q1118" s="1" t="s">
        <v>3474</v>
      </c>
      <c r="V1118" s="9"/>
      <c r="W1118" s="1" t="s">
        <v>3475</v>
      </c>
      <c r="X1118" s="1" t="s">
        <v>3476</v>
      </c>
      <c r="AC1118" s="1" t="s">
        <v>111</v>
      </c>
      <c r="AL1118" s="1" t="s">
        <v>111</v>
      </c>
    </row>
    <row r="1119" spans="1:38">
      <c r="A1119" s="6" t="s">
        <v>3484</v>
      </c>
      <c r="B1119" s="7" t="s">
        <v>3485</v>
      </c>
      <c r="C1119" s="1">
        <v>8000</v>
      </c>
      <c r="D1119" s="1">
        <v>24000</v>
      </c>
      <c r="E1119" s="2" t="s">
        <v>986</v>
      </c>
      <c r="F1119" s="1" t="s">
        <v>106</v>
      </c>
      <c r="G1119" s="1" t="s">
        <v>49</v>
      </c>
      <c r="H1119" s="1" t="s">
        <v>49</v>
      </c>
      <c r="I1119" s="8"/>
      <c r="J1119" s="8"/>
      <c r="K1119" s="1" t="e">
        <f t="array" aca="1" ref="K1119" ca="1">INDEX([1]TreeLookup!$C$1:$DE$21,MATCH(INDIRECT(ADDRESS(ROW(),MATCH("CATEGORY",$A$1:$BE$1,0))),[1]TreeLookup!$C$1:$C$21,0),MATCH(INDIRECT(ADDRESS(ROW(),MATCH("YEAR",$A$1:$BE$1,0))),[1]TreeLookup!$C$1:$DE$1,0))</f>
        <v>#N/A</v>
      </c>
      <c r="M1119" s="1" t="str">
        <f t="array" aca="1" ref="M1119" ca="1">INDEX([1]TreeLookup!$C$1:$DE$22,MATCH("ERA",[1]TreeLookup!$C$1:$C$22,0),MATCH(INDIRECT(ADDRESS(ROW(),MATCH("YEAR",$A$1:$BE$1,0))),[1]TreeLookup!$C$1:$DE$1,0))</f>
        <v>00-START</v>
      </c>
      <c r="N1119" s="1" t="s">
        <v>50</v>
      </c>
      <c r="O1119" s="4"/>
    </row>
    <row r="1120" spans="1:38">
      <c r="A1120" s="6" t="s">
        <v>3486</v>
      </c>
      <c r="B1120" s="7" t="s">
        <v>3478</v>
      </c>
      <c r="C1120" s="1">
        <v>1300</v>
      </c>
      <c r="D1120" s="1">
        <v>60000</v>
      </c>
      <c r="E1120" s="2" t="s">
        <v>3487</v>
      </c>
      <c r="F1120" s="1" t="s">
        <v>448</v>
      </c>
      <c r="G1120" s="1" t="s">
        <v>50</v>
      </c>
      <c r="H1120" s="1" t="s">
        <v>50</v>
      </c>
      <c r="I1120" s="8" t="s">
        <v>3473</v>
      </c>
      <c r="J1120" s="8" t="s">
        <v>1404</v>
      </c>
      <c r="K1120" s="1" t="str">
        <f t="array" aca="1" ref="K1120" ca="1">INDEX([1]TreeLookup!$C$1:$DE$21,MATCH(INDIRECT(ADDRESS(ROW(),MATCH("CATEGORY",$A$1:$BE$1,0))),[1]TreeLookup!$C$1:$C$21,0),MATCH(INDIRECT(ADDRESS(ROW(),MATCH("YEAR",$A$1:$BE$1,0))),[1]TreeLookup!$C$1:$DE$1,0))</f>
        <v>prototypeHydrolox</v>
      </c>
      <c r="L1120" s="1">
        <v>1962</v>
      </c>
      <c r="M1120" s="1" t="str">
        <f t="array" aca="1" ref="M1120" ca="1">INDEX([1]TreeLookup!$C$1:$DE$22,MATCH("ERA",[1]TreeLookup!$C$1:$C$22,0),MATCH(INDIRECT(ADDRESS(ROW(),MATCH("YEAR",$A$1:$BE$1,0))),[1]TreeLookup!$C$1:$DE$1,0))</f>
        <v>03-HUMAN</v>
      </c>
      <c r="O1120" s="4" t="s">
        <v>109</v>
      </c>
      <c r="P1120" s="1" t="s">
        <v>3479</v>
      </c>
      <c r="Q1120" s="1" t="s">
        <v>3488</v>
      </c>
      <c r="V1120" s="9"/>
      <c r="W1120" s="1" t="s">
        <v>3475</v>
      </c>
      <c r="X1120" s="1" t="s">
        <v>3476</v>
      </c>
      <c r="AC1120" s="1" t="s">
        <v>111</v>
      </c>
      <c r="AL1120" s="1" t="s">
        <v>111</v>
      </c>
    </row>
    <row r="1121" spans="1:38">
      <c r="A1121" s="6" t="s">
        <v>3489</v>
      </c>
      <c r="B1121" s="7" t="s">
        <v>3478</v>
      </c>
      <c r="C1121" s="1">
        <v>1300</v>
      </c>
      <c r="D1121" s="1">
        <v>60000</v>
      </c>
      <c r="E1121" s="2" t="s">
        <v>3472</v>
      </c>
      <c r="F1121" s="1" t="s">
        <v>106</v>
      </c>
      <c r="G1121" s="1" t="s">
        <v>50</v>
      </c>
      <c r="H1121" s="1" t="s">
        <v>50</v>
      </c>
      <c r="I1121" s="8" t="s">
        <v>3473</v>
      </c>
      <c r="J1121" s="8"/>
      <c r="K1121" s="1" t="str">
        <f t="array" aca="1" ref="K1121" ca="1">INDEX([1]TreeLookup!$C$1:$DE$21,MATCH(INDIRECT(ADDRESS(ROW(),MATCH("CATEGORY",$A$1:$BE$1,0))),[1]TreeLookup!$C$1:$C$21,0),MATCH(INDIRECT(ADDRESS(ROW(),MATCH("YEAR",$A$1:$BE$1,0))),[1]TreeLookup!$C$1:$DE$1,0))</f>
        <v>prototypeHydrolox</v>
      </c>
      <c r="L1121" s="1">
        <v>1962</v>
      </c>
      <c r="M1121" s="1" t="str">
        <f t="array" aca="1" ref="M1121" ca="1">INDEX([1]TreeLookup!$C$1:$DE$22,MATCH("ERA",[1]TreeLookup!$C$1:$C$22,0),MATCH(INDIRECT(ADDRESS(ROW(),MATCH("YEAR",$A$1:$BE$1,0))),[1]TreeLookup!$C$1:$DE$1,0))</f>
        <v>03-HUMAN</v>
      </c>
      <c r="O1121" s="4" t="s">
        <v>109</v>
      </c>
      <c r="P1121" s="1" t="s">
        <v>3479</v>
      </c>
      <c r="Q1121" s="1" t="s">
        <v>3474</v>
      </c>
      <c r="V1121" s="9"/>
      <c r="W1121" s="1" t="s">
        <v>3475</v>
      </c>
      <c r="X1121" s="1" t="s">
        <v>3476</v>
      </c>
      <c r="AC1121" s="1" t="s">
        <v>111</v>
      </c>
      <c r="AL1121" s="1" t="s">
        <v>111</v>
      </c>
    </row>
    <row r="1122" spans="1:38">
      <c r="A1122" s="6" t="s">
        <v>3490</v>
      </c>
      <c r="B1122" s="7" t="s">
        <v>3491</v>
      </c>
      <c r="C1122" s="1">
        <v>325</v>
      </c>
      <c r="D1122" s="1">
        <v>14400</v>
      </c>
      <c r="E1122" s="2" t="s">
        <v>3492</v>
      </c>
      <c r="F1122" s="1" t="s">
        <v>3493</v>
      </c>
      <c r="G1122" s="1" t="s">
        <v>49</v>
      </c>
      <c r="H1122" s="1" t="s">
        <v>49</v>
      </c>
      <c r="I1122" s="8"/>
      <c r="J1122" s="8" t="s">
        <v>136</v>
      </c>
      <c r="K1122" s="1" t="e">
        <f t="array" aca="1" ref="K1122" ca="1">INDEX([1]TreeLookup!$C$1:$DE$21,MATCH(INDIRECT(ADDRESS(ROW(),MATCH("CATEGORY",$A$1:$BE$1,0))),[1]TreeLookup!$C$1:$C$21,0),MATCH(INDIRECT(ADDRESS(ROW(),MATCH("YEAR",$A$1:$BE$1,0))),[1]TreeLookup!$C$1:$DE$1,0))</f>
        <v>#N/A</v>
      </c>
      <c r="M1122" s="1" t="str">
        <f t="array" aca="1" ref="M1122" ca="1">INDEX([1]TreeLookup!$C$1:$DE$22,MATCH("ERA",[1]TreeLookup!$C$1:$C$22,0),MATCH(INDIRECT(ADDRESS(ROW(),MATCH("YEAR",$A$1:$BE$1,0))),[1]TreeLookup!$C$1:$DE$1,0))</f>
        <v>00-START</v>
      </c>
      <c r="N1122" s="1" t="s">
        <v>50</v>
      </c>
      <c r="O1122" s="4"/>
    </row>
    <row r="1123" spans="1:38">
      <c r="A1123" s="6" t="s">
        <v>3494</v>
      </c>
      <c r="B1123" s="7" t="s">
        <v>3495</v>
      </c>
      <c r="C1123" s="1">
        <v>650</v>
      </c>
      <c r="D1123" s="1">
        <v>14400</v>
      </c>
      <c r="E1123" s="2" t="s">
        <v>3496</v>
      </c>
      <c r="F1123" s="1" t="s">
        <v>3493</v>
      </c>
      <c r="G1123" s="1" t="s">
        <v>49</v>
      </c>
      <c r="H1123" s="1" t="s">
        <v>49</v>
      </c>
      <c r="I1123" s="8"/>
      <c r="J1123" s="8" t="s">
        <v>136</v>
      </c>
      <c r="K1123" s="1" t="e">
        <f t="array" aca="1" ref="K1123" ca="1">INDEX([1]TreeLookup!$C$1:$DE$21,MATCH(INDIRECT(ADDRESS(ROW(),MATCH("CATEGORY",$A$1:$BE$1,0))),[1]TreeLookup!$C$1:$C$21,0),MATCH(INDIRECT(ADDRESS(ROW(),MATCH("YEAR",$A$1:$BE$1,0))),[1]TreeLookup!$C$1:$DE$1,0))</f>
        <v>#N/A</v>
      </c>
      <c r="M1123" s="1" t="str">
        <f t="array" aca="1" ref="M1123" ca="1">INDEX([1]TreeLookup!$C$1:$DE$22,MATCH("ERA",[1]TreeLookup!$C$1:$C$22,0),MATCH(INDIRECT(ADDRESS(ROW(),MATCH("YEAR",$A$1:$BE$1,0))),[1]TreeLookup!$C$1:$DE$1,0))</f>
        <v>00-START</v>
      </c>
      <c r="N1123" s="1" t="s">
        <v>50</v>
      </c>
      <c r="O1123" s="4"/>
    </row>
    <row r="1124" spans="1:38">
      <c r="A1124" s="6" t="s">
        <v>3497</v>
      </c>
      <c r="B1124" s="7" t="s">
        <v>3498</v>
      </c>
      <c r="C1124" s="1">
        <v>1300</v>
      </c>
      <c r="D1124" s="1">
        <v>14400</v>
      </c>
      <c r="E1124" s="2" t="s">
        <v>3499</v>
      </c>
      <c r="F1124" s="1" t="s">
        <v>3493</v>
      </c>
      <c r="G1124" s="1" t="s">
        <v>49</v>
      </c>
      <c r="H1124" s="1" t="s">
        <v>49</v>
      </c>
      <c r="I1124" s="8"/>
      <c r="J1124" s="8" t="s">
        <v>136</v>
      </c>
      <c r="K1124" s="1" t="e">
        <f t="array" aca="1" ref="K1124" ca="1">INDEX([1]TreeLookup!$C$1:$DE$21,MATCH(INDIRECT(ADDRESS(ROW(),MATCH("CATEGORY",$A$1:$BE$1,0))),[1]TreeLookup!$C$1:$C$21,0),MATCH(INDIRECT(ADDRESS(ROW(),MATCH("YEAR",$A$1:$BE$1,0))),[1]TreeLookup!$C$1:$DE$1,0))</f>
        <v>#N/A</v>
      </c>
      <c r="M1124" s="1" t="str">
        <f t="array" aca="1" ref="M1124" ca="1">INDEX([1]TreeLookup!$C$1:$DE$22,MATCH("ERA",[1]TreeLookup!$C$1:$C$22,0),MATCH(INDIRECT(ADDRESS(ROW(),MATCH("YEAR",$A$1:$BE$1,0))),[1]TreeLookup!$C$1:$DE$1,0))</f>
        <v>00-START</v>
      </c>
      <c r="N1124" s="1" t="s">
        <v>50</v>
      </c>
      <c r="O1124" s="4"/>
    </row>
    <row r="1125" spans="1:38">
      <c r="A1125" s="6" t="s">
        <v>3500</v>
      </c>
      <c r="B1125" s="7" t="s">
        <v>3501</v>
      </c>
      <c r="C1125" s="1">
        <v>2600</v>
      </c>
      <c r="D1125" s="1">
        <v>14400</v>
      </c>
      <c r="E1125" s="2" t="s">
        <v>3502</v>
      </c>
      <c r="F1125" s="1" t="s">
        <v>3493</v>
      </c>
      <c r="G1125" s="1" t="s">
        <v>49</v>
      </c>
      <c r="H1125" s="1" t="s">
        <v>49</v>
      </c>
      <c r="I1125" s="8"/>
      <c r="J1125" s="8" t="s">
        <v>136</v>
      </c>
      <c r="K1125" s="1" t="e">
        <f t="array" aca="1" ref="K1125" ca="1">INDEX([1]TreeLookup!$C$1:$DE$21,MATCH(INDIRECT(ADDRESS(ROW(),MATCH("CATEGORY",$A$1:$BE$1,0))),[1]TreeLookup!$C$1:$C$21,0),MATCH(INDIRECT(ADDRESS(ROW(),MATCH("YEAR",$A$1:$BE$1,0))),[1]TreeLookup!$C$1:$DE$1,0))</f>
        <v>#N/A</v>
      </c>
      <c r="M1125" s="1" t="str">
        <f t="array" aca="1" ref="M1125" ca="1">INDEX([1]TreeLookup!$C$1:$DE$22,MATCH("ERA",[1]TreeLookup!$C$1:$C$22,0),MATCH(INDIRECT(ADDRESS(ROW(),MATCH("YEAR",$A$1:$BE$1,0))),[1]TreeLookup!$C$1:$DE$1,0))</f>
        <v>00-START</v>
      </c>
      <c r="N1125" s="1" t="s">
        <v>50</v>
      </c>
      <c r="O1125" s="4"/>
    </row>
    <row r="1126" spans="1:38">
      <c r="A1126" s="6" t="s">
        <v>3503</v>
      </c>
      <c r="B1126" s="7" t="s">
        <v>3504</v>
      </c>
      <c r="C1126" s="1">
        <v>5200</v>
      </c>
      <c r="D1126" s="1">
        <v>14400</v>
      </c>
      <c r="E1126" s="2" t="s">
        <v>3505</v>
      </c>
      <c r="F1126" s="1" t="s">
        <v>3493</v>
      </c>
      <c r="G1126" s="1" t="s">
        <v>49</v>
      </c>
      <c r="H1126" s="1" t="s">
        <v>49</v>
      </c>
      <c r="I1126" s="8"/>
      <c r="J1126" s="8" t="s">
        <v>136</v>
      </c>
      <c r="K1126" s="1" t="e">
        <f t="array" aca="1" ref="K1126" ca="1">INDEX([1]TreeLookup!$C$1:$DE$21,MATCH(INDIRECT(ADDRESS(ROW(),MATCH("CATEGORY",$A$1:$BE$1,0))),[1]TreeLookup!$C$1:$C$21,0),MATCH(INDIRECT(ADDRESS(ROW(),MATCH("YEAR",$A$1:$BE$1,0))),[1]TreeLookup!$C$1:$DE$1,0))</f>
        <v>#N/A</v>
      </c>
      <c r="M1126" s="1" t="str">
        <f t="array" aca="1" ref="M1126" ca="1">INDEX([1]TreeLookup!$C$1:$DE$22,MATCH("ERA",[1]TreeLookup!$C$1:$C$22,0),MATCH(INDIRECT(ADDRESS(ROW(),MATCH("YEAR",$A$1:$BE$1,0))),[1]TreeLookup!$C$1:$DE$1,0))</f>
        <v>00-START</v>
      </c>
      <c r="N1126" s="1" t="s">
        <v>50</v>
      </c>
      <c r="O1126" s="4"/>
    </row>
    <row r="1127" spans="1:38">
      <c r="A1127" s="6" t="s">
        <v>3506</v>
      </c>
      <c r="B1127" s="7" t="s">
        <v>3507</v>
      </c>
      <c r="C1127" s="1">
        <v>1300</v>
      </c>
      <c r="D1127" s="1">
        <v>14400</v>
      </c>
      <c r="E1127" s="2" t="s">
        <v>3508</v>
      </c>
      <c r="F1127" s="1" t="s">
        <v>3493</v>
      </c>
      <c r="G1127" s="1" t="s">
        <v>49</v>
      </c>
      <c r="H1127" s="1" t="s">
        <v>49</v>
      </c>
      <c r="I1127" s="8"/>
      <c r="J1127" s="8" t="s">
        <v>136</v>
      </c>
      <c r="K1127" s="1" t="e">
        <f t="array" aca="1" ref="K1127" ca="1">INDEX([1]TreeLookup!$C$1:$DE$21,MATCH(INDIRECT(ADDRESS(ROW(),MATCH("CATEGORY",$A$1:$BE$1,0))),[1]TreeLookup!$C$1:$C$21,0),MATCH(INDIRECT(ADDRESS(ROW(),MATCH("YEAR",$A$1:$BE$1,0))),[1]TreeLookup!$C$1:$DE$1,0))</f>
        <v>#N/A</v>
      </c>
      <c r="M1127" s="1" t="str">
        <f t="array" aca="1" ref="M1127" ca="1">INDEX([1]TreeLookup!$C$1:$DE$22,MATCH("ERA",[1]TreeLookup!$C$1:$C$22,0),MATCH(INDIRECT(ADDRESS(ROW(),MATCH("YEAR",$A$1:$BE$1,0))),[1]TreeLookup!$C$1:$DE$1,0))</f>
        <v>00-START</v>
      </c>
      <c r="N1127" s="1" t="s">
        <v>50</v>
      </c>
      <c r="O1127" s="4"/>
    </row>
    <row r="1128" spans="1:38">
      <c r="A1128" s="6" t="s">
        <v>3509</v>
      </c>
      <c r="B1128" s="7" t="s">
        <v>3510</v>
      </c>
      <c r="C1128" s="1">
        <v>2600</v>
      </c>
      <c r="D1128" s="1">
        <v>14400</v>
      </c>
      <c r="E1128" s="2" t="s">
        <v>3511</v>
      </c>
      <c r="F1128" s="1" t="s">
        <v>3493</v>
      </c>
      <c r="G1128" s="1" t="s">
        <v>49</v>
      </c>
      <c r="H1128" s="1" t="s">
        <v>49</v>
      </c>
      <c r="I1128" s="8"/>
      <c r="J1128" s="8" t="s">
        <v>136</v>
      </c>
      <c r="K1128" s="1" t="e">
        <f t="array" aca="1" ref="K1128" ca="1">INDEX([1]TreeLookup!$C$1:$DE$21,MATCH(INDIRECT(ADDRESS(ROW(),MATCH("CATEGORY",$A$1:$BE$1,0))),[1]TreeLookup!$C$1:$C$21,0),MATCH(INDIRECT(ADDRESS(ROW(),MATCH("YEAR",$A$1:$BE$1,0))),[1]TreeLookup!$C$1:$DE$1,0))</f>
        <v>#N/A</v>
      </c>
      <c r="M1128" s="1" t="str">
        <f t="array" aca="1" ref="M1128" ca="1">INDEX([1]TreeLookup!$C$1:$DE$22,MATCH("ERA",[1]TreeLookup!$C$1:$C$22,0),MATCH(INDIRECT(ADDRESS(ROW(),MATCH("YEAR",$A$1:$BE$1,0))),[1]TreeLookup!$C$1:$DE$1,0))</f>
        <v>00-START</v>
      </c>
      <c r="N1128" s="1" t="s">
        <v>50</v>
      </c>
      <c r="O1128" s="4"/>
    </row>
    <row r="1129" spans="1:38">
      <c r="A1129" s="6" t="s">
        <v>3512</v>
      </c>
      <c r="B1129" s="7" t="s">
        <v>3513</v>
      </c>
      <c r="C1129" s="1">
        <v>5200</v>
      </c>
      <c r="D1129" s="1">
        <v>14400</v>
      </c>
      <c r="E1129" s="2" t="s">
        <v>3514</v>
      </c>
      <c r="F1129" s="1" t="s">
        <v>3493</v>
      </c>
      <c r="G1129" s="1" t="s">
        <v>49</v>
      </c>
      <c r="H1129" s="1" t="s">
        <v>49</v>
      </c>
      <c r="I1129" s="8"/>
      <c r="J1129" s="8" t="s">
        <v>136</v>
      </c>
      <c r="K1129" s="1" t="e">
        <f t="array" aca="1" ref="K1129" ca="1">INDEX([1]TreeLookup!$C$1:$DE$21,MATCH(INDIRECT(ADDRESS(ROW(),MATCH("CATEGORY",$A$1:$BE$1,0))),[1]TreeLookup!$C$1:$C$21,0),MATCH(INDIRECT(ADDRESS(ROW(),MATCH("YEAR",$A$1:$BE$1,0))),[1]TreeLookup!$C$1:$DE$1,0))</f>
        <v>#N/A</v>
      </c>
      <c r="M1129" s="1" t="str">
        <f t="array" aca="1" ref="M1129" ca="1">INDEX([1]TreeLookup!$C$1:$DE$22,MATCH("ERA",[1]TreeLookup!$C$1:$C$22,0),MATCH(INDIRECT(ADDRESS(ROW(),MATCH("YEAR",$A$1:$BE$1,0))),[1]TreeLookup!$C$1:$DE$1,0))</f>
        <v>00-START</v>
      </c>
      <c r="N1129" s="1" t="s">
        <v>50</v>
      </c>
      <c r="O1129" s="4"/>
    </row>
    <row r="1130" spans="1:38">
      <c r="A1130" s="6" t="s">
        <v>3515</v>
      </c>
      <c r="B1130" s="7" t="s">
        <v>3516</v>
      </c>
      <c r="C1130" s="1">
        <v>10400</v>
      </c>
      <c r="D1130" s="1">
        <v>14400</v>
      </c>
      <c r="E1130" s="2" t="s">
        <v>3517</v>
      </c>
      <c r="F1130" s="1" t="s">
        <v>3493</v>
      </c>
      <c r="G1130" s="1" t="s">
        <v>49</v>
      </c>
      <c r="H1130" s="1" t="s">
        <v>49</v>
      </c>
      <c r="I1130" s="8"/>
      <c r="J1130" s="8" t="s">
        <v>136</v>
      </c>
      <c r="K1130" s="1" t="e">
        <f t="array" aca="1" ref="K1130" ca="1">INDEX([1]TreeLookup!$C$1:$DE$21,MATCH(INDIRECT(ADDRESS(ROW(),MATCH("CATEGORY",$A$1:$BE$1,0))),[1]TreeLookup!$C$1:$C$21,0),MATCH(INDIRECT(ADDRESS(ROW(),MATCH("YEAR",$A$1:$BE$1,0))),[1]TreeLookup!$C$1:$DE$1,0))</f>
        <v>#N/A</v>
      </c>
      <c r="M1130" s="1" t="str">
        <f t="array" aca="1" ref="M1130" ca="1">INDEX([1]TreeLookup!$C$1:$DE$22,MATCH("ERA",[1]TreeLookup!$C$1:$C$22,0),MATCH(INDIRECT(ADDRESS(ROW(),MATCH("YEAR",$A$1:$BE$1,0))),[1]TreeLookup!$C$1:$DE$1,0))</f>
        <v>00-START</v>
      </c>
      <c r="N1130" s="1" t="s">
        <v>50</v>
      </c>
      <c r="O1130" s="4"/>
    </row>
    <row r="1131" spans="1:38">
      <c r="A1131" s="6" t="s">
        <v>3518</v>
      </c>
      <c r="B1131" s="7" t="s">
        <v>3519</v>
      </c>
      <c r="C1131" s="1">
        <v>1300</v>
      </c>
      <c r="D1131" s="1">
        <v>60000</v>
      </c>
      <c r="E1131" s="2" t="s">
        <v>3472</v>
      </c>
      <c r="F1131" s="1" t="s">
        <v>559</v>
      </c>
      <c r="G1131" s="1" t="s">
        <v>50</v>
      </c>
      <c r="H1131" s="1" t="s">
        <v>50</v>
      </c>
      <c r="I1131" s="8" t="s">
        <v>3473</v>
      </c>
      <c r="J1131" s="8"/>
      <c r="K1131" s="1" t="str">
        <f t="array" aca="1" ref="K1131" ca="1">INDEX([1]TreeLookup!$C$1:$DE$21,MATCH(INDIRECT(ADDRESS(ROW(),MATCH("CATEGORY",$A$1:$BE$1,0))),[1]TreeLookup!$C$1:$C$21,0),MATCH(INDIRECT(ADDRESS(ROW(),MATCH("YEAR",$A$1:$BE$1,0))),[1]TreeLookup!$C$1:$DE$1,0))</f>
        <v>prototypeHydrolox</v>
      </c>
      <c r="L1131" s="1">
        <v>1962</v>
      </c>
      <c r="M1131" s="1" t="str">
        <f t="array" aca="1" ref="M1131" ca="1">INDEX([1]TreeLookup!$C$1:$DE$22,MATCH("ERA",[1]TreeLookup!$C$1:$C$22,0),MATCH(INDIRECT(ADDRESS(ROW(),MATCH("YEAR",$A$1:$BE$1,0))),[1]TreeLookup!$C$1:$DE$1,0))</f>
        <v>03-HUMAN</v>
      </c>
      <c r="O1131" s="4" t="s">
        <v>109</v>
      </c>
      <c r="P1131" s="2"/>
      <c r="Q1131" s="1" t="s">
        <v>3474</v>
      </c>
      <c r="W1131" s="1" t="s">
        <v>3475</v>
      </c>
      <c r="X1131" s="1" t="s">
        <v>3476</v>
      </c>
      <c r="AC1131" s="1" t="s">
        <v>111</v>
      </c>
      <c r="AL1131" s="1" t="s">
        <v>111</v>
      </c>
    </row>
    <row r="1132" spans="1:38">
      <c r="A1132" s="6" t="s">
        <v>3475</v>
      </c>
      <c r="B1132" s="7" t="s">
        <v>3475</v>
      </c>
      <c r="C1132" s="5">
        <v>0</v>
      </c>
      <c r="D1132" s="5" t="s">
        <v>3520</v>
      </c>
      <c r="E1132" s="2"/>
      <c r="F1132" s="1" t="s">
        <v>113</v>
      </c>
      <c r="G1132" s="1" t="s">
        <v>50</v>
      </c>
      <c r="I1132" s="8" t="s">
        <v>3473</v>
      </c>
      <c r="J1132" s="8"/>
      <c r="K1132" s="1" t="str">
        <f t="array" aca="1" ref="K1132" ca="1">INDEX([1]TreeLookup!$C$1:$DE$21,MATCH(INDIRECT(ADDRESS(ROW(),MATCH("CATEGORY",$A$1:$BE$1,0))),[1]TreeLookup!$C$1:$C$21,0),MATCH(INDIRECT(ADDRESS(ROW(),MATCH("YEAR",$A$1:$BE$1,0))),[1]TreeLookup!$C$1:$DE$1,0))</f>
        <v>prototypeHydrolox</v>
      </c>
      <c r="L1132" s="1">
        <v>1962</v>
      </c>
      <c r="M1132" s="1" t="str">
        <f t="array" aca="1" ref="M1132" ca="1">INDEX([1]TreeLookup!$C$1:$DE$22,MATCH("ERA",[1]TreeLookup!$C$1:$C$22,0),MATCH(INDIRECT(ADDRESS(ROW(),MATCH("YEAR",$A$1:$BE$1,0))),[1]TreeLookup!$C$1:$DE$1,0))</f>
        <v>03-HUMAN</v>
      </c>
      <c r="O1132" s="4"/>
      <c r="Q1132" s="1" t="s">
        <v>3474</v>
      </c>
    </row>
    <row r="1133" spans="1:38">
      <c r="A1133" s="6" t="s">
        <v>3521</v>
      </c>
      <c r="B1133" s="7" t="s">
        <v>3522</v>
      </c>
      <c r="C1133" s="1">
        <v>1</v>
      </c>
      <c r="D1133" s="1">
        <v>8500</v>
      </c>
      <c r="E1133" s="2" t="s">
        <v>3523</v>
      </c>
      <c r="F1133" s="1" t="s">
        <v>224</v>
      </c>
      <c r="G1133" s="1" t="s">
        <v>50</v>
      </c>
      <c r="H1133" s="1" t="s">
        <v>49</v>
      </c>
      <c r="I1133" s="8" t="s">
        <v>135</v>
      </c>
      <c r="J1133" s="8" t="s">
        <v>136</v>
      </c>
      <c r="K1133" s="1" t="str">
        <f t="array" aca="1" ref="K1133" ca="1">INDEX([1]TreeLookup!$C$1:$DE$21,MATCH(INDIRECT(ADDRESS(ROW(),MATCH("CATEGORY",$A$1:$BE$1,0))),[1]TreeLookup!$C$1:$C$21,0),MATCH(INDIRECT(ADDRESS(ROW(),MATCH("YEAR",$A$1:$BE$1,0))),[1]TreeLookup!$C$1:$DE$1,0))</f>
        <v>unlockParts</v>
      </c>
      <c r="M1133" s="1" t="str">
        <f t="array" aca="1" ref="M1133" ca="1">INDEX([1]TreeLookup!$C$1:$DE$22,MATCH("ERA",[1]TreeLookup!$C$1:$C$22,0),MATCH(INDIRECT(ADDRESS(ROW(),MATCH("YEAR",$A$1:$BE$1,0))),[1]TreeLookup!$C$1:$DE$1,0))</f>
        <v>00-START</v>
      </c>
      <c r="N1133" s="1" t="s">
        <v>50</v>
      </c>
      <c r="O1133" s="4" t="s">
        <v>299</v>
      </c>
      <c r="V1133" s="9"/>
    </row>
    <row r="1134" spans="1:38">
      <c r="A1134" s="6" t="s">
        <v>3524</v>
      </c>
      <c r="B1134" s="7" t="s">
        <v>3525</v>
      </c>
      <c r="C1134" s="1">
        <v>2.5333329999999998</v>
      </c>
      <c r="D1134" s="1">
        <v>13000</v>
      </c>
      <c r="E1134" s="2" t="s">
        <v>3526</v>
      </c>
      <c r="F1134" s="1" t="s">
        <v>224</v>
      </c>
      <c r="G1134" s="1" t="s">
        <v>50</v>
      </c>
      <c r="H1134" s="1" t="s">
        <v>49</v>
      </c>
      <c r="I1134" s="8" t="s">
        <v>135</v>
      </c>
      <c r="J1134" s="8" t="s">
        <v>136</v>
      </c>
      <c r="K1134" s="1" t="str">
        <f t="array" aca="1" ref="K1134" ca="1">INDEX([1]TreeLookup!$C$1:$DE$21,MATCH(INDIRECT(ADDRESS(ROW(),MATCH("CATEGORY",$A$1:$BE$1,0))),[1]TreeLookup!$C$1:$C$21,0),MATCH(INDIRECT(ADDRESS(ROW(),MATCH("YEAR",$A$1:$BE$1,0))),[1]TreeLookup!$C$1:$DE$1,0))</f>
        <v>unlockParts</v>
      </c>
      <c r="M1134" s="1" t="str">
        <f t="array" aca="1" ref="M1134" ca="1">INDEX([1]TreeLookup!$C$1:$DE$22,MATCH("ERA",[1]TreeLookup!$C$1:$C$22,0),MATCH(INDIRECT(ADDRESS(ROW(),MATCH("YEAR",$A$1:$BE$1,0))),[1]TreeLookup!$C$1:$DE$1,0))</f>
        <v>00-START</v>
      </c>
      <c r="N1134" s="1" t="s">
        <v>50</v>
      </c>
      <c r="O1134" s="4" t="s">
        <v>299</v>
      </c>
      <c r="V1134" s="9"/>
    </row>
    <row r="1135" spans="1:38">
      <c r="A1135" s="6" t="s">
        <v>3527</v>
      </c>
      <c r="B1135" s="7" t="s">
        <v>3528</v>
      </c>
      <c r="C1135" s="1">
        <v>700</v>
      </c>
      <c r="D1135" s="1">
        <v>3000</v>
      </c>
      <c r="E1135" s="2" t="s">
        <v>2844</v>
      </c>
      <c r="F1135" s="1" t="s">
        <v>486</v>
      </c>
      <c r="G1135" s="1" t="s">
        <v>50</v>
      </c>
      <c r="H1135" s="1" t="s">
        <v>49</v>
      </c>
      <c r="I1135" s="8" t="s">
        <v>908</v>
      </c>
      <c r="J1135" s="8"/>
      <c r="K1135" s="1" t="str">
        <f t="array" aca="1" ref="K1135" ca="1">INDEX([1]TreeLookup!$C$1:$DE$21,MATCH(INDIRECT(ADDRESS(ROW(),MATCH("CATEGORY",$A$1:$BE$1,0))),[1]TreeLookup!$C$1:$C$21,0),MATCH(INDIRECT(ADDRESS(ROW(),MATCH("YEAR",$A$1:$BE$1,0))),[1]TreeLookup!$C$1:$DE$1,0))</f>
        <v>solids1962</v>
      </c>
      <c r="L1135" s="1">
        <v>1962</v>
      </c>
      <c r="M1135" s="1" t="str">
        <f t="array" aca="1" ref="M1135" ca="1">INDEX([1]TreeLookup!$C$1:$DE$22,MATCH("ERA",[1]TreeLookup!$C$1:$C$22,0),MATCH(INDIRECT(ADDRESS(ROW(),MATCH("YEAR",$A$1:$BE$1,0))),[1]TreeLookup!$C$1:$DE$1,0))</f>
        <v>03-HUMAN</v>
      </c>
      <c r="O1135" s="4" t="s">
        <v>299</v>
      </c>
      <c r="P1135" s="1" t="s">
        <v>3529</v>
      </c>
      <c r="V1135" s="9"/>
      <c r="AD1135" s="1" t="s">
        <v>111</v>
      </c>
    </row>
    <row r="1136" spans="1:38">
      <c r="A1136" s="6" t="s">
        <v>3530</v>
      </c>
      <c r="B1136" s="7" t="s">
        <v>3531</v>
      </c>
      <c r="C1136" s="1">
        <v>1</v>
      </c>
      <c r="D1136" s="1">
        <v>5400</v>
      </c>
      <c r="E1136" s="2" t="s">
        <v>3532</v>
      </c>
      <c r="F1136" s="1" t="s">
        <v>224</v>
      </c>
      <c r="G1136" s="1" t="s">
        <v>50</v>
      </c>
      <c r="H1136" s="1" t="s">
        <v>49</v>
      </c>
      <c r="I1136" s="8" t="s">
        <v>135</v>
      </c>
      <c r="J1136" s="8" t="s">
        <v>136</v>
      </c>
      <c r="K1136" s="1" t="str">
        <f t="array" aca="1" ref="K1136" ca="1">INDEX([1]TreeLookup!$C$1:$DE$21,MATCH(INDIRECT(ADDRESS(ROW(),MATCH("CATEGORY",$A$1:$BE$1,0))),[1]TreeLookup!$C$1:$C$21,0),MATCH(INDIRECT(ADDRESS(ROW(),MATCH("YEAR",$A$1:$BE$1,0))),[1]TreeLookup!$C$1:$DE$1,0))</f>
        <v>unlockParts</v>
      </c>
      <c r="M1136" s="1" t="str">
        <f t="array" aca="1" ref="M1136" ca="1">INDEX([1]TreeLookup!$C$1:$DE$22,MATCH("ERA",[1]TreeLookup!$C$1:$C$22,0),MATCH(INDIRECT(ADDRESS(ROW(),MATCH("YEAR",$A$1:$BE$1,0))),[1]TreeLookup!$C$1:$DE$1,0))</f>
        <v>00-START</v>
      </c>
      <c r="N1136" s="1" t="s">
        <v>50</v>
      </c>
      <c r="O1136" s="4" t="s">
        <v>299</v>
      </c>
      <c r="V1136" s="9"/>
    </row>
    <row r="1137" spans="1:30">
      <c r="A1137" s="6" t="s">
        <v>3533</v>
      </c>
      <c r="B1137" s="7" t="s">
        <v>3534</v>
      </c>
      <c r="C1137" s="1">
        <v>1000</v>
      </c>
      <c r="D1137" s="1">
        <v>8200</v>
      </c>
      <c r="E1137" s="2" t="s">
        <v>3535</v>
      </c>
      <c r="F1137" s="1" t="s">
        <v>203</v>
      </c>
      <c r="G1137" s="1" t="s">
        <v>49</v>
      </c>
      <c r="H1137" s="1" t="s">
        <v>49</v>
      </c>
      <c r="I1137" s="8"/>
      <c r="J1137" s="8"/>
      <c r="K1137" s="1" t="e">
        <f t="array" aca="1" ref="K1137" ca="1">INDEX([1]TreeLookup!$C$1:$DE$21,MATCH(INDIRECT(ADDRESS(ROW(),MATCH("CATEGORY",$A$1:$BE$1,0))),[1]TreeLookup!$C$1:$C$21,0),MATCH(INDIRECT(ADDRESS(ROW(),MATCH("YEAR",$A$1:$BE$1,0))),[1]TreeLookup!$C$1:$DE$1,0))</f>
        <v>#N/A</v>
      </c>
      <c r="M1137" s="1" t="str">
        <f t="array" aca="1" ref="M1137" ca="1">INDEX([1]TreeLookup!$C$1:$DE$22,MATCH("ERA",[1]TreeLookup!$C$1:$C$22,0),MATCH(INDIRECT(ADDRESS(ROW(),MATCH("YEAR",$A$1:$BE$1,0))),[1]TreeLookup!$C$1:$DE$1,0))</f>
        <v>00-START</v>
      </c>
      <c r="N1137" s="1" t="s">
        <v>50</v>
      </c>
      <c r="O1137" s="4"/>
    </row>
    <row r="1138" spans="1:30">
      <c r="A1138" s="6" t="s">
        <v>3536</v>
      </c>
      <c r="B1138" s="7" t="s">
        <v>3537</v>
      </c>
      <c r="C1138" s="1">
        <v>700</v>
      </c>
      <c r="D1138" s="1">
        <v>3000</v>
      </c>
      <c r="E1138" s="2" t="s">
        <v>3538</v>
      </c>
      <c r="F1138" s="1" t="s">
        <v>486</v>
      </c>
      <c r="G1138" s="1" t="s">
        <v>50</v>
      </c>
      <c r="H1138" s="1" t="s">
        <v>49</v>
      </c>
      <c r="I1138" s="8" t="s">
        <v>908</v>
      </c>
      <c r="J1138" s="8"/>
      <c r="K1138" s="1" t="str">
        <f t="array" aca="1" ref="K1138" ca="1">INDEX([1]TreeLookup!$C$1:$DE$21,MATCH(INDIRECT(ADDRESS(ROW(),MATCH("CATEGORY",$A$1:$BE$1,0))),[1]TreeLookup!$C$1:$C$21,0),MATCH(INDIRECT(ADDRESS(ROW(),MATCH("YEAR",$A$1:$BE$1,0))),[1]TreeLookup!$C$1:$DE$1,0))</f>
        <v>solids1962</v>
      </c>
      <c r="L1138" s="1">
        <v>1962</v>
      </c>
      <c r="M1138" s="1" t="str">
        <f t="array" aca="1" ref="M1138" ca="1">INDEX([1]TreeLookup!$C$1:$DE$22,MATCH("ERA",[1]TreeLookup!$C$1:$C$22,0),MATCH(INDIRECT(ADDRESS(ROW(),MATCH("YEAR",$A$1:$BE$1,0))),[1]TreeLookup!$C$1:$DE$1,0))</f>
        <v>03-HUMAN</v>
      </c>
      <c r="O1138" s="4" t="s">
        <v>299</v>
      </c>
      <c r="P1138" s="1" t="s">
        <v>3539</v>
      </c>
      <c r="V1138" s="9"/>
      <c r="AD1138" s="1" t="s">
        <v>111</v>
      </c>
    </row>
    <row r="1139" spans="1:30">
      <c r="A1139" s="6" t="s">
        <v>3540</v>
      </c>
      <c r="B1139" s="7" t="s">
        <v>3541</v>
      </c>
      <c r="C1139" s="1">
        <v>140</v>
      </c>
      <c r="D1139" s="1">
        <v>2800</v>
      </c>
      <c r="E1139" s="2" t="s">
        <v>3542</v>
      </c>
      <c r="F1139" s="1" t="s">
        <v>486</v>
      </c>
      <c r="G1139" s="1" t="s">
        <v>50</v>
      </c>
      <c r="H1139" s="1" t="s">
        <v>49</v>
      </c>
      <c r="I1139" s="8" t="s">
        <v>135</v>
      </c>
      <c r="J1139" s="8" t="s">
        <v>220</v>
      </c>
      <c r="K1139" s="1" t="str">
        <f t="array" aca="1" ref="K1139" ca="1">INDEX([1]TreeLookup!$C$1:$DE$21,MATCH(INDIRECT(ADDRESS(ROW(),MATCH("CATEGORY",$A$1:$BE$1,0))),[1]TreeLookup!$C$1:$C$21,0),MATCH(INDIRECT(ADDRESS(ROW(),MATCH("YEAR",$A$1:$BE$1,0))),[1]TreeLookup!$C$1:$DE$1,0))</f>
        <v>materialsScienceHuman</v>
      </c>
      <c r="L1139" s="1">
        <v>1962</v>
      </c>
      <c r="M1139" s="1" t="str">
        <f t="array" aca="1" ref="M1139" ca="1">INDEX([1]TreeLookup!$C$1:$DE$22,MATCH("ERA",[1]TreeLookup!$C$1:$C$22,0),MATCH(INDIRECT(ADDRESS(ROW(),MATCH("YEAR",$A$1:$BE$1,0))),[1]TreeLookup!$C$1:$DE$1,0))</f>
        <v>03-HUMAN</v>
      </c>
      <c r="O1139" s="4" t="s">
        <v>299</v>
      </c>
      <c r="P1139" s="1" t="s">
        <v>3539</v>
      </c>
      <c r="V1139" s="9"/>
    </row>
    <row r="1140" spans="1:30">
      <c r="A1140" s="6" t="s">
        <v>3543</v>
      </c>
      <c r="B1140" s="7" t="s">
        <v>3544</v>
      </c>
      <c r="C1140" s="1">
        <v>700</v>
      </c>
      <c r="D1140" s="1">
        <v>3000</v>
      </c>
      <c r="E1140" s="2" t="s">
        <v>2851</v>
      </c>
      <c r="F1140" s="1" t="s">
        <v>486</v>
      </c>
      <c r="G1140" s="1" t="s">
        <v>50</v>
      </c>
      <c r="H1140" s="1" t="s">
        <v>49</v>
      </c>
      <c r="I1140" s="8" t="s">
        <v>908</v>
      </c>
      <c r="J1140" s="8"/>
      <c r="K1140" s="1" t="str">
        <f t="array" aca="1" ref="K1140" ca="1">INDEX([1]TreeLookup!$C$1:$DE$21,MATCH(INDIRECT(ADDRESS(ROW(),MATCH("CATEGORY",$A$1:$BE$1,0))),[1]TreeLookup!$C$1:$C$21,0),MATCH(INDIRECT(ADDRESS(ROW(),MATCH("YEAR",$A$1:$BE$1,0))),[1]TreeLookup!$C$1:$DE$1,0))</f>
        <v>solids1962</v>
      </c>
      <c r="L1140" s="1">
        <v>1962</v>
      </c>
      <c r="M1140" s="1" t="str">
        <f t="array" aca="1" ref="M1140" ca="1">INDEX([1]TreeLookup!$C$1:$DE$22,MATCH("ERA",[1]TreeLookup!$C$1:$C$22,0),MATCH(INDIRECT(ADDRESS(ROW(),MATCH("YEAR",$A$1:$BE$1,0))),[1]TreeLookup!$C$1:$DE$1,0))</f>
        <v>03-HUMAN</v>
      </c>
      <c r="O1140" s="4" t="s">
        <v>299</v>
      </c>
      <c r="P1140" s="1" t="s">
        <v>3539</v>
      </c>
      <c r="Q1140" s="1" t="s">
        <v>2852</v>
      </c>
      <c r="V1140" s="9"/>
      <c r="AD1140" s="1" t="s">
        <v>111</v>
      </c>
    </row>
    <row r="1141" spans="1:30">
      <c r="A1141" s="6" t="s">
        <v>3545</v>
      </c>
      <c r="B1141" s="7" t="s">
        <v>3546</v>
      </c>
      <c r="C1141" s="1">
        <v>1.1040000000000001</v>
      </c>
      <c r="D1141" s="1">
        <v>6500</v>
      </c>
      <c r="E1141" s="2" t="s">
        <v>3547</v>
      </c>
      <c r="F1141" s="1" t="s">
        <v>3493</v>
      </c>
      <c r="G1141" s="1" t="s">
        <v>49</v>
      </c>
      <c r="H1141" s="1" t="s">
        <v>49</v>
      </c>
      <c r="I1141" s="8"/>
      <c r="J1141" s="8" t="s">
        <v>136</v>
      </c>
      <c r="K1141" s="1" t="e">
        <f t="array" aca="1" ref="K1141" ca="1">INDEX([1]TreeLookup!$C$1:$DE$21,MATCH(INDIRECT(ADDRESS(ROW(),MATCH("CATEGORY",$A$1:$BE$1,0))),[1]TreeLookup!$C$1:$C$21,0),MATCH(INDIRECT(ADDRESS(ROW(),MATCH("YEAR",$A$1:$BE$1,0))),[1]TreeLookup!$C$1:$DE$1,0))</f>
        <v>#N/A</v>
      </c>
      <c r="M1141" s="1" t="str">
        <f t="array" aca="1" ref="M1141" ca="1">INDEX([1]TreeLookup!$C$1:$DE$22,MATCH("ERA",[1]TreeLookup!$C$1:$C$22,0),MATCH(INDIRECT(ADDRESS(ROW(),MATCH("YEAR",$A$1:$BE$1,0))),[1]TreeLookup!$C$1:$DE$1,0))</f>
        <v>00-START</v>
      </c>
      <c r="N1141" s="1" t="s">
        <v>50</v>
      </c>
      <c r="O1141" s="4"/>
    </row>
    <row r="1142" spans="1:30">
      <c r="A1142" s="6" t="s">
        <v>3548</v>
      </c>
      <c r="B1142" s="7" t="s">
        <v>3549</v>
      </c>
      <c r="C1142" s="1">
        <v>2000</v>
      </c>
      <c r="D1142" s="1">
        <v>40000</v>
      </c>
      <c r="E1142" s="2" t="s">
        <v>3550</v>
      </c>
      <c r="F1142" s="1" t="s">
        <v>2117</v>
      </c>
      <c r="G1142" s="1" t="s">
        <v>50</v>
      </c>
      <c r="H1142" s="1" t="s">
        <v>50</v>
      </c>
      <c r="I1142" s="8" t="s">
        <v>130</v>
      </c>
      <c r="J1142" s="8" t="s">
        <v>1203</v>
      </c>
      <c r="K1142" s="1" t="str">
        <f t="array" aca="1" ref="K1142" ca="1">INDEX([1]TreeLookup!$C$1:$DE$21,MATCH(INDIRECT(ADDRESS(ROW(),MATCH("CATEGORY",$A$1:$BE$1,0))),[1]TreeLookup!$C$1:$C$21,0),MATCH(INDIRECT(ADDRESS(ROW(),MATCH("YEAR",$A$1:$BE$1,0))),[1]TreeLookup!$C$1:$DE$1,0))</f>
        <v>improvedAvionics</v>
      </c>
      <c r="L1142" s="1">
        <v>1963</v>
      </c>
      <c r="M1142" s="1" t="str">
        <f t="array" aca="1" ref="M1142" ca="1">INDEX([1]TreeLookup!$C$1:$DE$22,MATCH("ERA",[1]TreeLookup!$C$1:$C$22,0),MATCH(INDIRECT(ADDRESS(ROW(),MATCH("YEAR",$A$1:$BE$1,0))),[1]TreeLookup!$C$1:$DE$1,0))</f>
        <v>03-HUMAN</v>
      </c>
      <c r="O1142" s="4" t="s">
        <v>109</v>
      </c>
      <c r="P1142" s="2"/>
      <c r="Y1142" s="1" t="s">
        <v>111</v>
      </c>
    </row>
    <row r="1143" spans="1:30">
      <c r="A1143" s="6" t="s">
        <v>3551</v>
      </c>
      <c r="B1143" s="7" t="s">
        <v>3552</v>
      </c>
      <c r="C1143" s="1">
        <v>1.3742220000000001</v>
      </c>
      <c r="D1143" s="1">
        <v>7500</v>
      </c>
      <c r="E1143" s="2" t="s">
        <v>3553</v>
      </c>
      <c r="F1143" s="1" t="s">
        <v>3493</v>
      </c>
      <c r="G1143" s="1" t="s">
        <v>49</v>
      </c>
      <c r="H1143" s="1" t="s">
        <v>49</v>
      </c>
      <c r="I1143" s="8"/>
      <c r="J1143" s="8" t="s">
        <v>136</v>
      </c>
      <c r="K1143" s="1" t="e">
        <f t="array" aca="1" ref="K1143" ca="1">INDEX([1]TreeLookup!$C$1:$DE$21,MATCH(INDIRECT(ADDRESS(ROW(),MATCH("CATEGORY",$A$1:$BE$1,0))),[1]TreeLookup!$C$1:$C$21,0),MATCH(INDIRECT(ADDRESS(ROW(),MATCH("YEAR",$A$1:$BE$1,0))),[1]TreeLookup!$C$1:$DE$1,0))</f>
        <v>#N/A</v>
      </c>
      <c r="M1143" s="1" t="str">
        <f t="array" aca="1" ref="M1143" ca="1">INDEX([1]TreeLookup!$C$1:$DE$22,MATCH("ERA",[1]TreeLookup!$C$1:$C$22,0),MATCH(INDIRECT(ADDRESS(ROW(),MATCH("YEAR",$A$1:$BE$1,0))),[1]TreeLookup!$C$1:$DE$1,0))</f>
        <v>00-START</v>
      </c>
      <c r="N1143" s="1" t="s">
        <v>50</v>
      </c>
      <c r="O1143" s="4"/>
    </row>
    <row r="1144" spans="1:30">
      <c r="A1144" s="6" t="s">
        <v>3554</v>
      </c>
      <c r="B1144" s="7" t="s">
        <v>3555</v>
      </c>
      <c r="C1144" s="1">
        <v>7500</v>
      </c>
      <c r="D1144" s="1">
        <v>16500</v>
      </c>
      <c r="E1144" s="2" t="s">
        <v>3556</v>
      </c>
      <c r="F1144" s="1" t="s">
        <v>1794</v>
      </c>
      <c r="G1144" s="1" t="s">
        <v>49</v>
      </c>
      <c r="H1144" s="1" t="s">
        <v>49</v>
      </c>
      <c r="I1144" s="8"/>
      <c r="J1144" s="8"/>
      <c r="K1144" s="1" t="e">
        <f t="array" aca="1" ref="K1144" ca="1">INDEX([1]TreeLookup!$C$1:$DE$21,MATCH(INDIRECT(ADDRESS(ROW(),MATCH("CATEGORY",$A$1:$BE$1,0))),[1]TreeLookup!$C$1:$C$21,0),MATCH(INDIRECT(ADDRESS(ROW(),MATCH("YEAR",$A$1:$BE$1,0))),[1]TreeLookup!$C$1:$DE$1,0))</f>
        <v>#N/A</v>
      </c>
      <c r="M1144" s="1" t="str">
        <f t="array" aca="1" ref="M1144" ca="1">INDEX([1]TreeLookup!$C$1:$DE$22,MATCH("ERA",[1]TreeLookup!$C$1:$C$22,0),MATCH(INDIRECT(ADDRESS(ROW(),MATCH("YEAR",$A$1:$BE$1,0))),[1]TreeLookup!$C$1:$DE$1,0))</f>
        <v>00-START</v>
      </c>
      <c r="N1144" s="1" t="s">
        <v>50</v>
      </c>
      <c r="O1144" s="4"/>
    </row>
    <row r="1145" spans="1:30">
      <c r="A1145" s="6" t="s">
        <v>3557</v>
      </c>
      <c r="B1145" s="7" t="s">
        <v>3558</v>
      </c>
      <c r="C1145" s="1">
        <v>800</v>
      </c>
      <c r="D1145" s="1">
        <v>8000</v>
      </c>
      <c r="E1145" s="2" t="s">
        <v>3559</v>
      </c>
      <c r="F1145" s="1" t="s">
        <v>1794</v>
      </c>
      <c r="G1145" s="1" t="s">
        <v>49</v>
      </c>
      <c r="H1145" s="1" t="s">
        <v>49</v>
      </c>
      <c r="I1145" s="8"/>
      <c r="J1145" s="8"/>
      <c r="K1145" s="1" t="e">
        <f t="array" aca="1" ref="K1145" ca="1">INDEX([1]TreeLookup!$C$1:$DE$21,MATCH(INDIRECT(ADDRESS(ROW(),MATCH("CATEGORY",$A$1:$BE$1,0))),[1]TreeLookup!$C$1:$C$21,0),MATCH(INDIRECT(ADDRESS(ROW(),MATCH("YEAR",$A$1:$BE$1,0))),[1]TreeLookup!$C$1:$DE$1,0))</f>
        <v>#N/A</v>
      </c>
      <c r="M1145" s="1" t="str">
        <f t="array" aca="1" ref="M1145" ca="1">INDEX([1]TreeLookup!$C$1:$DE$22,MATCH("ERA",[1]TreeLookup!$C$1:$C$22,0),MATCH(INDIRECT(ADDRESS(ROW(),MATCH("YEAR",$A$1:$BE$1,0))),[1]TreeLookup!$C$1:$DE$1,0))</f>
        <v>00-START</v>
      </c>
      <c r="N1145" s="1" t="s">
        <v>50</v>
      </c>
      <c r="O1145" s="4"/>
      <c r="P1145" s="2"/>
    </row>
    <row r="1146" spans="1:30">
      <c r="A1146" s="6" t="s">
        <v>3560</v>
      </c>
      <c r="B1146" s="7" t="s">
        <v>3561</v>
      </c>
      <c r="C1146" s="1">
        <v>250</v>
      </c>
      <c r="D1146" s="1">
        <v>4200</v>
      </c>
      <c r="E1146" s="2" t="s">
        <v>3562</v>
      </c>
      <c r="F1146" s="1" t="s">
        <v>406</v>
      </c>
      <c r="G1146" s="1" t="s">
        <v>49</v>
      </c>
      <c r="H1146" s="1" t="s">
        <v>49</v>
      </c>
      <c r="I1146" s="8"/>
      <c r="J1146" s="8"/>
      <c r="K1146" s="1" t="e">
        <f t="array" aca="1" ref="K1146" ca="1">INDEX([1]TreeLookup!$C$1:$DE$21,MATCH(INDIRECT(ADDRESS(ROW(),MATCH("CATEGORY",$A$1:$BE$1,0))),[1]TreeLookup!$C$1:$C$21,0),MATCH(INDIRECT(ADDRESS(ROW(),MATCH("YEAR",$A$1:$BE$1,0))),[1]TreeLookup!$C$1:$DE$1,0))</f>
        <v>#N/A</v>
      </c>
      <c r="M1146" s="1" t="str">
        <f t="array" aca="1" ref="M1146" ca="1">INDEX([1]TreeLookup!$C$1:$DE$22,MATCH("ERA",[1]TreeLookup!$C$1:$C$22,0),MATCH(INDIRECT(ADDRESS(ROW(),MATCH("YEAR",$A$1:$BE$1,0))),[1]TreeLookup!$C$1:$DE$1,0))</f>
        <v>00-START</v>
      </c>
      <c r="N1146" s="1" t="s">
        <v>50</v>
      </c>
      <c r="O1146" s="4"/>
    </row>
    <row r="1147" spans="1:30">
      <c r="A1147" s="6" t="s">
        <v>3563</v>
      </c>
      <c r="B1147" s="7" t="s">
        <v>3564</v>
      </c>
      <c r="C1147" s="1">
        <v>450</v>
      </c>
      <c r="D1147" s="1">
        <v>2200</v>
      </c>
      <c r="E1147" s="2" t="s">
        <v>3565</v>
      </c>
      <c r="F1147" s="1" t="s">
        <v>486</v>
      </c>
      <c r="G1147" s="1" t="s">
        <v>50</v>
      </c>
      <c r="H1147" s="1" t="s">
        <v>49</v>
      </c>
      <c r="I1147" s="8" t="s">
        <v>130</v>
      </c>
      <c r="J1147" s="8" t="s">
        <v>1203</v>
      </c>
      <c r="K1147" s="1" t="str">
        <f t="array" aca="1" ref="K1147" ca="1">INDEX([1]TreeLookup!$C$1:$DE$21,MATCH(INDIRECT(ADDRESS(ROW(),MATCH("CATEGORY",$A$1:$BE$1,0))),[1]TreeLookup!$C$1:$C$21,0),MATCH(INDIRECT(ADDRESS(ROW(),MATCH("YEAR",$A$1:$BE$1,0))),[1]TreeLookup!$C$1:$DE$1,0))</f>
        <v>matureAvionics</v>
      </c>
      <c r="L1147" s="1">
        <v>1964</v>
      </c>
      <c r="M1147" s="1" t="str">
        <f t="array" aca="1" ref="M1147" ca="1">INDEX([1]TreeLookup!$C$1:$DE$22,MATCH("ERA",[1]TreeLookup!$C$1:$C$22,0),MATCH(INDIRECT(ADDRESS(ROW(),MATCH("YEAR",$A$1:$BE$1,0))),[1]TreeLookup!$C$1:$DE$1,0))</f>
        <v>04-ADV</v>
      </c>
      <c r="O1147" s="4" t="s">
        <v>299</v>
      </c>
      <c r="P1147" s="1" t="s">
        <v>3566</v>
      </c>
      <c r="V1147" s="9"/>
      <c r="Y1147" s="1" t="s">
        <v>111</v>
      </c>
    </row>
    <row r="1148" spans="1:30">
      <c r="A1148" s="6" t="s">
        <v>3567</v>
      </c>
      <c r="B1148" s="7" t="s">
        <v>3568</v>
      </c>
      <c r="C1148" s="1">
        <v>5320</v>
      </c>
      <c r="D1148" s="1">
        <v>106400</v>
      </c>
      <c r="E1148" s="2"/>
      <c r="F1148" s="1" t="s">
        <v>1245</v>
      </c>
      <c r="G1148" s="1" t="s">
        <v>50</v>
      </c>
      <c r="H1148" s="1" t="s">
        <v>50</v>
      </c>
      <c r="I1148" s="8" t="s">
        <v>908</v>
      </c>
      <c r="J1148" s="8"/>
      <c r="K1148" s="1" t="str">
        <f t="array" aca="1" ref="K1148" ca="1">INDEX([1]TreeLookup!$C$1:$DE$21,MATCH(INDIRECT(ADDRESS(ROW(),MATCH("CATEGORY",$A$1:$BE$1,0))),[1]TreeLookup!$C$1:$C$21,0),MATCH(INDIRECT(ADDRESS(ROW(),MATCH("YEAR",$A$1:$BE$1,0))),[1]TreeLookup!$C$1:$DE$1,0))</f>
        <v>solids1962</v>
      </c>
      <c r="L1148" s="1">
        <v>1962</v>
      </c>
      <c r="M1148" s="1" t="str">
        <f t="array" aca="1" ref="M1148" ca="1">INDEX([1]TreeLookup!$C$1:$DE$22,MATCH("ERA",[1]TreeLookup!$C$1:$C$22,0),MATCH(INDIRECT(ADDRESS(ROW(),MATCH("YEAR",$A$1:$BE$1,0))),[1]TreeLookup!$C$1:$DE$1,0))</f>
        <v>03-HUMAN</v>
      </c>
      <c r="O1148" s="4" t="s">
        <v>109</v>
      </c>
      <c r="P1148" s="2"/>
      <c r="Q1148" s="1" t="s">
        <v>3568</v>
      </c>
      <c r="X1148" s="1" t="s">
        <v>3569</v>
      </c>
      <c r="AD1148" s="1" t="s">
        <v>111</v>
      </c>
    </row>
    <row r="1149" spans="1:30">
      <c r="A1149" s="6" t="s">
        <v>3570</v>
      </c>
      <c r="B1149" s="7" t="s">
        <v>3571</v>
      </c>
      <c r="C1149" s="1">
        <v>250</v>
      </c>
      <c r="D1149" s="1">
        <v>4200</v>
      </c>
      <c r="E1149" s="2" t="s">
        <v>3572</v>
      </c>
      <c r="F1149" s="1" t="s">
        <v>406</v>
      </c>
      <c r="G1149" s="1" t="s">
        <v>49</v>
      </c>
      <c r="H1149" s="1" t="s">
        <v>49</v>
      </c>
      <c r="I1149" s="8"/>
      <c r="J1149" s="8"/>
      <c r="K1149" s="1" t="e">
        <f t="array" aca="1" ref="K1149" ca="1">INDEX([1]TreeLookup!$C$1:$DE$21,MATCH(INDIRECT(ADDRESS(ROW(),MATCH("CATEGORY",$A$1:$BE$1,0))),[1]TreeLookup!$C$1:$C$21,0),MATCH(INDIRECT(ADDRESS(ROW(),MATCH("YEAR",$A$1:$BE$1,0))),[1]TreeLookup!$C$1:$DE$1,0))</f>
        <v>#N/A</v>
      </c>
      <c r="M1149" s="1" t="str">
        <f t="array" aca="1" ref="M1149" ca="1">INDEX([1]TreeLookup!$C$1:$DE$22,MATCH("ERA",[1]TreeLookup!$C$1:$C$22,0),MATCH(INDIRECT(ADDRESS(ROW(),MATCH("YEAR",$A$1:$BE$1,0))),[1]TreeLookup!$C$1:$DE$1,0))</f>
        <v>00-START</v>
      </c>
      <c r="N1149" s="1" t="s">
        <v>50</v>
      </c>
      <c r="O1149" s="4"/>
    </row>
    <row r="1150" spans="1:30">
      <c r="A1150" s="6" t="s">
        <v>3573</v>
      </c>
      <c r="B1150" s="7" t="s">
        <v>3574</v>
      </c>
      <c r="C1150" s="1">
        <v>10500</v>
      </c>
      <c r="D1150" s="1">
        <v>500</v>
      </c>
      <c r="E1150" s="2" t="s">
        <v>3575</v>
      </c>
      <c r="F1150" s="1" t="s">
        <v>1202</v>
      </c>
      <c r="G1150" s="1" t="s">
        <v>50</v>
      </c>
      <c r="H1150" s="1" t="s">
        <v>49</v>
      </c>
      <c r="I1150" s="8" t="s">
        <v>130</v>
      </c>
      <c r="J1150" s="8" t="s">
        <v>1203</v>
      </c>
      <c r="K1150" s="1" t="str">
        <f t="array" aca="1" ref="K1150" ca="1">INDEX([1]TreeLookup!$C$1:$DE$21,MATCH(INDIRECT(ADDRESS(ROW(),MATCH("CATEGORY",$A$1:$BE$1,0))),[1]TreeLookup!$C$1:$C$21,0),MATCH(INDIRECT(ADDRESS(ROW(),MATCH("YEAR",$A$1:$BE$1,0))),[1]TreeLookup!$C$1:$DE$1,0))</f>
        <v>matureAvionics</v>
      </c>
      <c r="L1150" s="1">
        <v>1964</v>
      </c>
      <c r="M1150" s="1" t="str">
        <f t="array" aca="1" ref="M1150" ca="1">INDEX([1]TreeLookup!$C$1:$DE$22,MATCH("ERA",[1]TreeLookup!$C$1:$C$22,0),MATCH(INDIRECT(ADDRESS(ROW(),MATCH("YEAR",$A$1:$BE$1,0))),[1]TreeLookup!$C$1:$DE$1,0))</f>
        <v>04-ADV</v>
      </c>
      <c r="O1150" s="4" t="s">
        <v>299</v>
      </c>
      <c r="P1150" s="1" t="s">
        <v>3576</v>
      </c>
      <c r="V1150" s="9"/>
    </row>
    <row r="1151" spans="1:30">
      <c r="A1151" s="6" t="s">
        <v>3577</v>
      </c>
      <c r="B1151" s="7" t="s">
        <v>3578</v>
      </c>
      <c r="C1151" s="1">
        <v>170</v>
      </c>
      <c r="D1151" s="1">
        <v>3400</v>
      </c>
      <c r="E1151" s="2" t="s">
        <v>3579</v>
      </c>
      <c r="F1151" s="1" t="s">
        <v>486</v>
      </c>
      <c r="G1151" s="1" t="s">
        <v>50</v>
      </c>
      <c r="H1151" s="1" t="s">
        <v>50</v>
      </c>
      <c r="I1151" s="8" t="s">
        <v>908</v>
      </c>
      <c r="J1151" s="8"/>
      <c r="K1151" s="1" t="str">
        <f t="array" aca="1" ref="K1151" ca="1">INDEX([1]TreeLookup!$C$1:$DE$21,MATCH(INDIRECT(ADDRESS(ROW(),MATCH("CATEGORY",$A$1:$BE$1,0))),[1]TreeLookup!$C$1:$C$21,0),MATCH(INDIRECT(ADDRESS(ROW(),MATCH("YEAR",$A$1:$BE$1,0))),[1]TreeLookup!$C$1:$DE$1,0))</f>
        <v>solids1962</v>
      </c>
      <c r="L1151" s="1">
        <v>1962</v>
      </c>
      <c r="M1151" s="1" t="str">
        <f t="array" aca="1" ref="M1151" ca="1">INDEX([1]TreeLookup!$C$1:$DE$22,MATCH("ERA",[1]TreeLookup!$C$1:$C$22,0),MATCH(INDIRECT(ADDRESS(ROW(),MATCH("YEAR",$A$1:$BE$1,0))),[1]TreeLookup!$C$1:$DE$1,0))</f>
        <v>03-HUMAN</v>
      </c>
      <c r="O1151" s="4" t="s">
        <v>109</v>
      </c>
      <c r="P1151" s="1" t="s">
        <v>3580</v>
      </c>
      <c r="V1151" s="9"/>
      <c r="X1151" s="1" t="s">
        <v>1936</v>
      </c>
      <c r="AD1151" s="1" t="s">
        <v>111</v>
      </c>
    </row>
    <row r="1152" spans="1:30">
      <c r="A1152" s="6" t="s">
        <v>3581</v>
      </c>
      <c r="B1152" s="7" t="s">
        <v>3582</v>
      </c>
      <c r="C1152" s="1">
        <v>200</v>
      </c>
      <c r="D1152" s="1">
        <v>4000</v>
      </c>
      <c r="E1152" s="2" t="s">
        <v>3583</v>
      </c>
      <c r="F1152" s="1" t="s">
        <v>486</v>
      </c>
      <c r="G1152" s="1" t="s">
        <v>50</v>
      </c>
      <c r="H1152" s="1" t="s">
        <v>50</v>
      </c>
      <c r="I1152" s="8" t="s">
        <v>908</v>
      </c>
      <c r="J1152" s="8"/>
      <c r="K1152" s="1" t="str">
        <f t="array" aca="1" ref="K1152" ca="1">INDEX([1]TreeLookup!$C$1:$DE$21,MATCH(INDIRECT(ADDRESS(ROW(),MATCH("CATEGORY",$A$1:$BE$1,0))),[1]TreeLookup!$C$1:$C$21,0),MATCH(INDIRECT(ADDRESS(ROW(),MATCH("YEAR",$A$1:$BE$1,0))),[1]TreeLookup!$C$1:$DE$1,0))</f>
        <v>solids1962</v>
      </c>
      <c r="L1152" s="1">
        <v>1962</v>
      </c>
      <c r="M1152" s="1" t="str">
        <f t="array" aca="1" ref="M1152" ca="1">INDEX([1]TreeLookup!$C$1:$DE$22,MATCH("ERA",[1]TreeLookup!$C$1:$C$22,0),MATCH(INDIRECT(ADDRESS(ROW(),MATCH("YEAR",$A$1:$BE$1,0))),[1]TreeLookup!$C$1:$DE$1,0))</f>
        <v>03-HUMAN</v>
      </c>
      <c r="O1152" s="4" t="s">
        <v>109</v>
      </c>
      <c r="P1152" s="1" t="s">
        <v>3584</v>
      </c>
      <c r="V1152" s="9"/>
      <c r="AD1152" s="1" t="s">
        <v>111</v>
      </c>
    </row>
    <row r="1153" spans="1:22">
      <c r="A1153" s="6" t="s">
        <v>3585</v>
      </c>
      <c r="B1153" s="7" t="s">
        <v>3586</v>
      </c>
      <c r="C1153" s="1">
        <v>950</v>
      </c>
      <c r="D1153" s="1">
        <v>2200</v>
      </c>
      <c r="E1153" s="2" t="s">
        <v>3587</v>
      </c>
      <c r="F1153" s="1" t="s">
        <v>69</v>
      </c>
      <c r="G1153" s="1" t="s">
        <v>49</v>
      </c>
      <c r="H1153" s="1" t="s">
        <v>49</v>
      </c>
      <c r="I1153" s="8"/>
      <c r="J1153" s="8"/>
      <c r="K1153" s="1" t="e">
        <f t="array" aca="1" ref="K1153" ca="1">INDEX([1]TreeLookup!$C$1:$DE$21,MATCH(INDIRECT(ADDRESS(ROW(),MATCH("CATEGORY",$A$1:$BE$1,0))),[1]TreeLookup!$C$1:$C$21,0),MATCH(INDIRECT(ADDRESS(ROW(),MATCH("YEAR",$A$1:$BE$1,0))),[1]TreeLookup!$C$1:$DE$1,0))</f>
        <v>#N/A</v>
      </c>
      <c r="M1153" s="1" t="str">
        <f t="array" aca="1" ref="M1153" ca="1">INDEX([1]TreeLookup!$C$1:$DE$22,MATCH("ERA",[1]TreeLookup!$C$1:$C$22,0),MATCH(INDIRECT(ADDRESS(ROW(),MATCH("YEAR",$A$1:$BE$1,0))),[1]TreeLookup!$C$1:$DE$1,0))</f>
        <v>00-START</v>
      </c>
      <c r="N1153" s="1" t="s">
        <v>50</v>
      </c>
      <c r="O1153" s="4"/>
      <c r="P1153" s="2"/>
    </row>
    <row r="1154" spans="1:22">
      <c r="A1154" s="6" t="s">
        <v>3588</v>
      </c>
      <c r="B1154" s="7" t="s">
        <v>3589</v>
      </c>
      <c r="C1154" s="1">
        <v>1</v>
      </c>
      <c r="D1154" s="1">
        <v>250</v>
      </c>
      <c r="E1154" s="2" t="s">
        <v>3590</v>
      </c>
      <c r="F1154" s="1" t="s">
        <v>224</v>
      </c>
      <c r="G1154" s="1" t="s">
        <v>50</v>
      </c>
      <c r="H1154" s="1" t="s">
        <v>49</v>
      </c>
      <c r="I1154" s="8" t="s">
        <v>135</v>
      </c>
      <c r="J1154" s="8" t="s">
        <v>136</v>
      </c>
      <c r="K1154" s="1" t="str">
        <f t="array" aca="1" ref="K1154" ca="1">INDEX([1]TreeLookup!$C$1:$DE$21,MATCH(INDIRECT(ADDRESS(ROW(),MATCH("CATEGORY",$A$1:$BE$1,0))),[1]TreeLookup!$C$1:$C$21,0),MATCH(INDIRECT(ADDRESS(ROW(),MATCH("YEAR",$A$1:$BE$1,0))),[1]TreeLookup!$C$1:$DE$1,0))</f>
        <v>unlockParts</v>
      </c>
      <c r="M1154" s="1" t="str">
        <f t="array" aca="1" ref="M1154" ca="1">INDEX([1]TreeLookup!$C$1:$DE$22,MATCH("ERA",[1]TreeLookup!$C$1:$C$22,0),MATCH(INDIRECT(ADDRESS(ROW(),MATCH("YEAR",$A$1:$BE$1,0))),[1]TreeLookup!$C$1:$DE$1,0))</f>
        <v>00-START</v>
      </c>
      <c r="N1154" s="1" t="s">
        <v>50</v>
      </c>
      <c r="O1154" s="4" t="s">
        <v>299</v>
      </c>
      <c r="V1154" s="9"/>
    </row>
    <row r="1155" spans="1:22">
      <c r="A1155" s="6" t="s">
        <v>3591</v>
      </c>
      <c r="B1155" s="7" t="s">
        <v>3592</v>
      </c>
      <c r="C1155" s="1">
        <v>1</v>
      </c>
      <c r="D1155" s="1">
        <v>450</v>
      </c>
      <c r="E1155" s="2" t="s">
        <v>3593</v>
      </c>
      <c r="F1155" s="1" t="s">
        <v>224</v>
      </c>
      <c r="G1155" s="1" t="s">
        <v>50</v>
      </c>
      <c r="H1155" s="1" t="s">
        <v>49</v>
      </c>
      <c r="I1155" s="8" t="s">
        <v>135</v>
      </c>
      <c r="J1155" s="8" t="s">
        <v>136</v>
      </c>
      <c r="K1155" s="1" t="str">
        <f t="array" aca="1" ref="K1155" ca="1">INDEX([1]TreeLookup!$C$1:$DE$21,MATCH(INDIRECT(ADDRESS(ROW(),MATCH("CATEGORY",$A$1:$BE$1,0))),[1]TreeLookup!$C$1:$C$21,0),MATCH(INDIRECT(ADDRESS(ROW(),MATCH("YEAR",$A$1:$BE$1,0))),[1]TreeLookup!$C$1:$DE$1,0))</f>
        <v>unlockParts</v>
      </c>
      <c r="M1155" s="1" t="str">
        <f t="array" aca="1" ref="M1155" ca="1">INDEX([1]TreeLookup!$C$1:$DE$22,MATCH("ERA",[1]TreeLookup!$C$1:$C$22,0),MATCH(INDIRECT(ADDRESS(ROW(),MATCH("YEAR",$A$1:$BE$1,0))),[1]TreeLookup!$C$1:$DE$1,0))</f>
        <v>00-START</v>
      </c>
      <c r="N1155" s="1" t="s">
        <v>50</v>
      </c>
      <c r="O1155" s="4" t="s">
        <v>299</v>
      </c>
      <c r="V1155" s="9"/>
    </row>
    <row r="1156" spans="1:22">
      <c r="A1156" s="6" t="s">
        <v>3594</v>
      </c>
      <c r="B1156" s="7" t="s">
        <v>3595</v>
      </c>
      <c r="C1156" s="1">
        <v>1</v>
      </c>
      <c r="D1156" s="1">
        <v>1000</v>
      </c>
      <c r="E1156" s="2" t="s">
        <v>3596</v>
      </c>
      <c r="F1156" s="1" t="s">
        <v>224</v>
      </c>
      <c r="G1156" s="1" t="s">
        <v>50</v>
      </c>
      <c r="H1156" s="1" t="s">
        <v>49</v>
      </c>
      <c r="I1156" s="8" t="s">
        <v>135</v>
      </c>
      <c r="J1156" s="8" t="s">
        <v>136</v>
      </c>
      <c r="K1156" s="1" t="str">
        <f t="array" aca="1" ref="K1156" ca="1">INDEX([1]TreeLookup!$C$1:$DE$21,MATCH(INDIRECT(ADDRESS(ROW(),MATCH("CATEGORY",$A$1:$BE$1,0))),[1]TreeLookup!$C$1:$C$21,0),MATCH(INDIRECT(ADDRESS(ROW(),MATCH("YEAR",$A$1:$BE$1,0))),[1]TreeLookup!$C$1:$DE$1,0))</f>
        <v>unlockParts</v>
      </c>
      <c r="M1156" s="1" t="str">
        <f t="array" aca="1" ref="M1156" ca="1">INDEX([1]TreeLookup!$C$1:$DE$22,MATCH("ERA",[1]TreeLookup!$C$1:$C$22,0),MATCH(INDIRECT(ADDRESS(ROW(),MATCH("YEAR",$A$1:$BE$1,0))),[1]TreeLookup!$C$1:$DE$1,0))</f>
        <v>00-START</v>
      </c>
      <c r="N1156" s="1" t="s">
        <v>50</v>
      </c>
      <c r="O1156" s="4" t="s">
        <v>299</v>
      </c>
      <c r="V1156" s="9"/>
    </row>
    <row r="1157" spans="1:22">
      <c r="A1157" s="6" t="s">
        <v>3597</v>
      </c>
      <c r="B1157" s="7" t="s">
        <v>3598</v>
      </c>
      <c r="C1157" s="1">
        <v>1</v>
      </c>
      <c r="D1157" s="1">
        <v>1800</v>
      </c>
      <c r="E1157" s="2" t="s">
        <v>3599</v>
      </c>
      <c r="F1157" s="1" t="s">
        <v>224</v>
      </c>
      <c r="G1157" s="1" t="s">
        <v>50</v>
      </c>
      <c r="H1157" s="1" t="s">
        <v>49</v>
      </c>
      <c r="I1157" s="8" t="s">
        <v>135</v>
      </c>
      <c r="J1157" s="8" t="s">
        <v>136</v>
      </c>
      <c r="K1157" s="1" t="str">
        <f t="array" aca="1" ref="K1157" ca="1">INDEX([1]TreeLookup!$C$1:$DE$21,MATCH(INDIRECT(ADDRESS(ROW(),MATCH("CATEGORY",$A$1:$BE$1,0))),[1]TreeLookup!$C$1:$C$21,0),MATCH(INDIRECT(ADDRESS(ROW(),MATCH("YEAR",$A$1:$BE$1,0))),[1]TreeLookup!$C$1:$DE$1,0))</f>
        <v>unlockParts</v>
      </c>
      <c r="M1157" s="1" t="str">
        <f t="array" aca="1" ref="M1157" ca="1">INDEX([1]TreeLookup!$C$1:$DE$22,MATCH("ERA",[1]TreeLookup!$C$1:$C$22,0),MATCH(INDIRECT(ADDRESS(ROW(),MATCH("YEAR",$A$1:$BE$1,0))),[1]TreeLookup!$C$1:$DE$1,0))</f>
        <v>00-START</v>
      </c>
      <c r="N1157" s="1" t="s">
        <v>50</v>
      </c>
      <c r="O1157" s="4" t="s">
        <v>299</v>
      </c>
      <c r="V1157" s="9"/>
    </row>
    <row r="1158" spans="1:22">
      <c r="A1158" s="6" t="s">
        <v>3600</v>
      </c>
      <c r="B1158" s="7" t="s">
        <v>3601</v>
      </c>
      <c r="C1158" s="1">
        <v>1</v>
      </c>
      <c r="D1158" s="1">
        <v>2600</v>
      </c>
      <c r="E1158" s="2" t="s">
        <v>3602</v>
      </c>
      <c r="F1158" s="1" t="s">
        <v>224</v>
      </c>
      <c r="G1158" s="1" t="s">
        <v>50</v>
      </c>
      <c r="H1158" s="1" t="s">
        <v>49</v>
      </c>
      <c r="I1158" s="8" t="s">
        <v>135</v>
      </c>
      <c r="J1158" s="8" t="s">
        <v>136</v>
      </c>
      <c r="K1158" s="1" t="str">
        <f t="array" aca="1" ref="K1158" ca="1">INDEX([1]TreeLookup!$C$1:$DE$21,MATCH(INDIRECT(ADDRESS(ROW(),MATCH("CATEGORY",$A$1:$BE$1,0))),[1]TreeLookup!$C$1:$C$21,0),MATCH(INDIRECT(ADDRESS(ROW(),MATCH("YEAR",$A$1:$BE$1,0))),[1]TreeLookup!$C$1:$DE$1,0))</f>
        <v>unlockParts</v>
      </c>
      <c r="M1158" s="1" t="str">
        <f t="array" aca="1" ref="M1158" ca="1">INDEX([1]TreeLookup!$C$1:$DE$22,MATCH("ERA",[1]TreeLookup!$C$1:$C$22,0),MATCH(INDIRECT(ADDRESS(ROW(),MATCH("YEAR",$A$1:$BE$1,0))),[1]TreeLookup!$C$1:$DE$1,0))</f>
        <v>00-START</v>
      </c>
      <c r="N1158" s="1" t="s">
        <v>50</v>
      </c>
      <c r="O1158" s="4" t="s">
        <v>299</v>
      </c>
      <c r="V1158" s="9"/>
    </row>
    <row r="1159" spans="1:22">
      <c r="A1159" s="6" t="s">
        <v>3603</v>
      </c>
      <c r="B1159" s="7" t="s">
        <v>3604</v>
      </c>
      <c r="C1159" s="1">
        <v>10</v>
      </c>
      <c r="D1159" s="1">
        <v>200</v>
      </c>
      <c r="E1159" s="2" t="s">
        <v>3605</v>
      </c>
      <c r="F1159" s="1" t="s">
        <v>69</v>
      </c>
      <c r="G1159" s="1" t="s">
        <v>49</v>
      </c>
      <c r="H1159" s="1" t="s">
        <v>49</v>
      </c>
      <c r="I1159" s="8"/>
      <c r="J1159" s="8"/>
      <c r="K1159" s="1" t="e">
        <f t="array" aca="1" ref="K1159" ca="1">INDEX([1]TreeLookup!$C$1:$DE$21,MATCH(INDIRECT(ADDRESS(ROW(),MATCH("CATEGORY",$A$1:$BE$1,0))),[1]TreeLookup!$C$1:$C$21,0),MATCH(INDIRECT(ADDRESS(ROW(),MATCH("YEAR",$A$1:$BE$1,0))),[1]TreeLookup!$C$1:$DE$1,0))</f>
        <v>#N/A</v>
      </c>
      <c r="M1159" s="1" t="str">
        <f t="array" aca="1" ref="M1159" ca="1">INDEX([1]TreeLookup!$C$1:$DE$22,MATCH("ERA",[1]TreeLookup!$C$1:$C$22,0),MATCH(INDIRECT(ADDRESS(ROW(),MATCH("YEAR",$A$1:$BE$1,0))),[1]TreeLookup!$C$1:$DE$1,0))</f>
        <v>00-START</v>
      </c>
      <c r="N1159" s="1" t="s">
        <v>50</v>
      </c>
      <c r="O1159" s="4"/>
      <c r="P1159" s="2"/>
    </row>
    <row r="1160" spans="1:22">
      <c r="A1160" s="6" t="s">
        <v>3606</v>
      </c>
      <c r="B1160" s="7" t="s">
        <v>3607</v>
      </c>
      <c r="C1160" s="1">
        <v>3000</v>
      </c>
      <c r="D1160" s="1">
        <v>6200</v>
      </c>
      <c r="E1160" s="2" t="s">
        <v>3608</v>
      </c>
      <c r="F1160" s="1" t="s">
        <v>69</v>
      </c>
      <c r="G1160" s="1" t="s">
        <v>49</v>
      </c>
      <c r="H1160" s="1" t="s">
        <v>49</v>
      </c>
      <c r="I1160" s="8"/>
      <c r="J1160" s="8"/>
      <c r="K1160" s="1" t="e">
        <f t="array" aca="1" ref="K1160" ca="1">INDEX([1]TreeLookup!$C$1:$DE$21,MATCH(INDIRECT(ADDRESS(ROW(),MATCH("CATEGORY",$A$1:$BE$1,0))),[1]TreeLookup!$C$1:$C$21,0),MATCH(INDIRECT(ADDRESS(ROW(),MATCH("YEAR",$A$1:$BE$1,0))),[1]TreeLookup!$C$1:$DE$1,0))</f>
        <v>#N/A</v>
      </c>
      <c r="M1160" s="1" t="str">
        <f t="array" aca="1" ref="M1160" ca="1">INDEX([1]TreeLookup!$C$1:$DE$22,MATCH("ERA",[1]TreeLookup!$C$1:$C$22,0),MATCH(INDIRECT(ADDRESS(ROW(),MATCH("YEAR",$A$1:$BE$1,0))),[1]TreeLookup!$C$1:$DE$1,0))</f>
        <v>00-START</v>
      </c>
      <c r="N1160" s="1" t="s">
        <v>50</v>
      </c>
      <c r="O1160" s="4"/>
      <c r="P1160" s="2"/>
    </row>
    <row r="1161" spans="1:22">
      <c r="A1161" s="6" t="s">
        <v>3609</v>
      </c>
      <c r="B1161" s="7" t="s">
        <v>3610</v>
      </c>
      <c r="C1161" s="1">
        <v>1</v>
      </c>
      <c r="D1161" s="1">
        <v>2200</v>
      </c>
      <c r="E1161" s="2" t="s">
        <v>3611</v>
      </c>
      <c r="F1161" s="1" t="s">
        <v>69</v>
      </c>
      <c r="G1161" s="1" t="s">
        <v>49</v>
      </c>
      <c r="H1161" s="1" t="s">
        <v>49</v>
      </c>
      <c r="I1161" s="8"/>
      <c r="J1161" s="8"/>
      <c r="K1161" s="1" t="e">
        <f t="array" aca="1" ref="K1161" ca="1">INDEX([1]TreeLookup!$C$1:$DE$21,MATCH(INDIRECT(ADDRESS(ROW(),MATCH("CATEGORY",$A$1:$BE$1,0))),[1]TreeLookup!$C$1:$C$21,0),MATCH(INDIRECT(ADDRESS(ROW(),MATCH("YEAR",$A$1:$BE$1,0))),[1]TreeLookup!$C$1:$DE$1,0))</f>
        <v>#N/A</v>
      </c>
      <c r="M1161" s="1" t="str">
        <f t="array" aca="1" ref="M1161" ca="1">INDEX([1]TreeLookup!$C$1:$DE$22,MATCH("ERA",[1]TreeLookup!$C$1:$C$22,0),MATCH(INDIRECT(ADDRESS(ROW(),MATCH("YEAR",$A$1:$BE$1,0))),[1]TreeLookup!$C$1:$DE$1,0))</f>
        <v>00-START</v>
      </c>
      <c r="N1161" s="1" t="s">
        <v>50</v>
      </c>
      <c r="O1161" s="4"/>
      <c r="P1161" s="2"/>
    </row>
    <row r="1162" spans="1:22">
      <c r="A1162" s="6" t="s">
        <v>3612</v>
      </c>
      <c r="B1162" s="7" t="s">
        <v>3613</v>
      </c>
      <c r="C1162" s="1">
        <v>800</v>
      </c>
      <c r="D1162" s="1">
        <v>2200</v>
      </c>
      <c r="E1162" s="2" t="s">
        <v>3614</v>
      </c>
      <c r="F1162" s="1" t="s">
        <v>69</v>
      </c>
      <c r="G1162" s="1" t="s">
        <v>49</v>
      </c>
      <c r="H1162" s="1" t="s">
        <v>49</v>
      </c>
      <c r="I1162" s="8"/>
      <c r="J1162" s="8"/>
      <c r="K1162" s="1" t="e">
        <f t="array" aca="1" ref="K1162" ca="1">INDEX([1]TreeLookup!$C$1:$DE$21,MATCH(INDIRECT(ADDRESS(ROW(),MATCH("CATEGORY",$A$1:$BE$1,0))),[1]TreeLookup!$C$1:$C$21,0),MATCH(INDIRECT(ADDRESS(ROW(),MATCH("YEAR",$A$1:$BE$1,0))),[1]TreeLookup!$C$1:$DE$1,0))</f>
        <v>#N/A</v>
      </c>
      <c r="M1162" s="1" t="str">
        <f t="array" aca="1" ref="M1162" ca="1">INDEX([1]TreeLookup!$C$1:$DE$22,MATCH("ERA",[1]TreeLookup!$C$1:$C$22,0),MATCH(INDIRECT(ADDRESS(ROW(),MATCH("YEAR",$A$1:$BE$1,0))),[1]TreeLookup!$C$1:$DE$1,0))</f>
        <v>00-START</v>
      </c>
      <c r="N1162" s="1" t="s">
        <v>50</v>
      </c>
      <c r="O1162" s="4"/>
      <c r="P1162" s="2"/>
    </row>
    <row r="1163" spans="1:22">
      <c r="A1163" s="6" t="s">
        <v>3615</v>
      </c>
      <c r="B1163" s="7" t="s">
        <v>3616</v>
      </c>
      <c r="C1163" s="1">
        <v>2000</v>
      </c>
      <c r="D1163" s="1">
        <v>4000</v>
      </c>
      <c r="E1163" s="2" t="s">
        <v>3617</v>
      </c>
      <c r="F1163" s="1" t="s">
        <v>69</v>
      </c>
      <c r="G1163" s="1" t="s">
        <v>49</v>
      </c>
      <c r="H1163" s="1" t="s">
        <v>49</v>
      </c>
      <c r="I1163" s="8"/>
      <c r="J1163" s="8"/>
      <c r="K1163" s="1" t="e">
        <f t="array" aca="1" ref="K1163" ca="1">INDEX([1]TreeLookup!$C$1:$DE$21,MATCH(INDIRECT(ADDRESS(ROW(),MATCH("CATEGORY",$A$1:$BE$1,0))),[1]TreeLookup!$C$1:$C$21,0),MATCH(INDIRECT(ADDRESS(ROW(),MATCH("YEAR",$A$1:$BE$1,0))),[1]TreeLookup!$C$1:$DE$1,0))</f>
        <v>#N/A</v>
      </c>
      <c r="M1163" s="1" t="str">
        <f t="array" aca="1" ref="M1163" ca="1">INDEX([1]TreeLookup!$C$1:$DE$22,MATCH("ERA",[1]TreeLookup!$C$1:$C$22,0),MATCH(INDIRECT(ADDRESS(ROW(),MATCH("YEAR",$A$1:$BE$1,0))),[1]TreeLookup!$C$1:$DE$1,0))</f>
        <v>00-START</v>
      </c>
      <c r="N1163" s="1" t="s">
        <v>50</v>
      </c>
      <c r="O1163" s="4"/>
      <c r="P1163" s="2"/>
    </row>
    <row r="1164" spans="1:22">
      <c r="A1164" s="6" t="s">
        <v>3618</v>
      </c>
      <c r="B1164" s="7" t="s">
        <v>3616</v>
      </c>
      <c r="C1164" s="1">
        <v>2000</v>
      </c>
      <c r="D1164" s="1">
        <v>4000</v>
      </c>
      <c r="E1164" s="2" t="s">
        <v>3617</v>
      </c>
      <c r="F1164" s="1" t="s">
        <v>69</v>
      </c>
      <c r="G1164" s="1" t="s">
        <v>49</v>
      </c>
      <c r="H1164" s="1" t="s">
        <v>49</v>
      </c>
      <c r="I1164" s="8"/>
      <c r="J1164" s="8"/>
      <c r="K1164" s="1" t="e">
        <f t="array" aca="1" ref="K1164" ca="1">INDEX([1]TreeLookup!$C$1:$DE$21,MATCH(INDIRECT(ADDRESS(ROW(),MATCH("CATEGORY",$A$1:$BE$1,0))),[1]TreeLookup!$C$1:$C$21,0),MATCH(INDIRECT(ADDRESS(ROW(),MATCH("YEAR",$A$1:$BE$1,0))),[1]TreeLookup!$C$1:$DE$1,0))</f>
        <v>#N/A</v>
      </c>
      <c r="M1164" s="1" t="str">
        <f t="array" aca="1" ref="M1164" ca="1">INDEX([1]TreeLookup!$C$1:$DE$22,MATCH("ERA",[1]TreeLookup!$C$1:$C$22,0),MATCH(INDIRECT(ADDRESS(ROW(),MATCH("YEAR",$A$1:$BE$1,0))),[1]TreeLookup!$C$1:$DE$1,0))</f>
        <v>00-START</v>
      </c>
      <c r="N1164" s="1" t="s">
        <v>50</v>
      </c>
      <c r="O1164" s="4"/>
      <c r="P1164" s="2"/>
    </row>
    <row r="1165" spans="1:22">
      <c r="A1165" s="6" t="s">
        <v>3619</v>
      </c>
      <c r="B1165" s="7" t="s">
        <v>3620</v>
      </c>
      <c r="C1165" s="1">
        <v>200</v>
      </c>
      <c r="D1165" s="1">
        <v>800</v>
      </c>
      <c r="E1165" s="2" t="s">
        <v>3621</v>
      </c>
      <c r="F1165" s="1" t="s">
        <v>69</v>
      </c>
      <c r="G1165" s="1" t="s">
        <v>49</v>
      </c>
      <c r="H1165" s="1" t="s">
        <v>49</v>
      </c>
      <c r="I1165" s="8"/>
      <c r="J1165" s="8"/>
      <c r="K1165" s="1" t="e">
        <f t="array" aca="1" ref="K1165" ca="1">INDEX([1]TreeLookup!$C$1:$DE$21,MATCH(INDIRECT(ADDRESS(ROW(),MATCH("CATEGORY",$A$1:$BE$1,0))),[1]TreeLookup!$C$1:$C$21,0),MATCH(INDIRECT(ADDRESS(ROW(),MATCH("YEAR",$A$1:$BE$1,0))),[1]TreeLookup!$C$1:$DE$1,0))</f>
        <v>#N/A</v>
      </c>
      <c r="M1165" s="1" t="str">
        <f t="array" aca="1" ref="M1165" ca="1">INDEX([1]TreeLookup!$C$1:$DE$22,MATCH("ERA",[1]TreeLookup!$C$1:$C$22,0),MATCH(INDIRECT(ADDRESS(ROW(),MATCH("YEAR",$A$1:$BE$1,0))),[1]TreeLookup!$C$1:$DE$1,0))</f>
        <v>00-START</v>
      </c>
      <c r="N1165" s="1" t="s">
        <v>50</v>
      </c>
      <c r="O1165" s="4"/>
      <c r="P1165" s="2"/>
    </row>
    <row r="1166" spans="1:22">
      <c r="A1166" s="6" t="s">
        <v>3622</v>
      </c>
      <c r="B1166" s="7" t="s">
        <v>3623</v>
      </c>
      <c r="C1166" s="1">
        <v>950</v>
      </c>
      <c r="D1166" s="1">
        <v>2200</v>
      </c>
      <c r="E1166" s="2" t="s">
        <v>3624</v>
      </c>
      <c r="F1166" s="1" t="s">
        <v>69</v>
      </c>
      <c r="G1166" s="1" t="s">
        <v>49</v>
      </c>
      <c r="H1166" s="1" t="s">
        <v>49</v>
      </c>
      <c r="I1166" s="8"/>
      <c r="J1166" s="8"/>
      <c r="K1166" s="1" t="e">
        <f t="array" aca="1" ref="K1166" ca="1">INDEX([1]TreeLookup!$C$1:$DE$21,MATCH(INDIRECT(ADDRESS(ROW(),MATCH("CATEGORY",$A$1:$BE$1,0))),[1]TreeLookup!$C$1:$C$21,0),MATCH(INDIRECT(ADDRESS(ROW(),MATCH("YEAR",$A$1:$BE$1,0))),[1]TreeLookup!$C$1:$DE$1,0))</f>
        <v>#N/A</v>
      </c>
      <c r="M1166" s="1" t="str">
        <f t="array" aca="1" ref="M1166" ca="1">INDEX([1]TreeLookup!$C$1:$DE$22,MATCH("ERA",[1]TreeLookup!$C$1:$C$22,0),MATCH(INDIRECT(ADDRESS(ROW(),MATCH("YEAR",$A$1:$BE$1,0))),[1]TreeLookup!$C$1:$DE$1,0))</f>
        <v>00-START</v>
      </c>
      <c r="N1166" s="1" t="s">
        <v>50</v>
      </c>
      <c r="O1166" s="4"/>
      <c r="P1166" s="2"/>
    </row>
    <row r="1167" spans="1:22">
      <c r="A1167" s="6" t="s">
        <v>3625</v>
      </c>
      <c r="B1167" s="7" t="s">
        <v>3626</v>
      </c>
      <c r="C1167" s="1">
        <v>1000</v>
      </c>
      <c r="D1167" s="1">
        <v>3000</v>
      </c>
      <c r="E1167" s="2" t="s">
        <v>3627</v>
      </c>
      <c r="F1167" s="1" t="s">
        <v>69</v>
      </c>
      <c r="G1167" s="1" t="s">
        <v>49</v>
      </c>
      <c r="H1167" s="1" t="s">
        <v>49</v>
      </c>
      <c r="I1167" s="8"/>
      <c r="J1167" s="8"/>
      <c r="K1167" s="1" t="e">
        <f t="array" aca="1" ref="K1167" ca="1">INDEX([1]TreeLookup!$C$1:$DE$21,MATCH(INDIRECT(ADDRESS(ROW(),MATCH("CATEGORY",$A$1:$BE$1,0))),[1]TreeLookup!$C$1:$C$21,0),MATCH(INDIRECT(ADDRESS(ROW(),MATCH("YEAR",$A$1:$BE$1,0))),[1]TreeLookup!$C$1:$DE$1,0))</f>
        <v>#N/A</v>
      </c>
      <c r="M1167" s="1" t="str">
        <f t="array" aca="1" ref="M1167" ca="1">INDEX([1]TreeLookup!$C$1:$DE$22,MATCH("ERA",[1]TreeLookup!$C$1:$C$22,0),MATCH(INDIRECT(ADDRESS(ROW(),MATCH("YEAR",$A$1:$BE$1,0))),[1]TreeLookup!$C$1:$DE$1,0))</f>
        <v>00-START</v>
      </c>
      <c r="N1167" s="1" t="s">
        <v>50</v>
      </c>
      <c r="O1167" s="4"/>
      <c r="P1167" s="2"/>
    </row>
    <row r="1168" spans="1:22">
      <c r="A1168" s="6" t="s">
        <v>3628</v>
      </c>
      <c r="B1168" s="7" t="s">
        <v>3629</v>
      </c>
      <c r="C1168" s="1">
        <v>600</v>
      </c>
      <c r="D1168" s="1">
        <v>2000</v>
      </c>
      <c r="E1168" s="2" t="s">
        <v>3630</v>
      </c>
      <c r="F1168" s="1" t="s">
        <v>69</v>
      </c>
      <c r="G1168" s="1" t="s">
        <v>49</v>
      </c>
      <c r="H1168" s="1" t="s">
        <v>49</v>
      </c>
      <c r="I1168" s="8"/>
      <c r="J1168" s="8"/>
      <c r="K1168" s="1" t="e">
        <f t="array" aca="1" ref="K1168" ca="1">INDEX([1]TreeLookup!$C$1:$DE$21,MATCH(INDIRECT(ADDRESS(ROW(),MATCH("CATEGORY",$A$1:$BE$1,0))),[1]TreeLookup!$C$1:$C$21,0),MATCH(INDIRECT(ADDRESS(ROW(),MATCH("YEAR",$A$1:$BE$1,0))),[1]TreeLookup!$C$1:$DE$1,0))</f>
        <v>#N/A</v>
      </c>
      <c r="M1168" s="1" t="str">
        <f t="array" aca="1" ref="M1168" ca="1">INDEX([1]TreeLookup!$C$1:$DE$22,MATCH("ERA",[1]TreeLookup!$C$1:$C$22,0),MATCH(INDIRECT(ADDRESS(ROW(),MATCH("YEAR",$A$1:$BE$1,0))),[1]TreeLookup!$C$1:$DE$1,0))</f>
        <v>00-START</v>
      </c>
      <c r="N1168" s="1" t="s">
        <v>50</v>
      </c>
      <c r="O1168" s="4"/>
      <c r="P1168" s="2"/>
    </row>
    <row r="1169" spans="1:16">
      <c r="A1169" s="6" t="s">
        <v>3631</v>
      </c>
      <c r="B1169" s="7" t="s">
        <v>3632</v>
      </c>
      <c r="C1169" s="1">
        <v>600</v>
      </c>
      <c r="D1169" s="1">
        <v>2000</v>
      </c>
      <c r="E1169" s="2" t="s">
        <v>3630</v>
      </c>
      <c r="F1169" s="1" t="s">
        <v>69</v>
      </c>
      <c r="G1169" s="1" t="s">
        <v>49</v>
      </c>
      <c r="H1169" s="1" t="s">
        <v>49</v>
      </c>
      <c r="I1169" s="8"/>
      <c r="J1169" s="8"/>
      <c r="K1169" s="1" t="e">
        <f t="array" aca="1" ref="K1169" ca="1">INDEX([1]TreeLookup!$C$1:$DE$21,MATCH(INDIRECT(ADDRESS(ROW(),MATCH("CATEGORY",$A$1:$BE$1,0))),[1]TreeLookup!$C$1:$C$21,0),MATCH(INDIRECT(ADDRESS(ROW(),MATCH("YEAR",$A$1:$BE$1,0))),[1]TreeLookup!$C$1:$DE$1,0))</f>
        <v>#N/A</v>
      </c>
      <c r="M1169" s="1" t="str">
        <f t="array" aca="1" ref="M1169" ca="1">INDEX([1]TreeLookup!$C$1:$DE$22,MATCH("ERA",[1]TreeLookup!$C$1:$C$22,0),MATCH(INDIRECT(ADDRESS(ROW(),MATCH("YEAR",$A$1:$BE$1,0))),[1]TreeLookup!$C$1:$DE$1,0))</f>
        <v>00-START</v>
      </c>
      <c r="N1169" s="1" t="s">
        <v>50</v>
      </c>
      <c r="O1169" s="4"/>
      <c r="P1169" s="2"/>
    </row>
    <row r="1170" spans="1:16">
      <c r="A1170" s="6" t="s">
        <v>3633</v>
      </c>
      <c r="B1170" s="7" t="s">
        <v>3634</v>
      </c>
      <c r="C1170" s="1">
        <v>1800</v>
      </c>
      <c r="D1170" s="1">
        <v>4200</v>
      </c>
      <c r="E1170" s="2" t="s">
        <v>3635</v>
      </c>
      <c r="F1170" s="1" t="s">
        <v>69</v>
      </c>
      <c r="G1170" s="1" t="s">
        <v>49</v>
      </c>
      <c r="H1170" s="1" t="s">
        <v>49</v>
      </c>
      <c r="I1170" s="8"/>
      <c r="J1170" s="8"/>
      <c r="K1170" s="1" t="e">
        <f t="array" aca="1" ref="K1170" ca="1">INDEX([1]TreeLookup!$C$1:$DE$21,MATCH(INDIRECT(ADDRESS(ROW(),MATCH("CATEGORY",$A$1:$BE$1,0))),[1]TreeLookup!$C$1:$C$21,0),MATCH(INDIRECT(ADDRESS(ROW(),MATCH("YEAR",$A$1:$BE$1,0))),[1]TreeLookup!$C$1:$DE$1,0))</f>
        <v>#N/A</v>
      </c>
      <c r="M1170" s="1" t="str">
        <f t="array" aca="1" ref="M1170" ca="1">INDEX([1]TreeLookup!$C$1:$DE$22,MATCH("ERA",[1]TreeLookup!$C$1:$C$22,0),MATCH(INDIRECT(ADDRESS(ROW(),MATCH("YEAR",$A$1:$BE$1,0))),[1]TreeLookup!$C$1:$DE$1,0))</f>
        <v>00-START</v>
      </c>
      <c r="N1170" s="1" t="s">
        <v>50</v>
      </c>
      <c r="O1170" s="4"/>
      <c r="P1170" s="2"/>
    </row>
    <row r="1171" spans="1:16">
      <c r="A1171" s="6" t="s">
        <v>3636</v>
      </c>
      <c r="B1171" s="7" t="s">
        <v>3637</v>
      </c>
      <c r="C1171" s="1">
        <v>450</v>
      </c>
      <c r="D1171" s="1">
        <v>1200</v>
      </c>
      <c r="E1171" s="2" t="s">
        <v>3638</v>
      </c>
      <c r="F1171" s="1" t="s">
        <v>69</v>
      </c>
      <c r="G1171" s="1" t="s">
        <v>49</v>
      </c>
      <c r="H1171" s="1" t="s">
        <v>49</v>
      </c>
      <c r="I1171" s="8"/>
      <c r="J1171" s="8"/>
      <c r="K1171" s="1" t="e">
        <f t="array" aca="1" ref="K1171" ca="1">INDEX([1]TreeLookup!$C$1:$DE$21,MATCH(INDIRECT(ADDRESS(ROW(),MATCH("CATEGORY",$A$1:$BE$1,0))),[1]TreeLookup!$C$1:$C$21,0),MATCH(INDIRECT(ADDRESS(ROW(),MATCH("YEAR",$A$1:$BE$1,0))),[1]TreeLookup!$C$1:$DE$1,0))</f>
        <v>#N/A</v>
      </c>
      <c r="M1171" s="1" t="str">
        <f t="array" aca="1" ref="M1171" ca="1">INDEX([1]TreeLookup!$C$1:$DE$22,MATCH("ERA",[1]TreeLookup!$C$1:$C$22,0),MATCH(INDIRECT(ADDRESS(ROW(),MATCH("YEAR",$A$1:$BE$1,0))),[1]TreeLookup!$C$1:$DE$1,0))</f>
        <v>00-START</v>
      </c>
      <c r="N1171" s="1" t="s">
        <v>50</v>
      </c>
      <c r="O1171" s="4"/>
      <c r="P1171" s="2"/>
    </row>
    <row r="1172" spans="1:16">
      <c r="A1172" s="6" t="s">
        <v>3639</v>
      </c>
      <c r="B1172" s="7" t="s">
        <v>3640</v>
      </c>
      <c r="C1172" s="1">
        <v>450</v>
      </c>
      <c r="D1172" s="1">
        <v>1400</v>
      </c>
      <c r="E1172" s="2" t="s">
        <v>3641</v>
      </c>
      <c r="F1172" s="1" t="s">
        <v>69</v>
      </c>
      <c r="G1172" s="1" t="s">
        <v>49</v>
      </c>
      <c r="H1172" s="1" t="s">
        <v>49</v>
      </c>
      <c r="I1172" s="8"/>
      <c r="J1172" s="8"/>
      <c r="K1172" s="1" t="e">
        <f t="array" aca="1" ref="K1172" ca="1">INDEX([1]TreeLookup!$C$1:$DE$21,MATCH(INDIRECT(ADDRESS(ROW(),MATCH("CATEGORY",$A$1:$BE$1,0))),[1]TreeLookup!$C$1:$C$21,0),MATCH(INDIRECT(ADDRESS(ROW(),MATCH("YEAR",$A$1:$BE$1,0))),[1]TreeLookup!$C$1:$DE$1,0))</f>
        <v>#N/A</v>
      </c>
      <c r="M1172" s="1" t="str">
        <f t="array" aca="1" ref="M1172" ca="1">INDEX([1]TreeLookup!$C$1:$DE$22,MATCH("ERA",[1]TreeLookup!$C$1:$C$22,0),MATCH(INDIRECT(ADDRESS(ROW(),MATCH("YEAR",$A$1:$BE$1,0))),[1]TreeLookup!$C$1:$DE$1,0))</f>
        <v>00-START</v>
      </c>
      <c r="N1172" s="1" t="s">
        <v>50</v>
      </c>
      <c r="O1172" s="4"/>
      <c r="P1172" s="2"/>
    </row>
    <row r="1173" spans="1:16">
      <c r="A1173" s="6" t="s">
        <v>3642</v>
      </c>
      <c r="B1173" s="7" t="s">
        <v>3643</v>
      </c>
      <c r="C1173" s="1">
        <v>1600</v>
      </c>
      <c r="D1173" s="1">
        <v>3200</v>
      </c>
      <c r="E1173" s="2" t="s">
        <v>3644</v>
      </c>
      <c r="F1173" s="1" t="s">
        <v>69</v>
      </c>
      <c r="G1173" s="1" t="s">
        <v>49</v>
      </c>
      <c r="H1173" s="1" t="s">
        <v>49</v>
      </c>
      <c r="I1173" s="8"/>
      <c r="J1173" s="8"/>
      <c r="K1173" s="1" t="e">
        <f t="array" aca="1" ref="K1173" ca="1">INDEX([1]TreeLookup!$C$1:$DE$21,MATCH(INDIRECT(ADDRESS(ROW(),MATCH("CATEGORY",$A$1:$BE$1,0))),[1]TreeLookup!$C$1:$C$21,0),MATCH(INDIRECT(ADDRESS(ROW(),MATCH("YEAR",$A$1:$BE$1,0))),[1]TreeLookup!$C$1:$DE$1,0))</f>
        <v>#N/A</v>
      </c>
      <c r="M1173" s="1" t="str">
        <f t="array" aca="1" ref="M1173" ca="1">INDEX([1]TreeLookup!$C$1:$DE$22,MATCH("ERA",[1]TreeLookup!$C$1:$C$22,0),MATCH(INDIRECT(ADDRESS(ROW(),MATCH("YEAR",$A$1:$BE$1,0))),[1]TreeLookup!$C$1:$DE$1,0))</f>
        <v>00-START</v>
      </c>
      <c r="N1173" s="1" t="s">
        <v>50</v>
      </c>
      <c r="O1173" s="4"/>
      <c r="P1173" s="2"/>
    </row>
    <row r="1174" spans="1:16">
      <c r="A1174" s="6" t="s">
        <v>3645</v>
      </c>
      <c r="B1174" s="7" t="s">
        <v>3646</v>
      </c>
      <c r="C1174" s="1">
        <v>1</v>
      </c>
      <c r="D1174" s="1">
        <v>1400</v>
      </c>
      <c r="E1174" s="2" t="s">
        <v>3647</v>
      </c>
      <c r="F1174" s="1" t="s">
        <v>69</v>
      </c>
      <c r="G1174" s="1" t="s">
        <v>49</v>
      </c>
      <c r="H1174" s="1" t="s">
        <v>49</v>
      </c>
      <c r="I1174" s="8"/>
      <c r="J1174" s="8"/>
      <c r="K1174" s="1" t="e">
        <f t="array" aca="1" ref="K1174" ca="1">INDEX([1]TreeLookup!$C$1:$DE$21,MATCH(INDIRECT(ADDRESS(ROW(),MATCH("CATEGORY",$A$1:$BE$1,0))),[1]TreeLookup!$C$1:$C$21,0),MATCH(INDIRECT(ADDRESS(ROW(),MATCH("YEAR",$A$1:$BE$1,0))),[1]TreeLookup!$C$1:$DE$1,0))</f>
        <v>#N/A</v>
      </c>
      <c r="M1174" s="1" t="str">
        <f t="array" aca="1" ref="M1174" ca="1">INDEX([1]TreeLookup!$C$1:$DE$22,MATCH("ERA",[1]TreeLookup!$C$1:$C$22,0),MATCH(INDIRECT(ADDRESS(ROW(),MATCH("YEAR",$A$1:$BE$1,0))),[1]TreeLookup!$C$1:$DE$1,0))</f>
        <v>00-START</v>
      </c>
      <c r="N1174" s="1" t="s">
        <v>50</v>
      </c>
      <c r="O1174" s="4"/>
      <c r="P1174" s="2"/>
    </row>
    <row r="1175" spans="1:16">
      <c r="A1175" s="6" t="s">
        <v>3648</v>
      </c>
      <c r="B1175" s="7" t="s">
        <v>3649</v>
      </c>
      <c r="C1175" s="1">
        <v>1</v>
      </c>
      <c r="D1175" s="1">
        <v>1200</v>
      </c>
      <c r="E1175" s="2" t="s">
        <v>3650</v>
      </c>
      <c r="F1175" s="1" t="s">
        <v>69</v>
      </c>
      <c r="G1175" s="1" t="s">
        <v>49</v>
      </c>
      <c r="H1175" s="1" t="s">
        <v>49</v>
      </c>
      <c r="I1175" s="8"/>
      <c r="J1175" s="8"/>
      <c r="K1175" s="1" t="e">
        <f t="array" aca="1" ref="K1175" ca="1">INDEX([1]TreeLookup!$C$1:$DE$21,MATCH(INDIRECT(ADDRESS(ROW(),MATCH("CATEGORY",$A$1:$BE$1,0))),[1]TreeLookup!$C$1:$C$21,0),MATCH(INDIRECT(ADDRESS(ROW(),MATCH("YEAR",$A$1:$BE$1,0))),[1]TreeLookup!$C$1:$DE$1,0))</f>
        <v>#N/A</v>
      </c>
      <c r="M1175" s="1" t="str">
        <f t="array" aca="1" ref="M1175" ca="1">INDEX([1]TreeLookup!$C$1:$DE$22,MATCH("ERA",[1]TreeLookup!$C$1:$C$22,0),MATCH(INDIRECT(ADDRESS(ROW(),MATCH("YEAR",$A$1:$BE$1,0))),[1]TreeLookup!$C$1:$DE$1,0))</f>
        <v>00-START</v>
      </c>
      <c r="N1175" s="1" t="s">
        <v>50</v>
      </c>
      <c r="O1175" s="4" t="s">
        <v>299</v>
      </c>
    </row>
    <row r="1176" spans="1:16">
      <c r="A1176" s="6" t="s">
        <v>3651</v>
      </c>
      <c r="B1176" s="7" t="s">
        <v>3652</v>
      </c>
      <c r="C1176" s="1">
        <v>1</v>
      </c>
      <c r="D1176" s="1">
        <v>1500</v>
      </c>
      <c r="E1176" s="2" t="s">
        <v>3653</v>
      </c>
      <c r="F1176" s="1" t="s">
        <v>69</v>
      </c>
      <c r="G1176" s="1" t="s">
        <v>49</v>
      </c>
      <c r="H1176" s="1" t="s">
        <v>49</v>
      </c>
      <c r="I1176" s="8"/>
      <c r="J1176" s="8"/>
      <c r="K1176" s="1" t="e">
        <f t="array" aca="1" ref="K1176" ca="1">INDEX([1]TreeLookup!$C$1:$DE$21,MATCH(INDIRECT(ADDRESS(ROW(),MATCH("CATEGORY",$A$1:$BE$1,0))),[1]TreeLookup!$C$1:$C$21,0),MATCH(INDIRECT(ADDRESS(ROW(),MATCH("YEAR",$A$1:$BE$1,0))),[1]TreeLookup!$C$1:$DE$1,0))</f>
        <v>#N/A</v>
      </c>
      <c r="M1176" s="1" t="str">
        <f t="array" aca="1" ref="M1176" ca="1">INDEX([1]TreeLookup!$C$1:$DE$22,MATCH("ERA",[1]TreeLookup!$C$1:$C$22,0),MATCH(INDIRECT(ADDRESS(ROW(),MATCH("YEAR",$A$1:$BE$1,0))),[1]TreeLookup!$C$1:$DE$1,0))</f>
        <v>00-START</v>
      </c>
      <c r="N1176" s="1" t="s">
        <v>50</v>
      </c>
      <c r="O1176" s="4"/>
      <c r="P1176" s="2"/>
    </row>
    <row r="1177" spans="1:16">
      <c r="A1177" s="6" t="s">
        <v>3654</v>
      </c>
      <c r="B1177" s="7" t="s">
        <v>3655</v>
      </c>
      <c r="C1177" s="1">
        <v>550</v>
      </c>
      <c r="D1177" s="1">
        <v>1400</v>
      </c>
      <c r="E1177" s="2" t="s">
        <v>3656</v>
      </c>
      <c r="F1177" s="1" t="s">
        <v>69</v>
      </c>
      <c r="G1177" s="1" t="s">
        <v>49</v>
      </c>
      <c r="H1177" s="1" t="s">
        <v>49</v>
      </c>
      <c r="I1177" s="8"/>
      <c r="J1177" s="8"/>
      <c r="K1177" s="1" t="e">
        <f t="array" aca="1" ref="K1177" ca="1">INDEX([1]TreeLookup!$C$1:$DE$21,MATCH(INDIRECT(ADDRESS(ROW(),MATCH("CATEGORY",$A$1:$BE$1,0))),[1]TreeLookup!$C$1:$C$21,0),MATCH(INDIRECT(ADDRESS(ROW(),MATCH("YEAR",$A$1:$BE$1,0))),[1]TreeLookup!$C$1:$DE$1,0))</f>
        <v>#N/A</v>
      </c>
      <c r="M1177" s="1" t="str">
        <f t="array" aca="1" ref="M1177" ca="1">INDEX([1]TreeLookup!$C$1:$DE$22,MATCH("ERA",[1]TreeLookup!$C$1:$C$22,0),MATCH(INDIRECT(ADDRESS(ROW(),MATCH("YEAR",$A$1:$BE$1,0))),[1]TreeLookup!$C$1:$DE$1,0))</f>
        <v>00-START</v>
      </c>
      <c r="N1177" s="1" t="s">
        <v>50</v>
      </c>
      <c r="O1177" s="4"/>
      <c r="P1177" s="2"/>
    </row>
    <row r="1178" spans="1:16">
      <c r="A1178" s="6" t="s">
        <v>3657</v>
      </c>
      <c r="B1178" s="7" t="s">
        <v>3658</v>
      </c>
      <c r="C1178" s="1">
        <v>1</v>
      </c>
      <c r="D1178" s="1">
        <v>600</v>
      </c>
      <c r="E1178" s="2" t="s">
        <v>3659</v>
      </c>
      <c r="F1178" s="1" t="s">
        <v>69</v>
      </c>
      <c r="G1178" s="1" t="s">
        <v>49</v>
      </c>
      <c r="H1178" s="1" t="s">
        <v>49</v>
      </c>
      <c r="I1178" s="8"/>
      <c r="J1178" s="8"/>
      <c r="K1178" s="1" t="e">
        <f t="array" aca="1" ref="K1178" ca="1">INDEX([1]TreeLookup!$C$1:$DE$21,MATCH(INDIRECT(ADDRESS(ROW(),MATCH("CATEGORY",$A$1:$BE$1,0))),[1]TreeLookup!$C$1:$C$21,0),MATCH(INDIRECT(ADDRESS(ROW(),MATCH("YEAR",$A$1:$BE$1,0))),[1]TreeLookup!$C$1:$DE$1,0))</f>
        <v>#N/A</v>
      </c>
      <c r="M1178" s="1" t="str">
        <f t="array" aca="1" ref="M1178" ca="1">INDEX([1]TreeLookup!$C$1:$DE$22,MATCH("ERA",[1]TreeLookup!$C$1:$C$22,0),MATCH(INDIRECT(ADDRESS(ROW(),MATCH("YEAR",$A$1:$BE$1,0))),[1]TreeLookup!$C$1:$DE$1,0))</f>
        <v>00-START</v>
      </c>
      <c r="N1178" s="1" t="s">
        <v>50</v>
      </c>
      <c r="O1178" s="4"/>
      <c r="P1178" s="2"/>
    </row>
    <row r="1179" spans="1:16">
      <c r="A1179" s="6" t="s">
        <v>3660</v>
      </c>
      <c r="B1179" s="7" t="s">
        <v>3661</v>
      </c>
      <c r="C1179" s="1">
        <v>1</v>
      </c>
      <c r="D1179" s="1">
        <v>200</v>
      </c>
      <c r="E1179" s="2" t="s">
        <v>3662</v>
      </c>
      <c r="F1179" s="1" t="s">
        <v>69</v>
      </c>
      <c r="G1179" s="1" t="s">
        <v>49</v>
      </c>
      <c r="H1179" s="1" t="s">
        <v>49</v>
      </c>
      <c r="I1179" s="8"/>
      <c r="J1179" s="8"/>
      <c r="K1179" s="1" t="e">
        <f t="array" aca="1" ref="K1179" ca="1">INDEX([1]TreeLookup!$C$1:$DE$21,MATCH(INDIRECT(ADDRESS(ROW(),MATCH("CATEGORY",$A$1:$BE$1,0))),[1]TreeLookup!$C$1:$C$21,0),MATCH(INDIRECT(ADDRESS(ROW(),MATCH("YEAR",$A$1:$BE$1,0))),[1]TreeLookup!$C$1:$DE$1,0))</f>
        <v>#N/A</v>
      </c>
      <c r="M1179" s="1" t="str">
        <f t="array" aca="1" ref="M1179" ca="1">INDEX([1]TreeLookup!$C$1:$DE$22,MATCH("ERA",[1]TreeLookup!$C$1:$C$22,0),MATCH(INDIRECT(ADDRESS(ROW(),MATCH("YEAR",$A$1:$BE$1,0))),[1]TreeLookup!$C$1:$DE$1,0))</f>
        <v>00-START</v>
      </c>
      <c r="N1179" s="1" t="s">
        <v>50</v>
      </c>
      <c r="O1179" s="4"/>
      <c r="P1179" s="2"/>
    </row>
    <row r="1180" spans="1:16">
      <c r="A1180" s="6" t="s">
        <v>3663</v>
      </c>
      <c r="B1180" s="7" t="s">
        <v>3664</v>
      </c>
      <c r="C1180" s="1">
        <v>50</v>
      </c>
      <c r="D1180" s="1">
        <v>200</v>
      </c>
      <c r="E1180" s="2" t="s">
        <v>3665</v>
      </c>
      <c r="F1180" s="1" t="s">
        <v>69</v>
      </c>
      <c r="G1180" s="1" t="s">
        <v>49</v>
      </c>
      <c r="H1180" s="1" t="s">
        <v>49</v>
      </c>
      <c r="I1180" s="8"/>
      <c r="J1180" s="8"/>
      <c r="K1180" s="1" t="e">
        <f t="array" aca="1" ref="K1180" ca="1">INDEX([1]TreeLookup!$C$1:$DE$21,MATCH(INDIRECT(ADDRESS(ROW(),MATCH("CATEGORY",$A$1:$BE$1,0))),[1]TreeLookup!$C$1:$C$21,0),MATCH(INDIRECT(ADDRESS(ROW(),MATCH("YEAR",$A$1:$BE$1,0))),[1]TreeLookup!$C$1:$DE$1,0))</f>
        <v>#N/A</v>
      </c>
      <c r="M1180" s="1" t="str">
        <f t="array" aca="1" ref="M1180" ca="1">INDEX([1]TreeLookup!$C$1:$DE$22,MATCH("ERA",[1]TreeLookup!$C$1:$C$22,0),MATCH(INDIRECT(ADDRESS(ROW(),MATCH("YEAR",$A$1:$BE$1,0))),[1]TreeLookup!$C$1:$DE$1,0))</f>
        <v>00-START</v>
      </c>
      <c r="N1180" s="1" t="s">
        <v>50</v>
      </c>
      <c r="O1180" s="4" t="s">
        <v>299</v>
      </c>
    </row>
    <row r="1181" spans="1:16">
      <c r="A1181" s="6" t="s">
        <v>3666</v>
      </c>
      <c r="B1181" s="7" t="s">
        <v>3664</v>
      </c>
      <c r="C1181" s="1">
        <v>50</v>
      </c>
      <c r="D1181" s="1">
        <v>200</v>
      </c>
      <c r="E1181" s="2" t="s">
        <v>3665</v>
      </c>
      <c r="F1181" s="1" t="s">
        <v>69</v>
      </c>
      <c r="G1181" s="1" t="s">
        <v>49</v>
      </c>
      <c r="H1181" s="1" t="s">
        <v>49</v>
      </c>
      <c r="I1181" s="8"/>
      <c r="J1181" s="8"/>
      <c r="K1181" s="1" t="e">
        <f t="array" aca="1" ref="K1181" ca="1">INDEX([1]TreeLookup!$C$1:$DE$21,MATCH(INDIRECT(ADDRESS(ROW(),MATCH("CATEGORY",$A$1:$BE$1,0))),[1]TreeLookup!$C$1:$C$21,0),MATCH(INDIRECT(ADDRESS(ROW(),MATCH("YEAR",$A$1:$BE$1,0))),[1]TreeLookup!$C$1:$DE$1,0))</f>
        <v>#N/A</v>
      </c>
      <c r="M1181" s="1" t="str">
        <f t="array" aca="1" ref="M1181" ca="1">INDEX([1]TreeLookup!$C$1:$DE$22,MATCH("ERA",[1]TreeLookup!$C$1:$C$22,0),MATCH(INDIRECT(ADDRESS(ROW(),MATCH("YEAR",$A$1:$BE$1,0))),[1]TreeLookup!$C$1:$DE$1,0))</f>
        <v>00-START</v>
      </c>
      <c r="N1181" s="1" t="s">
        <v>50</v>
      </c>
      <c r="O1181" s="4"/>
      <c r="P1181" s="2"/>
    </row>
    <row r="1182" spans="1:16">
      <c r="A1182" s="6" t="s">
        <v>3667</v>
      </c>
      <c r="B1182" s="7" t="s">
        <v>3668</v>
      </c>
      <c r="C1182" s="1">
        <v>100</v>
      </c>
      <c r="D1182" s="1">
        <v>200</v>
      </c>
      <c r="E1182" s="2" t="s">
        <v>3669</v>
      </c>
      <c r="F1182" s="1" t="s">
        <v>69</v>
      </c>
      <c r="G1182" s="1" t="s">
        <v>49</v>
      </c>
      <c r="H1182" s="1" t="s">
        <v>49</v>
      </c>
      <c r="I1182" s="8"/>
      <c r="J1182" s="8"/>
      <c r="K1182" s="1" t="e">
        <f t="array" aca="1" ref="K1182" ca="1">INDEX([1]TreeLookup!$C$1:$DE$21,MATCH(INDIRECT(ADDRESS(ROW(),MATCH("CATEGORY",$A$1:$BE$1,0))),[1]TreeLookup!$C$1:$C$21,0),MATCH(INDIRECT(ADDRESS(ROW(),MATCH("YEAR",$A$1:$BE$1,0))),[1]TreeLookup!$C$1:$DE$1,0))</f>
        <v>#N/A</v>
      </c>
      <c r="M1182" s="1" t="str">
        <f t="array" aca="1" ref="M1182" ca="1">INDEX([1]TreeLookup!$C$1:$DE$22,MATCH("ERA",[1]TreeLookup!$C$1:$C$22,0),MATCH(INDIRECT(ADDRESS(ROW(),MATCH("YEAR",$A$1:$BE$1,0))),[1]TreeLookup!$C$1:$DE$1,0))</f>
        <v>00-START</v>
      </c>
      <c r="N1182" s="1" t="s">
        <v>50</v>
      </c>
      <c r="O1182" s="4"/>
      <c r="P1182" s="2"/>
    </row>
    <row r="1183" spans="1:16">
      <c r="A1183" s="6" t="s">
        <v>3670</v>
      </c>
      <c r="B1183" s="7" t="s">
        <v>3671</v>
      </c>
      <c r="C1183" s="1">
        <v>1</v>
      </c>
      <c r="D1183" s="1">
        <v>1500</v>
      </c>
      <c r="E1183" s="2" t="s">
        <v>3672</v>
      </c>
      <c r="F1183" s="1" t="s">
        <v>69</v>
      </c>
      <c r="G1183" s="1" t="s">
        <v>49</v>
      </c>
      <c r="H1183" s="1" t="s">
        <v>49</v>
      </c>
      <c r="I1183" s="8"/>
      <c r="J1183" s="8"/>
      <c r="K1183" s="1" t="e">
        <f t="array" aca="1" ref="K1183" ca="1">INDEX([1]TreeLookup!$C$1:$DE$21,MATCH(INDIRECT(ADDRESS(ROW(),MATCH("CATEGORY",$A$1:$BE$1,0))),[1]TreeLookup!$C$1:$C$21,0),MATCH(INDIRECT(ADDRESS(ROW(),MATCH("YEAR",$A$1:$BE$1,0))),[1]TreeLookup!$C$1:$DE$1,0))</f>
        <v>#N/A</v>
      </c>
      <c r="M1183" s="1" t="str">
        <f t="array" aca="1" ref="M1183" ca="1">INDEX([1]TreeLookup!$C$1:$DE$22,MATCH("ERA",[1]TreeLookup!$C$1:$C$22,0),MATCH(INDIRECT(ADDRESS(ROW(),MATCH("YEAR",$A$1:$BE$1,0))),[1]TreeLookup!$C$1:$DE$1,0))</f>
        <v>00-START</v>
      </c>
      <c r="N1183" s="1" t="s">
        <v>50</v>
      </c>
      <c r="O1183" s="4"/>
      <c r="P1183" s="2"/>
    </row>
    <row r="1184" spans="1:16">
      <c r="A1184" s="6" t="s">
        <v>3673</v>
      </c>
      <c r="B1184" s="7" t="s">
        <v>3674</v>
      </c>
      <c r="C1184" s="1">
        <v>950</v>
      </c>
      <c r="D1184" s="1">
        <v>2200</v>
      </c>
      <c r="E1184" s="2" t="s">
        <v>3675</v>
      </c>
      <c r="F1184" s="1" t="s">
        <v>69</v>
      </c>
      <c r="G1184" s="1" t="s">
        <v>49</v>
      </c>
      <c r="H1184" s="1" t="s">
        <v>49</v>
      </c>
      <c r="I1184" s="8"/>
      <c r="J1184" s="8"/>
      <c r="K1184" s="1" t="e">
        <f t="array" aca="1" ref="K1184" ca="1">INDEX([1]TreeLookup!$C$1:$DE$21,MATCH(INDIRECT(ADDRESS(ROW(),MATCH("CATEGORY",$A$1:$BE$1,0))),[1]TreeLookup!$C$1:$C$21,0),MATCH(INDIRECT(ADDRESS(ROW(),MATCH("YEAR",$A$1:$BE$1,0))),[1]TreeLookup!$C$1:$DE$1,0))</f>
        <v>#N/A</v>
      </c>
      <c r="M1184" s="1" t="str">
        <f t="array" aca="1" ref="M1184" ca="1">INDEX([1]TreeLookup!$C$1:$DE$22,MATCH("ERA",[1]TreeLookup!$C$1:$C$22,0),MATCH(INDIRECT(ADDRESS(ROW(),MATCH("YEAR",$A$1:$BE$1,0))),[1]TreeLookup!$C$1:$DE$1,0))</f>
        <v>00-START</v>
      </c>
      <c r="N1184" s="1" t="s">
        <v>50</v>
      </c>
      <c r="O1184" s="4"/>
      <c r="P1184" s="2"/>
    </row>
    <row r="1185" spans="1:16">
      <c r="A1185" s="6" t="s">
        <v>3676</v>
      </c>
      <c r="B1185" s="7" t="s">
        <v>3677</v>
      </c>
      <c r="C1185" s="1">
        <v>950</v>
      </c>
      <c r="D1185" s="1">
        <v>2200</v>
      </c>
      <c r="E1185" s="2" t="s">
        <v>3678</v>
      </c>
      <c r="F1185" s="1" t="s">
        <v>69</v>
      </c>
      <c r="G1185" s="1" t="s">
        <v>49</v>
      </c>
      <c r="H1185" s="1" t="s">
        <v>49</v>
      </c>
      <c r="I1185" s="8"/>
      <c r="J1185" s="8"/>
      <c r="K1185" s="1" t="e">
        <f t="array" aca="1" ref="K1185" ca="1">INDEX([1]TreeLookup!$C$1:$DE$21,MATCH(INDIRECT(ADDRESS(ROW(),MATCH("CATEGORY",$A$1:$BE$1,0))),[1]TreeLookup!$C$1:$C$21,0),MATCH(INDIRECT(ADDRESS(ROW(),MATCH("YEAR",$A$1:$BE$1,0))),[1]TreeLookup!$C$1:$DE$1,0))</f>
        <v>#N/A</v>
      </c>
      <c r="M1185" s="1" t="str">
        <f t="array" aca="1" ref="M1185" ca="1">INDEX([1]TreeLookup!$C$1:$DE$22,MATCH("ERA",[1]TreeLookup!$C$1:$C$22,0),MATCH(INDIRECT(ADDRESS(ROW(),MATCH("YEAR",$A$1:$BE$1,0))),[1]TreeLookup!$C$1:$DE$1,0))</f>
        <v>00-START</v>
      </c>
      <c r="N1185" s="1" t="s">
        <v>50</v>
      </c>
      <c r="O1185" s="4"/>
      <c r="P1185" s="2"/>
    </row>
    <row r="1186" spans="1:16">
      <c r="A1186" s="6" t="s">
        <v>3679</v>
      </c>
      <c r="B1186" s="7" t="s">
        <v>3680</v>
      </c>
      <c r="C1186" s="1">
        <v>450</v>
      </c>
      <c r="D1186" s="1">
        <v>1200</v>
      </c>
      <c r="E1186" s="2" t="s">
        <v>3681</v>
      </c>
      <c r="F1186" s="1" t="s">
        <v>69</v>
      </c>
      <c r="G1186" s="1" t="s">
        <v>49</v>
      </c>
      <c r="H1186" s="1" t="s">
        <v>49</v>
      </c>
      <c r="I1186" s="8"/>
      <c r="J1186" s="8"/>
      <c r="K1186" s="1" t="e">
        <f t="array" aca="1" ref="K1186" ca="1">INDEX([1]TreeLookup!$C$1:$DE$21,MATCH(INDIRECT(ADDRESS(ROW(),MATCH("CATEGORY",$A$1:$BE$1,0))),[1]TreeLookup!$C$1:$C$21,0),MATCH(INDIRECT(ADDRESS(ROW(),MATCH("YEAR",$A$1:$BE$1,0))),[1]TreeLookup!$C$1:$DE$1,0))</f>
        <v>#N/A</v>
      </c>
      <c r="M1186" s="1" t="str">
        <f t="array" aca="1" ref="M1186" ca="1">INDEX([1]TreeLookup!$C$1:$DE$22,MATCH("ERA",[1]TreeLookup!$C$1:$C$22,0),MATCH(INDIRECT(ADDRESS(ROW(),MATCH("YEAR",$A$1:$BE$1,0))),[1]TreeLookup!$C$1:$DE$1,0))</f>
        <v>00-START</v>
      </c>
      <c r="N1186" s="1" t="s">
        <v>50</v>
      </c>
      <c r="O1186" s="4"/>
      <c r="P1186" s="2"/>
    </row>
    <row r="1187" spans="1:16">
      <c r="A1187" s="6" t="s">
        <v>3682</v>
      </c>
      <c r="B1187" s="7" t="s">
        <v>3683</v>
      </c>
      <c r="C1187" s="1">
        <v>600</v>
      </c>
      <c r="D1187" s="1">
        <v>1500</v>
      </c>
      <c r="E1187" s="2" t="s">
        <v>3684</v>
      </c>
      <c r="F1187" s="1" t="s">
        <v>69</v>
      </c>
      <c r="G1187" s="1" t="s">
        <v>49</v>
      </c>
      <c r="H1187" s="1" t="s">
        <v>49</v>
      </c>
      <c r="I1187" s="8"/>
      <c r="J1187" s="8"/>
      <c r="K1187" s="1" t="e">
        <f t="array" aca="1" ref="K1187" ca="1">INDEX([1]TreeLookup!$C$1:$DE$21,MATCH(INDIRECT(ADDRESS(ROW(),MATCH("CATEGORY",$A$1:$BE$1,0))),[1]TreeLookup!$C$1:$C$21,0),MATCH(INDIRECT(ADDRESS(ROW(),MATCH("YEAR",$A$1:$BE$1,0))),[1]TreeLookup!$C$1:$DE$1,0))</f>
        <v>#N/A</v>
      </c>
      <c r="M1187" s="1" t="str">
        <f t="array" aca="1" ref="M1187" ca="1">INDEX([1]TreeLookup!$C$1:$DE$22,MATCH("ERA",[1]TreeLookup!$C$1:$C$22,0),MATCH(INDIRECT(ADDRESS(ROW(),MATCH("YEAR",$A$1:$BE$1,0))),[1]TreeLookup!$C$1:$DE$1,0))</f>
        <v>00-START</v>
      </c>
      <c r="N1187" s="1" t="s">
        <v>50</v>
      </c>
      <c r="O1187" s="4"/>
      <c r="P1187" s="2"/>
    </row>
    <row r="1188" spans="1:16">
      <c r="A1188" s="6" t="s">
        <v>3685</v>
      </c>
      <c r="B1188" s="7" t="s">
        <v>3686</v>
      </c>
      <c r="C1188" s="1">
        <v>600</v>
      </c>
      <c r="D1188" s="1">
        <v>1400</v>
      </c>
      <c r="E1188" s="2" t="s">
        <v>3687</v>
      </c>
      <c r="F1188" s="1" t="s">
        <v>69</v>
      </c>
      <c r="G1188" s="1" t="s">
        <v>49</v>
      </c>
      <c r="H1188" s="1" t="s">
        <v>49</v>
      </c>
      <c r="I1188" s="8"/>
      <c r="J1188" s="8"/>
      <c r="K1188" s="1" t="e">
        <f t="array" aca="1" ref="K1188" ca="1">INDEX([1]TreeLookup!$C$1:$DE$21,MATCH(INDIRECT(ADDRESS(ROW(),MATCH("CATEGORY",$A$1:$BE$1,0))),[1]TreeLookup!$C$1:$C$21,0),MATCH(INDIRECT(ADDRESS(ROW(),MATCH("YEAR",$A$1:$BE$1,0))),[1]TreeLookup!$C$1:$DE$1,0))</f>
        <v>#N/A</v>
      </c>
      <c r="M1188" s="1" t="str">
        <f t="array" aca="1" ref="M1188" ca="1">INDEX([1]TreeLookup!$C$1:$DE$22,MATCH("ERA",[1]TreeLookup!$C$1:$C$22,0),MATCH(INDIRECT(ADDRESS(ROW(),MATCH("YEAR",$A$1:$BE$1,0))),[1]TreeLookup!$C$1:$DE$1,0))</f>
        <v>00-START</v>
      </c>
      <c r="N1188" s="1" t="s">
        <v>50</v>
      </c>
      <c r="O1188" s="4"/>
      <c r="P1188" s="2"/>
    </row>
    <row r="1189" spans="1:16">
      <c r="A1189" s="6" t="s">
        <v>3688</v>
      </c>
      <c r="B1189" s="7" t="s">
        <v>3689</v>
      </c>
      <c r="C1189" s="1">
        <v>600</v>
      </c>
      <c r="D1189" s="1">
        <v>1300</v>
      </c>
      <c r="E1189" s="2" t="s">
        <v>3690</v>
      </c>
      <c r="F1189" s="1" t="s">
        <v>69</v>
      </c>
      <c r="G1189" s="1" t="s">
        <v>49</v>
      </c>
      <c r="H1189" s="1" t="s">
        <v>49</v>
      </c>
      <c r="I1189" s="8"/>
      <c r="J1189" s="8"/>
      <c r="K1189" s="1" t="e">
        <f t="array" aca="1" ref="K1189" ca="1">INDEX([1]TreeLookup!$C$1:$DE$21,MATCH(INDIRECT(ADDRESS(ROW(),MATCH("CATEGORY",$A$1:$BE$1,0))),[1]TreeLookup!$C$1:$C$21,0),MATCH(INDIRECT(ADDRESS(ROW(),MATCH("YEAR",$A$1:$BE$1,0))),[1]TreeLookup!$C$1:$DE$1,0))</f>
        <v>#N/A</v>
      </c>
      <c r="M1189" s="1" t="str">
        <f t="array" aca="1" ref="M1189" ca="1">INDEX([1]TreeLookup!$C$1:$DE$22,MATCH("ERA",[1]TreeLookup!$C$1:$C$22,0),MATCH(INDIRECT(ADDRESS(ROW(),MATCH("YEAR",$A$1:$BE$1,0))),[1]TreeLookup!$C$1:$DE$1,0))</f>
        <v>00-START</v>
      </c>
      <c r="N1189" s="1" t="s">
        <v>50</v>
      </c>
      <c r="O1189" s="4"/>
      <c r="P1189" s="2"/>
    </row>
    <row r="1190" spans="1:16">
      <c r="A1190" s="6" t="s">
        <v>3691</v>
      </c>
      <c r="B1190" s="7" t="s">
        <v>3692</v>
      </c>
      <c r="C1190" s="1">
        <v>1</v>
      </c>
      <c r="D1190" s="1">
        <v>3000</v>
      </c>
      <c r="E1190" s="2" t="s">
        <v>3693</v>
      </c>
      <c r="F1190" s="1" t="s">
        <v>69</v>
      </c>
      <c r="G1190" s="1" t="s">
        <v>49</v>
      </c>
      <c r="H1190" s="1" t="s">
        <v>49</v>
      </c>
      <c r="I1190" s="8"/>
      <c r="J1190" s="8"/>
      <c r="K1190" s="1" t="e">
        <f t="array" aca="1" ref="K1190" ca="1">INDEX([1]TreeLookup!$C$1:$DE$21,MATCH(INDIRECT(ADDRESS(ROW(),MATCH("CATEGORY",$A$1:$BE$1,0))),[1]TreeLookup!$C$1:$C$21,0),MATCH(INDIRECT(ADDRESS(ROW(),MATCH("YEAR",$A$1:$BE$1,0))),[1]TreeLookup!$C$1:$DE$1,0))</f>
        <v>#N/A</v>
      </c>
      <c r="M1190" s="1" t="str">
        <f t="array" aca="1" ref="M1190" ca="1">INDEX([1]TreeLookup!$C$1:$DE$22,MATCH("ERA",[1]TreeLookup!$C$1:$C$22,0),MATCH(INDIRECT(ADDRESS(ROW(),MATCH("YEAR",$A$1:$BE$1,0))),[1]TreeLookup!$C$1:$DE$1,0))</f>
        <v>00-START</v>
      </c>
      <c r="N1190" s="1" t="s">
        <v>50</v>
      </c>
      <c r="O1190" s="4"/>
      <c r="P1190" s="2"/>
    </row>
    <row r="1191" spans="1:16">
      <c r="A1191" s="6" t="s">
        <v>3694</v>
      </c>
      <c r="B1191" s="7" t="s">
        <v>3695</v>
      </c>
      <c r="C1191" s="1">
        <v>550</v>
      </c>
      <c r="D1191" s="1">
        <v>1500</v>
      </c>
      <c r="E1191" s="2" t="s">
        <v>3696</v>
      </c>
      <c r="F1191" s="1" t="s">
        <v>69</v>
      </c>
      <c r="G1191" s="1" t="s">
        <v>49</v>
      </c>
      <c r="H1191" s="1" t="s">
        <v>49</v>
      </c>
      <c r="I1191" s="8"/>
      <c r="J1191" s="8"/>
      <c r="K1191" s="1" t="e">
        <f t="array" aca="1" ref="K1191" ca="1">INDEX([1]TreeLookup!$C$1:$DE$21,MATCH(INDIRECT(ADDRESS(ROW(),MATCH("CATEGORY",$A$1:$BE$1,0))),[1]TreeLookup!$C$1:$C$21,0),MATCH(INDIRECT(ADDRESS(ROW(),MATCH("YEAR",$A$1:$BE$1,0))),[1]TreeLookup!$C$1:$DE$1,0))</f>
        <v>#N/A</v>
      </c>
      <c r="M1191" s="1" t="str">
        <f t="array" aca="1" ref="M1191" ca="1">INDEX([1]TreeLookup!$C$1:$DE$22,MATCH("ERA",[1]TreeLookup!$C$1:$C$22,0),MATCH(INDIRECT(ADDRESS(ROW(),MATCH("YEAR",$A$1:$BE$1,0))),[1]TreeLookup!$C$1:$DE$1,0))</f>
        <v>00-START</v>
      </c>
      <c r="N1191" s="1" t="s">
        <v>50</v>
      </c>
      <c r="O1191" s="4"/>
      <c r="P1191" s="2"/>
    </row>
    <row r="1192" spans="1:16">
      <c r="A1192" s="6" t="s">
        <v>3697</v>
      </c>
      <c r="B1192" s="7" t="s">
        <v>3698</v>
      </c>
      <c r="C1192" s="1">
        <v>1800</v>
      </c>
      <c r="D1192" s="1">
        <v>4200</v>
      </c>
      <c r="E1192" s="2" t="s">
        <v>3699</v>
      </c>
      <c r="F1192" s="1" t="s">
        <v>69</v>
      </c>
      <c r="G1192" s="1" t="s">
        <v>49</v>
      </c>
      <c r="H1192" s="1" t="s">
        <v>49</v>
      </c>
      <c r="I1192" s="8"/>
      <c r="J1192" s="8"/>
      <c r="K1192" s="1" t="e">
        <f t="array" aca="1" ref="K1192" ca="1">INDEX([1]TreeLookup!$C$1:$DE$21,MATCH(INDIRECT(ADDRESS(ROW(),MATCH("CATEGORY",$A$1:$BE$1,0))),[1]TreeLookup!$C$1:$C$21,0),MATCH(INDIRECT(ADDRESS(ROW(),MATCH("YEAR",$A$1:$BE$1,0))),[1]TreeLookup!$C$1:$DE$1,0))</f>
        <v>#N/A</v>
      </c>
      <c r="M1192" s="1" t="str">
        <f t="array" aca="1" ref="M1192" ca="1">INDEX([1]TreeLookup!$C$1:$DE$22,MATCH("ERA",[1]TreeLookup!$C$1:$C$22,0),MATCH(INDIRECT(ADDRESS(ROW(),MATCH("YEAR",$A$1:$BE$1,0))),[1]TreeLookup!$C$1:$DE$1,0))</f>
        <v>00-START</v>
      </c>
      <c r="N1192" s="1" t="s">
        <v>50</v>
      </c>
      <c r="O1192" s="4"/>
      <c r="P1192" s="2"/>
    </row>
    <row r="1193" spans="1:16">
      <c r="A1193" s="6" t="s">
        <v>3700</v>
      </c>
      <c r="B1193" s="7" t="s">
        <v>3701</v>
      </c>
      <c r="C1193" s="1">
        <v>450</v>
      </c>
      <c r="D1193" s="1">
        <v>1200</v>
      </c>
      <c r="E1193" s="2" t="s">
        <v>3702</v>
      </c>
      <c r="F1193" s="1" t="s">
        <v>69</v>
      </c>
      <c r="G1193" s="1" t="s">
        <v>49</v>
      </c>
      <c r="H1193" s="1" t="s">
        <v>49</v>
      </c>
      <c r="I1193" s="8"/>
      <c r="J1193" s="8"/>
      <c r="K1193" s="1" t="e">
        <f t="array" aca="1" ref="K1193" ca="1">INDEX([1]TreeLookup!$C$1:$DE$21,MATCH(INDIRECT(ADDRESS(ROW(),MATCH("CATEGORY",$A$1:$BE$1,0))),[1]TreeLookup!$C$1:$C$21,0),MATCH(INDIRECT(ADDRESS(ROW(),MATCH("YEAR",$A$1:$BE$1,0))),[1]TreeLookup!$C$1:$DE$1,0))</f>
        <v>#N/A</v>
      </c>
      <c r="M1193" s="1" t="str">
        <f t="array" aca="1" ref="M1193" ca="1">INDEX([1]TreeLookup!$C$1:$DE$22,MATCH("ERA",[1]TreeLookup!$C$1:$C$22,0),MATCH(INDIRECT(ADDRESS(ROW(),MATCH("YEAR",$A$1:$BE$1,0))),[1]TreeLookup!$C$1:$DE$1,0))</f>
        <v>00-START</v>
      </c>
      <c r="N1193" s="1" t="s">
        <v>50</v>
      </c>
      <c r="O1193" s="4"/>
      <c r="P1193" s="2"/>
    </row>
    <row r="1194" spans="1:16">
      <c r="A1194" s="6" t="s">
        <v>3703</v>
      </c>
      <c r="B1194" s="7" t="s">
        <v>3704</v>
      </c>
      <c r="C1194" s="1">
        <v>250</v>
      </c>
      <c r="D1194" s="1">
        <v>700</v>
      </c>
      <c r="E1194" s="2" t="s">
        <v>3705</v>
      </c>
      <c r="F1194" s="1" t="s">
        <v>69</v>
      </c>
      <c r="G1194" s="1" t="s">
        <v>49</v>
      </c>
      <c r="H1194" s="1" t="s">
        <v>49</v>
      </c>
      <c r="I1194" s="8"/>
      <c r="J1194" s="8"/>
      <c r="K1194" s="1" t="e">
        <f t="array" aca="1" ref="K1194" ca="1">INDEX([1]TreeLookup!$C$1:$DE$21,MATCH(INDIRECT(ADDRESS(ROW(),MATCH("CATEGORY",$A$1:$BE$1,0))),[1]TreeLookup!$C$1:$C$21,0),MATCH(INDIRECT(ADDRESS(ROW(),MATCH("YEAR",$A$1:$BE$1,0))),[1]TreeLookup!$C$1:$DE$1,0))</f>
        <v>#N/A</v>
      </c>
      <c r="M1194" s="1" t="str">
        <f t="array" aca="1" ref="M1194" ca="1">INDEX([1]TreeLookup!$C$1:$DE$22,MATCH("ERA",[1]TreeLookup!$C$1:$C$22,0),MATCH(INDIRECT(ADDRESS(ROW(),MATCH("YEAR",$A$1:$BE$1,0))),[1]TreeLookup!$C$1:$DE$1,0))</f>
        <v>00-START</v>
      </c>
      <c r="N1194" s="1" t="s">
        <v>50</v>
      </c>
      <c r="O1194" s="4"/>
      <c r="P1194" s="2"/>
    </row>
    <row r="1195" spans="1:16">
      <c r="A1195" s="6" t="s">
        <v>3706</v>
      </c>
      <c r="B1195" s="7" t="s">
        <v>3707</v>
      </c>
      <c r="C1195" s="1">
        <v>450</v>
      </c>
      <c r="D1195" s="1">
        <v>1200</v>
      </c>
      <c r="E1195" s="2" t="s">
        <v>3708</v>
      </c>
      <c r="F1195" s="1" t="s">
        <v>69</v>
      </c>
      <c r="G1195" s="1" t="s">
        <v>49</v>
      </c>
      <c r="H1195" s="1" t="s">
        <v>49</v>
      </c>
      <c r="I1195" s="8"/>
      <c r="J1195" s="8"/>
      <c r="K1195" s="1" t="e">
        <f t="array" aca="1" ref="K1195" ca="1">INDEX([1]TreeLookup!$C$1:$DE$21,MATCH(INDIRECT(ADDRESS(ROW(),MATCH("CATEGORY",$A$1:$BE$1,0))),[1]TreeLookup!$C$1:$C$21,0),MATCH(INDIRECT(ADDRESS(ROW(),MATCH("YEAR",$A$1:$BE$1,0))),[1]TreeLookup!$C$1:$DE$1,0))</f>
        <v>#N/A</v>
      </c>
      <c r="M1195" s="1" t="str">
        <f t="array" aca="1" ref="M1195" ca="1">INDEX([1]TreeLookup!$C$1:$DE$22,MATCH("ERA",[1]TreeLookup!$C$1:$C$22,0),MATCH(INDIRECT(ADDRESS(ROW(),MATCH("YEAR",$A$1:$BE$1,0))),[1]TreeLookup!$C$1:$DE$1,0))</f>
        <v>00-START</v>
      </c>
      <c r="N1195" s="1" t="s">
        <v>50</v>
      </c>
      <c r="O1195" s="4"/>
      <c r="P1195" s="2"/>
    </row>
    <row r="1196" spans="1:16">
      <c r="A1196" s="6" t="s">
        <v>3709</v>
      </c>
      <c r="B1196" s="7" t="s">
        <v>3710</v>
      </c>
      <c r="C1196" s="1">
        <v>450</v>
      </c>
      <c r="D1196" s="1">
        <v>1200</v>
      </c>
      <c r="E1196" s="2" t="s">
        <v>3711</v>
      </c>
      <c r="F1196" s="1" t="s">
        <v>69</v>
      </c>
      <c r="G1196" s="1" t="s">
        <v>49</v>
      </c>
      <c r="H1196" s="1" t="s">
        <v>49</v>
      </c>
      <c r="I1196" s="8"/>
      <c r="J1196" s="8"/>
      <c r="K1196" s="1" t="e">
        <f t="array" aca="1" ref="K1196" ca="1">INDEX([1]TreeLookup!$C$1:$DE$21,MATCH(INDIRECT(ADDRESS(ROW(),MATCH("CATEGORY",$A$1:$BE$1,0))),[1]TreeLookup!$C$1:$C$21,0),MATCH(INDIRECT(ADDRESS(ROW(),MATCH("YEAR",$A$1:$BE$1,0))),[1]TreeLookup!$C$1:$DE$1,0))</f>
        <v>#N/A</v>
      </c>
      <c r="M1196" s="1" t="str">
        <f t="array" aca="1" ref="M1196" ca="1">INDEX([1]TreeLookup!$C$1:$DE$22,MATCH("ERA",[1]TreeLookup!$C$1:$C$22,0),MATCH(INDIRECT(ADDRESS(ROW(),MATCH("YEAR",$A$1:$BE$1,0))),[1]TreeLookup!$C$1:$DE$1,0))</f>
        <v>00-START</v>
      </c>
      <c r="N1196" s="1" t="s">
        <v>50</v>
      </c>
      <c r="O1196" s="4"/>
      <c r="P1196" s="2"/>
    </row>
    <row r="1197" spans="1:16">
      <c r="A1197" s="6" t="s">
        <v>3712</v>
      </c>
      <c r="B1197" s="7" t="s">
        <v>3713</v>
      </c>
      <c r="C1197" s="1">
        <v>200</v>
      </c>
      <c r="D1197" s="1">
        <v>600</v>
      </c>
      <c r="E1197" s="2" t="s">
        <v>3714</v>
      </c>
      <c r="F1197" s="1" t="s">
        <v>69</v>
      </c>
      <c r="G1197" s="1" t="s">
        <v>49</v>
      </c>
      <c r="H1197" s="1" t="s">
        <v>49</v>
      </c>
      <c r="I1197" s="8"/>
      <c r="J1197" s="8"/>
      <c r="K1197" s="1" t="e">
        <f t="array" aca="1" ref="K1197" ca="1">INDEX([1]TreeLookup!$C$1:$DE$21,MATCH(INDIRECT(ADDRESS(ROW(),MATCH("CATEGORY",$A$1:$BE$1,0))),[1]TreeLookup!$C$1:$C$21,0),MATCH(INDIRECT(ADDRESS(ROW(),MATCH("YEAR",$A$1:$BE$1,0))),[1]TreeLookup!$C$1:$DE$1,0))</f>
        <v>#N/A</v>
      </c>
      <c r="M1197" s="1" t="str">
        <f t="array" aca="1" ref="M1197" ca="1">INDEX([1]TreeLookup!$C$1:$DE$22,MATCH("ERA",[1]TreeLookup!$C$1:$C$22,0),MATCH(INDIRECT(ADDRESS(ROW(),MATCH("YEAR",$A$1:$BE$1,0))),[1]TreeLookup!$C$1:$DE$1,0))</f>
        <v>00-START</v>
      </c>
      <c r="N1197" s="1" t="s">
        <v>50</v>
      </c>
      <c r="O1197" s="4"/>
      <c r="P1197" s="2"/>
    </row>
    <row r="1198" spans="1:16">
      <c r="A1198" s="6" t="s">
        <v>3715</v>
      </c>
      <c r="B1198" s="7" t="s">
        <v>3716</v>
      </c>
      <c r="C1198" s="1">
        <v>1600</v>
      </c>
      <c r="D1198" s="1">
        <v>3200</v>
      </c>
      <c r="E1198" s="2" t="s">
        <v>3717</v>
      </c>
      <c r="F1198" s="1" t="s">
        <v>69</v>
      </c>
      <c r="G1198" s="1" t="s">
        <v>49</v>
      </c>
      <c r="H1198" s="1" t="s">
        <v>49</v>
      </c>
      <c r="I1198" s="8"/>
      <c r="J1198" s="8"/>
      <c r="K1198" s="1" t="e">
        <f t="array" aca="1" ref="K1198" ca="1">INDEX([1]TreeLookup!$C$1:$DE$21,MATCH(INDIRECT(ADDRESS(ROW(),MATCH("CATEGORY",$A$1:$BE$1,0))),[1]TreeLookup!$C$1:$C$21,0),MATCH(INDIRECT(ADDRESS(ROW(),MATCH("YEAR",$A$1:$BE$1,0))),[1]TreeLookup!$C$1:$DE$1,0))</f>
        <v>#N/A</v>
      </c>
      <c r="M1198" s="1" t="str">
        <f t="array" aca="1" ref="M1198" ca="1">INDEX([1]TreeLookup!$C$1:$DE$22,MATCH("ERA",[1]TreeLookup!$C$1:$C$22,0),MATCH(INDIRECT(ADDRESS(ROW(),MATCH("YEAR",$A$1:$BE$1,0))),[1]TreeLookup!$C$1:$DE$1,0))</f>
        <v>00-START</v>
      </c>
      <c r="N1198" s="1" t="s">
        <v>50</v>
      </c>
      <c r="O1198" s="4"/>
      <c r="P1198" s="2"/>
    </row>
    <row r="1199" spans="1:16">
      <c r="A1199" s="6" t="s">
        <v>3718</v>
      </c>
      <c r="B1199" s="7" t="s">
        <v>3719</v>
      </c>
      <c r="C1199" s="1">
        <v>1275</v>
      </c>
      <c r="D1199" s="1">
        <v>2800</v>
      </c>
      <c r="E1199" s="2" t="s">
        <v>3720</v>
      </c>
      <c r="F1199" s="1" t="s">
        <v>69</v>
      </c>
      <c r="G1199" s="1" t="s">
        <v>49</v>
      </c>
      <c r="H1199" s="1" t="s">
        <v>49</v>
      </c>
      <c r="I1199" s="8"/>
      <c r="J1199" s="8"/>
      <c r="K1199" s="1" t="e">
        <f t="array" aca="1" ref="K1199" ca="1">INDEX([1]TreeLookup!$C$1:$DE$21,MATCH(INDIRECT(ADDRESS(ROW(),MATCH("CATEGORY",$A$1:$BE$1,0))),[1]TreeLookup!$C$1:$C$21,0),MATCH(INDIRECT(ADDRESS(ROW(),MATCH("YEAR",$A$1:$BE$1,0))),[1]TreeLookup!$C$1:$DE$1,0))</f>
        <v>#N/A</v>
      </c>
      <c r="M1199" s="1" t="str">
        <f t="array" aca="1" ref="M1199" ca="1">INDEX([1]TreeLookup!$C$1:$DE$22,MATCH("ERA",[1]TreeLookup!$C$1:$C$22,0),MATCH(INDIRECT(ADDRESS(ROW(),MATCH("YEAR",$A$1:$BE$1,0))),[1]TreeLookup!$C$1:$DE$1,0))</f>
        <v>00-START</v>
      </c>
      <c r="N1199" s="1" t="s">
        <v>50</v>
      </c>
      <c r="O1199" s="4"/>
      <c r="P1199" s="2"/>
    </row>
    <row r="1200" spans="1:16">
      <c r="A1200" s="6" t="s">
        <v>3721</v>
      </c>
      <c r="B1200" s="7" t="s">
        <v>3722</v>
      </c>
      <c r="C1200" s="1">
        <v>50</v>
      </c>
      <c r="D1200" s="1">
        <v>200</v>
      </c>
      <c r="E1200" s="2" t="s">
        <v>3723</v>
      </c>
      <c r="F1200" s="1" t="s">
        <v>69</v>
      </c>
      <c r="G1200" s="1" t="s">
        <v>49</v>
      </c>
      <c r="H1200" s="1" t="s">
        <v>49</v>
      </c>
      <c r="I1200" s="8"/>
      <c r="J1200" s="8"/>
      <c r="K1200" s="1" t="e">
        <f t="array" aca="1" ref="K1200" ca="1">INDEX([1]TreeLookup!$C$1:$DE$21,MATCH(INDIRECT(ADDRESS(ROW(),MATCH("CATEGORY",$A$1:$BE$1,0))),[1]TreeLookup!$C$1:$C$21,0),MATCH(INDIRECT(ADDRESS(ROW(),MATCH("YEAR",$A$1:$BE$1,0))),[1]TreeLookup!$C$1:$DE$1,0))</f>
        <v>#N/A</v>
      </c>
      <c r="M1200" s="1" t="str">
        <f t="array" aca="1" ref="M1200" ca="1">INDEX([1]TreeLookup!$C$1:$DE$22,MATCH("ERA",[1]TreeLookup!$C$1:$C$22,0),MATCH(INDIRECT(ADDRESS(ROW(),MATCH("YEAR",$A$1:$BE$1,0))),[1]TreeLookup!$C$1:$DE$1,0))</f>
        <v>00-START</v>
      </c>
      <c r="N1200" s="1" t="s">
        <v>50</v>
      </c>
      <c r="O1200" s="4"/>
      <c r="P1200" s="2"/>
    </row>
    <row r="1201" spans="1:16">
      <c r="A1201" s="6" t="s">
        <v>3724</v>
      </c>
      <c r="B1201" s="7" t="s">
        <v>3725</v>
      </c>
      <c r="C1201" s="1">
        <v>3000</v>
      </c>
      <c r="D1201" s="1">
        <v>8000</v>
      </c>
      <c r="E1201" s="2" t="s">
        <v>3726</v>
      </c>
      <c r="F1201" s="1" t="s">
        <v>69</v>
      </c>
      <c r="G1201" s="1" t="s">
        <v>49</v>
      </c>
      <c r="H1201" s="1" t="s">
        <v>49</v>
      </c>
      <c r="I1201" s="8"/>
      <c r="J1201" s="8"/>
      <c r="K1201" s="1" t="e">
        <f t="array" aca="1" ref="K1201" ca="1">INDEX([1]TreeLookup!$C$1:$DE$21,MATCH(INDIRECT(ADDRESS(ROW(),MATCH("CATEGORY",$A$1:$BE$1,0))),[1]TreeLookup!$C$1:$C$21,0),MATCH(INDIRECT(ADDRESS(ROW(),MATCH("YEAR",$A$1:$BE$1,0))),[1]TreeLookup!$C$1:$DE$1,0))</f>
        <v>#N/A</v>
      </c>
      <c r="M1201" s="1" t="str">
        <f t="array" aca="1" ref="M1201" ca="1">INDEX([1]TreeLookup!$C$1:$DE$22,MATCH("ERA",[1]TreeLookup!$C$1:$C$22,0),MATCH(INDIRECT(ADDRESS(ROW(),MATCH("YEAR",$A$1:$BE$1,0))),[1]TreeLookup!$C$1:$DE$1,0))</f>
        <v>00-START</v>
      </c>
      <c r="N1201" s="1" t="s">
        <v>50</v>
      </c>
      <c r="O1201" s="4"/>
    </row>
    <row r="1202" spans="1:16">
      <c r="A1202" s="6" t="s">
        <v>3727</v>
      </c>
      <c r="B1202" s="7" t="s">
        <v>3728</v>
      </c>
      <c r="C1202" s="1">
        <v>1</v>
      </c>
      <c r="D1202" s="1">
        <v>1200</v>
      </c>
      <c r="E1202" s="2" t="s">
        <v>3729</v>
      </c>
      <c r="F1202" s="1" t="s">
        <v>69</v>
      </c>
      <c r="G1202" s="1" t="s">
        <v>49</v>
      </c>
      <c r="H1202" s="1" t="s">
        <v>49</v>
      </c>
      <c r="I1202" s="8"/>
      <c r="J1202" s="8"/>
      <c r="K1202" s="1" t="e">
        <f t="array" aca="1" ref="K1202" ca="1">INDEX([1]TreeLookup!$C$1:$DE$21,MATCH(INDIRECT(ADDRESS(ROW(),MATCH("CATEGORY",$A$1:$BE$1,0))),[1]TreeLookup!$C$1:$C$21,0),MATCH(INDIRECT(ADDRESS(ROW(),MATCH("YEAR",$A$1:$BE$1,0))),[1]TreeLookup!$C$1:$DE$1,0))</f>
        <v>#N/A</v>
      </c>
      <c r="M1202" s="1" t="str">
        <f t="array" aca="1" ref="M1202" ca="1">INDEX([1]TreeLookup!$C$1:$DE$22,MATCH("ERA",[1]TreeLookup!$C$1:$C$22,0),MATCH(INDIRECT(ADDRESS(ROW(),MATCH("YEAR",$A$1:$BE$1,0))),[1]TreeLookup!$C$1:$DE$1,0))</f>
        <v>00-START</v>
      </c>
      <c r="N1202" s="1" t="s">
        <v>50</v>
      </c>
      <c r="O1202" s="4"/>
      <c r="P1202" s="2"/>
    </row>
    <row r="1203" spans="1:16">
      <c r="A1203" s="6" t="s">
        <v>3730</v>
      </c>
      <c r="B1203" s="7" t="s">
        <v>3731</v>
      </c>
      <c r="C1203" s="1">
        <v>50</v>
      </c>
      <c r="D1203" s="1">
        <v>200</v>
      </c>
      <c r="E1203" s="2" t="s">
        <v>3732</v>
      </c>
      <c r="F1203" s="1" t="s">
        <v>69</v>
      </c>
      <c r="G1203" s="1" t="s">
        <v>49</v>
      </c>
      <c r="H1203" s="1" t="s">
        <v>49</v>
      </c>
      <c r="I1203" s="8"/>
      <c r="J1203" s="8"/>
      <c r="K1203" s="1" t="e">
        <f t="array" aca="1" ref="K1203" ca="1">INDEX([1]TreeLookup!$C$1:$DE$21,MATCH(INDIRECT(ADDRESS(ROW(),MATCH("CATEGORY",$A$1:$BE$1,0))),[1]TreeLookup!$C$1:$C$21,0),MATCH(INDIRECT(ADDRESS(ROW(),MATCH("YEAR",$A$1:$BE$1,0))),[1]TreeLookup!$C$1:$DE$1,0))</f>
        <v>#N/A</v>
      </c>
      <c r="M1203" s="1" t="str">
        <f t="array" aca="1" ref="M1203" ca="1">INDEX([1]TreeLookup!$C$1:$DE$22,MATCH("ERA",[1]TreeLookup!$C$1:$C$22,0),MATCH(INDIRECT(ADDRESS(ROW(),MATCH("YEAR",$A$1:$BE$1,0))),[1]TreeLookup!$C$1:$DE$1,0))</f>
        <v>00-START</v>
      </c>
      <c r="N1203" s="1" t="s">
        <v>50</v>
      </c>
      <c r="O1203" s="4"/>
      <c r="P1203" s="2"/>
    </row>
    <row r="1204" spans="1:16">
      <c r="A1204" s="6" t="s">
        <v>3733</v>
      </c>
      <c r="B1204" s="7" t="s">
        <v>3734</v>
      </c>
      <c r="C1204" s="1">
        <v>5</v>
      </c>
      <c r="D1204" s="1">
        <v>20</v>
      </c>
      <c r="E1204" s="2" t="s">
        <v>3735</v>
      </c>
      <c r="F1204" s="1" t="s">
        <v>69</v>
      </c>
      <c r="G1204" s="1" t="s">
        <v>49</v>
      </c>
      <c r="H1204" s="1" t="s">
        <v>49</v>
      </c>
      <c r="I1204" s="8"/>
      <c r="J1204" s="8"/>
      <c r="K1204" s="1" t="e">
        <f t="array" aca="1" ref="K1204" ca="1">INDEX([1]TreeLookup!$C$1:$DE$21,MATCH(INDIRECT(ADDRESS(ROW(),MATCH("CATEGORY",$A$1:$BE$1,0))),[1]TreeLookup!$C$1:$C$21,0),MATCH(INDIRECT(ADDRESS(ROW(),MATCH("YEAR",$A$1:$BE$1,0))),[1]TreeLookup!$C$1:$DE$1,0))</f>
        <v>#N/A</v>
      </c>
      <c r="M1204" s="1" t="str">
        <f t="array" aca="1" ref="M1204" ca="1">INDEX([1]TreeLookup!$C$1:$DE$22,MATCH("ERA",[1]TreeLookup!$C$1:$C$22,0),MATCH(INDIRECT(ADDRESS(ROW(),MATCH("YEAR",$A$1:$BE$1,0))),[1]TreeLookup!$C$1:$DE$1,0))</f>
        <v>00-START</v>
      </c>
      <c r="N1204" s="1" t="s">
        <v>50</v>
      </c>
      <c r="O1204" s="4" t="s">
        <v>299</v>
      </c>
    </row>
    <row r="1205" spans="1:16">
      <c r="A1205" s="6" t="s">
        <v>3736</v>
      </c>
      <c r="B1205" s="7" t="s">
        <v>3737</v>
      </c>
      <c r="C1205" s="1">
        <v>225</v>
      </c>
      <c r="D1205" s="1">
        <v>500</v>
      </c>
      <c r="E1205" s="2" t="s">
        <v>3738</v>
      </c>
      <c r="F1205" s="1" t="s">
        <v>69</v>
      </c>
      <c r="G1205" s="1" t="s">
        <v>49</v>
      </c>
      <c r="H1205" s="1" t="s">
        <v>49</v>
      </c>
      <c r="I1205" s="8"/>
      <c r="J1205" s="8"/>
      <c r="K1205" s="1" t="e">
        <f t="array" aca="1" ref="K1205" ca="1">INDEX([1]TreeLookup!$C$1:$DE$21,MATCH(INDIRECT(ADDRESS(ROW(),MATCH("CATEGORY",$A$1:$BE$1,0))),[1]TreeLookup!$C$1:$C$21,0),MATCH(INDIRECT(ADDRESS(ROW(),MATCH("YEAR",$A$1:$BE$1,0))),[1]TreeLookup!$C$1:$DE$1,0))</f>
        <v>#N/A</v>
      </c>
      <c r="M1205" s="1" t="str">
        <f t="array" aca="1" ref="M1205" ca="1">INDEX([1]TreeLookup!$C$1:$DE$22,MATCH("ERA",[1]TreeLookup!$C$1:$C$22,0),MATCH(INDIRECT(ADDRESS(ROW(),MATCH("YEAR",$A$1:$BE$1,0))),[1]TreeLookup!$C$1:$DE$1,0))</f>
        <v>00-START</v>
      </c>
      <c r="N1205" s="1" t="s">
        <v>50</v>
      </c>
      <c r="O1205" s="4"/>
      <c r="P1205" s="2"/>
    </row>
    <row r="1206" spans="1:16">
      <c r="A1206" s="6" t="s">
        <v>3739</v>
      </c>
      <c r="B1206" s="7" t="s">
        <v>3740</v>
      </c>
      <c r="C1206" s="1">
        <v>250</v>
      </c>
      <c r="D1206" s="1">
        <v>500</v>
      </c>
      <c r="E1206" s="2" t="s">
        <v>3741</v>
      </c>
      <c r="F1206" s="1" t="s">
        <v>69</v>
      </c>
      <c r="G1206" s="1" t="s">
        <v>49</v>
      </c>
      <c r="H1206" s="1" t="s">
        <v>49</v>
      </c>
      <c r="I1206" s="8"/>
      <c r="J1206" s="8"/>
      <c r="K1206" s="1" t="e">
        <f t="array" aca="1" ref="K1206" ca="1">INDEX([1]TreeLookup!$C$1:$DE$21,MATCH(INDIRECT(ADDRESS(ROW(),MATCH("CATEGORY",$A$1:$BE$1,0))),[1]TreeLookup!$C$1:$C$21,0),MATCH(INDIRECT(ADDRESS(ROW(),MATCH("YEAR",$A$1:$BE$1,0))),[1]TreeLookup!$C$1:$DE$1,0))</f>
        <v>#N/A</v>
      </c>
      <c r="M1206" s="1" t="str">
        <f t="array" aca="1" ref="M1206" ca="1">INDEX([1]TreeLookup!$C$1:$DE$22,MATCH("ERA",[1]TreeLookup!$C$1:$C$22,0),MATCH(INDIRECT(ADDRESS(ROW(),MATCH("YEAR",$A$1:$BE$1,0))),[1]TreeLookup!$C$1:$DE$1,0))</f>
        <v>00-START</v>
      </c>
      <c r="N1206" s="1" t="s">
        <v>50</v>
      </c>
      <c r="O1206" s="4"/>
      <c r="P1206" s="2"/>
    </row>
    <row r="1207" spans="1:16">
      <c r="A1207" s="6" t="s">
        <v>3742</v>
      </c>
      <c r="B1207" s="7" t="s">
        <v>3743</v>
      </c>
      <c r="C1207" s="1">
        <v>50</v>
      </c>
      <c r="D1207" s="1">
        <v>200</v>
      </c>
      <c r="E1207" s="2" t="s">
        <v>3744</v>
      </c>
      <c r="F1207" s="1" t="s">
        <v>69</v>
      </c>
      <c r="G1207" s="1" t="s">
        <v>49</v>
      </c>
      <c r="H1207" s="1" t="s">
        <v>49</v>
      </c>
      <c r="I1207" s="8"/>
      <c r="J1207" s="8"/>
      <c r="K1207" s="1" t="e">
        <f t="array" aca="1" ref="K1207" ca="1">INDEX([1]TreeLookup!$C$1:$DE$21,MATCH(INDIRECT(ADDRESS(ROW(),MATCH("CATEGORY",$A$1:$BE$1,0))),[1]TreeLookup!$C$1:$C$21,0),MATCH(INDIRECT(ADDRESS(ROW(),MATCH("YEAR",$A$1:$BE$1,0))),[1]TreeLookup!$C$1:$DE$1,0))</f>
        <v>#N/A</v>
      </c>
      <c r="M1207" s="1" t="str">
        <f t="array" aca="1" ref="M1207" ca="1">INDEX([1]TreeLookup!$C$1:$DE$22,MATCH("ERA",[1]TreeLookup!$C$1:$C$22,0),MATCH(INDIRECT(ADDRESS(ROW(),MATCH("YEAR",$A$1:$BE$1,0))),[1]TreeLookup!$C$1:$DE$1,0))</f>
        <v>00-START</v>
      </c>
      <c r="N1207" s="1" t="s">
        <v>50</v>
      </c>
      <c r="O1207" s="4"/>
      <c r="P1207" s="2"/>
    </row>
    <row r="1208" spans="1:16">
      <c r="A1208" s="6" t="s">
        <v>3745</v>
      </c>
      <c r="B1208" s="7" t="s">
        <v>3746</v>
      </c>
      <c r="C1208" s="1">
        <v>300</v>
      </c>
      <c r="D1208" s="1">
        <v>800</v>
      </c>
      <c r="E1208" s="2" t="s">
        <v>3747</v>
      </c>
      <c r="F1208" s="1" t="s">
        <v>69</v>
      </c>
      <c r="G1208" s="1" t="s">
        <v>49</v>
      </c>
      <c r="H1208" s="1" t="s">
        <v>49</v>
      </c>
      <c r="I1208" s="8"/>
      <c r="J1208" s="8"/>
      <c r="K1208" s="1" t="e">
        <f t="array" aca="1" ref="K1208" ca="1">INDEX([1]TreeLookup!$C$1:$DE$21,MATCH(INDIRECT(ADDRESS(ROW(),MATCH("CATEGORY",$A$1:$BE$1,0))),[1]TreeLookup!$C$1:$C$21,0),MATCH(INDIRECT(ADDRESS(ROW(),MATCH("YEAR",$A$1:$BE$1,0))),[1]TreeLookup!$C$1:$DE$1,0))</f>
        <v>#N/A</v>
      </c>
      <c r="M1208" s="1" t="str">
        <f t="array" aca="1" ref="M1208" ca="1">INDEX([1]TreeLookup!$C$1:$DE$22,MATCH("ERA",[1]TreeLookup!$C$1:$C$22,0),MATCH(INDIRECT(ADDRESS(ROW(),MATCH("YEAR",$A$1:$BE$1,0))),[1]TreeLookup!$C$1:$DE$1,0))</f>
        <v>00-START</v>
      </c>
      <c r="N1208" s="1" t="s">
        <v>50</v>
      </c>
      <c r="O1208" s="4"/>
    </row>
    <row r="1209" spans="1:16">
      <c r="A1209" s="6" t="s">
        <v>3748</v>
      </c>
      <c r="B1209" s="7" t="s">
        <v>3749</v>
      </c>
      <c r="C1209" s="1">
        <v>500</v>
      </c>
      <c r="D1209" s="1">
        <v>1</v>
      </c>
      <c r="E1209" s="2" t="s">
        <v>3750</v>
      </c>
      <c r="F1209" s="1" t="s">
        <v>69</v>
      </c>
      <c r="G1209" s="1" t="s">
        <v>49</v>
      </c>
      <c r="H1209" s="1" t="s">
        <v>49</v>
      </c>
      <c r="I1209" s="8"/>
      <c r="J1209" s="8"/>
      <c r="K1209" s="1" t="e">
        <f t="array" aca="1" ref="K1209" ca="1">INDEX([1]TreeLookup!$C$1:$DE$21,MATCH(INDIRECT(ADDRESS(ROW(),MATCH("CATEGORY",$A$1:$BE$1,0))),[1]TreeLookup!$C$1:$C$21,0),MATCH(INDIRECT(ADDRESS(ROW(),MATCH("YEAR",$A$1:$BE$1,0))),[1]TreeLookup!$C$1:$DE$1,0))</f>
        <v>#N/A</v>
      </c>
      <c r="M1209" s="1" t="str">
        <f t="array" aca="1" ref="M1209" ca="1">INDEX([1]TreeLookup!$C$1:$DE$22,MATCH("ERA",[1]TreeLookup!$C$1:$C$22,0),MATCH(INDIRECT(ADDRESS(ROW(),MATCH("YEAR",$A$1:$BE$1,0))),[1]TreeLookup!$C$1:$DE$1,0))</f>
        <v>00-START</v>
      </c>
      <c r="N1209" s="1" t="s">
        <v>50</v>
      </c>
      <c r="O1209" s="4"/>
    </row>
    <row r="1210" spans="1:16">
      <c r="A1210" s="6" t="s">
        <v>3751</v>
      </c>
      <c r="B1210" s="7" t="s">
        <v>3752</v>
      </c>
      <c r="C1210" s="1">
        <v>800</v>
      </c>
      <c r="D1210" s="1">
        <v>1800</v>
      </c>
      <c r="E1210" s="2" t="s">
        <v>72</v>
      </c>
      <c r="F1210" s="1" t="s">
        <v>69</v>
      </c>
      <c r="G1210" s="1" t="s">
        <v>49</v>
      </c>
      <c r="H1210" s="1" t="s">
        <v>49</v>
      </c>
      <c r="I1210" s="8"/>
      <c r="J1210" s="8"/>
      <c r="K1210" s="1" t="e">
        <f t="array" aca="1" ref="K1210" ca="1">INDEX([1]TreeLookup!$C$1:$DE$21,MATCH(INDIRECT(ADDRESS(ROW(),MATCH("CATEGORY",$A$1:$BE$1,0))),[1]TreeLookup!$C$1:$C$21,0),MATCH(INDIRECT(ADDRESS(ROW(),MATCH("YEAR",$A$1:$BE$1,0))),[1]TreeLookup!$C$1:$DE$1,0))</f>
        <v>#N/A</v>
      </c>
      <c r="M1210" s="1" t="str">
        <f t="array" aca="1" ref="M1210" ca="1">INDEX([1]TreeLookup!$C$1:$DE$22,MATCH("ERA",[1]TreeLookup!$C$1:$C$22,0),MATCH(INDIRECT(ADDRESS(ROW(),MATCH("YEAR",$A$1:$BE$1,0))),[1]TreeLookup!$C$1:$DE$1,0))</f>
        <v>00-START</v>
      </c>
      <c r="N1210" s="1" t="s">
        <v>50</v>
      </c>
      <c r="O1210" s="4" t="s">
        <v>299</v>
      </c>
    </row>
    <row r="1211" spans="1:16">
      <c r="A1211" s="6" t="s">
        <v>3753</v>
      </c>
      <c r="B1211" s="7" t="s">
        <v>3754</v>
      </c>
      <c r="C1211" s="1">
        <v>1000</v>
      </c>
      <c r="D1211" s="1">
        <v>2000</v>
      </c>
      <c r="E1211" s="2" t="s">
        <v>75</v>
      </c>
      <c r="F1211" s="1" t="s">
        <v>69</v>
      </c>
      <c r="G1211" s="1" t="s">
        <v>49</v>
      </c>
      <c r="H1211" s="1" t="s">
        <v>49</v>
      </c>
      <c r="I1211" s="8"/>
      <c r="J1211" s="8"/>
      <c r="K1211" s="1" t="e">
        <f t="array" aca="1" ref="K1211" ca="1">INDEX([1]TreeLookup!$C$1:$DE$21,MATCH(INDIRECT(ADDRESS(ROW(),MATCH("CATEGORY",$A$1:$BE$1,0))),[1]TreeLookup!$C$1:$C$21,0),MATCH(INDIRECT(ADDRESS(ROW(),MATCH("YEAR",$A$1:$BE$1,0))),[1]TreeLookup!$C$1:$DE$1,0))</f>
        <v>#N/A</v>
      </c>
      <c r="M1211" s="1" t="str">
        <f t="array" aca="1" ref="M1211" ca="1">INDEX([1]TreeLookup!$C$1:$DE$22,MATCH("ERA",[1]TreeLookup!$C$1:$C$22,0),MATCH(INDIRECT(ADDRESS(ROW(),MATCH("YEAR",$A$1:$BE$1,0))),[1]TreeLookup!$C$1:$DE$1,0))</f>
        <v>00-START</v>
      </c>
      <c r="N1211" s="1" t="s">
        <v>50</v>
      </c>
      <c r="O1211" s="4" t="s">
        <v>299</v>
      </c>
    </row>
    <row r="1212" spans="1:16">
      <c r="A1212" s="6" t="s">
        <v>3755</v>
      </c>
      <c r="B1212" s="7" t="s">
        <v>3756</v>
      </c>
      <c r="C1212" s="1">
        <v>1000</v>
      </c>
      <c r="D1212" s="1">
        <v>3000</v>
      </c>
      <c r="E1212" s="2" t="s">
        <v>78</v>
      </c>
      <c r="F1212" s="1" t="s">
        <v>69</v>
      </c>
      <c r="G1212" s="1" t="s">
        <v>49</v>
      </c>
      <c r="H1212" s="1" t="s">
        <v>49</v>
      </c>
      <c r="I1212" s="8"/>
      <c r="J1212" s="8"/>
      <c r="K1212" s="1" t="e">
        <f t="array" aca="1" ref="K1212" ca="1">INDEX([1]TreeLookup!$C$1:$DE$21,MATCH(INDIRECT(ADDRESS(ROW(),MATCH("CATEGORY",$A$1:$BE$1,0))),[1]TreeLookup!$C$1:$C$21,0),MATCH(INDIRECT(ADDRESS(ROW(),MATCH("YEAR",$A$1:$BE$1,0))),[1]TreeLookup!$C$1:$DE$1,0))</f>
        <v>#N/A</v>
      </c>
      <c r="M1212" s="1" t="str">
        <f t="array" aca="1" ref="M1212" ca="1">INDEX([1]TreeLookup!$C$1:$DE$22,MATCH("ERA",[1]TreeLookup!$C$1:$C$22,0),MATCH(INDIRECT(ADDRESS(ROW(),MATCH("YEAR",$A$1:$BE$1,0))),[1]TreeLookup!$C$1:$DE$1,0))</f>
        <v>00-START</v>
      </c>
      <c r="N1212" s="1" t="s">
        <v>50</v>
      </c>
      <c r="O1212" s="4" t="s">
        <v>299</v>
      </c>
    </row>
    <row r="1213" spans="1:16">
      <c r="A1213" s="6" t="s">
        <v>3757</v>
      </c>
      <c r="B1213" s="7" t="s">
        <v>3758</v>
      </c>
      <c r="C1213" s="1">
        <v>450</v>
      </c>
      <c r="D1213" s="1">
        <v>1000</v>
      </c>
      <c r="E1213" s="2" t="s">
        <v>81</v>
      </c>
      <c r="F1213" s="1" t="s">
        <v>69</v>
      </c>
      <c r="G1213" s="1" t="s">
        <v>49</v>
      </c>
      <c r="H1213" s="1" t="s">
        <v>49</v>
      </c>
      <c r="I1213" s="8"/>
      <c r="J1213" s="8"/>
      <c r="K1213" s="1" t="e">
        <f t="array" aca="1" ref="K1213" ca="1">INDEX([1]TreeLookup!$C$1:$DE$21,MATCH(INDIRECT(ADDRESS(ROW(),MATCH("CATEGORY",$A$1:$BE$1,0))),[1]TreeLookup!$C$1:$C$21,0),MATCH(INDIRECT(ADDRESS(ROW(),MATCH("YEAR",$A$1:$BE$1,0))),[1]TreeLookup!$C$1:$DE$1,0))</f>
        <v>#N/A</v>
      </c>
      <c r="M1213" s="1" t="str">
        <f t="array" aca="1" ref="M1213" ca="1">INDEX([1]TreeLookup!$C$1:$DE$22,MATCH("ERA",[1]TreeLookup!$C$1:$C$22,0),MATCH(INDIRECT(ADDRESS(ROW(),MATCH("YEAR",$A$1:$BE$1,0))),[1]TreeLookup!$C$1:$DE$1,0))</f>
        <v>00-START</v>
      </c>
      <c r="N1213" s="1" t="s">
        <v>50</v>
      </c>
      <c r="O1213" s="4" t="s">
        <v>299</v>
      </c>
    </row>
    <row r="1214" spans="1:16">
      <c r="A1214" s="6" t="s">
        <v>3759</v>
      </c>
      <c r="B1214" s="7" t="s">
        <v>3760</v>
      </c>
      <c r="C1214" s="1">
        <v>450</v>
      </c>
      <c r="D1214" s="1">
        <v>900</v>
      </c>
      <c r="E1214" s="2" t="s">
        <v>3761</v>
      </c>
      <c r="F1214" s="1" t="s">
        <v>69</v>
      </c>
      <c r="G1214" s="1" t="s">
        <v>49</v>
      </c>
      <c r="H1214" s="1" t="s">
        <v>49</v>
      </c>
      <c r="I1214" s="8"/>
      <c r="J1214" s="8"/>
      <c r="K1214" s="1" t="e">
        <f t="array" aca="1" ref="K1214" ca="1">INDEX([1]TreeLookup!$C$1:$DE$21,MATCH(INDIRECT(ADDRESS(ROW(),MATCH("CATEGORY",$A$1:$BE$1,0))),[1]TreeLookup!$C$1:$C$21,0),MATCH(INDIRECT(ADDRESS(ROW(),MATCH("YEAR",$A$1:$BE$1,0))),[1]TreeLookup!$C$1:$DE$1,0))</f>
        <v>#N/A</v>
      </c>
      <c r="M1214" s="1" t="str">
        <f t="array" aca="1" ref="M1214" ca="1">INDEX([1]TreeLookup!$C$1:$DE$22,MATCH("ERA",[1]TreeLookup!$C$1:$C$22,0),MATCH(INDIRECT(ADDRESS(ROW(),MATCH("YEAR",$A$1:$BE$1,0))),[1]TreeLookup!$C$1:$DE$1,0))</f>
        <v>00-START</v>
      </c>
      <c r="N1214" s="1" t="s">
        <v>50</v>
      </c>
      <c r="O1214" s="4"/>
      <c r="P1214" s="2"/>
    </row>
    <row r="1215" spans="1:16">
      <c r="A1215" s="6" t="s">
        <v>3762</v>
      </c>
      <c r="B1215" s="7" t="s">
        <v>3763</v>
      </c>
      <c r="C1215" s="1">
        <v>1000</v>
      </c>
      <c r="D1215" s="1">
        <v>2000</v>
      </c>
      <c r="E1215" s="2" t="s">
        <v>84</v>
      </c>
      <c r="F1215" s="1" t="s">
        <v>69</v>
      </c>
      <c r="G1215" s="1" t="s">
        <v>49</v>
      </c>
      <c r="H1215" s="1" t="s">
        <v>49</v>
      </c>
      <c r="I1215" s="8"/>
      <c r="J1215" s="8"/>
      <c r="K1215" s="1" t="e">
        <f t="array" aca="1" ref="K1215" ca="1">INDEX([1]TreeLookup!$C$1:$DE$21,MATCH(INDIRECT(ADDRESS(ROW(),MATCH("CATEGORY",$A$1:$BE$1,0))),[1]TreeLookup!$C$1:$C$21,0),MATCH(INDIRECT(ADDRESS(ROW(),MATCH("YEAR",$A$1:$BE$1,0))),[1]TreeLookup!$C$1:$DE$1,0))</f>
        <v>#N/A</v>
      </c>
      <c r="M1215" s="1" t="str">
        <f t="array" aca="1" ref="M1215" ca="1">INDEX([1]TreeLookup!$C$1:$DE$22,MATCH("ERA",[1]TreeLookup!$C$1:$C$22,0),MATCH(INDIRECT(ADDRESS(ROW(),MATCH("YEAR",$A$1:$BE$1,0))),[1]TreeLookup!$C$1:$DE$1,0))</f>
        <v>00-START</v>
      </c>
      <c r="N1215" s="1" t="s">
        <v>50</v>
      </c>
      <c r="O1215" s="4" t="s">
        <v>299</v>
      </c>
    </row>
    <row r="1216" spans="1:16">
      <c r="A1216" s="6" t="s">
        <v>3764</v>
      </c>
      <c r="B1216" s="7" t="s">
        <v>3765</v>
      </c>
      <c r="C1216" s="1">
        <v>300</v>
      </c>
      <c r="D1216" s="1">
        <v>800</v>
      </c>
      <c r="E1216" s="2" t="s">
        <v>3766</v>
      </c>
      <c r="F1216" s="1" t="s">
        <v>69</v>
      </c>
      <c r="G1216" s="1" t="s">
        <v>49</v>
      </c>
      <c r="H1216" s="1" t="s">
        <v>49</v>
      </c>
      <c r="I1216" s="8"/>
      <c r="J1216" s="8"/>
      <c r="K1216" s="1" t="e">
        <f t="array" aca="1" ref="K1216" ca="1">INDEX([1]TreeLookup!$C$1:$DE$21,MATCH(INDIRECT(ADDRESS(ROW(),MATCH("CATEGORY",$A$1:$BE$1,0))),[1]TreeLookup!$C$1:$C$21,0),MATCH(INDIRECT(ADDRESS(ROW(),MATCH("YEAR",$A$1:$BE$1,0))),[1]TreeLookup!$C$1:$DE$1,0))</f>
        <v>#N/A</v>
      </c>
      <c r="M1216" s="1" t="str">
        <f t="array" aca="1" ref="M1216" ca="1">INDEX([1]TreeLookup!$C$1:$DE$22,MATCH("ERA",[1]TreeLookup!$C$1:$C$22,0),MATCH(INDIRECT(ADDRESS(ROW(),MATCH("YEAR",$A$1:$BE$1,0))),[1]TreeLookup!$C$1:$DE$1,0))</f>
        <v>00-START</v>
      </c>
      <c r="N1216" s="1" t="s">
        <v>50</v>
      </c>
      <c r="O1216" s="4"/>
      <c r="P1216" s="2"/>
    </row>
    <row r="1217" spans="1:29">
      <c r="A1217" s="6" t="s">
        <v>3767</v>
      </c>
      <c r="B1217" s="7" t="s">
        <v>3768</v>
      </c>
      <c r="C1217" s="1">
        <v>250</v>
      </c>
      <c r="D1217" s="1">
        <v>800</v>
      </c>
      <c r="E1217" s="2" t="s">
        <v>3769</v>
      </c>
      <c r="F1217" s="1" t="s">
        <v>69</v>
      </c>
      <c r="G1217" s="1" t="s">
        <v>49</v>
      </c>
      <c r="H1217" s="1" t="s">
        <v>49</v>
      </c>
      <c r="I1217" s="8"/>
      <c r="J1217" s="8"/>
      <c r="K1217" s="1" t="e">
        <f t="array" aca="1" ref="K1217" ca="1">INDEX([1]TreeLookup!$C$1:$DE$21,MATCH(INDIRECT(ADDRESS(ROW(),MATCH("CATEGORY",$A$1:$BE$1,0))),[1]TreeLookup!$C$1:$C$21,0),MATCH(INDIRECT(ADDRESS(ROW(),MATCH("YEAR",$A$1:$BE$1,0))),[1]TreeLookup!$C$1:$DE$1,0))</f>
        <v>#N/A</v>
      </c>
      <c r="M1217" s="1" t="str">
        <f t="array" aca="1" ref="M1217" ca="1">INDEX([1]TreeLookup!$C$1:$DE$22,MATCH("ERA",[1]TreeLookup!$C$1:$C$22,0),MATCH(INDIRECT(ADDRESS(ROW(),MATCH("YEAR",$A$1:$BE$1,0))),[1]TreeLookup!$C$1:$DE$1,0))</f>
        <v>00-START</v>
      </c>
      <c r="N1217" s="1" t="s">
        <v>50</v>
      </c>
      <c r="O1217" s="4"/>
      <c r="P1217" s="2"/>
    </row>
    <row r="1218" spans="1:29">
      <c r="A1218" s="6" t="s">
        <v>3770</v>
      </c>
      <c r="B1218" s="7" t="s">
        <v>3771</v>
      </c>
      <c r="C1218" s="1">
        <v>300</v>
      </c>
      <c r="D1218" s="1">
        <v>700</v>
      </c>
      <c r="E1218" s="2" t="s">
        <v>3769</v>
      </c>
      <c r="F1218" s="1" t="s">
        <v>69</v>
      </c>
      <c r="G1218" s="1" t="s">
        <v>49</v>
      </c>
      <c r="H1218" s="1" t="s">
        <v>49</v>
      </c>
      <c r="I1218" s="8"/>
      <c r="J1218" s="8"/>
      <c r="K1218" s="1" t="e">
        <f t="array" aca="1" ref="K1218" ca="1">INDEX([1]TreeLookup!$C$1:$DE$21,MATCH(INDIRECT(ADDRESS(ROW(),MATCH("CATEGORY",$A$1:$BE$1,0))),[1]TreeLookup!$C$1:$C$21,0),MATCH(INDIRECT(ADDRESS(ROW(),MATCH("YEAR",$A$1:$BE$1,0))),[1]TreeLookup!$C$1:$DE$1,0))</f>
        <v>#N/A</v>
      </c>
      <c r="M1218" s="1" t="str">
        <f t="array" aca="1" ref="M1218" ca="1">INDEX([1]TreeLookup!$C$1:$DE$22,MATCH("ERA",[1]TreeLookup!$C$1:$C$22,0),MATCH(INDIRECT(ADDRESS(ROW(),MATCH("YEAR",$A$1:$BE$1,0))),[1]TreeLookup!$C$1:$DE$1,0))</f>
        <v>00-START</v>
      </c>
      <c r="N1218" s="1" t="s">
        <v>50</v>
      </c>
      <c r="O1218" s="4"/>
      <c r="P1218" s="2"/>
    </row>
    <row r="1219" spans="1:29">
      <c r="A1219" s="6" t="s">
        <v>3772</v>
      </c>
      <c r="B1219" s="7" t="s">
        <v>3773</v>
      </c>
      <c r="C1219" s="1">
        <v>250</v>
      </c>
      <c r="D1219" s="1">
        <v>500</v>
      </c>
      <c r="E1219" s="2" t="s">
        <v>3769</v>
      </c>
      <c r="F1219" s="1" t="s">
        <v>69</v>
      </c>
      <c r="G1219" s="1" t="s">
        <v>49</v>
      </c>
      <c r="H1219" s="1" t="s">
        <v>49</v>
      </c>
      <c r="I1219" s="8"/>
      <c r="J1219" s="8"/>
      <c r="K1219" s="1" t="e">
        <f t="array" aca="1" ref="K1219" ca="1">INDEX([1]TreeLookup!$C$1:$DE$21,MATCH(INDIRECT(ADDRESS(ROW(),MATCH("CATEGORY",$A$1:$BE$1,0))),[1]TreeLookup!$C$1:$C$21,0),MATCH(INDIRECT(ADDRESS(ROW(),MATCH("YEAR",$A$1:$BE$1,0))),[1]TreeLookup!$C$1:$DE$1,0))</f>
        <v>#N/A</v>
      </c>
      <c r="M1219" s="1" t="str">
        <f t="array" aca="1" ref="M1219" ca="1">INDEX([1]TreeLookup!$C$1:$DE$22,MATCH("ERA",[1]TreeLookup!$C$1:$C$22,0),MATCH(INDIRECT(ADDRESS(ROW(),MATCH("YEAR",$A$1:$BE$1,0))),[1]TreeLookup!$C$1:$DE$1,0))</f>
        <v>00-START</v>
      </c>
      <c r="N1219" s="1" t="s">
        <v>50</v>
      </c>
      <c r="O1219" s="4"/>
      <c r="P1219" s="2"/>
    </row>
    <row r="1220" spans="1:29">
      <c r="A1220" s="6" t="s">
        <v>3774</v>
      </c>
      <c r="B1220" s="7" t="s">
        <v>3775</v>
      </c>
      <c r="C1220" s="1">
        <v>250</v>
      </c>
      <c r="D1220" s="1">
        <v>800</v>
      </c>
      <c r="E1220" s="2" t="s">
        <v>3776</v>
      </c>
      <c r="F1220" s="1" t="s">
        <v>69</v>
      </c>
      <c r="G1220" s="1" t="s">
        <v>49</v>
      </c>
      <c r="H1220" s="1" t="s">
        <v>49</v>
      </c>
      <c r="I1220" s="8"/>
      <c r="J1220" s="8"/>
      <c r="K1220" s="1" t="e">
        <f t="array" aca="1" ref="K1220" ca="1">INDEX([1]TreeLookup!$C$1:$DE$21,MATCH(INDIRECT(ADDRESS(ROW(),MATCH("CATEGORY",$A$1:$BE$1,0))),[1]TreeLookup!$C$1:$C$21,0),MATCH(INDIRECT(ADDRESS(ROW(),MATCH("YEAR",$A$1:$BE$1,0))),[1]TreeLookup!$C$1:$DE$1,0))</f>
        <v>#N/A</v>
      </c>
      <c r="M1220" s="1" t="str">
        <f t="array" aca="1" ref="M1220" ca="1">INDEX([1]TreeLookup!$C$1:$DE$22,MATCH("ERA",[1]TreeLookup!$C$1:$C$22,0),MATCH(INDIRECT(ADDRESS(ROW(),MATCH("YEAR",$A$1:$BE$1,0))),[1]TreeLookup!$C$1:$DE$1,0))</f>
        <v>00-START</v>
      </c>
      <c r="N1220" s="1" t="s">
        <v>50</v>
      </c>
      <c r="O1220" s="4"/>
      <c r="P1220" s="2"/>
    </row>
    <row r="1221" spans="1:29">
      <c r="A1221" s="6" t="s">
        <v>3777</v>
      </c>
      <c r="B1221" s="7" t="s">
        <v>3778</v>
      </c>
      <c r="C1221" s="1">
        <v>450</v>
      </c>
      <c r="D1221" s="1">
        <v>1000</v>
      </c>
      <c r="E1221" s="2" t="s">
        <v>87</v>
      </c>
      <c r="F1221" s="1" t="s">
        <v>69</v>
      </c>
      <c r="G1221" s="1" t="s">
        <v>49</v>
      </c>
      <c r="H1221" s="1" t="s">
        <v>49</v>
      </c>
      <c r="I1221" s="8"/>
      <c r="J1221" s="8"/>
      <c r="K1221" s="1" t="e">
        <f t="array" aca="1" ref="K1221" ca="1">INDEX([1]TreeLookup!$C$1:$DE$21,MATCH(INDIRECT(ADDRESS(ROW(),MATCH("CATEGORY",$A$1:$BE$1,0))),[1]TreeLookup!$C$1:$C$21,0),MATCH(INDIRECT(ADDRESS(ROW(),MATCH("YEAR",$A$1:$BE$1,0))),[1]TreeLookup!$C$1:$DE$1,0))</f>
        <v>#N/A</v>
      </c>
      <c r="M1221" s="1" t="str">
        <f t="array" aca="1" ref="M1221" ca="1">INDEX([1]TreeLookup!$C$1:$DE$22,MATCH("ERA",[1]TreeLookup!$C$1:$C$22,0),MATCH(INDIRECT(ADDRESS(ROW(),MATCH("YEAR",$A$1:$BE$1,0))),[1]TreeLookup!$C$1:$DE$1,0))</f>
        <v>00-START</v>
      </c>
      <c r="N1221" s="1" t="s">
        <v>50</v>
      </c>
      <c r="O1221" s="4" t="s">
        <v>299</v>
      </c>
    </row>
    <row r="1222" spans="1:29">
      <c r="A1222" s="6" t="s">
        <v>3779</v>
      </c>
      <c r="B1222" s="7" t="s">
        <v>3780</v>
      </c>
      <c r="C1222" s="1">
        <v>1000</v>
      </c>
      <c r="D1222" s="1">
        <v>3000</v>
      </c>
      <c r="E1222" s="2" t="s">
        <v>90</v>
      </c>
      <c r="F1222" s="1" t="s">
        <v>69</v>
      </c>
      <c r="G1222" s="1" t="s">
        <v>49</v>
      </c>
      <c r="H1222" s="1" t="s">
        <v>49</v>
      </c>
      <c r="I1222" s="8"/>
      <c r="J1222" s="8"/>
      <c r="K1222" s="1" t="e">
        <f t="array" aca="1" ref="K1222" ca="1">INDEX([1]TreeLookup!$C$1:$DE$21,MATCH(INDIRECT(ADDRESS(ROW(),MATCH("CATEGORY",$A$1:$BE$1,0))),[1]TreeLookup!$C$1:$C$21,0),MATCH(INDIRECT(ADDRESS(ROW(),MATCH("YEAR",$A$1:$BE$1,0))),[1]TreeLookup!$C$1:$DE$1,0))</f>
        <v>#N/A</v>
      </c>
      <c r="M1222" s="1" t="str">
        <f t="array" aca="1" ref="M1222" ca="1">INDEX([1]TreeLookup!$C$1:$DE$22,MATCH("ERA",[1]TreeLookup!$C$1:$C$22,0),MATCH(INDIRECT(ADDRESS(ROW(),MATCH("YEAR",$A$1:$BE$1,0))),[1]TreeLookup!$C$1:$DE$1,0))</f>
        <v>00-START</v>
      </c>
      <c r="N1222" s="1" t="s">
        <v>50</v>
      </c>
      <c r="O1222" s="4" t="s">
        <v>299</v>
      </c>
    </row>
    <row r="1223" spans="1:29">
      <c r="A1223" s="6" t="s">
        <v>3781</v>
      </c>
      <c r="B1223" s="7" t="s">
        <v>3782</v>
      </c>
      <c r="C1223" s="1">
        <v>375</v>
      </c>
      <c r="D1223" s="1">
        <v>4300</v>
      </c>
      <c r="E1223" s="2" t="s">
        <v>93</v>
      </c>
      <c r="F1223" s="1" t="s">
        <v>69</v>
      </c>
      <c r="G1223" s="1" t="s">
        <v>49</v>
      </c>
      <c r="H1223" s="1" t="s">
        <v>49</v>
      </c>
      <c r="I1223" s="8"/>
      <c r="J1223" s="8"/>
      <c r="K1223" s="1" t="e">
        <f t="array" aca="1" ref="K1223" ca="1">INDEX([1]TreeLookup!$C$1:$DE$21,MATCH(INDIRECT(ADDRESS(ROW(),MATCH("CATEGORY",$A$1:$BE$1,0))),[1]TreeLookup!$C$1:$C$21,0),MATCH(INDIRECT(ADDRESS(ROW(),MATCH("YEAR",$A$1:$BE$1,0))),[1]TreeLookup!$C$1:$DE$1,0))</f>
        <v>#N/A</v>
      </c>
      <c r="M1223" s="1" t="str">
        <f t="array" aca="1" ref="M1223" ca="1">INDEX([1]TreeLookup!$C$1:$DE$22,MATCH("ERA",[1]TreeLookup!$C$1:$C$22,0),MATCH(INDIRECT(ADDRESS(ROW(),MATCH("YEAR",$A$1:$BE$1,0))),[1]TreeLookup!$C$1:$DE$1,0))</f>
        <v>00-START</v>
      </c>
      <c r="N1223" s="1" t="s">
        <v>50</v>
      </c>
      <c r="O1223" s="4" t="s">
        <v>299</v>
      </c>
    </row>
    <row r="1224" spans="1:29">
      <c r="A1224" s="6" t="s">
        <v>3783</v>
      </c>
      <c r="B1224" s="7" t="s">
        <v>3784</v>
      </c>
      <c r="C1224" s="1">
        <v>1000</v>
      </c>
      <c r="D1224" s="1">
        <v>2000</v>
      </c>
      <c r="E1224" s="2" t="s">
        <v>96</v>
      </c>
      <c r="F1224" s="1" t="s">
        <v>69</v>
      </c>
      <c r="G1224" s="1" t="s">
        <v>49</v>
      </c>
      <c r="H1224" s="1" t="s">
        <v>49</v>
      </c>
      <c r="I1224" s="8"/>
      <c r="J1224" s="8"/>
      <c r="K1224" s="1" t="e">
        <f t="array" aca="1" ref="K1224" ca="1">INDEX([1]TreeLookup!$C$1:$DE$21,MATCH(INDIRECT(ADDRESS(ROW(),MATCH("CATEGORY",$A$1:$BE$1,0))),[1]TreeLookup!$C$1:$C$21,0),MATCH(INDIRECT(ADDRESS(ROW(),MATCH("YEAR",$A$1:$BE$1,0))),[1]TreeLookup!$C$1:$DE$1,0))</f>
        <v>#N/A</v>
      </c>
      <c r="M1224" s="1" t="str">
        <f t="array" aca="1" ref="M1224" ca="1">INDEX([1]TreeLookup!$C$1:$DE$22,MATCH("ERA",[1]TreeLookup!$C$1:$C$22,0),MATCH(INDIRECT(ADDRESS(ROW(),MATCH("YEAR",$A$1:$BE$1,0))),[1]TreeLookup!$C$1:$DE$1,0))</f>
        <v>00-START</v>
      </c>
      <c r="N1224" s="1" t="s">
        <v>50</v>
      </c>
      <c r="O1224" s="4" t="s">
        <v>299</v>
      </c>
    </row>
    <row r="1225" spans="1:29">
      <c r="A1225" s="6" t="s">
        <v>3785</v>
      </c>
      <c r="B1225" s="7" t="s">
        <v>3786</v>
      </c>
      <c r="C1225" s="1">
        <v>1000</v>
      </c>
      <c r="D1225" s="1">
        <v>2000</v>
      </c>
      <c r="E1225" s="2" t="s">
        <v>99</v>
      </c>
      <c r="F1225" s="1" t="s">
        <v>69</v>
      </c>
      <c r="G1225" s="1" t="s">
        <v>49</v>
      </c>
      <c r="H1225" s="1" t="s">
        <v>49</v>
      </c>
      <c r="I1225" s="8"/>
      <c r="J1225" s="8"/>
      <c r="K1225" s="1" t="e">
        <f t="array" aca="1" ref="K1225" ca="1">INDEX([1]TreeLookup!$C$1:$DE$21,MATCH(INDIRECT(ADDRESS(ROW(),MATCH("CATEGORY",$A$1:$BE$1,0))),[1]TreeLookup!$C$1:$C$21,0),MATCH(INDIRECT(ADDRESS(ROW(),MATCH("YEAR",$A$1:$BE$1,0))),[1]TreeLookup!$C$1:$DE$1,0))</f>
        <v>#N/A</v>
      </c>
      <c r="M1225" s="1" t="str">
        <f t="array" aca="1" ref="M1225" ca="1">INDEX([1]TreeLookup!$C$1:$DE$22,MATCH("ERA",[1]TreeLookup!$C$1:$C$22,0),MATCH(INDIRECT(ADDRESS(ROW(),MATCH("YEAR",$A$1:$BE$1,0))),[1]TreeLookup!$C$1:$DE$1,0))</f>
        <v>00-START</v>
      </c>
      <c r="N1225" s="1" t="s">
        <v>50</v>
      </c>
      <c r="O1225" s="4" t="s">
        <v>299</v>
      </c>
    </row>
    <row r="1226" spans="1:29">
      <c r="A1226" s="6" t="s">
        <v>3787</v>
      </c>
      <c r="B1226" s="7" t="s">
        <v>3788</v>
      </c>
      <c r="C1226" s="1">
        <v>1000</v>
      </c>
      <c r="D1226" s="1">
        <v>2000</v>
      </c>
      <c r="E1226" s="2" t="s">
        <v>102</v>
      </c>
      <c r="F1226" s="1" t="s">
        <v>69</v>
      </c>
      <c r="G1226" s="1" t="s">
        <v>49</v>
      </c>
      <c r="H1226" s="1" t="s">
        <v>49</v>
      </c>
      <c r="I1226" s="8"/>
      <c r="J1226" s="8"/>
      <c r="K1226" s="1" t="e">
        <f t="array" aca="1" ref="K1226" ca="1">INDEX([1]TreeLookup!$C$1:$DE$21,MATCH(INDIRECT(ADDRESS(ROW(),MATCH("CATEGORY",$A$1:$BE$1,0))),[1]TreeLookup!$C$1:$C$21,0),MATCH(INDIRECT(ADDRESS(ROW(),MATCH("YEAR",$A$1:$BE$1,0))),[1]TreeLookup!$C$1:$DE$1,0))</f>
        <v>#N/A</v>
      </c>
      <c r="M1226" s="1" t="str">
        <f t="array" aca="1" ref="M1226" ca="1">INDEX([1]TreeLookup!$C$1:$DE$22,MATCH("ERA",[1]TreeLookup!$C$1:$C$22,0),MATCH(INDIRECT(ADDRESS(ROW(),MATCH("YEAR",$A$1:$BE$1,0))),[1]TreeLookup!$C$1:$DE$1,0))</f>
        <v>00-START</v>
      </c>
      <c r="N1226" s="1" t="s">
        <v>50</v>
      </c>
      <c r="O1226" s="4" t="s">
        <v>299</v>
      </c>
    </row>
    <row r="1227" spans="1:29">
      <c r="A1227" s="6" t="s">
        <v>3789</v>
      </c>
      <c r="B1227" s="7" t="s">
        <v>3790</v>
      </c>
      <c r="C1227" s="12">
        <v>80</v>
      </c>
      <c r="D1227" s="5" t="s">
        <v>3791</v>
      </c>
      <c r="E1227" s="11" t="s">
        <v>3360</v>
      </c>
      <c r="F1227" s="1" t="s">
        <v>113</v>
      </c>
      <c r="G1227" s="1" t="s">
        <v>50</v>
      </c>
      <c r="I1227" s="8" t="s">
        <v>114</v>
      </c>
      <c r="J1227" s="8"/>
      <c r="K1227" s="1" t="str">
        <f t="array" aca="1" ref="K1227" ca="1">INDEX([1]TreeLookup!$C$1:$DE$21,MATCH(INDIRECT(ADDRESS(ROW(),MATCH("CATEGORY",$A$1:$BE$1,0))),[1]TreeLookup!$C$1:$C$21,0),MATCH(INDIRECT(ADDRESS(ROW(),MATCH("YEAR",$A$1:$BE$1,0))),[1]TreeLookup!$C$1:$DE$1,0))</f>
        <v>orbitalRocketry1962</v>
      </c>
      <c r="L1227" s="1">
        <v>1962</v>
      </c>
      <c r="M1227" s="1" t="str">
        <f t="array" aca="1" ref="M1227" ca="1">INDEX([1]TreeLookup!$C$1:$DE$22,MATCH("ERA",[1]TreeLookup!$C$1:$C$22,0),MATCH(INDIRECT(ADDRESS(ROW(),MATCH("YEAR",$A$1:$BE$1,0))),[1]TreeLookup!$C$1:$DE$1,0))</f>
        <v>03-HUMAN</v>
      </c>
      <c r="O1227" s="4"/>
      <c r="P1227" s="1" t="s">
        <v>3360</v>
      </c>
      <c r="Q1227" s="1" t="s">
        <v>2304</v>
      </c>
      <c r="R1227" s="1" t="s">
        <v>838</v>
      </c>
    </row>
    <row r="1228" spans="1:29">
      <c r="A1228" s="6" t="s">
        <v>3792</v>
      </c>
      <c r="B1228" s="7" t="s">
        <v>3793</v>
      </c>
      <c r="C1228" s="1">
        <v>1500</v>
      </c>
      <c r="D1228" s="1">
        <v>2500</v>
      </c>
      <c r="E1228" s="2" t="s">
        <v>3794</v>
      </c>
      <c r="F1228" s="1" t="s">
        <v>48</v>
      </c>
      <c r="G1228" s="1" t="s">
        <v>49</v>
      </c>
      <c r="H1228" s="1" t="s">
        <v>49</v>
      </c>
      <c r="I1228" s="8"/>
      <c r="J1228" s="8" t="s">
        <v>3793</v>
      </c>
      <c r="K1228" s="1" t="e">
        <f t="array" aca="1" ref="K1228" ca="1">INDEX([1]TreeLookup!$C$1:$DE$21,MATCH(INDIRECT(ADDRESS(ROW(),MATCH("CATEGORY",$A$1:$BE$1,0))),[1]TreeLookup!$C$1:$C$21,0),MATCH(INDIRECT(ADDRESS(ROW(),MATCH("YEAR",$A$1:$BE$1,0))),[1]TreeLookup!$C$1:$DE$1,0))</f>
        <v>#N/A</v>
      </c>
      <c r="L1228" s="1">
        <v>1965</v>
      </c>
      <c r="M1228" s="1" t="str">
        <f t="array" aca="1" ref="M1228" ca="1">INDEX([1]TreeLookup!$C$1:$DE$22,MATCH("ERA",[1]TreeLookup!$C$1:$C$22,0),MATCH(INDIRECT(ADDRESS(ROW(),MATCH("YEAR",$A$1:$BE$1,0))),[1]TreeLookup!$C$1:$DE$1,0))</f>
        <v>04-ADV</v>
      </c>
      <c r="N1228" s="1" t="s">
        <v>50</v>
      </c>
      <c r="O1228" s="4" t="s">
        <v>299</v>
      </c>
      <c r="P1228" s="1" t="s">
        <v>3795</v>
      </c>
    </row>
    <row r="1229" spans="1:29">
      <c r="A1229" s="6" t="s">
        <v>3796</v>
      </c>
      <c r="B1229" s="7" t="s">
        <v>2656</v>
      </c>
      <c r="C1229" s="1">
        <v>200</v>
      </c>
      <c r="D1229" s="1">
        <v>7000</v>
      </c>
      <c r="E1229" s="2" t="s">
        <v>2661</v>
      </c>
      <c r="F1229" s="1" t="s">
        <v>448</v>
      </c>
      <c r="G1229" s="1" t="s">
        <v>50</v>
      </c>
      <c r="H1229" s="1" t="s">
        <v>50</v>
      </c>
      <c r="I1229" s="8" t="s">
        <v>114</v>
      </c>
      <c r="J1229" s="8" t="s">
        <v>1404</v>
      </c>
      <c r="K1229" s="1" t="str">
        <f t="array" aca="1" ref="K1229" ca="1">INDEX([1]TreeLookup!$C$1:$DE$21,MATCH(INDIRECT(ADDRESS(ROW(),MATCH("CATEGORY",$A$1:$BE$1,0))),[1]TreeLookup!$C$1:$C$21,0),MATCH(INDIRECT(ADDRESS(ROW(),MATCH("YEAR",$A$1:$BE$1,0))),[1]TreeLookup!$C$1:$DE$1,0))</f>
        <v>orbitalRocketry1962</v>
      </c>
      <c r="L1229" s="1">
        <v>1962</v>
      </c>
      <c r="M1229" s="1" t="str">
        <f t="array" aca="1" ref="M1229" ca="1">INDEX([1]TreeLookup!$C$1:$DE$22,MATCH("ERA",[1]TreeLookup!$C$1:$C$22,0),MATCH(INDIRECT(ADDRESS(ROW(),MATCH("YEAR",$A$1:$BE$1,0))),[1]TreeLookup!$C$1:$DE$1,0))</f>
        <v>03-HUMAN</v>
      </c>
      <c r="O1229" s="4" t="s">
        <v>109</v>
      </c>
      <c r="P1229" s="1" t="s">
        <v>3360</v>
      </c>
      <c r="Q1229" s="1" t="s">
        <v>3797</v>
      </c>
      <c r="V1229" s="9"/>
      <c r="W1229" s="1" t="s">
        <v>3789</v>
      </c>
      <c r="AC1229" s="1" t="s">
        <v>111</v>
      </c>
    </row>
    <row r="1230" spans="1:29">
      <c r="A1230" s="6" t="s">
        <v>3798</v>
      </c>
      <c r="B1230" s="7" t="s">
        <v>3799</v>
      </c>
      <c r="C1230" s="1">
        <v>130</v>
      </c>
      <c r="D1230" s="1">
        <v>2600</v>
      </c>
      <c r="E1230" s="2" t="s">
        <v>3800</v>
      </c>
      <c r="F1230" s="1" t="s">
        <v>244</v>
      </c>
      <c r="G1230" s="1" t="s">
        <v>50</v>
      </c>
      <c r="H1230" s="1" t="s">
        <v>50</v>
      </c>
      <c r="I1230" s="8" t="s">
        <v>125</v>
      </c>
      <c r="J1230" s="8" t="s">
        <v>2242</v>
      </c>
      <c r="K1230" s="1" t="str">
        <f t="array" aca="1" ref="K1230" ca="1">INDEX([1]TreeLookup!$C$1:$DE$21,MATCH(INDIRECT(ADDRESS(ROW(),MATCH("CATEGORY",$A$1:$BE$1,0))),[1]TreeLookup!$C$1:$C$21,0),MATCH(INDIRECT(ADDRESS(ROW(),MATCH("YEAR",$A$1:$BE$1,0))),[1]TreeLookup!$C$1:$DE$1,0))</f>
        <v>improvedFlightControl</v>
      </c>
      <c r="L1230" s="1">
        <v>1963</v>
      </c>
      <c r="M1230" s="1" t="str">
        <f t="array" aca="1" ref="M1230" ca="1">INDEX([1]TreeLookup!$C$1:$DE$22,MATCH("ERA",[1]TreeLookup!$C$1:$C$22,0),MATCH(INDIRECT(ADDRESS(ROW(),MATCH("YEAR",$A$1:$BE$1,0))),[1]TreeLookup!$C$1:$DE$1,0))</f>
        <v>03-HUMAN</v>
      </c>
      <c r="O1230" s="4" t="s">
        <v>109</v>
      </c>
      <c r="P1230" s="2"/>
      <c r="AB1230" s="1" t="s">
        <v>111</v>
      </c>
    </row>
    <row r="1231" spans="1:29">
      <c r="A1231" s="6" t="s">
        <v>3801</v>
      </c>
      <c r="B1231" s="7" t="s">
        <v>3802</v>
      </c>
      <c r="C1231" s="1">
        <v>200</v>
      </c>
      <c r="D1231" s="1">
        <v>5000</v>
      </c>
      <c r="E1231" s="2" t="s">
        <v>3803</v>
      </c>
      <c r="F1231" s="1" t="s">
        <v>190</v>
      </c>
      <c r="G1231" s="1" t="s">
        <v>50</v>
      </c>
      <c r="H1231" s="1" t="s">
        <v>50</v>
      </c>
      <c r="I1231" s="8" t="s">
        <v>1135</v>
      </c>
      <c r="J1231" s="8" t="s">
        <v>1484</v>
      </c>
      <c r="K1231" s="1" t="str">
        <f t="array" aca="1" ref="K1231" ca="1">INDEX([1]TreeLookup!$C$1:$DE$21,MATCH(INDIRECT(ADDRESS(ROW(),MATCH("CATEGORY",$A$1:$BE$1,0))),[1]TreeLookup!$C$1:$C$21,0),MATCH(INDIRECT(ADDRESS(ROW(),MATCH("YEAR",$A$1:$BE$1,0))),[1]TreeLookup!$C$1:$DE$1,0))</f>
        <v>basicPower</v>
      </c>
      <c r="L1231" s="1">
        <v>1963</v>
      </c>
      <c r="M1231" s="1" t="str">
        <f t="array" aca="1" ref="M1231" ca="1">INDEX([1]TreeLookup!$C$1:$DE$22,MATCH("ERA",[1]TreeLookup!$C$1:$C$22,0),MATCH(INDIRECT(ADDRESS(ROW(),MATCH("YEAR",$A$1:$BE$1,0))),[1]TreeLookup!$C$1:$DE$1,0))</f>
        <v>03-HUMAN</v>
      </c>
      <c r="O1231" s="4" t="s">
        <v>109</v>
      </c>
      <c r="V1231" s="9"/>
    </row>
    <row r="1232" spans="1:29">
      <c r="A1232" s="6" t="s">
        <v>3804</v>
      </c>
      <c r="B1232" s="7" t="s">
        <v>3805</v>
      </c>
      <c r="C1232" s="1">
        <v>225</v>
      </c>
      <c r="D1232" s="1">
        <v>4500</v>
      </c>
      <c r="E1232" s="2" t="s">
        <v>3806</v>
      </c>
      <c r="F1232" s="1" t="s">
        <v>190</v>
      </c>
      <c r="G1232" s="1" t="s">
        <v>50</v>
      </c>
      <c r="H1232" s="1" t="s">
        <v>50</v>
      </c>
      <c r="I1232" s="8" t="s">
        <v>1135</v>
      </c>
      <c r="J1232" s="8" t="s">
        <v>1484</v>
      </c>
      <c r="K1232" s="1" t="str">
        <f t="array" aca="1" ref="K1232" ca="1">INDEX([1]TreeLookup!$C$1:$DE$21,MATCH(INDIRECT(ADDRESS(ROW(),MATCH("CATEGORY",$A$1:$BE$1,0))),[1]TreeLookup!$C$1:$C$21,0),MATCH(INDIRECT(ADDRESS(ROW(),MATCH("YEAR",$A$1:$BE$1,0))),[1]TreeLookup!$C$1:$DE$1,0))</f>
        <v>basicPower</v>
      </c>
      <c r="L1232" s="1">
        <v>1963</v>
      </c>
      <c r="M1232" s="1" t="str">
        <f t="array" aca="1" ref="M1232" ca="1">INDEX([1]TreeLookup!$C$1:$DE$22,MATCH("ERA",[1]TreeLookup!$C$1:$C$22,0),MATCH(INDIRECT(ADDRESS(ROW(),MATCH("YEAR",$A$1:$BE$1,0))),[1]TreeLookup!$C$1:$DE$1,0))</f>
        <v>03-HUMAN</v>
      </c>
      <c r="O1232" s="4" t="s">
        <v>109</v>
      </c>
      <c r="V1232" s="9"/>
    </row>
    <row r="1233" spans="1:38">
      <c r="A1233" s="6" t="s">
        <v>3807</v>
      </c>
      <c r="B1233" s="7" t="s">
        <v>3808</v>
      </c>
      <c r="C1233" s="1">
        <v>450</v>
      </c>
      <c r="D1233" s="1">
        <v>9000</v>
      </c>
      <c r="E1233" s="2" t="s">
        <v>3809</v>
      </c>
      <c r="F1233" s="1" t="s">
        <v>190</v>
      </c>
      <c r="G1233" s="1" t="s">
        <v>50</v>
      </c>
      <c r="H1233" s="1" t="s">
        <v>50</v>
      </c>
      <c r="I1233" s="8" t="s">
        <v>1135</v>
      </c>
      <c r="J1233" s="8" t="s">
        <v>1484</v>
      </c>
      <c r="K1233" s="1" t="str">
        <f t="array" aca="1" ref="K1233" ca="1">INDEX([1]TreeLookup!$C$1:$DE$21,MATCH(INDIRECT(ADDRESS(ROW(),MATCH("CATEGORY",$A$1:$BE$1,0))),[1]TreeLookup!$C$1:$C$21,0),MATCH(INDIRECT(ADDRESS(ROW(),MATCH("YEAR",$A$1:$BE$1,0))),[1]TreeLookup!$C$1:$DE$1,0))</f>
        <v>basicPower</v>
      </c>
      <c r="L1233" s="1">
        <v>1963</v>
      </c>
      <c r="M1233" s="1" t="str">
        <f t="array" aca="1" ref="M1233" ca="1">INDEX([1]TreeLookup!$C$1:$DE$22,MATCH("ERA",[1]TreeLookup!$C$1:$C$22,0),MATCH(INDIRECT(ADDRESS(ROW(),MATCH("YEAR",$A$1:$BE$1,0))),[1]TreeLookup!$C$1:$DE$1,0))</f>
        <v>03-HUMAN</v>
      </c>
      <c r="O1233" s="4" t="s">
        <v>109</v>
      </c>
      <c r="V1233" s="9"/>
    </row>
    <row r="1234" spans="1:38">
      <c r="A1234" s="6" t="s">
        <v>3810</v>
      </c>
      <c r="B1234" s="7" t="s">
        <v>3811</v>
      </c>
      <c r="C1234" s="1">
        <v>400</v>
      </c>
      <c r="D1234" s="1">
        <v>8000</v>
      </c>
      <c r="E1234" s="2" t="s">
        <v>3812</v>
      </c>
      <c r="F1234" s="1" t="s">
        <v>406</v>
      </c>
      <c r="G1234" s="1" t="s">
        <v>50</v>
      </c>
      <c r="H1234" s="1" t="s">
        <v>50</v>
      </c>
      <c r="I1234" s="8" t="s">
        <v>135</v>
      </c>
      <c r="J1234" s="8" t="s">
        <v>136</v>
      </c>
      <c r="K1234" s="1" t="str">
        <f t="array" aca="1" ref="K1234" ca="1">INDEX([1]TreeLookup!$C$1:$DE$21,MATCH(INDIRECT(ADDRESS(ROW(),MATCH("CATEGORY",$A$1:$BE$1,0))),[1]TreeLookup!$C$1:$C$21,0),MATCH(INDIRECT(ADDRESS(ROW(),MATCH("YEAR",$A$1:$BE$1,0))),[1]TreeLookup!$C$1:$DE$1,0))</f>
        <v>materialsScienceHuman</v>
      </c>
      <c r="L1234" s="1">
        <v>1963</v>
      </c>
      <c r="M1234" s="1" t="str">
        <f t="array" aca="1" ref="M1234" ca="1">INDEX([1]TreeLookup!$C$1:$DE$22,MATCH("ERA",[1]TreeLookup!$C$1:$C$22,0),MATCH(INDIRECT(ADDRESS(ROW(),MATCH("YEAR",$A$1:$BE$1,0))),[1]TreeLookup!$C$1:$DE$1,0))</f>
        <v>03-HUMAN</v>
      </c>
      <c r="O1234" s="4" t="s">
        <v>109</v>
      </c>
      <c r="P1234" s="1" t="s">
        <v>3813</v>
      </c>
      <c r="V1234" s="9"/>
    </row>
    <row r="1235" spans="1:38">
      <c r="A1235" s="6" t="s">
        <v>3814</v>
      </c>
      <c r="B1235" s="7" t="s">
        <v>3815</v>
      </c>
      <c r="C1235" s="1">
        <v>400</v>
      </c>
      <c r="D1235" s="1">
        <v>2800</v>
      </c>
      <c r="E1235" s="2" t="s">
        <v>2963</v>
      </c>
      <c r="F1235" s="1" t="s">
        <v>235</v>
      </c>
      <c r="G1235" s="1" t="s">
        <v>50</v>
      </c>
      <c r="H1235" s="1" t="s">
        <v>49</v>
      </c>
      <c r="I1235" s="8" t="s">
        <v>125</v>
      </c>
      <c r="J1235" s="8" t="s">
        <v>125</v>
      </c>
      <c r="K1235" s="1" t="str">
        <f t="array" aca="1" ref="K1235" ca="1">INDEX([1]TreeLookup!$C$1:$DE$21,MATCH(INDIRECT(ADDRESS(ROW(),MATCH("CATEGORY",$A$1:$BE$1,0))),[1]TreeLookup!$C$1:$C$21,0),MATCH(INDIRECT(ADDRESS(ROW(),MATCH("YEAR",$A$1:$BE$1,0))),[1]TreeLookup!$C$1:$DE$1,0))</f>
        <v>improvedFlightControl</v>
      </c>
      <c r="L1235" s="1">
        <v>1963</v>
      </c>
      <c r="M1235" s="1" t="str">
        <f t="array" aca="1" ref="M1235" ca="1">INDEX([1]TreeLookup!$C$1:$DE$22,MATCH("ERA",[1]TreeLookup!$C$1:$C$22,0),MATCH(INDIRECT(ADDRESS(ROW(),MATCH("YEAR",$A$1:$BE$1,0))),[1]TreeLookup!$C$1:$DE$1,0))</f>
        <v>03-HUMAN</v>
      </c>
      <c r="O1235" s="4" t="s">
        <v>299</v>
      </c>
      <c r="V1235" s="9"/>
      <c r="W1235" s="1" t="s">
        <v>2620</v>
      </c>
    </row>
    <row r="1236" spans="1:38">
      <c r="A1236" s="6" t="s">
        <v>3816</v>
      </c>
      <c r="B1236" s="7" t="s">
        <v>3817</v>
      </c>
      <c r="C1236" s="1">
        <v>1201</v>
      </c>
      <c r="D1236" s="1">
        <v>24020</v>
      </c>
      <c r="E1236" s="2" t="s">
        <v>3818</v>
      </c>
      <c r="F1236" s="1" t="s">
        <v>406</v>
      </c>
      <c r="G1236" s="1" t="s">
        <v>50</v>
      </c>
      <c r="H1236" s="1" t="s">
        <v>50</v>
      </c>
      <c r="I1236" s="8" t="s">
        <v>135</v>
      </c>
      <c r="J1236" s="8" t="s">
        <v>136</v>
      </c>
      <c r="K1236" s="1" t="str">
        <f t="array" aca="1" ref="K1236" ca="1">INDEX([1]TreeLookup!$C$1:$DE$21,MATCH(INDIRECT(ADDRESS(ROW(),MATCH("CATEGORY",$A$1:$BE$1,0))),[1]TreeLookup!$C$1:$C$21,0),MATCH(INDIRECT(ADDRESS(ROW(),MATCH("YEAR",$A$1:$BE$1,0))),[1]TreeLookup!$C$1:$DE$1,0))</f>
        <v>materialsScienceHuman</v>
      </c>
      <c r="L1236" s="1">
        <v>1963</v>
      </c>
      <c r="M1236" s="1" t="str">
        <f t="array" aca="1" ref="M1236" ca="1">INDEX([1]TreeLookup!$C$1:$DE$22,MATCH("ERA",[1]TreeLookup!$C$1:$C$22,0),MATCH(INDIRECT(ADDRESS(ROW(),MATCH("YEAR",$A$1:$BE$1,0))),[1]TreeLookup!$C$1:$DE$1,0))</f>
        <v>03-HUMAN</v>
      </c>
      <c r="O1236" s="4" t="s">
        <v>109</v>
      </c>
      <c r="P1236" s="1" t="s">
        <v>3819</v>
      </c>
      <c r="V1236" s="9"/>
    </row>
    <row r="1237" spans="1:38">
      <c r="A1237" s="6" t="s">
        <v>3820</v>
      </c>
      <c r="B1237" s="7" t="s">
        <v>3821</v>
      </c>
      <c r="C1237" s="1">
        <v>60</v>
      </c>
      <c r="D1237" s="1">
        <v>3000</v>
      </c>
      <c r="E1237" s="2" t="s">
        <v>3822</v>
      </c>
      <c r="F1237" s="1" t="s">
        <v>406</v>
      </c>
      <c r="G1237" s="1" t="s">
        <v>50</v>
      </c>
      <c r="H1237" s="1" t="s">
        <v>49</v>
      </c>
      <c r="I1237" s="8" t="s">
        <v>125</v>
      </c>
      <c r="J1237" s="8" t="s">
        <v>125</v>
      </c>
      <c r="K1237" s="1" t="str">
        <f t="array" aca="1" ref="K1237" ca="1">INDEX([1]TreeLookup!$C$1:$DE$21,MATCH(INDIRECT(ADDRESS(ROW(),MATCH("CATEGORY",$A$1:$BE$1,0))),[1]TreeLookup!$C$1:$C$21,0),MATCH(INDIRECT(ADDRESS(ROW(),MATCH("YEAR",$A$1:$BE$1,0))),[1]TreeLookup!$C$1:$DE$1,0))</f>
        <v>improvedFlightControl</v>
      </c>
      <c r="L1237" s="1">
        <v>1963</v>
      </c>
      <c r="M1237" s="1" t="str">
        <f t="array" aca="1" ref="M1237" ca="1">INDEX([1]TreeLookup!$C$1:$DE$22,MATCH("ERA",[1]TreeLookup!$C$1:$C$22,0),MATCH(INDIRECT(ADDRESS(ROW(),MATCH("YEAR",$A$1:$BE$1,0))),[1]TreeLookup!$C$1:$DE$1,0))</f>
        <v>03-HUMAN</v>
      </c>
      <c r="O1237" s="4" t="s">
        <v>299</v>
      </c>
      <c r="P1237" s="1" t="s">
        <v>3479</v>
      </c>
      <c r="V1237" s="9"/>
      <c r="W1237" s="1" t="s">
        <v>2620</v>
      </c>
    </row>
    <row r="1238" spans="1:38">
      <c r="A1238" s="10" t="s">
        <v>3823</v>
      </c>
      <c r="B1238" s="7" t="s">
        <v>3824</v>
      </c>
      <c r="C1238" s="1">
        <v>1100</v>
      </c>
      <c r="D1238" s="1">
        <v>30000</v>
      </c>
      <c r="E1238" s="2" t="s">
        <v>3825</v>
      </c>
      <c r="F1238" s="1" t="s">
        <v>106</v>
      </c>
      <c r="G1238" s="1" t="s">
        <v>50</v>
      </c>
      <c r="H1238" s="1" t="s">
        <v>50</v>
      </c>
      <c r="I1238" s="8" t="s">
        <v>130</v>
      </c>
      <c r="J1238" s="8" t="s">
        <v>1332</v>
      </c>
      <c r="K1238" s="1" t="str">
        <f t="array" aca="1" ref="K1238" ca="1">INDEX([1]TreeLookup!$C$1:$DE$21,MATCH(INDIRECT(ADDRESS(ROW(),MATCH("CATEGORY",$A$1:$BE$1,0))),[1]TreeLookup!$C$1:$C$21,0),MATCH(INDIRECT(ADDRESS(ROW(),MATCH("YEAR",$A$1:$BE$1,0))),[1]TreeLookup!$C$1:$DE$1,0))</f>
        <v>improvedAvionics</v>
      </c>
      <c r="L1238" s="1">
        <v>1963</v>
      </c>
      <c r="M1238" s="1" t="str">
        <f t="array" aca="1" ref="M1238" ca="1">INDEX([1]TreeLookup!$C$1:$DE$22,MATCH("ERA",[1]TreeLookup!$C$1:$C$22,0),MATCH(INDIRECT(ADDRESS(ROW(),MATCH("YEAR",$A$1:$BE$1,0))),[1]TreeLookup!$C$1:$DE$1,0))</f>
        <v>03-HUMAN</v>
      </c>
      <c r="O1238" s="4" t="s">
        <v>109</v>
      </c>
      <c r="P1238" s="1" t="s">
        <v>3819</v>
      </c>
      <c r="V1238" s="9"/>
      <c r="AC1238" s="1" t="s">
        <v>111</v>
      </c>
    </row>
    <row r="1239" spans="1:38">
      <c r="A1239" s="6" t="s">
        <v>3826</v>
      </c>
      <c r="B1239" s="7" t="s">
        <v>3826</v>
      </c>
      <c r="C1239" s="5">
        <v>0</v>
      </c>
      <c r="D1239" s="5" t="s">
        <v>3827</v>
      </c>
      <c r="E1239" s="2"/>
      <c r="F1239" s="1" t="s">
        <v>113</v>
      </c>
      <c r="G1239" s="1" t="s">
        <v>50</v>
      </c>
      <c r="I1239" s="8" t="s">
        <v>114</v>
      </c>
      <c r="J1239" s="8"/>
      <c r="K1239" s="1" t="str">
        <f t="array" aca="1" ref="K1239" ca="1">INDEX([1]TreeLookup!$C$1:$DE$21,MATCH(INDIRECT(ADDRESS(ROW(),MATCH("CATEGORY",$A$1:$BE$1,0))),[1]TreeLookup!$C$1:$C$21,0),MATCH(INDIRECT(ADDRESS(ROW(),MATCH("YEAR",$A$1:$BE$1,0))),[1]TreeLookup!$C$1:$DE$1,0))</f>
        <v>orbitalRocketry1963</v>
      </c>
      <c r="L1239" s="1">
        <v>1963</v>
      </c>
      <c r="M1239" s="1" t="str">
        <f t="array" aca="1" ref="M1239" ca="1">INDEX([1]TreeLookup!$C$1:$DE$22,MATCH("ERA",[1]TreeLookup!$C$1:$C$22,0),MATCH(INDIRECT(ADDRESS(ROW(),MATCH("YEAR",$A$1:$BE$1,0))),[1]TreeLookup!$C$1:$DE$1,0))</f>
        <v>03-HUMAN</v>
      </c>
      <c r="O1239" s="4"/>
      <c r="P1239" s="1" t="s">
        <v>3826</v>
      </c>
      <c r="Q1239" s="1" t="s">
        <v>3828</v>
      </c>
    </row>
    <row r="1240" spans="1:38">
      <c r="A1240" s="6" t="s">
        <v>3829</v>
      </c>
      <c r="B1240" s="7" t="s">
        <v>3826</v>
      </c>
      <c r="C1240" s="1">
        <v>1300</v>
      </c>
      <c r="D1240" s="1">
        <v>60000</v>
      </c>
      <c r="E1240" s="2" t="s">
        <v>3830</v>
      </c>
      <c r="F1240" s="1" t="s">
        <v>3831</v>
      </c>
      <c r="G1240" s="1" t="s">
        <v>50</v>
      </c>
      <c r="H1240" s="1" t="s">
        <v>50</v>
      </c>
      <c r="I1240" s="8" t="s">
        <v>114</v>
      </c>
      <c r="J1240" s="8"/>
      <c r="K1240" s="1" t="str">
        <f t="array" aca="1" ref="K1240" ca="1">INDEX([1]TreeLookup!$C$1:$DE$21,MATCH(INDIRECT(ADDRESS(ROW(),MATCH("CATEGORY",$A$1:$BE$1,0))),[1]TreeLookup!$C$1:$C$21,0),MATCH(INDIRECT(ADDRESS(ROW(),MATCH("YEAR",$A$1:$BE$1,0))),[1]TreeLookup!$C$1:$DE$1,0))</f>
        <v>orbitalRocketry1963</v>
      </c>
      <c r="L1240" s="1">
        <v>1963</v>
      </c>
      <c r="M1240" s="1" t="str">
        <f t="array" aca="1" ref="M1240" ca="1">INDEX([1]TreeLookup!$C$1:$DE$22,MATCH("ERA",[1]TreeLookup!$C$1:$C$22,0),MATCH(INDIRECT(ADDRESS(ROW(),MATCH("YEAR",$A$1:$BE$1,0))),[1]TreeLookup!$C$1:$DE$1,0))</f>
        <v>03-HUMAN</v>
      </c>
      <c r="O1240" s="4" t="s">
        <v>109</v>
      </c>
      <c r="P1240" s="1" t="s">
        <v>3826</v>
      </c>
      <c r="Q1240" s="1" t="s">
        <v>3828</v>
      </c>
      <c r="V1240" s="9"/>
      <c r="W1240" s="1" t="s">
        <v>3826</v>
      </c>
      <c r="X1240" s="1" t="s">
        <v>3832</v>
      </c>
      <c r="AC1240" s="1" t="s">
        <v>111</v>
      </c>
    </row>
    <row r="1241" spans="1:38">
      <c r="A1241" s="6" t="s">
        <v>3833</v>
      </c>
      <c r="B1241" s="7" t="s">
        <v>3826</v>
      </c>
      <c r="C1241" s="1">
        <v>1300</v>
      </c>
      <c r="D1241" s="1">
        <v>60000</v>
      </c>
      <c r="E1241" s="2" t="s">
        <v>3830</v>
      </c>
      <c r="F1241" s="1" t="s">
        <v>778</v>
      </c>
      <c r="G1241" s="1" t="s">
        <v>50</v>
      </c>
      <c r="H1241" s="1" t="s">
        <v>50</v>
      </c>
      <c r="I1241" s="8" t="s">
        <v>114</v>
      </c>
      <c r="J1241" s="8"/>
      <c r="K1241" s="1" t="str">
        <f t="array" aca="1" ref="K1241" ca="1">INDEX([1]TreeLookup!$C$1:$DE$21,MATCH(INDIRECT(ADDRESS(ROW(),MATCH("CATEGORY",$A$1:$BE$1,0))),[1]TreeLookup!$C$1:$C$21,0),MATCH(INDIRECT(ADDRESS(ROW(),MATCH("YEAR",$A$1:$BE$1,0))),[1]TreeLookup!$C$1:$DE$1,0))</f>
        <v>orbitalRocketry1963</v>
      </c>
      <c r="L1241" s="1">
        <v>1963</v>
      </c>
      <c r="M1241" s="1" t="str">
        <f t="array" aca="1" ref="M1241" ca="1">INDEX([1]TreeLookup!$C$1:$DE$22,MATCH("ERA",[1]TreeLookup!$C$1:$C$22,0),MATCH(INDIRECT(ADDRESS(ROW(),MATCH("YEAR",$A$1:$BE$1,0))),[1]TreeLookup!$C$1:$DE$1,0))</f>
        <v>03-HUMAN</v>
      </c>
      <c r="O1241" s="4" t="s">
        <v>109</v>
      </c>
      <c r="P1241" s="2" t="s">
        <v>3826</v>
      </c>
      <c r="Q1241" s="1" t="s">
        <v>3828</v>
      </c>
      <c r="W1241" s="1" t="s">
        <v>3826</v>
      </c>
      <c r="X1241" s="1" t="s">
        <v>3832</v>
      </c>
      <c r="AC1241" s="1" t="s">
        <v>111</v>
      </c>
    </row>
    <row r="1242" spans="1:38">
      <c r="A1242" s="6" t="s">
        <v>3834</v>
      </c>
      <c r="B1242" s="7" t="s">
        <v>3826</v>
      </c>
      <c r="C1242" s="1">
        <v>1300</v>
      </c>
      <c r="D1242" s="1">
        <v>60000</v>
      </c>
      <c r="E1242" s="2" t="s">
        <v>3830</v>
      </c>
      <c r="F1242" s="1" t="s">
        <v>2117</v>
      </c>
      <c r="G1242" s="1" t="s">
        <v>50</v>
      </c>
      <c r="H1242" s="1" t="s">
        <v>50</v>
      </c>
      <c r="I1242" s="8" t="s">
        <v>114</v>
      </c>
      <c r="J1242" s="8"/>
      <c r="K1242" s="1" t="str">
        <f t="array" aca="1" ref="K1242" ca="1">INDEX([1]TreeLookup!$C$1:$DE$21,MATCH(INDIRECT(ADDRESS(ROW(),MATCH("CATEGORY",$A$1:$BE$1,0))),[1]TreeLookup!$C$1:$C$21,0),MATCH(INDIRECT(ADDRESS(ROW(),MATCH("YEAR",$A$1:$BE$1,0))),[1]TreeLookup!$C$1:$DE$1,0))</f>
        <v>orbitalRocketry1963</v>
      </c>
      <c r="L1242" s="1">
        <v>1963</v>
      </c>
      <c r="M1242" s="1" t="str">
        <f t="array" aca="1" ref="M1242" ca="1">INDEX([1]TreeLookup!$C$1:$DE$22,MATCH("ERA",[1]TreeLookup!$C$1:$C$22,0),MATCH(INDIRECT(ADDRESS(ROW(),MATCH("YEAR",$A$1:$BE$1,0))),[1]TreeLookup!$C$1:$DE$1,0))</f>
        <v>03-HUMAN</v>
      </c>
      <c r="O1242" s="4" t="s">
        <v>109</v>
      </c>
      <c r="P1242" s="1" t="s">
        <v>3826</v>
      </c>
      <c r="Q1242" s="1" t="s">
        <v>3828</v>
      </c>
      <c r="V1242" s="9"/>
      <c r="W1242" s="1" t="s">
        <v>3826</v>
      </c>
      <c r="X1242" s="1" t="s">
        <v>3832</v>
      </c>
      <c r="AC1242" s="1" t="s">
        <v>111</v>
      </c>
    </row>
    <row r="1243" spans="1:38">
      <c r="A1243" s="6" t="s">
        <v>3835</v>
      </c>
      <c r="B1243" s="7" t="s">
        <v>3836</v>
      </c>
      <c r="C1243" s="1">
        <v>10500</v>
      </c>
      <c r="D1243" s="1">
        <v>500</v>
      </c>
      <c r="E1243" s="2" t="s">
        <v>3837</v>
      </c>
      <c r="F1243" s="1" t="s">
        <v>1202</v>
      </c>
      <c r="G1243" s="1" t="s">
        <v>50</v>
      </c>
      <c r="H1243" s="1" t="s">
        <v>49</v>
      </c>
      <c r="I1243" s="8" t="s">
        <v>130</v>
      </c>
      <c r="J1243" s="8" t="s">
        <v>1203</v>
      </c>
      <c r="K1243" s="1" t="str">
        <f t="array" aca="1" ref="K1243" ca="1">INDEX([1]TreeLookup!$C$1:$DE$21,MATCH(INDIRECT(ADDRESS(ROW(),MATCH("CATEGORY",$A$1:$BE$1,0))),[1]TreeLookup!$C$1:$C$21,0),MATCH(INDIRECT(ADDRESS(ROW(),MATCH("YEAR",$A$1:$BE$1,0))),[1]TreeLookup!$C$1:$DE$1,0))</f>
        <v>matureAvionics</v>
      </c>
      <c r="L1243" s="1">
        <v>1964</v>
      </c>
      <c r="M1243" s="1" t="str">
        <f t="array" aca="1" ref="M1243" ca="1">INDEX([1]TreeLookup!$C$1:$DE$22,MATCH("ERA",[1]TreeLookup!$C$1:$C$22,0),MATCH(INDIRECT(ADDRESS(ROW(),MATCH("YEAR",$A$1:$BE$1,0))),[1]TreeLookup!$C$1:$DE$1,0))</f>
        <v>04-ADV</v>
      </c>
      <c r="O1243" s="4" t="s">
        <v>299</v>
      </c>
      <c r="P1243" s="1" t="s">
        <v>3836</v>
      </c>
      <c r="V1243" s="9"/>
    </row>
    <row r="1244" spans="1:38">
      <c r="A1244" s="6" t="s">
        <v>3838</v>
      </c>
      <c r="B1244" s="7" t="s">
        <v>3839</v>
      </c>
      <c r="C1244" s="1">
        <v>120</v>
      </c>
      <c r="D1244" s="1">
        <v>2400</v>
      </c>
      <c r="E1244" s="2" t="s">
        <v>2271</v>
      </c>
      <c r="F1244" s="1" t="s">
        <v>190</v>
      </c>
      <c r="G1244" s="1" t="s">
        <v>50</v>
      </c>
      <c r="H1244" s="1" t="s">
        <v>50</v>
      </c>
      <c r="I1244" s="8" t="s">
        <v>125</v>
      </c>
      <c r="J1244" s="8" t="s">
        <v>2242</v>
      </c>
      <c r="K1244" s="1" t="str">
        <f t="array" aca="1" ref="K1244" ca="1">INDEX([1]TreeLookup!$C$1:$DE$21,MATCH(INDIRECT(ADDRESS(ROW(),MATCH("CATEGORY",$A$1:$BE$1,0))),[1]TreeLookup!$C$1:$C$21,0),MATCH(INDIRECT(ADDRESS(ROW(),MATCH("YEAR",$A$1:$BE$1,0))),[1]TreeLookup!$C$1:$DE$1,0))</f>
        <v>improvedFlightControl</v>
      </c>
      <c r="L1244" s="1">
        <v>1963</v>
      </c>
      <c r="M1244" s="1" t="str">
        <f t="array" aca="1" ref="M1244" ca="1">INDEX([1]TreeLookup!$C$1:$DE$22,MATCH("ERA",[1]TreeLookup!$C$1:$C$22,0),MATCH(INDIRECT(ADDRESS(ROW(),MATCH("YEAR",$A$1:$BE$1,0))),[1]TreeLookup!$C$1:$DE$1,0))</f>
        <v>03-HUMAN</v>
      </c>
      <c r="O1244" s="4" t="s">
        <v>109</v>
      </c>
      <c r="Q1244" s="1" t="s">
        <v>3840</v>
      </c>
      <c r="V1244" s="9"/>
      <c r="AB1244" s="1" t="s">
        <v>111</v>
      </c>
    </row>
    <row r="1245" spans="1:38">
      <c r="A1245" s="6" t="s">
        <v>3841</v>
      </c>
      <c r="B1245" s="7" t="s">
        <v>3842</v>
      </c>
      <c r="C1245" s="1">
        <v>1000</v>
      </c>
      <c r="D1245" s="1">
        <v>75000</v>
      </c>
      <c r="E1245" s="2" t="s">
        <v>2508</v>
      </c>
      <c r="F1245" s="1" t="s">
        <v>778</v>
      </c>
      <c r="G1245" s="1" t="s">
        <v>50</v>
      </c>
      <c r="H1245" s="1" t="s">
        <v>50</v>
      </c>
      <c r="I1245" s="8" t="s">
        <v>3473</v>
      </c>
      <c r="J1245" s="8"/>
      <c r="K1245" s="1" t="str">
        <f t="array" aca="1" ref="K1245" ca="1">INDEX([1]TreeLookup!$C$1:$DE$21,MATCH(INDIRECT(ADDRESS(ROW(),MATCH("CATEGORY",$A$1:$BE$1,0))),[1]TreeLookup!$C$1:$C$21,0),MATCH(INDIRECT(ADDRESS(ROW(),MATCH("YEAR",$A$1:$BE$1,0))),[1]TreeLookup!$C$1:$DE$1,0))</f>
        <v>earlyHydrolox</v>
      </c>
      <c r="L1245" s="1">
        <v>1963</v>
      </c>
      <c r="M1245" s="1" t="str">
        <f t="array" aca="1" ref="M1245" ca="1">INDEX([1]TreeLookup!$C$1:$DE$22,MATCH("ERA",[1]TreeLookup!$C$1:$C$22,0),MATCH(INDIRECT(ADDRESS(ROW(),MATCH("YEAR",$A$1:$BE$1,0))),[1]TreeLookup!$C$1:$DE$1,0))</f>
        <v>03-HUMAN</v>
      </c>
      <c r="O1245" s="4" t="s">
        <v>109</v>
      </c>
      <c r="P1245" s="2" t="s">
        <v>3843</v>
      </c>
      <c r="Q1245" s="1" t="s">
        <v>3844</v>
      </c>
      <c r="W1245" s="1" t="s">
        <v>3845</v>
      </c>
      <c r="AC1245" s="1" t="s">
        <v>111</v>
      </c>
      <c r="AL1245" s="1" t="s">
        <v>111</v>
      </c>
    </row>
    <row r="1246" spans="1:38">
      <c r="A1246" s="6" t="s">
        <v>3846</v>
      </c>
      <c r="B1246" s="7" t="s">
        <v>3846</v>
      </c>
      <c r="C1246" s="5">
        <v>50</v>
      </c>
      <c r="D1246" s="5" t="s">
        <v>3847</v>
      </c>
      <c r="E1246" s="11" t="s">
        <v>3848</v>
      </c>
      <c r="F1246" s="1" t="s">
        <v>113</v>
      </c>
      <c r="G1246" s="1" t="s">
        <v>50</v>
      </c>
      <c r="I1246" s="8" t="s">
        <v>114</v>
      </c>
      <c r="J1246" s="8"/>
      <c r="K1246" s="1" t="str">
        <f t="array" aca="1" ref="K1246" ca="1">INDEX([1]TreeLookup!$C$1:$DE$21,MATCH(INDIRECT(ADDRESS(ROW(),MATCH("CATEGORY",$A$1:$BE$1,0))),[1]TreeLookup!$C$1:$C$21,0),MATCH(INDIRECT(ADDRESS(ROW(),MATCH("YEAR",$A$1:$BE$1,0))),[1]TreeLookup!$C$1:$DE$1,0))</f>
        <v>orbitalRocketry1963</v>
      </c>
      <c r="L1246" s="1">
        <v>1963</v>
      </c>
      <c r="M1246" s="1" t="str">
        <f t="array" aca="1" ref="M1246" ca="1">INDEX([1]TreeLookup!$C$1:$DE$22,MATCH("ERA",[1]TreeLookup!$C$1:$C$22,0),MATCH(INDIRECT(ADDRESS(ROW(),MATCH("YEAR",$A$1:$BE$1,0))),[1]TreeLookup!$C$1:$DE$1,0))</f>
        <v>03-HUMAN</v>
      </c>
      <c r="O1246" s="4"/>
      <c r="Q1246" s="1" t="s">
        <v>1591</v>
      </c>
      <c r="R1246" s="1" t="s">
        <v>838</v>
      </c>
    </row>
    <row r="1247" spans="1:38">
      <c r="A1247" s="6" t="s">
        <v>3849</v>
      </c>
      <c r="B1247" s="7" t="s">
        <v>3850</v>
      </c>
      <c r="C1247" s="1">
        <v>600</v>
      </c>
      <c r="D1247" s="1">
        <v>75000</v>
      </c>
      <c r="E1247" s="2" t="s">
        <v>3851</v>
      </c>
      <c r="F1247" s="1" t="s">
        <v>106</v>
      </c>
      <c r="G1247" s="1" t="s">
        <v>50</v>
      </c>
      <c r="H1247" s="1" t="s">
        <v>50</v>
      </c>
      <c r="I1247" s="8" t="s">
        <v>3473</v>
      </c>
      <c r="J1247" s="8"/>
      <c r="K1247" s="1" t="str">
        <f t="array" aca="1" ref="K1247" ca="1">INDEX([1]TreeLookup!$C$1:$DE$21,MATCH(INDIRECT(ADDRESS(ROW(),MATCH("CATEGORY",$A$1:$BE$1,0))),[1]TreeLookup!$C$1:$C$21,0),MATCH(INDIRECT(ADDRESS(ROW(),MATCH("YEAR",$A$1:$BE$1,0))),[1]TreeLookup!$C$1:$DE$1,0))</f>
        <v>earlyHydrolox</v>
      </c>
      <c r="L1247" s="1">
        <v>1963</v>
      </c>
      <c r="M1247" s="1" t="str">
        <f t="array" aca="1" ref="M1247" ca="1">INDEX([1]TreeLookup!$C$1:$DE$22,MATCH("ERA",[1]TreeLookup!$C$1:$C$22,0),MATCH(INDIRECT(ADDRESS(ROW(),MATCH("YEAR",$A$1:$BE$1,0))),[1]TreeLookup!$C$1:$DE$1,0))</f>
        <v>03-HUMAN</v>
      </c>
      <c r="O1247" s="4" t="s">
        <v>109</v>
      </c>
      <c r="T1247" s="1" t="s">
        <v>3852</v>
      </c>
      <c r="V1247" s="9"/>
      <c r="W1247" s="1" t="s">
        <v>3845</v>
      </c>
      <c r="AC1247" s="1" t="s">
        <v>111</v>
      </c>
      <c r="AL1247" s="1" t="s">
        <v>111</v>
      </c>
    </row>
    <row r="1248" spans="1:38">
      <c r="A1248" s="6" t="s">
        <v>3845</v>
      </c>
      <c r="B1248" s="6" t="s">
        <v>3845</v>
      </c>
      <c r="C1248" s="5">
        <v>0</v>
      </c>
      <c r="D1248" s="5" t="s">
        <v>3853</v>
      </c>
      <c r="E1248" s="2"/>
      <c r="F1248" s="1" t="s">
        <v>113</v>
      </c>
      <c r="G1248" s="1" t="s">
        <v>50</v>
      </c>
      <c r="I1248" s="8" t="s">
        <v>3473</v>
      </c>
      <c r="J1248" s="8"/>
      <c r="K1248" s="1" t="str">
        <f t="array" aca="1" ref="K1248" ca="1">INDEX([1]TreeLookup!$C$1:$DE$21,MATCH(INDIRECT(ADDRESS(ROW(),MATCH("CATEGORY",$A$1:$BE$1,0))),[1]TreeLookup!$C$1:$C$21,0),MATCH(INDIRECT(ADDRESS(ROW(),MATCH("YEAR",$A$1:$BE$1,0))),[1]TreeLookup!$C$1:$DE$1,0))</f>
        <v>earlyHydrolox</v>
      </c>
      <c r="L1248" s="1">
        <v>1963</v>
      </c>
      <c r="M1248" s="1" t="str">
        <f t="array" aca="1" ref="M1248" ca="1">INDEX([1]TreeLookup!$C$1:$DE$22,MATCH("ERA",[1]TreeLookup!$C$1:$C$22,0),MATCH(INDIRECT(ADDRESS(ROW(),MATCH("YEAR",$A$1:$BE$1,0))),[1]TreeLookup!$C$1:$DE$1,0))</f>
        <v>03-HUMAN</v>
      </c>
      <c r="O1248" s="4" t="s">
        <v>109</v>
      </c>
      <c r="P1248" s="2"/>
      <c r="Q1248" s="1" t="s">
        <v>3844</v>
      </c>
    </row>
    <row r="1249" spans="1:38">
      <c r="A1249" s="6" t="s">
        <v>3854</v>
      </c>
      <c r="B1249" s="7" t="s">
        <v>3855</v>
      </c>
      <c r="C1249" s="1">
        <v>35</v>
      </c>
      <c r="D1249" s="1">
        <v>2000</v>
      </c>
      <c r="E1249" s="2" t="s">
        <v>3856</v>
      </c>
      <c r="F1249" s="1" t="s">
        <v>106</v>
      </c>
      <c r="G1249" s="1" t="s">
        <v>50</v>
      </c>
      <c r="H1249" s="1" t="s">
        <v>50</v>
      </c>
      <c r="I1249" s="8" t="s">
        <v>125</v>
      </c>
      <c r="J1249" s="8" t="s">
        <v>125</v>
      </c>
      <c r="K1249" s="1" t="str">
        <f t="array" aca="1" ref="K1249" ca="1">INDEX([1]TreeLookup!$C$1:$DE$21,MATCH(INDIRECT(ADDRESS(ROW(),MATCH("CATEGORY",$A$1:$BE$1,0))),[1]TreeLookup!$C$1:$C$21,0),MATCH(INDIRECT(ADDRESS(ROW(),MATCH("YEAR",$A$1:$BE$1,0))),[1]TreeLookup!$C$1:$DE$1,0))</f>
        <v>improvedFlightControl</v>
      </c>
      <c r="L1249" s="1">
        <v>1963</v>
      </c>
      <c r="M1249" s="1" t="str">
        <f t="array" aca="1" ref="M1249" ca="1">INDEX([1]TreeLookup!$C$1:$DE$22,MATCH("ERA",[1]TreeLookup!$C$1:$C$22,0),MATCH(INDIRECT(ADDRESS(ROW(),MATCH("YEAR",$A$1:$BE$1,0))),[1]TreeLookup!$C$1:$DE$1,0))</f>
        <v>03-HUMAN</v>
      </c>
      <c r="O1249" s="4" t="s">
        <v>109</v>
      </c>
      <c r="V1249" s="9"/>
      <c r="W1249" s="1" t="s">
        <v>2620</v>
      </c>
      <c r="AB1249" s="1" t="s">
        <v>111</v>
      </c>
    </row>
    <row r="1250" spans="1:38">
      <c r="A1250" s="6" t="s">
        <v>3857</v>
      </c>
      <c r="B1250" s="7" t="s">
        <v>3858</v>
      </c>
      <c r="C1250" s="1">
        <v>35</v>
      </c>
      <c r="D1250" s="1">
        <v>2000</v>
      </c>
      <c r="E1250" s="2" t="s">
        <v>3859</v>
      </c>
      <c r="F1250" s="1" t="s">
        <v>880</v>
      </c>
      <c r="G1250" s="1" t="s">
        <v>50</v>
      </c>
      <c r="H1250" s="1" t="s">
        <v>50</v>
      </c>
      <c r="I1250" s="8" t="s">
        <v>125</v>
      </c>
      <c r="J1250" s="8" t="s">
        <v>125</v>
      </c>
      <c r="K1250" s="1" t="str">
        <f t="array" aca="1" ref="K1250" ca="1">INDEX([1]TreeLookup!$C$1:$DE$21,MATCH(INDIRECT(ADDRESS(ROW(),MATCH("CATEGORY",$A$1:$BE$1,0))),[1]TreeLookup!$C$1:$C$21,0),MATCH(INDIRECT(ADDRESS(ROW(),MATCH("YEAR",$A$1:$BE$1,0))),[1]TreeLookup!$C$1:$DE$1,0))</f>
        <v>improvedFlightControl</v>
      </c>
      <c r="L1250" s="1">
        <v>1963</v>
      </c>
      <c r="M1250" s="1" t="str">
        <f t="array" aca="1" ref="M1250" ca="1">INDEX([1]TreeLookup!$C$1:$DE$22,MATCH("ERA",[1]TreeLookup!$C$1:$C$22,0),MATCH(INDIRECT(ADDRESS(ROW(),MATCH("YEAR",$A$1:$BE$1,0))),[1]TreeLookup!$C$1:$DE$1,0))</f>
        <v>03-HUMAN</v>
      </c>
      <c r="O1250" s="4" t="s">
        <v>109</v>
      </c>
      <c r="V1250" s="9"/>
      <c r="W1250" s="1" t="s">
        <v>2620</v>
      </c>
      <c r="AB1250" s="1" t="s">
        <v>111</v>
      </c>
    </row>
    <row r="1251" spans="1:38">
      <c r="A1251" s="6" t="s">
        <v>3860</v>
      </c>
      <c r="B1251" s="7" t="s">
        <v>3861</v>
      </c>
      <c r="C1251" s="1">
        <v>15</v>
      </c>
      <c r="D1251" s="1">
        <v>900</v>
      </c>
      <c r="E1251" s="2" t="s">
        <v>3862</v>
      </c>
      <c r="F1251" s="1" t="s">
        <v>106</v>
      </c>
      <c r="G1251" s="1" t="s">
        <v>50</v>
      </c>
      <c r="H1251" s="1" t="s">
        <v>50</v>
      </c>
      <c r="I1251" s="8" t="s">
        <v>125</v>
      </c>
      <c r="J1251" s="8" t="s">
        <v>125</v>
      </c>
      <c r="K1251" s="1" t="str">
        <f t="array" aca="1" ref="K1251" ca="1">INDEX([1]TreeLookup!$C$1:$DE$21,MATCH(INDIRECT(ADDRESS(ROW(),MATCH("CATEGORY",$A$1:$BE$1,0))),[1]TreeLookup!$C$1:$C$21,0),MATCH(INDIRECT(ADDRESS(ROW(),MATCH("YEAR",$A$1:$BE$1,0))),[1]TreeLookup!$C$1:$DE$1,0))</f>
        <v>improvedFlightControl</v>
      </c>
      <c r="L1251" s="1">
        <v>1963</v>
      </c>
      <c r="M1251" s="1" t="str">
        <f t="array" aca="1" ref="M1251" ca="1">INDEX([1]TreeLookup!$C$1:$DE$22,MATCH("ERA",[1]TreeLookup!$C$1:$C$22,0),MATCH(INDIRECT(ADDRESS(ROW(),MATCH("YEAR",$A$1:$BE$1,0))),[1]TreeLookup!$C$1:$DE$1,0))</f>
        <v>03-HUMAN</v>
      </c>
      <c r="O1251" s="4" t="s">
        <v>109</v>
      </c>
      <c r="V1251" s="9"/>
      <c r="AB1251" s="1" t="s">
        <v>111</v>
      </c>
    </row>
    <row r="1252" spans="1:38">
      <c r="A1252" s="6" t="s">
        <v>3863</v>
      </c>
      <c r="B1252" s="7" t="s">
        <v>3864</v>
      </c>
      <c r="C1252" s="1">
        <v>45</v>
      </c>
      <c r="D1252" s="1">
        <v>2000</v>
      </c>
      <c r="E1252" s="2" t="s">
        <v>3865</v>
      </c>
      <c r="F1252" s="1" t="s">
        <v>203</v>
      </c>
      <c r="G1252" s="1" t="s">
        <v>50</v>
      </c>
      <c r="H1252" s="1" t="s">
        <v>50</v>
      </c>
      <c r="I1252" s="8" t="s">
        <v>125</v>
      </c>
      <c r="J1252" s="8" t="s">
        <v>125</v>
      </c>
      <c r="K1252" s="1" t="str">
        <f t="array" aca="1" ref="K1252" ca="1">INDEX([1]TreeLookup!$C$1:$DE$21,MATCH(INDIRECT(ADDRESS(ROW(),MATCH("CATEGORY",$A$1:$BE$1,0))),[1]TreeLookup!$C$1:$C$21,0),MATCH(INDIRECT(ADDRESS(ROW(),MATCH("YEAR",$A$1:$BE$1,0))),[1]TreeLookup!$C$1:$DE$1,0))</f>
        <v>improvedFlightControl</v>
      </c>
      <c r="L1252" s="1">
        <v>1963</v>
      </c>
      <c r="M1252" s="1" t="str">
        <f t="array" aca="1" ref="M1252" ca="1">INDEX([1]TreeLookup!$C$1:$DE$22,MATCH("ERA",[1]TreeLookup!$C$1:$C$22,0),MATCH(INDIRECT(ADDRESS(ROW(),MATCH("YEAR",$A$1:$BE$1,0))),[1]TreeLookup!$C$1:$DE$1,0))</f>
        <v>03-HUMAN</v>
      </c>
      <c r="O1252" s="4" t="s">
        <v>109</v>
      </c>
      <c r="V1252" s="9"/>
      <c r="AB1252" s="1" t="s">
        <v>111</v>
      </c>
    </row>
    <row r="1253" spans="1:38">
      <c r="A1253" s="6" t="s">
        <v>3866</v>
      </c>
      <c r="B1253" s="7" t="s">
        <v>3867</v>
      </c>
      <c r="C1253" s="1">
        <v>1300</v>
      </c>
      <c r="D1253" s="1">
        <v>60000</v>
      </c>
      <c r="E1253" s="2" t="s">
        <v>3472</v>
      </c>
      <c r="F1253" s="1" t="s">
        <v>350</v>
      </c>
      <c r="G1253" s="1" t="s">
        <v>50</v>
      </c>
      <c r="H1253" s="1" t="s">
        <v>50</v>
      </c>
      <c r="I1253" s="8" t="s">
        <v>3473</v>
      </c>
      <c r="J1253" s="8"/>
      <c r="K1253" s="1" t="str">
        <f t="array" aca="1" ref="K1253" ca="1">INDEX([1]TreeLookup!$C$1:$DE$21,MATCH(INDIRECT(ADDRESS(ROW(),MATCH("CATEGORY",$A$1:$BE$1,0))),[1]TreeLookup!$C$1:$C$21,0),MATCH(INDIRECT(ADDRESS(ROW(),MATCH("YEAR",$A$1:$BE$1,0))),[1]TreeLookup!$C$1:$DE$1,0))</f>
        <v>earlyHydrolox</v>
      </c>
      <c r="L1253" s="1">
        <v>1963</v>
      </c>
      <c r="M1253" s="1" t="str">
        <f t="array" aca="1" ref="M1253" ca="1">INDEX([1]TreeLookup!$C$1:$DE$22,MATCH("ERA",[1]TreeLookup!$C$1:$C$22,0),MATCH(INDIRECT(ADDRESS(ROW(),MATCH("YEAR",$A$1:$BE$1,0))),[1]TreeLookup!$C$1:$DE$1,0))</f>
        <v>03-HUMAN</v>
      </c>
      <c r="O1253" s="4" t="s">
        <v>109</v>
      </c>
      <c r="P1253" s="1" t="s">
        <v>3479</v>
      </c>
      <c r="Q1253" s="1" t="s">
        <v>3868</v>
      </c>
      <c r="V1253" s="9"/>
      <c r="W1253" s="1" t="s">
        <v>3869</v>
      </c>
      <c r="AC1253" s="1" t="s">
        <v>111</v>
      </c>
      <c r="AL1253" s="1" t="s">
        <v>111</v>
      </c>
    </row>
    <row r="1254" spans="1:38">
      <c r="A1254" s="6" t="s">
        <v>3870</v>
      </c>
      <c r="B1254" s="7" t="s">
        <v>3867</v>
      </c>
      <c r="C1254" s="1">
        <v>1300</v>
      </c>
      <c r="D1254" s="1">
        <v>60000</v>
      </c>
      <c r="E1254" s="2" t="s">
        <v>3472</v>
      </c>
      <c r="F1254" s="1" t="s">
        <v>350</v>
      </c>
      <c r="G1254" s="1" t="s">
        <v>50</v>
      </c>
      <c r="H1254" s="1" t="s">
        <v>50</v>
      </c>
      <c r="I1254" s="8" t="s">
        <v>3473</v>
      </c>
      <c r="J1254" s="8"/>
      <c r="K1254" s="1" t="str">
        <f t="array" aca="1" ref="K1254" ca="1">INDEX([1]TreeLookup!$C$1:$DE$21,MATCH(INDIRECT(ADDRESS(ROW(),MATCH("CATEGORY",$A$1:$BE$1,0))),[1]TreeLookup!$C$1:$C$21,0),MATCH(INDIRECT(ADDRESS(ROW(),MATCH("YEAR",$A$1:$BE$1,0))),[1]TreeLookup!$C$1:$DE$1,0))</f>
        <v>earlyHydrolox</v>
      </c>
      <c r="L1254" s="1">
        <v>1963</v>
      </c>
      <c r="M1254" s="1" t="str">
        <f t="array" aca="1" ref="M1254" ca="1">INDEX([1]TreeLookup!$C$1:$DE$22,MATCH("ERA",[1]TreeLookup!$C$1:$C$22,0),MATCH(INDIRECT(ADDRESS(ROW(),MATCH("YEAR",$A$1:$BE$1,0))),[1]TreeLookup!$C$1:$DE$1,0))</f>
        <v>03-HUMAN</v>
      </c>
      <c r="O1254" s="4" t="s">
        <v>109</v>
      </c>
      <c r="P1254" s="1" t="s">
        <v>3479</v>
      </c>
      <c r="Q1254" s="1" t="s">
        <v>3868</v>
      </c>
      <c r="V1254" s="9"/>
      <c r="W1254" s="1" t="s">
        <v>3871</v>
      </c>
      <c r="AC1254" s="1" t="s">
        <v>111</v>
      </c>
      <c r="AL1254" s="1" t="s">
        <v>111</v>
      </c>
    </row>
    <row r="1255" spans="1:38">
      <c r="A1255" s="6" t="s">
        <v>3869</v>
      </c>
      <c r="B1255" s="7" t="s">
        <v>3869</v>
      </c>
      <c r="C1255" s="12">
        <v>250</v>
      </c>
      <c r="D1255" s="5" t="s">
        <v>3872</v>
      </c>
      <c r="E1255" s="2"/>
      <c r="F1255" s="1" t="s">
        <v>113</v>
      </c>
      <c r="G1255" s="1" t="s">
        <v>50</v>
      </c>
      <c r="I1255" s="8" t="s">
        <v>3473</v>
      </c>
      <c r="J1255" s="8"/>
      <c r="K1255" s="1" t="str">
        <f t="array" aca="1" ref="K1255" ca="1">INDEX([1]TreeLookup!$C$1:$DE$21,MATCH(INDIRECT(ADDRESS(ROW(),MATCH("CATEGORY",$A$1:$BE$1,0))),[1]TreeLookup!$C$1:$C$21,0),MATCH(INDIRECT(ADDRESS(ROW(),MATCH("YEAR",$A$1:$BE$1,0))),[1]TreeLookup!$C$1:$DE$1,0))</f>
        <v>earlyHydrolox</v>
      </c>
      <c r="L1255" s="1">
        <v>1963</v>
      </c>
      <c r="M1255" s="1" t="str">
        <f t="array" aca="1" ref="M1255" ca="1">INDEX([1]TreeLookup!$C$1:$DE$22,MATCH("ERA",[1]TreeLookup!$C$1:$C$22,0),MATCH(INDIRECT(ADDRESS(ROW(),MATCH("YEAR",$A$1:$BE$1,0))),[1]TreeLookup!$C$1:$DE$1,0))</f>
        <v>03-HUMAN</v>
      </c>
      <c r="O1255" s="4"/>
      <c r="Q1255" s="1" t="s">
        <v>3474</v>
      </c>
      <c r="R1255" s="1" t="s">
        <v>838</v>
      </c>
    </row>
    <row r="1256" spans="1:38">
      <c r="A1256" s="6" t="s">
        <v>3873</v>
      </c>
      <c r="B1256" s="7" t="s">
        <v>3874</v>
      </c>
      <c r="C1256" s="1">
        <v>90</v>
      </c>
      <c r="D1256" s="1">
        <v>1300</v>
      </c>
      <c r="E1256" s="2" t="s">
        <v>3875</v>
      </c>
      <c r="F1256" s="1" t="s">
        <v>235</v>
      </c>
      <c r="G1256" s="1" t="s">
        <v>50</v>
      </c>
      <c r="H1256" s="1" t="s">
        <v>49</v>
      </c>
      <c r="I1256" s="8" t="s">
        <v>125</v>
      </c>
      <c r="J1256" s="8" t="s">
        <v>1863</v>
      </c>
      <c r="K1256" s="1" t="str">
        <f t="array" aca="1" ref="K1256" ca="1">INDEX([1]TreeLookup!$C$1:$DE$21,MATCH(INDIRECT(ADDRESS(ROW(),MATCH("CATEGORY",$A$1:$BE$1,0))),[1]TreeLookup!$C$1:$C$21,0),MATCH(INDIRECT(ADDRESS(ROW(),MATCH("YEAR",$A$1:$BE$1,0))),[1]TreeLookup!$C$1:$DE$1,0))</f>
        <v>improvedFlightControl</v>
      </c>
      <c r="L1256" s="1">
        <v>1963</v>
      </c>
      <c r="M1256" s="1" t="str">
        <f t="array" aca="1" ref="M1256" ca="1">INDEX([1]TreeLookup!$C$1:$DE$22,MATCH("ERA",[1]TreeLookup!$C$1:$C$22,0),MATCH(INDIRECT(ADDRESS(ROW(),MATCH("YEAR",$A$1:$BE$1,0))),[1]TreeLookup!$C$1:$DE$1,0))</f>
        <v>03-HUMAN</v>
      </c>
      <c r="O1256" s="4" t="s">
        <v>299</v>
      </c>
      <c r="V1256" s="9"/>
    </row>
    <row r="1257" spans="1:38">
      <c r="A1257" s="6" t="s">
        <v>3876</v>
      </c>
      <c r="B1257" s="7" t="s">
        <v>3877</v>
      </c>
      <c r="C1257" s="1">
        <v>60</v>
      </c>
      <c r="D1257" s="1">
        <v>400</v>
      </c>
      <c r="E1257" s="2" t="s">
        <v>3875</v>
      </c>
      <c r="F1257" s="1" t="s">
        <v>235</v>
      </c>
      <c r="G1257" s="1" t="s">
        <v>50</v>
      </c>
      <c r="H1257" s="1" t="s">
        <v>49</v>
      </c>
      <c r="I1257" s="8" t="s">
        <v>125</v>
      </c>
      <c r="J1257" s="8" t="s">
        <v>1863</v>
      </c>
      <c r="K1257" s="1" t="str">
        <f t="array" aca="1" ref="K1257" ca="1">INDEX([1]TreeLookup!$C$1:$DE$21,MATCH(INDIRECT(ADDRESS(ROW(),MATCH("CATEGORY",$A$1:$BE$1,0))),[1]TreeLookup!$C$1:$C$21,0),MATCH(INDIRECT(ADDRESS(ROW(),MATCH("YEAR",$A$1:$BE$1,0))),[1]TreeLookup!$C$1:$DE$1,0))</f>
        <v>improvedFlightControl</v>
      </c>
      <c r="L1257" s="1">
        <v>1963</v>
      </c>
      <c r="M1257" s="1" t="str">
        <f t="array" aca="1" ref="M1257" ca="1">INDEX([1]TreeLookup!$C$1:$DE$22,MATCH("ERA",[1]TreeLookup!$C$1:$C$22,0),MATCH(INDIRECT(ADDRESS(ROW(),MATCH("YEAR",$A$1:$BE$1,0))),[1]TreeLookup!$C$1:$DE$1,0))</f>
        <v>03-HUMAN</v>
      </c>
      <c r="O1257" s="4" t="s">
        <v>299</v>
      </c>
      <c r="V1257" s="9"/>
    </row>
    <row r="1258" spans="1:38">
      <c r="A1258" s="6" t="s">
        <v>3878</v>
      </c>
      <c r="B1258" s="7" t="s">
        <v>3879</v>
      </c>
      <c r="C1258" s="1">
        <v>140</v>
      </c>
      <c r="D1258" s="1">
        <v>2800</v>
      </c>
      <c r="E1258" s="2" t="s">
        <v>3880</v>
      </c>
      <c r="F1258" s="1" t="s">
        <v>486</v>
      </c>
      <c r="G1258" s="1" t="s">
        <v>50</v>
      </c>
      <c r="H1258" s="1" t="s">
        <v>49</v>
      </c>
      <c r="I1258" s="8" t="s">
        <v>135</v>
      </c>
      <c r="J1258" s="8" t="s">
        <v>220</v>
      </c>
      <c r="K1258" s="1" t="str">
        <f t="array" aca="1" ref="K1258" ca="1">INDEX([1]TreeLookup!$C$1:$DE$21,MATCH(INDIRECT(ADDRESS(ROW(),MATCH("CATEGORY",$A$1:$BE$1,0))),[1]TreeLookup!$C$1:$C$21,0),MATCH(INDIRECT(ADDRESS(ROW(),MATCH("YEAR",$A$1:$BE$1,0))),[1]TreeLookup!$C$1:$DE$1,0))</f>
        <v>materialsScienceHuman</v>
      </c>
      <c r="L1258" s="1">
        <v>1963</v>
      </c>
      <c r="M1258" s="1" t="str">
        <f t="array" aca="1" ref="M1258" ca="1">INDEX([1]TreeLookup!$C$1:$DE$22,MATCH("ERA",[1]TreeLookup!$C$1:$C$22,0),MATCH(INDIRECT(ADDRESS(ROW(),MATCH("YEAR",$A$1:$BE$1,0))),[1]TreeLookup!$C$1:$DE$1,0))</f>
        <v>03-HUMAN</v>
      </c>
      <c r="O1258" s="4" t="s">
        <v>299</v>
      </c>
      <c r="P1258" s="1" t="s">
        <v>3881</v>
      </c>
      <c r="V1258" s="9"/>
    </row>
    <row r="1259" spans="1:38">
      <c r="A1259" s="6" t="s">
        <v>3882</v>
      </c>
      <c r="B1259" s="7" t="s">
        <v>3883</v>
      </c>
      <c r="C1259" s="1">
        <v>700</v>
      </c>
      <c r="D1259" s="1">
        <v>3000</v>
      </c>
      <c r="E1259" s="2" t="s">
        <v>2855</v>
      </c>
      <c r="F1259" s="1" t="s">
        <v>486</v>
      </c>
      <c r="G1259" s="1" t="s">
        <v>50</v>
      </c>
      <c r="H1259" s="1" t="s">
        <v>49</v>
      </c>
      <c r="I1259" s="8" t="s">
        <v>908</v>
      </c>
      <c r="J1259" s="8"/>
      <c r="K1259" s="1" t="str">
        <f t="array" aca="1" ref="K1259" ca="1">INDEX([1]TreeLookup!$C$1:$DE$21,MATCH(INDIRECT(ADDRESS(ROW(),MATCH("CATEGORY",$A$1:$BE$1,0))),[1]TreeLookup!$C$1:$C$21,0),MATCH(INDIRECT(ADDRESS(ROW(),MATCH("YEAR",$A$1:$BE$1,0))),[1]TreeLookup!$C$1:$DE$1,0))</f>
        <v>solids1962</v>
      </c>
      <c r="L1259" s="1">
        <v>1963</v>
      </c>
      <c r="M1259" s="1" t="str">
        <f t="array" aca="1" ref="M1259" ca="1">INDEX([1]TreeLookup!$C$1:$DE$22,MATCH("ERA",[1]TreeLookup!$C$1:$C$22,0),MATCH(INDIRECT(ADDRESS(ROW(),MATCH("YEAR",$A$1:$BE$1,0))),[1]TreeLookup!$C$1:$DE$1,0))</f>
        <v>03-HUMAN</v>
      </c>
      <c r="O1259" s="4" t="s">
        <v>299</v>
      </c>
      <c r="P1259" s="1" t="s">
        <v>3881</v>
      </c>
      <c r="V1259" s="9"/>
      <c r="AD1259" s="1" t="s">
        <v>111</v>
      </c>
    </row>
    <row r="1260" spans="1:38">
      <c r="A1260" s="6" t="s">
        <v>3884</v>
      </c>
      <c r="B1260" s="7" t="s">
        <v>3885</v>
      </c>
      <c r="C1260" s="1">
        <v>11321</v>
      </c>
      <c r="D1260" s="1">
        <v>113210</v>
      </c>
      <c r="E1260" s="2" t="s">
        <v>3886</v>
      </c>
      <c r="F1260" s="1" t="s">
        <v>880</v>
      </c>
      <c r="G1260" s="1" t="s">
        <v>50</v>
      </c>
      <c r="H1260" s="1" t="s">
        <v>50</v>
      </c>
      <c r="I1260" s="8" t="s">
        <v>3217</v>
      </c>
      <c r="J1260" s="8" t="s">
        <v>3218</v>
      </c>
      <c r="K1260" s="1" t="str">
        <f t="array" aca="1" ref="K1260" ca="1">INDEX([1]TreeLookup!$C$1:$DE$21,MATCH(INDIRECT(ADDRESS(ROW(),MATCH("CATEGORY",$A$1:$BE$1,0))),[1]TreeLookup!$C$1:$C$21,0),MATCH(INDIRECT(ADDRESS(ROW(),MATCH("YEAR",$A$1:$BE$1,0))),[1]TreeLookup!$C$1:$DE$1,0))</f>
        <v>earlyRTG</v>
      </c>
      <c r="L1260" s="1">
        <v>1963</v>
      </c>
      <c r="M1260" s="1" t="str">
        <f t="array" aca="1" ref="M1260" ca="1">INDEX([1]TreeLookup!$C$1:$DE$22,MATCH("ERA",[1]TreeLookup!$C$1:$C$22,0),MATCH(INDIRECT(ADDRESS(ROW(),MATCH("YEAR",$A$1:$BE$1,0))),[1]TreeLookup!$C$1:$DE$1,0))</f>
        <v>03-HUMAN</v>
      </c>
      <c r="O1260" s="4" t="s">
        <v>109</v>
      </c>
      <c r="P1260" s="2"/>
      <c r="W1260" s="1" t="s">
        <v>3887</v>
      </c>
      <c r="AH1260" s="1" t="s">
        <v>111</v>
      </c>
    </row>
    <row r="1261" spans="1:38">
      <c r="A1261" s="6" t="s">
        <v>3888</v>
      </c>
      <c r="B1261" s="7" t="s">
        <v>3889</v>
      </c>
      <c r="C1261" s="1">
        <v>250</v>
      </c>
      <c r="D1261" s="1">
        <v>2500</v>
      </c>
      <c r="E1261" s="2" t="s">
        <v>2626</v>
      </c>
      <c r="F1261" s="1" t="s">
        <v>350</v>
      </c>
      <c r="G1261" s="1" t="s">
        <v>50</v>
      </c>
      <c r="H1261" s="1" t="s">
        <v>49</v>
      </c>
      <c r="I1261" s="8" t="s">
        <v>135</v>
      </c>
      <c r="J1261" s="8" t="s">
        <v>136</v>
      </c>
      <c r="K1261" s="1" t="str">
        <f t="array" aca="1" ref="K1261" ca="1">INDEX([1]TreeLookup!$C$1:$DE$21,MATCH(INDIRECT(ADDRESS(ROW(),MATCH("CATEGORY",$A$1:$BE$1,0))),[1]TreeLookup!$C$1:$C$21,0),MATCH(INDIRECT(ADDRESS(ROW(),MATCH("YEAR",$A$1:$BE$1,0))),[1]TreeLookup!$C$1:$DE$1,0))</f>
        <v>materialsScienceHuman</v>
      </c>
      <c r="L1261" s="1">
        <v>1963</v>
      </c>
      <c r="M1261" s="1" t="str">
        <f t="array" aca="1" ref="M1261" ca="1">INDEX([1]TreeLookup!$C$1:$DE$22,MATCH("ERA",[1]TreeLookup!$C$1:$C$22,0),MATCH(INDIRECT(ADDRESS(ROW(),MATCH("YEAR",$A$1:$BE$1,0))),[1]TreeLookup!$C$1:$DE$1,0))</f>
        <v>03-HUMAN</v>
      </c>
      <c r="O1261" s="4" t="s">
        <v>299</v>
      </c>
      <c r="P1261" s="1" t="s">
        <v>3479</v>
      </c>
      <c r="V1261" s="9"/>
    </row>
    <row r="1262" spans="1:38">
      <c r="A1262" s="6" t="s">
        <v>3890</v>
      </c>
      <c r="B1262" s="7" t="s">
        <v>3891</v>
      </c>
      <c r="C1262" s="1">
        <v>400</v>
      </c>
      <c r="D1262" s="1">
        <v>10000</v>
      </c>
      <c r="E1262" s="2" t="s">
        <v>3892</v>
      </c>
      <c r="F1262" s="1" t="s">
        <v>1519</v>
      </c>
      <c r="G1262" s="1" t="s">
        <v>50</v>
      </c>
      <c r="H1262" s="1" t="s">
        <v>50</v>
      </c>
      <c r="I1262" s="8" t="s">
        <v>1135</v>
      </c>
      <c r="J1262" s="8" t="s">
        <v>1484</v>
      </c>
      <c r="K1262" s="1" t="str">
        <f t="array" aca="1" ref="K1262" ca="1">INDEX([1]TreeLookup!$C$1:$DE$21,MATCH(INDIRECT(ADDRESS(ROW(),MATCH("CATEGORY",$A$1:$BE$1,0))),[1]TreeLookup!$C$1:$C$21,0),MATCH(INDIRECT(ADDRESS(ROW(),MATCH("YEAR",$A$1:$BE$1,0))),[1]TreeLookup!$C$1:$DE$1,0))</f>
        <v>basicPower</v>
      </c>
      <c r="L1262" s="1">
        <v>1963</v>
      </c>
      <c r="M1262" s="1" t="str">
        <f t="array" aca="1" ref="M1262" ca="1">INDEX([1]TreeLookup!$C$1:$DE$22,MATCH("ERA",[1]TreeLookup!$C$1:$C$22,0),MATCH(INDIRECT(ADDRESS(ROW(),MATCH("YEAR",$A$1:$BE$1,0))),[1]TreeLookup!$C$1:$DE$1,0))</f>
        <v>03-HUMAN</v>
      </c>
      <c r="O1262" s="4" t="s">
        <v>109</v>
      </c>
      <c r="T1262" s="1" t="s">
        <v>3893</v>
      </c>
      <c r="V1262" s="9"/>
      <c r="W1262" s="1" t="s">
        <v>3894</v>
      </c>
    </row>
    <row r="1263" spans="1:38">
      <c r="A1263" s="6" t="s">
        <v>3895</v>
      </c>
      <c r="B1263" s="7" t="s">
        <v>3896</v>
      </c>
      <c r="C1263" s="1">
        <v>250</v>
      </c>
      <c r="D1263" s="1">
        <v>5000</v>
      </c>
      <c r="E1263" s="2" t="s">
        <v>3897</v>
      </c>
      <c r="F1263" s="1" t="s">
        <v>106</v>
      </c>
      <c r="G1263" s="1" t="s">
        <v>50</v>
      </c>
      <c r="H1263" s="1" t="s">
        <v>50</v>
      </c>
      <c r="I1263" s="8" t="s">
        <v>1135</v>
      </c>
      <c r="J1263" s="8" t="s">
        <v>1484</v>
      </c>
      <c r="K1263" s="1" t="str">
        <f t="array" aca="1" ref="K1263" ca="1">INDEX([1]TreeLookup!$C$1:$DE$21,MATCH(INDIRECT(ADDRESS(ROW(),MATCH("CATEGORY",$A$1:$BE$1,0))),[1]TreeLookup!$C$1:$C$21,0),MATCH(INDIRECT(ADDRESS(ROW(),MATCH("YEAR",$A$1:$BE$1,0))),[1]TreeLookup!$C$1:$DE$1,0))</f>
        <v>basicPower</v>
      </c>
      <c r="L1263" s="1">
        <v>1963</v>
      </c>
      <c r="M1263" s="1" t="str">
        <f t="array" aca="1" ref="M1263" ca="1">INDEX([1]TreeLookup!$C$1:$DE$22,MATCH("ERA",[1]TreeLookup!$C$1:$C$22,0),MATCH(INDIRECT(ADDRESS(ROW(),MATCH("YEAR",$A$1:$BE$1,0))),[1]TreeLookup!$C$1:$DE$1,0))</f>
        <v>03-HUMAN</v>
      </c>
      <c r="O1263" s="4" t="s">
        <v>109</v>
      </c>
      <c r="P1263" s="1" t="s">
        <v>2192</v>
      </c>
      <c r="T1263" s="1" t="s">
        <v>3898</v>
      </c>
      <c r="V1263" s="9"/>
      <c r="W1263" s="1" t="s">
        <v>3899</v>
      </c>
    </row>
    <row r="1264" spans="1:38">
      <c r="A1264" s="6" t="s">
        <v>3900</v>
      </c>
      <c r="B1264" s="7" t="s">
        <v>3901</v>
      </c>
      <c r="C1264" s="1">
        <v>450</v>
      </c>
      <c r="D1264" s="1">
        <v>9000</v>
      </c>
      <c r="E1264" s="2" t="s">
        <v>3902</v>
      </c>
      <c r="F1264" s="1" t="s">
        <v>106</v>
      </c>
      <c r="G1264" s="1" t="s">
        <v>50</v>
      </c>
      <c r="H1264" s="1" t="s">
        <v>50</v>
      </c>
      <c r="I1264" s="8" t="s">
        <v>1135</v>
      </c>
      <c r="J1264" s="8" t="s">
        <v>1484</v>
      </c>
      <c r="K1264" s="1" t="str">
        <f t="array" aca="1" ref="K1264" ca="1">INDEX([1]TreeLookup!$C$1:$DE$21,MATCH(INDIRECT(ADDRESS(ROW(),MATCH("CATEGORY",$A$1:$BE$1,0))),[1]TreeLookup!$C$1:$C$21,0),MATCH(INDIRECT(ADDRESS(ROW(),MATCH("YEAR",$A$1:$BE$1,0))),[1]TreeLookup!$C$1:$DE$1,0))</f>
        <v>basicPower</v>
      </c>
      <c r="L1264" s="1">
        <v>1963</v>
      </c>
      <c r="M1264" s="1" t="str">
        <f t="array" aca="1" ref="M1264" ca="1">INDEX([1]TreeLookup!$C$1:$DE$22,MATCH("ERA",[1]TreeLookup!$C$1:$C$22,0),MATCH(INDIRECT(ADDRESS(ROW(),MATCH("YEAR",$A$1:$BE$1,0))),[1]TreeLookup!$C$1:$DE$1,0))</f>
        <v>03-HUMAN</v>
      </c>
      <c r="O1264" s="4" t="s">
        <v>109</v>
      </c>
      <c r="P1264" s="1" t="s">
        <v>2192</v>
      </c>
      <c r="T1264" s="1" t="s">
        <v>3898</v>
      </c>
      <c r="V1264" s="9"/>
      <c r="W1264" s="1" t="s">
        <v>3903</v>
      </c>
    </row>
    <row r="1265" spans="1:36">
      <c r="A1265" s="6" t="s">
        <v>3163</v>
      </c>
      <c r="B1265" s="7" t="s">
        <v>3163</v>
      </c>
      <c r="C1265" s="5">
        <v>5</v>
      </c>
      <c r="D1265" s="5">
        <v>1000</v>
      </c>
      <c r="E1265" s="11" t="s">
        <v>3904</v>
      </c>
      <c r="F1265" s="1" t="s">
        <v>113</v>
      </c>
      <c r="G1265" s="1" t="s">
        <v>50</v>
      </c>
      <c r="I1265" s="8" t="s">
        <v>3087</v>
      </c>
      <c r="J1265" s="8"/>
      <c r="K1265" s="1" t="str">
        <f t="array" aca="1" ref="K1265" ca="1">INDEX([1]TreeLookup!$C$1:$DE$21,MATCH(INDIRECT(ADDRESS(ROW(),MATCH("CATEGORY",$A$1:$BE$1,0))),[1]TreeLookup!$C$1:$C$21,0),MATCH(INDIRECT(ADDRESS(ROW(),MATCH("YEAR",$A$1:$BE$1,0))),[1]TreeLookup!$C$1:$DE$1,0))</f>
        <v>stagedCombustion1964</v>
      </c>
      <c r="L1265" s="1">
        <v>1964</v>
      </c>
      <c r="M1265" s="1" t="str">
        <f t="array" aca="1" ref="M1265" ca="1">INDEX([1]TreeLookup!$C$1:$DE$22,MATCH("ERA",[1]TreeLookup!$C$1:$C$22,0),MATCH(INDIRECT(ADDRESS(ROW(),MATCH("YEAR",$A$1:$BE$1,0))),[1]TreeLookup!$C$1:$DE$1,0))</f>
        <v>04-ADV</v>
      </c>
      <c r="O1265" s="4"/>
      <c r="P1265" s="1" t="s">
        <v>2768</v>
      </c>
      <c r="Q1265" s="1" t="s">
        <v>3160</v>
      </c>
      <c r="R1265" s="1" t="s">
        <v>838</v>
      </c>
    </row>
    <row r="1266" spans="1:36">
      <c r="A1266" s="10" t="s">
        <v>3905</v>
      </c>
      <c r="B1266" s="7" t="s">
        <v>3906</v>
      </c>
      <c r="C1266" s="1">
        <v>170</v>
      </c>
      <c r="D1266" s="1">
        <v>3400</v>
      </c>
      <c r="E1266" s="2" t="s">
        <v>3907</v>
      </c>
      <c r="F1266" s="1" t="s">
        <v>486</v>
      </c>
      <c r="G1266" s="1" t="s">
        <v>50</v>
      </c>
      <c r="H1266" s="1" t="s">
        <v>50</v>
      </c>
      <c r="I1266" s="8" t="s">
        <v>908</v>
      </c>
      <c r="J1266" s="8" t="s">
        <v>1413</v>
      </c>
      <c r="K1266" s="1" t="str">
        <f t="array" aca="1" ref="K1266" ca="1">INDEX([1]TreeLookup!$C$1:$DE$21,MATCH(INDIRECT(ADDRESS(ROW(),MATCH("CATEGORY",$A$1:$BE$1,0))),[1]TreeLookup!$C$1:$C$21,0),MATCH(INDIRECT(ADDRESS(ROW(),MATCH("YEAR",$A$1:$BE$1,0))),[1]TreeLookup!$C$1:$DE$1,0))</f>
        <v>solids1964</v>
      </c>
      <c r="L1266" s="1">
        <v>1964</v>
      </c>
      <c r="M1266" s="1" t="str">
        <f t="array" aca="1" ref="M1266" ca="1">INDEX([1]TreeLookup!$C$1:$DE$22,MATCH("ERA",[1]TreeLookup!$C$1:$C$22,0),MATCH(INDIRECT(ADDRESS(ROW(),MATCH("YEAR",$A$1:$BE$1,0))),[1]TreeLookup!$C$1:$DE$1,0))</f>
        <v>04-ADV</v>
      </c>
      <c r="O1266" s="4" t="s">
        <v>109</v>
      </c>
      <c r="P1266" s="1" t="s">
        <v>3908</v>
      </c>
      <c r="V1266" s="9"/>
      <c r="AD1266" s="1" t="s">
        <v>111</v>
      </c>
    </row>
    <row r="1267" spans="1:36">
      <c r="A1267" s="6" t="s">
        <v>3909</v>
      </c>
      <c r="B1267" s="7" t="s">
        <v>3910</v>
      </c>
      <c r="C1267" s="1">
        <v>20</v>
      </c>
      <c r="D1267" s="1">
        <v>400</v>
      </c>
      <c r="E1267" s="2" t="s">
        <v>3911</v>
      </c>
      <c r="F1267" s="1" t="s">
        <v>106</v>
      </c>
      <c r="G1267" s="1" t="s">
        <v>50</v>
      </c>
      <c r="H1267" s="1" t="s">
        <v>50</v>
      </c>
      <c r="I1267" s="8" t="s">
        <v>240</v>
      </c>
      <c r="J1267" s="8" t="s">
        <v>1354</v>
      </c>
      <c r="K1267" s="1" t="str">
        <f t="array" aca="1" ref="K1267" ca="1">INDEX([1]TreeLookup!$C$1:$DE$21,MATCH(INDIRECT(ADDRESS(ROW(),MATCH("CATEGORY",$A$1:$BE$1,0))),[1]TreeLookup!$C$1:$C$21,0),MATCH(INDIRECT(ADDRESS(ROW(),MATCH("YEAR",$A$1:$BE$1,0))),[1]TreeLookup!$C$1:$DE$1,0))</f>
        <v>advancedJetEngines</v>
      </c>
      <c r="L1267" s="1">
        <v>1964</v>
      </c>
      <c r="M1267" s="1" t="str">
        <f t="array" aca="1" ref="M1267" ca="1">INDEX([1]TreeLookup!$C$1:$DE$22,MATCH("ERA",[1]TreeLookup!$C$1:$C$22,0),MATCH(INDIRECT(ADDRESS(ROW(),MATCH("YEAR",$A$1:$BE$1,0))),[1]TreeLookup!$C$1:$DE$1,0))</f>
        <v>04-ADV</v>
      </c>
      <c r="O1267" s="4" t="s">
        <v>109</v>
      </c>
      <c r="T1267" s="1" t="s">
        <v>3912</v>
      </c>
      <c r="V1267" s="9"/>
    </row>
    <row r="1268" spans="1:36">
      <c r="A1268" s="6" t="s">
        <v>3913</v>
      </c>
      <c r="B1268" s="7" t="s">
        <v>3914</v>
      </c>
      <c r="C1268" s="1">
        <v>190</v>
      </c>
      <c r="D1268" s="1">
        <v>1900</v>
      </c>
      <c r="E1268" s="2" t="s">
        <v>3915</v>
      </c>
      <c r="F1268" s="1" t="s">
        <v>486</v>
      </c>
      <c r="G1268" s="1" t="s">
        <v>50</v>
      </c>
      <c r="H1268" s="1" t="s">
        <v>49</v>
      </c>
      <c r="I1268" s="8" t="s">
        <v>135</v>
      </c>
      <c r="J1268" s="8" t="s">
        <v>136</v>
      </c>
      <c r="K1268" s="1" t="str">
        <f t="array" aca="1" ref="K1268" ca="1">INDEX([1]TreeLookup!$C$1:$DE$21,MATCH(INDIRECT(ADDRESS(ROW(),MATCH("CATEGORY",$A$1:$BE$1,0))),[1]TreeLookup!$C$1:$C$21,0),MATCH(INDIRECT(ADDRESS(ROW(),MATCH("YEAR",$A$1:$BE$1,0))),[1]TreeLookup!$C$1:$DE$1,0))</f>
        <v>materialsScienceAdvCapsules</v>
      </c>
      <c r="L1268" s="1">
        <v>1964</v>
      </c>
      <c r="M1268" s="1" t="str">
        <f t="array" aca="1" ref="M1268" ca="1">INDEX([1]TreeLookup!$C$1:$DE$22,MATCH("ERA",[1]TreeLookup!$C$1:$C$22,0),MATCH(INDIRECT(ADDRESS(ROW(),MATCH("YEAR",$A$1:$BE$1,0))),[1]TreeLookup!$C$1:$DE$1,0))</f>
        <v>04-ADV</v>
      </c>
      <c r="O1268" s="4" t="s">
        <v>299</v>
      </c>
      <c r="P1268" s="1" t="s">
        <v>3566</v>
      </c>
      <c r="V1268" s="9"/>
    </row>
    <row r="1269" spans="1:36">
      <c r="A1269" s="6" t="s">
        <v>3916</v>
      </c>
      <c r="B1269" s="7" t="s">
        <v>3917</v>
      </c>
      <c r="C1269" s="1">
        <v>250</v>
      </c>
      <c r="D1269" s="1">
        <v>890</v>
      </c>
      <c r="E1269" s="2" t="s">
        <v>3918</v>
      </c>
      <c r="F1269" s="1" t="s">
        <v>486</v>
      </c>
      <c r="G1269" s="1" t="s">
        <v>50</v>
      </c>
      <c r="H1269" s="1" t="s">
        <v>49</v>
      </c>
      <c r="I1269" s="8" t="s">
        <v>135</v>
      </c>
      <c r="J1269" s="8" t="s">
        <v>568</v>
      </c>
      <c r="K1269" s="1" t="str">
        <f t="array" aca="1" ref="K1269" ca="1">INDEX([1]TreeLookup!$C$1:$DE$21,MATCH(INDIRECT(ADDRESS(ROW(),MATCH("CATEGORY",$A$1:$BE$1,0))),[1]TreeLookup!$C$1:$C$21,0),MATCH(INDIRECT(ADDRESS(ROW(),MATCH("YEAR",$A$1:$BE$1,0))),[1]TreeLookup!$C$1:$DE$1,0))</f>
        <v>materialsScienceAdvCapsules</v>
      </c>
      <c r="L1269" s="1">
        <v>1964</v>
      </c>
      <c r="M1269" s="1" t="str">
        <f t="array" aca="1" ref="M1269" ca="1">INDEX([1]TreeLookup!$C$1:$DE$22,MATCH("ERA",[1]TreeLookup!$C$1:$C$22,0),MATCH(INDIRECT(ADDRESS(ROW(),MATCH("YEAR",$A$1:$BE$1,0))),[1]TreeLookup!$C$1:$DE$1,0))</f>
        <v>04-ADV</v>
      </c>
      <c r="O1269" s="4" t="s">
        <v>299</v>
      </c>
      <c r="P1269" s="1" t="s">
        <v>3566</v>
      </c>
      <c r="V1269" s="9"/>
    </row>
    <row r="1270" spans="1:36">
      <c r="A1270" s="6" t="s">
        <v>3919</v>
      </c>
      <c r="B1270" s="7" t="s">
        <v>3920</v>
      </c>
      <c r="C1270" s="1">
        <v>500</v>
      </c>
      <c r="D1270" s="1">
        <v>5000</v>
      </c>
      <c r="E1270" s="2" t="s">
        <v>3921</v>
      </c>
      <c r="F1270" s="1" t="s">
        <v>1264</v>
      </c>
      <c r="G1270" s="1" t="s">
        <v>50</v>
      </c>
      <c r="H1270" s="1" t="s">
        <v>49</v>
      </c>
      <c r="I1270" s="8" t="s">
        <v>130</v>
      </c>
      <c r="J1270" s="8" t="s">
        <v>1203</v>
      </c>
      <c r="K1270" s="1" t="str">
        <f t="array" aca="1" ref="K1270" ca="1">INDEX([1]TreeLookup!$C$1:$DE$21,MATCH(INDIRECT(ADDRESS(ROW(),MATCH("CATEGORY",$A$1:$BE$1,0))),[1]TreeLookup!$C$1:$C$21,0),MATCH(INDIRECT(ADDRESS(ROW(),MATCH("YEAR",$A$1:$BE$1,0))),[1]TreeLookup!$C$1:$DE$1,0))</f>
        <v>matureAvionics</v>
      </c>
      <c r="L1270" s="1">
        <v>1965</v>
      </c>
      <c r="M1270" s="1" t="str">
        <f t="array" aca="1" ref="M1270" ca="1">INDEX([1]TreeLookup!$C$1:$DE$22,MATCH("ERA",[1]TreeLookup!$C$1:$C$22,0),MATCH(INDIRECT(ADDRESS(ROW(),MATCH("YEAR",$A$1:$BE$1,0))),[1]TreeLookup!$C$1:$DE$1,0))</f>
        <v>04-ADV</v>
      </c>
      <c r="O1270" s="4" t="s">
        <v>299</v>
      </c>
      <c r="P1270" s="1" t="s">
        <v>3922</v>
      </c>
      <c r="V1270" s="9"/>
    </row>
    <row r="1271" spans="1:36">
      <c r="A1271" s="6" t="s">
        <v>3923</v>
      </c>
      <c r="B1271" s="7" t="s">
        <v>3924</v>
      </c>
      <c r="C1271" s="1">
        <v>158</v>
      </c>
      <c r="D1271" s="1">
        <v>400</v>
      </c>
      <c r="E1271" s="2" t="s">
        <v>3925</v>
      </c>
      <c r="F1271" s="1" t="s">
        <v>486</v>
      </c>
      <c r="G1271" s="1" t="s">
        <v>50</v>
      </c>
      <c r="H1271" s="1" t="s">
        <v>49</v>
      </c>
      <c r="I1271" s="8" t="s">
        <v>125</v>
      </c>
      <c r="J1271" s="8" t="s">
        <v>126</v>
      </c>
      <c r="K1271" s="1" t="str">
        <f t="array" aca="1" ref="K1271" ca="1">INDEX([1]TreeLookup!$C$1:$DE$21,MATCH(INDIRECT(ADDRESS(ROW(),MATCH("CATEGORY",$A$1:$BE$1,0))),[1]TreeLookup!$C$1:$C$21,0),MATCH(INDIRECT(ADDRESS(ROW(),MATCH("YEAR",$A$1:$BE$1,0))),[1]TreeLookup!$C$1:$DE$1,0))</f>
        <v>earlyDocking</v>
      </c>
      <c r="L1271" s="1">
        <v>1964</v>
      </c>
      <c r="M1271" s="1" t="str">
        <f t="array" aca="1" ref="M1271" ca="1">INDEX([1]TreeLookup!$C$1:$DE$22,MATCH("ERA",[1]TreeLookup!$C$1:$C$22,0),MATCH(INDIRECT(ADDRESS(ROW(),MATCH("YEAR",$A$1:$BE$1,0))),[1]TreeLookup!$C$1:$DE$1,0))</f>
        <v>04-ADV</v>
      </c>
      <c r="O1271" s="4" t="s">
        <v>299</v>
      </c>
      <c r="P1271" s="1" t="s">
        <v>3566</v>
      </c>
      <c r="V1271" s="9"/>
    </row>
    <row r="1272" spans="1:36">
      <c r="A1272" s="6" t="s">
        <v>3926</v>
      </c>
      <c r="B1272" s="7" t="s">
        <v>3927</v>
      </c>
      <c r="C1272" s="1">
        <v>115</v>
      </c>
      <c r="D1272" s="1">
        <v>550</v>
      </c>
      <c r="E1272" s="2" t="s">
        <v>3928</v>
      </c>
      <c r="F1272" s="1" t="s">
        <v>486</v>
      </c>
      <c r="G1272" s="1" t="s">
        <v>50</v>
      </c>
      <c r="H1272" s="1" t="s">
        <v>49</v>
      </c>
      <c r="I1272" s="8" t="s">
        <v>135</v>
      </c>
      <c r="J1272" s="8" t="s">
        <v>174</v>
      </c>
      <c r="K1272" s="1" t="str">
        <f t="array" aca="1" ref="K1272" ca="1">INDEX([1]TreeLookup!$C$1:$DE$21,MATCH(INDIRECT(ADDRESS(ROW(),MATCH("CATEGORY",$A$1:$BE$1,0))),[1]TreeLookup!$C$1:$C$21,0),MATCH(INDIRECT(ADDRESS(ROW(),MATCH("YEAR",$A$1:$BE$1,0))),[1]TreeLookup!$C$1:$DE$1,0))</f>
        <v>materialsScienceAdvCapsules</v>
      </c>
      <c r="L1272" s="1">
        <v>1964</v>
      </c>
      <c r="M1272" s="1" t="str">
        <f t="array" aca="1" ref="M1272" ca="1">INDEX([1]TreeLookup!$C$1:$DE$22,MATCH("ERA",[1]TreeLookup!$C$1:$C$22,0),MATCH(INDIRECT(ADDRESS(ROW(),MATCH("YEAR",$A$1:$BE$1,0))),[1]TreeLookup!$C$1:$DE$1,0))</f>
        <v>04-ADV</v>
      </c>
      <c r="O1272" s="4" t="s">
        <v>299</v>
      </c>
      <c r="P1272" s="1" t="s">
        <v>3566</v>
      </c>
      <c r="V1272" s="9"/>
    </row>
    <row r="1273" spans="1:36">
      <c r="A1273" s="6" t="s">
        <v>3929</v>
      </c>
      <c r="B1273" s="7" t="s">
        <v>3930</v>
      </c>
      <c r="C1273" s="1">
        <v>1000</v>
      </c>
      <c r="D1273" s="1">
        <v>20000</v>
      </c>
      <c r="E1273" s="2" t="s">
        <v>3931</v>
      </c>
      <c r="F1273" s="1" t="s">
        <v>190</v>
      </c>
      <c r="G1273" s="1" t="s">
        <v>50</v>
      </c>
      <c r="H1273" s="1" t="s">
        <v>50</v>
      </c>
      <c r="I1273" s="8" t="s">
        <v>322</v>
      </c>
      <c r="J1273" s="8" t="s">
        <v>2917</v>
      </c>
      <c r="K1273" s="1" t="str">
        <f t="array" aca="1" ref="K1273" ca="1">INDEX([1]TreeLookup!$C$1:$DE$21,MATCH(INDIRECT(ADDRESS(ROW(),MATCH("CATEGORY",$A$1:$BE$1,0))),[1]TreeLookup!$C$1:$C$21,0),MATCH(INDIRECT(ADDRESS(ROW(),MATCH("YEAR",$A$1:$BE$1,0))),[1]TreeLookup!$C$1:$DE$1,0))</f>
        <v>improvedComms</v>
      </c>
      <c r="L1273" s="1">
        <v>1964</v>
      </c>
      <c r="M1273" s="1" t="str">
        <f t="array" aca="1" ref="M1273" ca="1">INDEX([1]TreeLookup!$C$1:$DE$22,MATCH("ERA",[1]TreeLookup!$C$1:$C$22,0),MATCH(INDIRECT(ADDRESS(ROW(),MATCH("YEAR",$A$1:$BE$1,0))),[1]TreeLookup!$C$1:$DE$1,0))</f>
        <v>04-ADV</v>
      </c>
      <c r="O1273" s="4" t="s">
        <v>109</v>
      </c>
      <c r="T1273" s="1" t="s">
        <v>3932</v>
      </c>
      <c r="V1273" s="9"/>
      <c r="AG1273" s="1" t="s">
        <v>111</v>
      </c>
    </row>
    <row r="1274" spans="1:36">
      <c r="A1274" s="6" t="s">
        <v>3933</v>
      </c>
      <c r="B1274" s="7" t="s">
        <v>3934</v>
      </c>
      <c r="C1274" s="1">
        <v>800</v>
      </c>
      <c r="D1274" s="1">
        <v>16000</v>
      </c>
      <c r="E1274" s="2" t="s">
        <v>3935</v>
      </c>
      <c r="F1274" s="1" t="s">
        <v>190</v>
      </c>
      <c r="G1274" s="1" t="s">
        <v>2371</v>
      </c>
      <c r="H1274" s="1" t="s">
        <v>50</v>
      </c>
      <c r="I1274" s="8" t="s">
        <v>322</v>
      </c>
      <c r="J1274" s="8" t="s">
        <v>2917</v>
      </c>
      <c r="K1274" s="1" t="str">
        <f t="array" aca="1" ref="K1274" ca="1">INDEX([1]TreeLookup!$C$1:$DE$21,MATCH(INDIRECT(ADDRESS(ROW(),MATCH("CATEGORY",$A$1:$BE$1,0))),[1]TreeLookup!$C$1:$C$21,0),MATCH(INDIRECT(ADDRESS(ROW(),MATCH("YEAR",$A$1:$BE$1,0))),[1]TreeLookup!$C$1:$DE$1,0))</f>
        <v>improvedComms</v>
      </c>
      <c r="L1274" s="1">
        <v>1964</v>
      </c>
      <c r="M1274" s="1" t="str">
        <f t="array" aca="1" ref="M1274" ca="1">INDEX([1]TreeLookup!$C$1:$DE$22,MATCH("ERA",[1]TreeLookup!$C$1:$C$22,0),MATCH(INDIRECT(ADDRESS(ROW(),MATCH("YEAR",$A$1:$BE$1,0))),[1]TreeLookup!$C$1:$DE$1,0))</f>
        <v>04-ADV</v>
      </c>
      <c r="O1274" s="4" t="s">
        <v>109</v>
      </c>
      <c r="V1274" s="9"/>
      <c r="AG1274" s="1" t="s">
        <v>111</v>
      </c>
    </row>
    <row r="1275" spans="1:36">
      <c r="A1275" s="6" t="s">
        <v>3936</v>
      </c>
      <c r="B1275" s="7" t="s">
        <v>3937</v>
      </c>
      <c r="C1275" s="1">
        <v>120</v>
      </c>
      <c r="D1275" s="1">
        <v>2400</v>
      </c>
      <c r="E1275" s="2" t="s">
        <v>3938</v>
      </c>
      <c r="F1275" s="1" t="s">
        <v>190</v>
      </c>
      <c r="G1275" s="1" t="s">
        <v>50</v>
      </c>
      <c r="H1275" s="1" t="s">
        <v>50</v>
      </c>
      <c r="I1275" s="8" t="s">
        <v>191</v>
      </c>
      <c r="J1275" s="8" t="s">
        <v>2753</v>
      </c>
      <c r="K1275" s="1" t="str">
        <f t="array" aca="1" ref="K1275" ca="1">INDEX([1]TreeLookup!$C$1:$DE$21,MATCH(INDIRECT(ADDRESS(ROW(),MATCH("CATEGORY",$A$1:$BE$1,0))),[1]TreeLookup!$C$1:$C$21,0),MATCH(INDIRECT(ADDRESS(ROW(),MATCH("YEAR",$A$1:$BE$1,0))),[1]TreeLookup!$C$1:$DE$1,0))</f>
        <v>earlyLanding</v>
      </c>
      <c r="L1275" s="1">
        <v>1964</v>
      </c>
      <c r="M1275" s="1" t="str">
        <f t="array" aca="1" ref="M1275" ca="1">INDEX([1]TreeLookup!$C$1:$DE$22,MATCH("ERA",[1]TreeLookup!$C$1:$C$22,0),MATCH(INDIRECT(ADDRESS(ROW(),MATCH("YEAR",$A$1:$BE$1,0))),[1]TreeLookup!$C$1:$DE$1,0))</f>
        <v>04-ADV</v>
      </c>
      <c r="O1275" s="4" t="s">
        <v>109</v>
      </c>
      <c r="V1275" s="9"/>
      <c r="W1275" s="1" t="s">
        <v>2754</v>
      </c>
    </row>
    <row r="1276" spans="1:36">
      <c r="A1276" s="6" t="s">
        <v>3939</v>
      </c>
      <c r="B1276" s="7" t="s">
        <v>3940</v>
      </c>
      <c r="C1276" s="1">
        <v>300</v>
      </c>
      <c r="D1276" s="1">
        <v>6000</v>
      </c>
      <c r="E1276" s="2" t="s">
        <v>3941</v>
      </c>
      <c r="F1276" s="1" t="s">
        <v>559</v>
      </c>
      <c r="G1276" s="1" t="s">
        <v>50</v>
      </c>
      <c r="H1276" s="1" t="s">
        <v>50</v>
      </c>
      <c r="I1276" s="8" t="s">
        <v>114</v>
      </c>
      <c r="J1276" s="8" t="s">
        <v>1404</v>
      </c>
      <c r="K1276" s="1" t="str">
        <f t="array" aca="1" ref="K1276" ca="1">INDEX([1]TreeLookup!$C$1:$DE$21,MATCH(INDIRECT(ADDRESS(ROW(),MATCH("CATEGORY",$A$1:$BE$1,0))),[1]TreeLookup!$C$1:$C$21,0),MATCH(INDIRECT(ADDRESS(ROW(),MATCH("YEAR",$A$1:$BE$1,0))),[1]TreeLookup!$C$1:$DE$1,0))</f>
        <v>orbitalRocketry1964</v>
      </c>
      <c r="L1276" s="1">
        <v>1964</v>
      </c>
      <c r="M1276" s="1" t="str">
        <f t="array" aca="1" ref="M1276" ca="1">INDEX([1]TreeLookup!$C$1:$DE$22,MATCH("ERA",[1]TreeLookup!$C$1:$C$22,0),MATCH(INDIRECT(ADDRESS(ROW(),MATCH("YEAR",$A$1:$BE$1,0))),[1]TreeLookup!$C$1:$DE$1,0))</f>
        <v>04-ADV</v>
      </c>
      <c r="O1276" s="4" t="s">
        <v>109</v>
      </c>
      <c r="P1276" s="1" t="s">
        <v>3942</v>
      </c>
      <c r="Q1276" s="1" t="s">
        <v>3943</v>
      </c>
      <c r="V1276" s="9"/>
      <c r="W1276" s="1" t="s">
        <v>3944</v>
      </c>
      <c r="X1276" s="1" t="s">
        <v>3945</v>
      </c>
      <c r="AB1276" s="1" t="s">
        <v>111</v>
      </c>
      <c r="AJ1276" s="1" t="s">
        <v>111</v>
      </c>
    </row>
    <row r="1277" spans="1:36">
      <c r="A1277" s="6" t="s">
        <v>3946</v>
      </c>
      <c r="B1277" s="7" t="s">
        <v>3940</v>
      </c>
      <c r="C1277" s="1">
        <v>300</v>
      </c>
      <c r="D1277" s="1">
        <v>6000</v>
      </c>
      <c r="E1277" s="2" t="s">
        <v>3947</v>
      </c>
      <c r="F1277" s="1" t="s">
        <v>1403</v>
      </c>
      <c r="G1277" s="1" t="s">
        <v>50</v>
      </c>
      <c r="H1277" s="1" t="s">
        <v>50</v>
      </c>
      <c r="I1277" s="8" t="s">
        <v>114</v>
      </c>
      <c r="J1277" s="8" t="s">
        <v>1404</v>
      </c>
      <c r="K1277" s="1" t="str">
        <f t="array" aca="1" ref="K1277" ca="1">INDEX([1]TreeLookup!$C$1:$DE$21,MATCH(INDIRECT(ADDRESS(ROW(),MATCH("CATEGORY",$A$1:$BE$1,0))),[1]TreeLookup!$C$1:$C$21,0),MATCH(INDIRECT(ADDRESS(ROW(),MATCH("YEAR",$A$1:$BE$1,0))),[1]TreeLookup!$C$1:$DE$1,0))</f>
        <v>orbitalRocketry1964</v>
      </c>
      <c r="L1277" s="1">
        <v>1964</v>
      </c>
      <c r="M1277" s="1" t="str">
        <f t="array" aca="1" ref="M1277" ca="1">INDEX([1]TreeLookup!$C$1:$DE$22,MATCH("ERA",[1]TreeLookup!$C$1:$C$22,0),MATCH(INDIRECT(ADDRESS(ROW(),MATCH("YEAR",$A$1:$BE$1,0))),[1]TreeLookup!$C$1:$DE$1,0))</f>
        <v>04-ADV</v>
      </c>
      <c r="O1277" s="4" t="s">
        <v>109</v>
      </c>
      <c r="P1277" s="1" t="s">
        <v>3942</v>
      </c>
      <c r="Q1277" s="1" t="s">
        <v>3943</v>
      </c>
      <c r="V1277" s="9"/>
      <c r="W1277" s="1" t="s">
        <v>3944</v>
      </c>
      <c r="X1277" s="1" t="s">
        <v>3945</v>
      </c>
      <c r="AB1277" s="1" t="s">
        <v>111</v>
      </c>
      <c r="AJ1277" s="1" t="s">
        <v>111</v>
      </c>
    </row>
    <row r="1278" spans="1:36">
      <c r="A1278" s="6" t="s">
        <v>3948</v>
      </c>
      <c r="B1278" s="7" t="s">
        <v>3940</v>
      </c>
      <c r="C1278" s="1">
        <v>300</v>
      </c>
      <c r="D1278" s="1">
        <v>6000</v>
      </c>
      <c r="E1278" s="2" t="s">
        <v>3941</v>
      </c>
      <c r="F1278" s="1" t="s">
        <v>203</v>
      </c>
      <c r="G1278" s="1" t="s">
        <v>50</v>
      </c>
      <c r="H1278" s="1" t="s">
        <v>50</v>
      </c>
      <c r="I1278" s="8" t="s">
        <v>114</v>
      </c>
      <c r="J1278" s="8" t="s">
        <v>1404</v>
      </c>
      <c r="K1278" s="1" t="str">
        <f t="array" aca="1" ref="K1278" ca="1">INDEX([1]TreeLookup!$C$1:$DE$21,MATCH(INDIRECT(ADDRESS(ROW(),MATCH("CATEGORY",$A$1:$BE$1,0))),[1]TreeLookup!$C$1:$C$21,0),MATCH(INDIRECT(ADDRESS(ROW(),MATCH("YEAR",$A$1:$BE$1,0))),[1]TreeLookup!$C$1:$DE$1,0))</f>
        <v>orbitalRocketry1964</v>
      </c>
      <c r="L1278" s="1">
        <v>1964</v>
      </c>
      <c r="M1278" s="1" t="str">
        <f t="array" aca="1" ref="M1278" ca="1">INDEX([1]TreeLookup!$C$1:$DE$22,MATCH("ERA",[1]TreeLookup!$C$1:$C$22,0),MATCH(INDIRECT(ADDRESS(ROW(),MATCH("YEAR",$A$1:$BE$1,0))),[1]TreeLookup!$C$1:$DE$1,0))</f>
        <v>04-ADV</v>
      </c>
      <c r="O1278" s="4" t="s">
        <v>109</v>
      </c>
      <c r="P1278" s="1" t="s">
        <v>3942</v>
      </c>
      <c r="Q1278" s="1" t="s">
        <v>3943</v>
      </c>
      <c r="V1278" s="9"/>
      <c r="W1278" s="1" t="s">
        <v>3944</v>
      </c>
      <c r="X1278" s="1" t="s">
        <v>3945</v>
      </c>
      <c r="AB1278" s="1" t="s">
        <v>111</v>
      </c>
      <c r="AJ1278" s="1" t="s">
        <v>111</v>
      </c>
    </row>
    <row r="1279" spans="1:36">
      <c r="A1279" s="6" t="s">
        <v>3949</v>
      </c>
      <c r="B1279" s="7" t="s">
        <v>3950</v>
      </c>
      <c r="C1279" s="1">
        <v>2150</v>
      </c>
      <c r="D1279" s="1">
        <v>43000</v>
      </c>
      <c r="E1279" s="2"/>
      <c r="F1279" s="1" t="s">
        <v>1245</v>
      </c>
      <c r="G1279" s="1" t="s">
        <v>50</v>
      </c>
      <c r="H1279" s="1" t="s">
        <v>50</v>
      </c>
      <c r="I1279" s="8" t="s">
        <v>114</v>
      </c>
      <c r="J1279" s="8"/>
      <c r="K1279" s="1" t="str">
        <f t="array" aca="1" ref="K1279" ca="1">INDEX([1]TreeLookup!$C$1:$DE$21,MATCH(INDIRECT(ADDRESS(ROW(),MATCH("CATEGORY",$A$1:$BE$1,0))),[1]TreeLookup!$C$1:$C$21,0),MATCH(INDIRECT(ADDRESS(ROW(),MATCH("YEAR",$A$1:$BE$1,0))),[1]TreeLookup!$C$1:$DE$1,0))</f>
        <v>orbitalRocketry1964</v>
      </c>
      <c r="L1279" s="1">
        <v>1964</v>
      </c>
      <c r="M1279" s="1" t="str">
        <f t="array" aca="1" ref="M1279" ca="1">INDEX([1]TreeLookup!$C$1:$DE$22,MATCH("ERA",[1]TreeLookup!$C$1:$C$22,0),MATCH(INDIRECT(ADDRESS(ROW(),MATCH("YEAR",$A$1:$BE$1,0))),[1]TreeLookup!$C$1:$DE$1,0))</f>
        <v>04-ADV</v>
      </c>
      <c r="O1279" s="4" t="s">
        <v>109</v>
      </c>
      <c r="P1279" s="2"/>
      <c r="Q1279" s="1" t="s">
        <v>3951</v>
      </c>
      <c r="W1279" s="1" t="s">
        <v>3950</v>
      </c>
      <c r="X1279" s="1" t="s">
        <v>3952</v>
      </c>
      <c r="AB1279" s="1" t="s">
        <v>111</v>
      </c>
      <c r="AJ1279" s="1" t="s">
        <v>1395</v>
      </c>
    </row>
    <row r="1280" spans="1:36">
      <c r="A1280" s="6" t="s">
        <v>3950</v>
      </c>
      <c r="B1280" s="7" t="s">
        <v>3950</v>
      </c>
      <c r="C1280" s="1">
        <v>0</v>
      </c>
      <c r="D1280" s="1">
        <v>0</v>
      </c>
      <c r="E1280" s="2"/>
      <c r="F1280" s="1" t="s">
        <v>113</v>
      </c>
      <c r="G1280" s="1" t="s">
        <v>50</v>
      </c>
      <c r="I1280" s="8" t="s">
        <v>114</v>
      </c>
      <c r="J1280" s="8"/>
      <c r="K1280" s="1" t="str">
        <f t="array" aca="1" ref="K1280" ca="1">INDEX([1]TreeLookup!$C$1:$DE$21,MATCH(INDIRECT(ADDRESS(ROW(),MATCH("CATEGORY",$A$1:$BE$1,0))),[1]TreeLookup!$C$1:$C$21,0),MATCH(INDIRECT(ADDRESS(ROW(),MATCH("YEAR",$A$1:$BE$1,0))),[1]TreeLookup!$C$1:$DE$1,0))</f>
        <v>orbitalRocketry1964</v>
      </c>
      <c r="L1280" s="1">
        <v>1964</v>
      </c>
      <c r="M1280" s="1" t="str">
        <f t="array" aca="1" ref="M1280" ca="1">INDEX([1]TreeLookup!$C$1:$DE$22,MATCH("ERA",[1]TreeLookup!$C$1:$C$22,0),MATCH(INDIRECT(ADDRESS(ROW(),MATCH("YEAR",$A$1:$BE$1,0))),[1]TreeLookup!$C$1:$DE$1,0))</f>
        <v>04-ADV</v>
      </c>
      <c r="O1280" s="4"/>
      <c r="Q1280" s="1" t="s">
        <v>3951</v>
      </c>
    </row>
    <row r="1281" spans="1:37">
      <c r="A1281" s="6" t="s">
        <v>3953</v>
      </c>
      <c r="B1281" s="7" t="s">
        <v>3950</v>
      </c>
      <c r="C1281" s="1">
        <v>4300</v>
      </c>
      <c r="D1281" s="1">
        <v>86000</v>
      </c>
      <c r="E1281" s="2" t="s">
        <v>3954</v>
      </c>
      <c r="F1281" s="1" t="s">
        <v>406</v>
      </c>
      <c r="G1281" s="1" t="s">
        <v>50</v>
      </c>
      <c r="H1281" s="1" t="s">
        <v>50</v>
      </c>
      <c r="I1281" s="8" t="s">
        <v>114</v>
      </c>
      <c r="J1281" s="8" t="s">
        <v>1404</v>
      </c>
      <c r="K1281" s="1" t="str">
        <f t="array" aca="1" ref="K1281" ca="1">INDEX([1]TreeLookup!$C$1:$DE$21,MATCH(INDIRECT(ADDRESS(ROW(),MATCH("CATEGORY",$A$1:$BE$1,0))),[1]TreeLookup!$C$1:$C$21,0),MATCH(INDIRECT(ADDRESS(ROW(),MATCH("YEAR",$A$1:$BE$1,0))),[1]TreeLookup!$C$1:$DE$1,0))</f>
        <v>orbitalRocketry1964</v>
      </c>
      <c r="L1281" s="1">
        <v>1964</v>
      </c>
      <c r="M1281" s="1" t="str">
        <f t="array" aca="1" ref="M1281" ca="1">INDEX([1]TreeLookup!$C$1:$DE$22,MATCH("ERA",[1]TreeLookup!$C$1:$C$22,0),MATCH(INDIRECT(ADDRESS(ROW(),MATCH("YEAR",$A$1:$BE$1,0))),[1]TreeLookup!$C$1:$DE$1,0))</f>
        <v>04-ADV</v>
      </c>
      <c r="O1281" s="4" t="s">
        <v>109</v>
      </c>
      <c r="P1281" s="1" t="s">
        <v>3955</v>
      </c>
      <c r="Q1281" s="1" t="s">
        <v>3951</v>
      </c>
      <c r="V1281" s="9"/>
      <c r="W1281" s="1" t="s">
        <v>3950</v>
      </c>
      <c r="X1281" s="1" t="s">
        <v>3952</v>
      </c>
      <c r="AB1281" s="1" t="s">
        <v>111</v>
      </c>
      <c r="AJ1281" s="1" t="s">
        <v>1395</v>
      </c>
    </row>
    <row r="1282" spans="1:37">
      <c r="A1282" s="6" t="s">
        <v>3956</v>
      </c>
      <c r="B1282" s="7" t="s">
        <v>3957</v>
      </c>
      <c r="C1282" s="1">
        <v>40</v>
      </c>
      <c r="D1282" s="1">
        <v>800</v>
      </c>
      <c r="E1282" s="2" t="s">
        <v>3958</v>
      </c>
      <c r="F1282" s="1" t="s">
        <v>486</v>
      </c>
      <c r="G1282" s="1" t="s">
        <v>50</v>
      </c>
      <c r="H1282" s="1" t="s">
        <v>50</v>
      </c>
      <c r="I1282" s="8" t="s">
        <v>114</v>
      </c>
      <c r="J1282" s="8" t="s">
        <v>119</v>
      </c>
      <c r="K1282" s="1" t="str">
        <f t="array" aca="1" ref="K1282" ca="1">INDEX([1]TreeLookup!$C$1:$DE$21,MATCH(INDIRECT(ADDRESS(ROW(),MATCH("CATEGORY",$A$1:$BE$1,0))),[1]TreeLookup!$C$1:$C$21,0),MATCH(INDIRECT(ADDRESS(ROW(),MATCH("YEAR",$A$1:$BE$1,0))),[1]TreeLookup!$C$1:$DE$1,0))</f>
        <v>orbitalRocketry1964</v>
      </c>
      <c r="L1282" s="1">
        <v>1964</v>
      </c>
      <c r="M1282" s="1" t="str">
        <f t="array" aca="1" ref="M1282" ca="1">INDEX([1]TreeLookup!$C$1:$DE$22,MATCH("ERA",[1]TreeLookup!$C$1:$C$22,0),MATCH(INDIRECT(ADDRESS(ROW(),MATCH("YEAR",$A$1:$BE$1,0))),[1]TreeLookup!$C$1:$DE$1,0))</f>
        <v>04-ADV</v>
      </c>
      <c r="O1282" s="4" t="s">
        <v>109</v>
      </c>
      <c r="P1282" s="1" t="s">
        <v>3959</v>
      </c>
      <c r="V1282" s="9"/>
      <c r="AB1282" s="1" t="s">
        <v>111</v>
      </c>
      <c r="AJ1282" s="1" t="s">
        <v>111</v>
      </c>
    </row>
    <row r="1283" spans="1:37">
      <c r="A1283" s="6" t="s">
        <v>3960</v>
      </c>
      <c r="B1283" s="7" t="s">
        <v>3908</v>
      </c>
      <c r="C1283" s="1">
        <v>200</v>
      </c>
      <c r="D1283" s="1">
        <v>4000</v>
      </c>
      <c r="E1283" s="2" t="s">
        <v>3961</v>
      </c>
      <c r="F1283" s="1" t="s">
        <v>106</v>
      </c>
      <c r="G1283" s="1" t="s">
        <v>50</v>
      </c>
      <c r="H1283" s="1" t="s">
        <v>50</v>
      </c>
      <c r="I1283" s="8" t="s">
        <v>908</v>
      </c>
      <c r="J1283" s="8" t="s">
        <v>1413</v>
      </c>
      <c r="K1283" s="1" t="str">
        <f t="array" aca="1" ref="K1283" ca="1">INDEX([1]TreeLookup!$C$1:$DE$21,MATCH(INDIRECT(ADDRESS(ROW(),MATCH("CATEGORY",$A$1:$BE$1,0))),[1]TreeLookup!$C$1:$C$21,0),MATCH(INDIRECT(ADDRESS(ROW(),MATCH("YEAR",$A$1:$BE$1,0))),[1]TreeLookup!$C$1:$DE$1,0))</f>
        <v>solids1964</v>
      </c>
      <c r="L1283" s="1">
        <v>1964</v>
      </c>
      <c r="M1283" s="1" t="str">
        <f t="array" aca="1" ref="M1283" ca="1">INDEX([1]TreeLookup!$C$1:$DE$22,MATCH("ERA",[1]TreeLookup!$C$1:$C$22,0),MATCH(INDIRECT(ADDRESS(ROW(),MATCH("YEAR",$A$1:$BE$1,0))),[1]TreeLookup!$C$1:$DE$1,0))</f>
        <v>04-ADV</v>
      </c>
      <c r="O1283" s="4" t="s">
        <v>109</v>
      </c>
      <c r="P1283" s="1" t="s">
        <v>3908</v>
      </c>
      <c r="Q1283" s="1" t="s">
        <v>3962</v>
      </c>
      <c r="V1283" s="9"/>
      <c r="W1283" s="1" t="s">
        <v>3962</v>
      </c>
      <c r="AD1283" s="1" t="s">
        <v>111</v>
      </c>
    </row>
    <row r="1284" spans="1:37">
      <c r="A1284" s="6" t="s">
        <v>3962</v>
      </c>
      <c r="B1284" s="7" t="s">
        <v>3962</v>
      </c>
      <c r="C1284" s="5">
        <v>0</v>
      </c>
      <c r="D1284" s="5" t="s">
        <v>3963</v>
      </c>
      <c r="E1284" s="2"/>
      <c r="F1284" s="1" t="s">
        <v>113</v>
      </c>
      <c r="I1284" s="8" t="s">
        <v>908</v>
      </c>
      <c r="J1284" s="8"/>
      <c r="K1284" s="1" t="str">
        <f t="array" aca="1" ref="K1284" ca="1">INDEX([1]TreeLookup!$C$1:$DE$21,MATCH(INDIRECT(ADDRESS(ROW(),MATCH("CATEGORY",$A$1:$BE$1,0))),[1]TreeLookup!$C$1:$C$21,0),MATCH(INDIRECT(ADDRESS(ROW(),MATCH("YEAR",$A$1:$BE$1,0))),[1]TreeLookup!$C$1:$DE$1,0))</f>
        <v>solids1964</v>
      </c>
      <c r="L1284" s="1">
        <v>1964</v>
      </c>
      <c r="M1284" s="1" t="str">
        <f t="array" aca="1" ref="M1284" ca="1">INDEX([1]TreeLookup!$C$1:$DE$22,MATCH("ERA",[1]TreeLookup!$C$1:$C$22,0),MATCH(INDIRECT(ADDRESS(ROW(),MATCH("YEAR",$A$1:$BE$1,0))),[1]TreeLookup!$C$1:$DE$1,0))</f>
        <v>04-ADV</v>
      </c>
      <c r="O1284" s="4"/>
      <c r="P1284" s="2" t="s">
        <v>3908</v>
      </c>
      <c r="Q1284" s="1" t="s">
        <v>3962</v>
      </c>
    </row>
    <row r="1285" spans="1:37">
      <c r="A1285" s="6" t="s">
        <v>3964</v>
      </c>
      <c r="B1285" s="7" t="s">
        <v>3965</v>
      </c>
      <c r="C1285" s="1">
        <v>140</v>
      </c>
      <c r="D1285" s="1">
        <v>2800</v>
      </c>
      <c r="E1285" s="2" t="s">
        <v>3966</v>
      </c>
      <c r="F1285" s="1" t="s">
        <v>1519</v>
      </c>
      <c r="G1285" s="1" t="s">
        <v>50</v>
      </c>
      <c r="H1285" s="1" t="s">
        <v>50</v>
      </c>
      <c r="I1285" s="8" t="s">
        <v>240</v>
      </c>
      <c r="J1285" s="8" t="s">
        <v>298</v>
      </c>
      <c r="K1285" s="1" t="str">
        <f t="array" aca="1" ref="K1285" ca="1">INDEX([1]TreeLookup!$C$1:$DE$21,MATCH(INDIRECT(ADDRESS(ROW(),MATCH("CATEGORY",$A$1:$BE$1,0))),[1]TreeLookup!$C$1:$C$21,0),MATCH(INDIRECT(ADDRESS(ROW(),MATCH("YEAR",$A$1:$BE$1,0))),[1]TreeLookup!$C$1:$DE$1,0))</f>
        <v>advancedJetEngines</v>
      </c>
      <c r="L1285" s="6">
        <v>1964</v>
      </c>
      <c r="M1285" s="1" t="str">
        <f t="array" aca="1" ref="M1285" ca="1">INDEX([1]TreeLookup!$C$1:$DE$22,MATCH("ERA",[1]TreeLookup!$C$1:$C$22,0),MATCH(INDIRECT(ADDRESS(ROW(),MATCH("YEAR",$A$1:$BE$1,0))),[1]TreeLookup!$C$1:$DE$1,0))</f>
        <v>04-ADV</v>
      </c>
      <c r="O1285" s="4" t="s">
        <v>109</v>
      </c>
      <c r="P1285" s="2" t="s">
        <v>3967</v>
      </c>
      <c r="S1285" s="6"/>
      <c r="T1285" s="1" t="s">
        <v>3968</v>
      </c>
      <c r="V1285" s="9"/>
    </row>
    <row r="1286" spans="1:37">
      <c r="A1286" s="6" t="s">
        <v>3969</v>
      </c>
      <c r="B1286" s="7" t="s">
        <v>3970</v>
      </c>
      <c r="C1286" s="1">
        <v>300</v>
      </c>
      <c r="D1286" s="1">
        <v>1000</v>
      </c>
      <c r="E1286" s="2" t="s">
        <v>3971</v>
      </c>
      <c r="F1286" s="1" t="s">
        <v>235</v>
      </c>
      <c r="G1286" s="1" t="s">
        <v>50</v>
      </c>
      <c r="H1286" s="1" t="s">
        <v>49</v>
      </c>
      <c r="I1286" s="8" t="s">
        <v>322</v>
      </c>
      <c r="J1286" s="8" t="s">
        <v>2917</v>
      </c>
      <c r="K1286" s="1" t="str">
        <f t="array" aca="1" ref="K1286" ca="1">INDEX([1]TreeLookup!$C$1:$DE$21,MATCH(INDIRECT(ADDRESS(ROW(),MATCH("CATEGORY",$A$1:$BE$1,0))),[1]TreeLookup!$C$1:$C$21,0),MATCH(INDIRECT(ADDRESS(ROW(),MATCH("YEAR",$A$1:$BE$1,0))),[1]TreeLookup!$C$1:$DE$1,0))</f>
        <v>improvedComms</v>
      </c>
      <c r="L1286" s="1">
        <v>1964</v>
      </c>
      <c r="M1286" s="1" t="str">
        <f t="array" aca="1" ref="M1286" ca="1">INDEX([1]TreeLookup!$C$1:$DE$22,MATCH("ERA",[1]TreeLookup!$C$1:$C$22,0),MATCH(INDIRECT(ADDRESS(ROW(),MATCH("YEAR",$A$1:$BE$1,0))),[1]TreeLookup!$C$1:$DE$1,0))</f>
        <v>04-ADV</v>
      </c>
      <c r="O1286" s="4" t="s">
        <v>299</v>
      </c>
      <c r="T1286" s="1">
        <v>250000</v>
      </c>
      <c r="V1286" s="9"/>
    </row>
    <row r="1287" spans="1:37">
      <c r="A1287" s="6" t="s">
        <v>3972</v>
      </c>
      <c r="B1287" s="7" t="s">
        <v>3973</v>
      </c>
      <c r="C1287" s="1">
        <v>370</v>
      </c>
      <c r="D1287" s="1">
        <v>2100</v>
      </c>
      <c r="E1287" s="2" t="s">
        <v>3974</v>
      </c>
      <c r="F1287" s="1" t="s">
        <v>235</v>
      </c>
      <c r="G1287" s="1" t="s">
        <v>50</v>
      </c>
      <c r="H1287" s="1" t="s">
        <v>49</v>
      </c>
      <c r="I1287" s="8" t="s">
        <v>1135</v>
      </c>
      <c r="J1287" s="8" t="s">
        <v>1484</v>
      </c>
      <c r="K1287" s="1" t="str">
        <f t="array" aca="1" ref="K1287" ca="1">INDEX([1]TreeLookup!$C$1:$DE$21,MATCH(INDIRECT(ADDRESS(ROW(),MATCH("CATEGORY",$A$1:$BE$1,0))),[1]TreeLookup!$C$1:$C$21,0),MATCH(INDIRECT(ADDRESS(ROW(),MATCH("YEAR",$A$1:$BE$1,0))),[1]TreeLookup!$C$1:$DE$1,0))</f>
        <v>improvedPower</v>
      </c>
      <c r="L1287" s="1">
        <v>1964</v>
      </c>
      <c r="M1287" s="1" t="str">
        <f t="array" aca="1" ref="M1287" ca="1">INDEX([1]TreeLookup!$C$1:$DE$22,MATCH("ERA",[1]TreeLookup!$C$1:$C$22,0),MATCH(INDIRECT(ADDRESS(ROW(),MATCH("YEAR",$A$1:$BE$1,0))),[1]TreeLookup!$C$1:$DE$1,0))</f>
        <v>04-ADV</v>
      </c>
      <c r="O1287" s="4" t="s">
        <v>299</v>
      </c>
      <c r="P1287" s="1" t="s">
        <v>3975</v>
      </c>
      <c r="V1287" s="9"/>
    </row>
    <row r="1288" spans="1:37">
      <c r="A1288" s="6" t="s">
        <v>3976</v>
      </c>
      <c r="B1288" s="7" t="s">
        <v>3977</v>
      </c>
      <c r="C1288" s="1">
        <v>2900</v>
      </c>
      <c r="D1288" s="1">
        <v>6500</v>
      </c>
      <c r="E1288" s="2" t="s">
        <v>3978</v>
      </c>
      <c r="F1288" s="1" t="s">
        <v>235</v>
      </c>
      <c r="G1288" s="1" t="s">
        <v>50</v>
      </c>
      <c r="H1288" s="1" t="s">
        <v>49</v>
      </c>
      <c r="I1288" s="8" t="s">
        <v>107</v>
      </c>
      <c r="J1288" s="8" t="s">
        <v>3979</v>
      </c>
      <c r="K1288" s="1" t="str">
        <f t="array" aca="1" ref="K1288" ca="1">INDEX([1]TreeLookup!$C$1:$DE$21,MATCH(INDIRECT(ADDRESS(ROW(),MATCH("CATEGORY",$A$1:$BE$1,0))),[1]TreeLookup!$C$1:$C$21,0),MATCH(INDIRECT(ADDRESS(ROW(),MATCH("YEAR",$A$1:$BE$1,0))),[1]TreeLookup!$C$1:$DE$1,0))</f>
        <v>scienceAdvCapsules</v>
      </c>
      <c r="L1288" s="1">
        <v>1964</v>
      </c>
      <c r="M1288" s="1" t="str">
        <f t="array" aca="1" ref="M1288" ca="1">INDEX([1]TreeLookup!$C$1:$DE$22,MATCH("ERA",[1]TreeLookup!$C$1:$C$22,0),MATCH(INDIRECT(ADDRESS(ROW(),MATCH("YEAR",$A$1:$BE$1,0))),[1]TreeLookup!$C$1:$DE$1,0))</f>
        <v>04-ADV</v>
      </c>
      <c r="N1288" s="1" t="s">
        <v>50</v>
      </c>
      <c r="O1288" s="4" t="s">
        <v>299</v>
      </c>
      <c r="V1288" s="9"/>
    </row>
    <row r="1289" spans="1:37">
      <c r="A1289" s="6" t="s">
        <v>3980</v>
      </c>
      <c r="B1289" s="7" t="s">
        <v>3981</v>
      </c>
      <c r="C1289" s="1">
        <v>30</v>
      </c>
      <c r="D1289" s="1">
        <v>600</v>
      </c>
      <c r="E1289" s="2" t="s">
        <v>3982</v>
      </c>
      <c r="F1289" s="1" t="s">
        <v>235</v>
      </c>
      <c r="G1289" s="1" t="s">
        <v>50</v>
      </c>
      <c r="H1289" s="1" t="s">
        <v>49</v>
      </c>
      <c r="I1289" s="8" t="s">
        <v>1135</v>
      </c>
      <c r="J1289" s="8" t="s">
        <v>2079</v>
      </c>
      <c r="K1289" s="1" t="str">
        <f t="array" aca="1" ref="K1289" ca="1">INDEX([1]TreeLookup!$C$1:$DE$21,MATCH(INDIRECT(ADDRESS(ROW(),MATCH("CATEGORY",$A$1:$BE$1,0))),[1]TreeLookup!$C$1:$C$21,0),MATCH(INDIRECT(ADDRESS(ROW(),MATCH("YEAR",$A$1:$BE$1,0))),[1]TreeLookup!$C$1:$DE$1,0))</f>
        <v>improvedPower</v>
      </c>
      <c r="L1289" s="1">
        <v>1964</v>
      </c>
      <c r="M1289" s="1" t="str">
        <f t="array" aca="1" ref="M1289" ca="1">INDEX([1]TreeLookup!$C$1:$DE$22,MATCH("ERA",[1]TreeLookup!$C$1:$C$22,0),MATCH(INDIRECT(ADDRESS(ROW(),MATCH("YEAR",$A$1:$BE$1,0))),[1]TreeLookup!$C$1:$DE$1,0))</f>
        <v>04-ADV</v>
      </c>
      <c r="O1289" s="4" t="s">
        <v>299</v>
      </c>
      <c r="V1289" s="9"/>
    </row>
    <row r="1290" spans="1:37">
      <c r="A1290" s="6" t="s">
        <v>3983</v>
      </c>
      <c r="B1290" s="7" t="s">
        <v>3984</v>
      </c>
      <c r="C1290" s="1">
        <v>600</v>
      </c>
      <c r="D1290" s="1">
        <v>12000</v>
      </c>
      <c r="E1290" s="2" t="s">
        <v>3985</v>
      </c>
      <c r="F1290" s="1" t="s">
        <v>887</v>
      </c>
      <c r="G1290" s="1" t="s">
        <v>50</v>
      </c>
      <c r="H1290" s="1" t="s">
        <v>50</v>
      </c>
      <c r="I1290" s="8" t="s">
        <v>322</v>
      </c>
      <c r="J1290" s="8" t="s">
        <v>323</v>
      </c>
      <c r="K1290" s="1" t="str">
        <f t="array" aca="1" ref="K1290" ca="1">INDEX([1]TreeLookup!$C$1:$DE$21,MATCH(INDIRECT(ADDRESS(ROW(),MATCH("CATEGORY",$A$1:$BE$1,0))),[1]TreeLookup!$C$1:$C$21,0),MATCH(INDIRECT(ADDRESS(ROW(),MATCH("YEAR",$A$1:$BE$1,0))),[1]TreeLookup!$C$1:$DE$1,0))</f>
        <v>improvedComms</v>
      </c>
      <c r="L1290" s="1">
        <v>1964</v>
      </c>
      <c r="M1290" s="1" t="str">
        <f t="array" aca="1" ref="M1290" ca="1">INDEX([1]TreeLookup!$C$1:$DE$22,MATCH("ERA",[1]TreeLookup!$C$1:$C$22,0),MATCH(INDIRECT(ADDRESS(ROW(),MATCH("YEAR",$A$1:$BE$1,0))),[1]TreeLookup!$C$1:$DE$1,0))</f>
        <v>04-ADV</v>
      </c>
      <c r="O1290" s="4" t="s">
        <v>109</v>
      </c>
      <c r="P1290" s="2"/>
      <c r="T1290" s="1">
        <v>16000000</v>
      </c>
      <c r="V1290" s="9"/>
      <c r="AG1290" s="1" t="s">
        <v>111</v>
      </c>
    </row>
    <row r="1291" spans="1:37">
      <c r="A1291" s="6" t="s">
        <v>3986</v>
      </c>
      <c r="B1291" s="7" t="s">
        <v>3987</v>
      </c>
      <c r="C1291" s="1">
        <v>500</v>
      </c>
      <c r="D1291" s="1">
        <v>10000</v>
      </c>
      <c r="E1291" s="2" t="s">
        <v>3988</v>
      </c>
      <c r="F1291" s="1" t="s">
        <v>106</v>
      </c>
      <c r="G1291" s="1" t="s">
        <v>50</v>
      </c>
      <c r="H1291" s="1" t="s">
        <v>50</v>
      </c>
      <c r="I1291" s="8" t="s">
        <v>322</v>
      </c>
      <c r="J1291" s="8" t="s">
        <v>2917</v>
      </c>
      <c r="K1291" s="1" t="str">
        <f t="array" aca="1" ref="K1291" ca="1">INDEX([1]TreeLookup!$C$1:$DE$21,MATCH(INDIRECT(ADDRESS(ROW(),MATCH("CATEGORY",$A$1:$BE$1,0))),[1]TreeLookup!$C$1:$C$21,0),MATCH(INDIRECT(ADDRESS(ROW(),MATCH("YEAR",$A$1:$BE$1,0))),[1]TreeLookup!$C$1:$DE$1,0))</f>
        <v>improvedComms</v>
      </c>
      <c r="L1291" s="1">
        <v>1964</v>
      </c>
      <c r="M1291" s="1" t="str">
        <f t="array" aca="1" ref="M1291" ca="1">INDEX([1]TreeLookup!$C$1:$DE$22,MATCH("ERA",[1]TreeLookup!$C$1:$C$22,0),MATCH(INDIRECT(ADDRESS(ROW(),MATCH("YEAR",$A$1:$BE$1,0))),[1]TreeLookup!$C$1:$DE$1,0))</f>
        <v>04-ADV</v>
      </c>
      <c r="O1291" s="4" t="s">
        <v>109</v>
      </c>
      <c r="T1291" s="16">
        <v>500000000</v>
      </c>
      <c r="U1291" s="16"/>
      <c r="V1291" s="9"/>
      <c r="AG1291" s="1" t="s">
        <v>111</v>
      </c>
    </row>
    <row r="1292" spans="1:37">
      <c r="A1292" s="6" t="s">
        <v>3989</v>
      </c>
      <c r="B1292" s="7" t="s">
        <v>3990</v>
      </c>
      <c r="C1292" s="1">
        <v>350</v>
      </c>
      <c r="D1292" s="1">
        <v>7000</v>
      </c>
      <c r="E1292" s="2" t="s">
        <v>3991</v>
      </c>
      <c r="F1292" s="1" t="s">
        <v>1519</v>
      </c>
      <c r="G1292" s="1" t="s">
        <v>50</v>
      </c>
      <c r="H1292" s="1" t="s">
        <v>50</v>
      </c>
      <c r="I1292" s="8" t="s">
        <v>2248</v>
      </c>
      <c r="J1292" s="8" t="s">
        <v>298</v>
      </c>
      <c r="K1292" s="1" t="str">
        <f t="array" aca="1" ref="K1292" ca="1">INDEX([1]TreeLookup!$C$1:$DE$21,MATCH(INDIRECT(ADDRESS(ROW(),MATCH("CATEGORY",$A$1:$BE$1,0))),[1]TreeLookup!$C$1:$C$21,0),MATCH(INDIRECT(ADDRESS(ROW(),MATCH("YEAR",$A$1:$BE$1,0))),[1]TreeLookup!$C$1:$DE$1,0))</f>
        <v>hypersonicFlightRP0</v>
      </c>
      <c r="L1292" s="6">
        <v>1964</v>
      </c>
      <c r="M1292" s="1" t="str">
        <f t="array" aca="1" ref="M1292" ca="1">INDEX([1]TreeLookup!$C$1:$DE$22,MATCH("ERA",[1]TreeLookup!$C$1:$C$22,0),MATCH(INDIRECT(ADDRESS(ROW(),MATCH("YEAR",$A$1:$BE$1,0))),[1]TreeLookup!$C$1:$DE$1,0))</f>
        <v>04-ADV</v>
      </c>
      <c r="O1292" s="4" t="s">
        <v>109</v>
      </c>
      <c r="P1292" s="2"/>
      <c r="S1292" s="6"/>
      <c r="T1292" s="1" t="s">
        <v>3992</v>
      </c>
      <c r="V1292" s="9"/>
    </row>
    <row r="1293" spans="1:37">
      <c r="A1293" s="6" t="s">
        <v>3993</v>
      </c>
      <c r="B1293" s="7" t="s">
        <v>3994</v>
      </c>
      <c r="C1293" s="1">
        <v>0</v>
      </c>
      <c r="D1293" s="1">
        <v>0</v>
      </c>
      <c r="E1293" s="2"/>
      <c r="F1293" s="1" t="s">
        <v>448</v>
      </c>
      <c r="G1293" s="1" t="s">
        <v>50</v>
      </c>
      <c r="H1293" s="1" t="s">
        <v>50</v>
      </c>
      <c r="I1293" s="8" t="s">
        <v>135</v>
      </c>
      <c r="J1293" s="8" t="s">
        <v>1478</v>
      </c>
      <c r="K1293" s="1" t="str">
        <f t="array" aca="1" ref="K1293" ca="1">INDEX([1]TreeLookup!$C$1:$DE$21,MATCH(INDIRECT(ADDRESS(ROW(),MATCH("CATEGORY",$A$1:$BE$1,0))),[1]TreeLookup!$C$1:$C$21,0),MATCH(INDIRECT(ADDRESS(ROW(),MATCH("YEAR",$A$1:$BE$1,0))),[1]TreeLookup!$C$1:$DE$1,0))</f>
        <v>materialsScienceAdvCapsules</v>
      </c>
      <c r="L1293" s="1">
        <v>1964</v>
      </c>
      <c r="M1293" s="1" t="str">
        <f t="array" aca="1" ref="M1293" ca="1">INDEX([1]TreeLookup!$C$1:$DE$22,MATCH("ERA",[1]TreeLookup!$C$1:$C$22,0),MATCH(INDIRECT(ADDRESS(ROW(),MATCH("YEAR",$A$1:$BE$1,0))),[1]TreeLookup!$C$1:$DE$1,0))</f>
        <v>04-ADV</v>
      </c>
      <c r="O1293" s="4" t="s">
        <v>109</v>
      </c>
      <c r="P1293" s="2"/>
      <c r="V1293" s="9"/>
      <c r="AK1293" s="1" t="s">
        <v>111</v>
      </c>
    </row>
    <row r="1294" spans="1:37">
      <c r="A1294" s="6" t="s">
        <v>3995</v>
      </c>
      <c r="B1294" s="7" t="s">
        <v>3996</v>
      </c>
      <c r="C1294" s="1">
        <v>700</v>
      </c>
      <c r="D1294" s="1">
        <v>48000</v>
      </c>
      <c r="E1294" s="2" t="s">
        <v>3997</v>
      </c>
      <c r="F1294" s="1" t="s">
        <v>106</v>
      </c>
      <c r="G1294" s="1" t="s">
        <v>50</v>
      </c>
      <c r="H1294" s="1" t="s">
        <v>50</v>
      </c>
      <c r="I1294" s="8" t="s">
        <v>125</v>
      </c>
      <c r="J1294" s="8" t="s">
        <v>2459</v>
      </c>
      <c r="K1294" s="1" t="str">
        <f t="array" aca="1" ref="K1294" ca="1">INDEX([1]TreeLookup!$C$1:$DE$21,MATCH(INDIRECT(ADDRESS(ROW(),MATCH("CATEGORY",$A$1:$BE$1,0))),[1]TreeLookup!$C$1:$C$21,0),MATCH(INDIRECT(ADDRESS(ROW(),MATCH("YEAR",$A$1:$BE$1,0))),[1]TreeLookup!$C$1:$DE$1,0))</f>
        <v>earlyDocking</v>
      </c>
      <c r="L1294" s="1">
        <v>1964</v>
      </c>
      <c r="M1294" s="1" t="str">
        <f t="array" aca="1" ref="M1294" ca="1">INDEX([1]TreeLookup!$C$1:$DE$22,MATCH("ERA",[1]TreeLookup!$C$1:$C$22,0),MATCH(INDIRECT(ADDRESS(ROW(),MATCH("YEAR",$A$1:$BE$1,0))),[1]TreeLookup!$C$1:$DE$1,0))</f>
        <v>04-ADV</v>
      </c>
      <c r="O1294" s="4" t="s">
        <v>109</v>
      </c>
      <c r="V1294" s="9"/>
      <c r="AK1294" s="1" t="s">
        <v>111</v>
      </c>
    </row>
    <row r="1295" spans="1:37">
      <c r="A1295" s="6" t="s">
        <v>3998</v>
      </c>
      <c r="B1295" s="7" t="s">
        <v>3999</v>
      </c>
      <c r="C1295" s="1">
        <v>120</v>
      </c>
      <c r="D1295" s="1">
        <v>2000</v>
      </c>
      <c r="E1295" s="2" t="s">
        <v>4000</v>
      </c>
      <c r="F1295" s="1" t="s">
        <v>534</v>
      </c>
      <c r="G1295" s="1" t="s">
        <v>50</v>
      </c>
      <c r="H1295" s="1" t="s">
        <v>49</v>
      </c>
      <c r="I1295" s="8" t="s">
        <v>191</v>
      </c>
      <c r="J1295" s="8" t="s">
        <v>192</v>
      </c>
      <c r="K1295" s="1" t="str">
        <f t="array" aca="1" ref="K1295" ca="1">INDEX([1]TreeLookup!$C$1:$DE$21,MATCH(INDIRECT(ADDRESS(ROW(),MATCH("CATEGORY",$A$1:$BE$1,0))),[1]TreeLookup!$C$1:$C$21,0),MATCH(INDIRECT(ADDRESS(ROW(),MATCH("YEAR",$A$1:$BE$1,0))),[1]TreeLookup!$C$1:$DE$1,0))</f>
        <v>earlyLanding</v>
      </c>
      <c r="L1295" s="1">
        <v>1964</v>
      </c>
      <c r="M1295" s="1" t="str">
        <f t="array" aca="1" ref="M1295" ca="1">INDEX([1]TreeLookup!$C$1:$DE$22,MATCH("ERA",[1]TreeLookup!$C$1:$C$22,0),MATCH(INDIRECT(ADDRESS(ROW(),MATCH("YEAR",$A$1:$BE$1,0))),[1]TreeLookup!$C$1:$DE$1,0))</f>
        <v>04-ADV</v>
      </c>
      <c r="O1295" s="4" t="s">
        <v>299</v>
      </c>
      <c r="V1295" s="9"/>
      <c r="W1295" s="1" t="s">
        <v>193</v>
      </c>
    </row>
    <row r="1296" spans="1:37">
      <c r="A1296" s="6" t="s">
        <v>4001</v>
      </c>
      <c r="B1296" s="7" t="s">
        <v>4002</v>
      </c>
      <c r="C1296" s="1">
        <v>100</v>
      </c>
      <c r="D1296" s="1">
        <v>3500</v>
      </c>
      <c r="E1296" s="2" t="s">
        <v>4003</v>
      </c>
      <c r="F1296" s="1" t="s">
        <v>406</v>
      </c>
      <c r="G1296" s="1" t="s">
        <v>50</v>
      </c>
      <c r="H1296" s="1" t="s">
        <v>50</v>
      </c>
      <c r="I1296" s="8" t="s">
        <v>135</v>
      </c>
      <c r="J1296" s="8" t="s">
        <v>560</v>
      </c>
      <c r="K1296" s="1" t="str">
        <f t="array" aca="1" ref="K1296" ca="1">INDEX([1]TreeLookup!$C$1:$DE$21,MATCH(INDIRECT(ADDRESS(ROW(),MATCH("CATEGORY",$A$1:$BE$1,0))),[1]TreeLookup!$C$1:$C$21,0),MATCH(INDIRECT(ADDRESS(ROW(),MATCH("YEAR",$A$1:$BE$1,0))),[1]TreeLookup!$C$1:$DE$1,0))</f>
        <v>materialsScienceAdvCapsules</v>
      </c>
      <c r="L1296" s="1">
        <v>1964</v>
      </c>
      <c r="M1296" s="1" t="str">
        <f t="array" aca="1" ref="M1296" ca="1">INDEX([1]TreeLookup!$C$1:$DE$22,MATCH("ERA",[1]TreeLookup!$C$1:$C$22,0),MATCH(INDIRECT(ADDRESS(ROW(),MATCH("YEAR",$A$1:$BE$1,0))),[1]TreeLookup!$C$1:$DE$1,0))</f>
        <v>04-ADV</v>
      </c>
      <c r="O1296" s="4" t="s">
        <v>109</v>
      </c>
      <c r="V1296" s="9"/>
    </row>
    <row r="1297" spans="1:37">
      <c r="A1297" s="6" t="s">
        <v>4004</v>
      </c>
      <c r="B1297" s="7" t="s">
        <v>4005</v>
      </c>
      <c r="C1297" s="1">
        <v>440</v>
      </c>
      <c r="D1297" s="1">
        <v>4000</v>
      </c>
      <c r="E1297" s="2" t="s">
        <v>4006</v>
      </c>
      <c r="F1297" s="1" t="s">
        <v>534</v>
      </c>
      <c r="G1297" s="1" t="s">
        <v>50</v>
      </c>
      <c r="H1297" s="1" t="s">
        <v>49</v>
      </c>
      <c r="I1297" s="8" t="s">
        <v>191</v>
      </c>
      <c r="J1297" s="8" t="s">
        <v>192</v>
      </c>
      <c r="K1297" s="1" t="str">
        <f t="array" aca="1" ref="K1297" ca="1">INDEX([1]TreeLookup!$C$1:$DE$21,MATCH(INDIRECT(ADDRESS(ROW(),MATCH("CATEGORY",$A$1:$BE$1,0))),[1]TreeLookup!$C$1:$C$21,0),MATCH(INDIRECT(ADDRESS(ROW(),MATCH("YEAR",$A$1:$BE$1,0))),[1]TreeLookup!$C$1:$DE$1,0))</f>
        <v>earlyLanding</v>
      </c>
      <c r="L1297" s="1">
        <v>1964</v>
      </c>
      <c r="M1297" s="1" t="str">
        <f t="array" aca="1" ref="M1297" ca="1">INDEX([1]TreeLookup!$C$1:$DE$22,MATCH("ERA",[1]TreeLookup!$C$1:$C$22,0),MATCH(INDIRECT(ADDRESS(ROW(),MATCH("YEAR",$A$1:$BE$1,0))),[1]TreeLookup!$C$1:$DE$1,0))</f>
        <v>04-ADV</v>
      </c>
      <c r="O1297" s="4" t="s">
        <v>299</v>
      </c>
      <c r="V1297" s="9"/>
      <c r="W1297" s="1" t="s">
        <v>193</v>
      </c>
    </row>
    <row r="1298" spans="1:37">
      <c r="A1298" s="6" t="s">
        <v>4007</v>
      </c>
      <c r="B1298" s="7" t="s">
        <v>4008</v>
      </c>
      <c r="C1298" s="1">
        <v>0</v>
      </c>
      <c r="D1298" s="1">
        <v>0</v>
      </c>
      <c r="E1298" s="2"/>
      <c r="F1298" s="1" t="s">
        <v>448</v>
      </c>
      <c r="G1298" s="1" t="s">
        <v>50</v>
      </c>
      <c r="H1298" s="1" t="s">
        <v>50</v>
      </c>
      <c r="I1298" s="8" t="s">
        <v>135</v>
      </c>
      <c r="J1298" s="8" t="s">
        <v>1478</v>
      </c>
      <c r="K1298" s="1" t="str">
        <f t="array" aca="1" ref="K1298" ca="1">INDEX([1]TreeLookup!$C$1:$DE$21,MATCH(INDIRECT(ADDRESS(ROW(),MATCH("CATEGORY",$A$1:$BE$1,0))),[1]TreeLookup!$C$1:$C$21,0),MATCH(INDIRECT(ADDRESS(ROW(),MATCH("YEAR",$A$1:$BE$1,0))),[1]TreeLookup!$C$1:$DE$1,0))</f>
        <v>materialsScienceAdvCapsules</v>
      </c>
      <c r="L1298" s="1">
        <v>1964</v>
      </c>
      <c r="M1298" s="1" t="str">
        <f t="array" aca="1" ref="M1298" ca="1">INDEX([1]TreeLookup!$C$1:$DE$22,MATCH("ERA",[1]TreeLookup!$C$1:$C$22,0),MATCH(INDIRECT(ADDRESS(ROW(),MATCH("YEAR",$A$1:$BE$1,0))),[1]TreeLookup!$C$1:$DE$1,0))</f>
        <v>04-ADV</v>
      </c>
      <c r="O1298" s="4" t="s">
        <v>109</v>
      </c>
      <c r="P1298" s="2"/>
      <c r="V1298" s="9"/>
    </row>
    <row r="1299" spans="1:37">
      <c r="A1299" s="6" t="s">
        <v>4009</v>
      </c>
      <c r="B1299" s="7" t="s">
        <v>4010</v>
      </c>
      <c r="C1299" s="1">
        <v>2500</v>
      </c>
      <c r="D1299" s="1">
        <v>1200</v>
      </c>
      <c r="E1299" s="2" t="s">
        <v>4011</v>
      </c>
      <c r="F1299" s="1" t="s">
        <v>406</v>
      </c>
      <c r="G1299" s="1" t="s">
        <v>50</v>
      </c>
      <c r="H1299" s="1" t="s">
        <v>49</v>
      </c>
      <c r="I1299" s="8" t="s">
        <v>135</v>
      </c>
      <c r="J1299" s="8" t="s">
        <v>174</v>
      </c>
      <c r="K1299" s="1" t="str">
        <f t="array" aca="1" ref="K1299" ca="1">INDEX([1]TreeLookup!$C$1:$DE$21,MATCH(INDIRECT(ADDRESS(ROW(),MATCH("CATEGORY",$A$1:$BE$1,0))),[1]TreeLookup!$C$1:$C$21,0),MATCH(INDIRECT(ADDRESS(ROW(),MATCH("YEAR",$A$1:$BE$1,0))),[1]TreeLookup!$C$1:$DE$1,0))</f>
        <v>materialsScienceAdvCapsules</v>
      </c>
      <c r="L1299" s="1">
        <v>1964</v>
      </c>
      <c r="M1299" s="1" t="str">
        <f t="array" aca="1" ref="M1299" ca="1">INDEX([1]TreeLookup!$C$1:$DE$22,MATCH("ERA",[1]TreeLookup!$C$1:$C$22,0),MATCH(INDIRECT(ADDRESS(ROW(),MATCH("YEAR",$A$1:$BE$1,0))),[1]TreeLookup!$C$1:$DE$1,0))</f>
        <v>04-ADV</v>
      </c>
      <c r="O1299" s="4" t="s">
        <v>299</v>
      </c>
      <c r="V1299" s="9"/>
    </row>
    <row r="1300" spans="1:37">
      <c r="A1300" s="6" t="s">
        <v>4012</v>
      </c>
      <c r="B1300" s="7" t="s">
        <v>4013</v>
      </c>
      <c r="C1300" s="1">
        <v>150</v>
      </c>
      <c r="D1300" s="1">
        <v>3000</v>
      </c>
      <c r="E1300" s="2" t="s">
        <v>4014</v>
      </c>
      <c r="F1300" s="1" t="s">
        <v>106</v>
      </c>
      <c r="G1300" s="1" t="s">
        <v>50</v>
      </c>
      <c r="H1300" s="1" t="s">
        <v>50</v>
      </c>
      <c r="I1300" s="8" t="s">
        <v>135</v>
      </c>
      <c r="J1300" s="8" t="s">
        <v>136</v>
      </c>
      <c r="K1300" s="1" t="str">
        <f t="array" aca="1" ref="K1300" ca="1">INDEX([1]TreeLookup!$C$1:$DE$21,MATCH(INDIRECT(ADDRESS(ROW(),MATCH("CATEGORY",$A$1:$BE$1,0))),[1]TreeLookup!$C$1:$C$21,0),MATCH(INDIRECT(ADDRESS(ROW(),MATCH("YEAR",$A$1:$BE$1,0))),[1]TreeLookup!$C$1:$DE$1,0))</f>
        <v>materialsScienceAdvCapsules</v>
      </c>
      <c r="L1300" s="1">
        <v>1964</v>
      </c>
      <c r="M1300" s="1" t="str">
        <f t="array" aca="1" ref="M1300" ca="1">INDEX([1]TreeLookup!$C$1:$DE$22,MATCH("ERA",[1]TreeLookup!$C$1:$C$22,0),MATCH(INDIRECT(ADDRESS(ROW(),MATCH("YEAR",$A$1:$BE$1,0))),[1]TreeLookup!$C$1:$DE$1,0))</f>
        <v>04-ADV</v>
      </c>
      <c r="O1300" s="4" t="s">
        <v>109</v>
      </c>
      <c r="V1300" s="9"/>
    </row>
    <row r="1301" spans="1:37">
      <c r="A1301" s="6" t="s">
        <v>4015</v>
      </c>
      <c r="B1301" s="7" t="s">
        <v>4016</v>
      </c>
      <c r="C1301" s="1">
        <v>0</v>
      </c>
      <c r="D1301" s="1">
        <v>0</v>
      </c>
      <c r="E1301" s="2"/>
      <c r="F1301" s="1" t="s">
        <v>448</v>
      </c>
      <c r="G1301" s="1" t="s">
        <v>50</v>
      </c>
      <c r="H1301" s="1" t="s">
        <v>50</v>
      </c>
      <c r="I1301" s="8" t="s">
        <v>135</v>
      </c>
      <c r="J1301" s="8" t="s">
        <v>1478</v>
      </c>
      <c r="K1301" s="1" t="str">
        <f t="array" aca="1" ref="K1301" ca="1">INDEX([1]TreeLookup!$C$1:$DE$21,MATCH(INDIRECT(ADDRESS(ROW(),MATCH("CATEGORY",$A$1:$BE$1,0))),[1]TreeLookup!$C$1:$C$21,0),MATCH(INDIRECT(ADDRESS(ROW(),MATCH("YEAR",$A$1:$BE$1,0))),[1]TreeLookup!$C$1:$DE$1,0))</f>
        <v>materialsScienceAdvCapsules</v>
      </c>
      <c r="L1301" s="1">
        <v>1964</v>
      </c>
      <c r="M1301" s="1" t="str">
        <f t="array" aca="1" ref="M1301" ca="1">INDEX([1]TreeLookup!$C$1:$DE$22,MATCH("ERA",[1]TreeLookup!$C$1:$C$22,0),MATCH(INDIRECT(ADDRESS(ROW(),MATCH("YEAR",$A$1:$BE$1,0))),[1]TreeLookup!$C$1:$DE$1,0))</f>
        <v>04-ADV</v>
      </c>
      <c r="O1301" s="4" t="s">
        <v>109</v>
      </c>
      <c r="P1301" s="2"/>
      <c r="V1301" s="9"/>
    </row>
    <row r="1302" spans="1:37">
      <c r="A1302" s="6" t="s">
        <v>4017</v>
      </c>
      <c r="B1302" s="7" t="s">
        <v>4018</v>
      </c>
      <c r="C1302" s="1">
        <v>200</v>
      </c>
      <c r="D1302" s="1">
        <v>4000</v>
      </c>
      <c r="E1302" s="2" t="s">
        <v>4019</v>
      </c>
      <c r="F1302" s="1" t="s">
        <v>106</v>
      </c>
      <c r="G1302" s="1" t="s">
        <v>50</v>
      </c>
      <c r="H1302" s="1" t="s">
        <v>50</v>
      </c>
      <c r="I1302" s="8" t="s">
        <v>130</v>
      </c>
      <c r="J1302" s="8" t="s">
        <v>131</v>
      </c>
      <c r="K1302" s="1" t="str">
        <f t="array" aca="1" ref="K1302" ca="1">INDEX([1]TreeLookup!$C$1:$DE$21,MATCH(INDIRECT(ADDRESS(ROW(),MATCH("CATEGORY",$A$1:$BE$1,0))),[1]TreeLookup!$C$1:$C$21,0),MATCH(INDIRECT(ADDRESS(ROW(),MATCH("YEAR",$A$1:$BE$1,0))),[1]TreeLookup!$C$1:$DE$1,0))</f>
        <v>matureAvionics</v>
      </c>
      <c r="L1302" s="1">
        <v>1964</v>
      </c>
      <c r="M1302" s="1" t="str">
        <f t="array" aca="1" ref="M1302" ca="1">INDEX([1]TreeLookup!$C$1:$DE$22,MATCH("ERA",[1]TreeLookup!$C$1:$C$22,0),MATCH(INDIRECT(ADDRESS(ROW(),MATCH("YEAR",$A$1:$BE$1,0))),[1]TreeLookup!$C$1:$DE$1,0))</f>
        <v>04-ADV</v>
      </c>
      <c r="O1302" s="4" t="s">
        <v>109</v>
      </c>
      <c r="V1302" s="9"/>
      <c r="Y1302" s="1" t="s">
        <v>111</v>
      </c>
    </row>
    <row r="1303" spans="1:37">
      <c r="A1303" s="6" t="s">
        <v>4020</v>
      </c>
      <c r="B1303" s="7" t="s">
        <v>4021</v>
      </c>
      <c r="C1303" s="1">
        <v>120</v>
      </c>
      <c r="D1303" s="1">
        <v>1440</v>
      </c>
      <c r="E1303" s="2" t="s">
        <v>4022</v>
      </c>
      <c r="F1303" s="1" t="s">
        <v>534</v>
      </c>
      <c r="G1303" s="1" t="s">
        <v>50</v>
      </c>
      <c r="H1303" s="1" t="s">
        <v>49</v>
      </c>
      <c r="I1303" s="8" t="s">
        <v>135</v>
      </c>
      <c r="J1303" s="8" t="s">
        <v>560</v>
      </c>
      <c r="K1303" s="1" t="str">
        <f t="array" aca="1" ref="K1303" ca="1">INDEX([1]TreeLookup!$C$1:$DE$21,MATCH(INDIRECT(ADDRESS(ROW(),MATCH("CATEGORY",$A$1:$BE$1,0))),[1]TreeLookup!$C$1:$C$21,0),MATCH(INDIRECT(ADDRESS(ROW(),MATCH("YEAR",$A$1:$BE$1,0))),[1]TreeLookup!$C$1:$DE$1,0))</f>
        <v>materialsScienceAdvCapsules</v>
      </c>
      <c r="L1303" s="1">
        <v>1964</v>
      </c>
      <c r="M1303" s="1" t="str">
        <f t="array" aca="1" ref="M1303" ca="1">INDEX([1]TreeLookup!$C$1:$DE$22,MATCH("ERA",[1]TreeLookup!$C$1:$C$22,0),MATCH(INDIRECT(ADDRESS(ROW(),MATCH("YEAR",$A$1:$BE$1,0))),[1]TreeLookup!$C$1:$DE$1,0))</f>
        <v>04-ADV</v>
      </c>
      <c r="O1303" s="4" t="s">
        <v>299</v>
      </c>
      <c r="V1303" s="9"/>
    </row>
    <row r="1304" spans="1:37">
      <c r="A1304" s="6" t="s">
        <v>4023</v>
      </c>
      <c r="B1304" s="7" t="s">
        <v>4024</v>
      </c>
      <c r="C1304" s="1">
        <v>1100</v>
      </c>
      <c r="D1304" s="1">
        <v>22000</v>
      </c>
      <c r="E1304" s="2" t="s">
        <v>2483</v>
      </c>
      <c r="F1304" s="1" t="s">
        <v>2484</v>
      </c>
      <c r="G1304" s="1" t="s">
        <v>50</v>
      </c>
      <c r="H1304" s="1" t="s">
        <v>50</v>
      </c>
      <c r="I1304" s="8" t="s">
        <v>191</v>
      </c>
      <c r="J1304" s="8" t="s">
        <v>2086</v>
      </c>
      <c r="K1304" s="1" t="str">
        <f t="array" aca="1" ref="K1304" ca="1">INDEX([1]TreeLookup!$C$1:$DE$21,MATCH(INDIRECT(ADDRESS(ROW(),MATCH("CATEGORY",$A$1:$BE$1,0))),[1]TreeLookup!$C$1:$C$21,0),MATCH(INDIRECT(ADDRESS(ROW(),MATCH("YEAR",$A$1:$BE$1,0))),[1]TreeLookup!$C$1:$DE$1,0))</f>
        <v>earlyLanding</v>
      </c>
      <c r="L1304" s="1">
        <v>1964</v>
      </c>
      <c r="M1304" s="1" t="str">
        <f t="array" aca="1" ref="M1304" ca="1">INDEX([1]TreeLookup!$C$1:$DE$22,MATCH("ERA",[1]TreeLookup!$C$1:$C$22,0),MATCH(INDIRECT(ADDRESS(ROW(),MATCH("YEAR",$A$1:$BE$1,0))),[1]TreeLookup!$C$1:$DE$1,0))</f>
        <v>04-ADV</v>
      </c>
      <c r="O1304" s="4" t="s">
        <v>109</v>
      </c>
      <c r="P1304" s="2"/>
      <c r="V1304" s="9"/>
      <c r="W1304" s="1" t="s">
        <v>2485</v>
      </c>
      <c r="AI1304" s="1" t="s">
        <v>111</v>
      </c>
    </row>
    <row r="1305" spans="1:37">
      <c r="A1305" s="6" t="s">
        <v>4025</v>
      </c>
      <c r="B1305" s="7" t="s">
        <v>4026</v>
      </c>
      <c r="C1305" s="1">
        <v>1500</v>
      </c>
      <c r="D1305" s="1">
        <v>25000</v>
      </c>
      <c r="E1305" s="2" t="s">
        <v>2483</v>
      </c>
      <c r="F1305" s="1" t="s">
        <v>2484</v>
      </c>
      <c r="G1305" s="1" t="s">
        <v>50</v>
      </c>
      <c r="H1305" s="1" t="s">
        <v>50</v>
      </c>
      <c r="I1305" s="8" t="s">
        <v>191</v>
      </c>
      <c r="J1305" s="8" t="s">
        <v>2086</v>
      </c>
      <c r="K1305" s="1" t="str">
        <f t="array" aca="1" ref="K1305" ca="1">INDEX([1]TreeLookup!$C$1:$DE$21,MATCH(INDIRECT(ADDRESS(ROW(),MATCH("CATEGORY",$A$1:$BE$1,0))),[1]TreeLookup!$C$1:$C$21,0),MATCH(INDIRECT(ADDRESS(ROW(),MATCH("YEAR",$A$1:$BE$1,0))),[1]TreeLookup!$C$1:$DE$1,0))</f>
        <v>earlyLanding</v>
      </c>
      <c r="L1305" s="1">
        <v>1964</v>
      </c>
      <c r="M1305" s="1" t="str">
        <f t="array" aca="1" ref="M1305" ca="1">INDEX([1]TreeLookup!$C$1:$DE$22,MATCH("ERA",[1]TreeLookup!$C$1:$C$22,0),MATCH(INDIRECT(ADDRESS(ROW(),MATCH("YEAR",$A$1:$BE$1,0))),[1]TreeLookup!$C$1:$DE$1,0))</f>
        <v>04-ADV</v>
      </c>
      <c r="O1305" s="4" t="s">
        <v>109</v>
      </c>
      <c r="P1305" s="2"/>
      <c r="V1305" s="9"/>
      <c r="W1305" s="1" t="s">
        <v>2485</v>
      </c>
      <c r="AI1305" s="1" t="s">
        <v>111</v>
      </c>
    </row>
    <row r="1306" spans="1:37">
      <c r="A1306" s="6" t="s">
        <v>4027</v>
      </c>
      <c r="B1306" s="7" t="s">
        <v>4028</v>
      </c>
      <c r="C1306" s="1">
        <v>800</v>
      </c>
      <c r="D1306" s="1">
        <v>21000</v>
      </c>
      <c r="E1306" s="2" t="s">
        <v>4029</v>
      </c>
      <c r="F1306" s="1" t="s">
        <v>2484</v>
      </c>
      <c r="G1306" s="1" t="s">
        <v>50</v>
      </c>
      <c r="H1306" s="1" t="s">
        <v>50</v>
      </c>
      <c r="I1306" s="8" t="s">
        <v>191</v>
      </c>
      <c r="J1306" s="8" t="s">
        <v>2086</v>
      </c>
      <c r="K1306" s="1" t="str">
        <f t="array" aca="1" ref="K1306" ca="1">INDEX([1]TreeLookup!$C$1:$DE$21,MATCH(INDIRECT(ADDRESS(ROW(),MATCH("CATEGORY",$A$1:$BE$1,0))),[1]TreeLookup!$C$1:$C$21,0),MATCH(INDIRECT(ADDRESS(ROW(),MATCH("YEAR",$A$1:$BE$1,0))),[1]TreeLookup!$C$1:$DE$1,0))</f>
        <v>earlyLanding</v>
      </c>
      <c r="L1306" s="1">
        <v>1964</v>
      </c>
      <c r="M1306" s="1" t="str">
        <f t="array" aca="1" ref="M1306" ca="1">INDEX([1]TreeLookup!$C$1:$DE$22,MATCH("ERA",[1]TreeLookup!$C$1:$C$22,0),MATCH(INDIRECT(ADDRESS(ROW(),MATCH("YEAR",$A$1:$BE$1,0))),[1]TreeLookup!$C$1:$DE$1,0))</f>
        <v>04-ADV</v>
      </c>
      <c r="O1306" s="4" t="s">
        <v>109</v>
      </c>
      <c r="P1306" s="2"/>
      <c r="V1306" s="9"/>
      <c r="W1306" s="1" t="s">
        <v>2485</v>
      </c>
      <c r="AI1306" s="1" t="s">
        <v>111</v>
      </c>
    </row>
    <row r="1307" spans="1:37">
      <c r="A1307" s="6" t="s">
        <v>4030</v>
      </c>
      <c r="B1307" s="7" t="s">
        <v>4031</v>
      </c>
      <c r="C1307" s="1">
        <v>1700</v>
      </c>
      <c r="D1307" s="1">
        <v>30000</v>
      </c>
      <c r="E1307" s="2" t="s">
        <v>2483</v>
      </c>
      <c r="F1307" s="1" t="s">
        <v>2484</v>
      </c>
      <c r="G1307" s="1" t="s">
        <v>50</v>
      </c>
      <c r="H1307" s="1" t="s">
        <v>50</v>
      </c>
      <c r="I1307" s="8" t="s">
        <v>191</v>
      </c>
      <c r="J1307" s="8" t="s">
        <v>2086</v>
      </c>
      <c r="K1307" s="1" t="str">
        <f t="array" aca="1" ref="K1307" ca="1">INDEX([1]TreeLookup!$C$1:$DE$21,MATCH(INDIRECT(ADDRESS(ROW(),MATCH("CATEGORY",$A$1:$BE$1,0))),[1]TreeLookup!$C$1:$C$21,0),MATCH(INDIRECT(ADDRESS(ROW(),MATCH("YEAR",$A$1:$BE$1,0))),[1]TreeLookup!$C$1:$DE$1,0))</f>
        <v>earlyLanding</v>
      </c>
      <c r="L1307" s="1">
        <v>1964</v>
      </c>
      <c r="M1307" s="1" t="str">
        <f t="array" aca="1" ref="M1307" ca="1">INDEX([1]TreeLookup!$C$1:$DE$22,MATCH("ERA",[1]TreeLookup!$C$1:$C$22,0),MATCH(INDIRECT(ADDRESS(ROW(),MATCH("YEAR",$A$1:$BE$1,0))),[1]TreeLookup!$C$1:$DE$1,0))</f>
        <v>04-ADV</v>
      </c>
      <c r="O1307" s="4" t="s">
        <v>109</v>
      </c>
      <c r="P1307" s="2"/>
      <c r="V1307" s="9"/>
      <c r="W1307" s="1" t="s">
        <v>2485</v>
      </c>
      <c r="AI1307" s="1" t="s">
        <v>111</v>
      </c>
    </row>
    <row r="1308" spans="1:37">
      <c r="A1308" s="6" t="s">
        <v>4032</v>
      </c>
      <c r="B1308" s="7" t="s">
        <v>4033</v>
      </c>
      <c r="C1308" s="1">
        <v>500</v>
      </c>
      <c r="D1308" s="1">
        <v>500</v>
      </c>
      <c r="E1308" s="2" t="s">
        <v>4034</v>
      </c>
      <c r="F1308" s="1" t="s">
        <v>406</v>
      </c>
      <c r="G1308" s="1" t="s">
        <v>49</v>
      </c>
      <c r="H1308" s="1" t="s">
        <v>49</v>
      </c>
      <c r="I1308" s="8"/>
      <c r="J1308" s="8"/>
      <c r="K1308" s="1" t="e">
        <f t="array" aca="1" ref="K1308" ca="1">INDEX([1]TreeLookup!$C$1:$DE$21,MATCH(INDIRECT(ADDRESS(ROW(),MATCH("CATEGORY",$A$1:$BE$1,0))),[1]TreeLookup!$C$1:$C$21,0),MATCH(INDIRECT(ADDRESS(ROW(),MATCH("YEAR",$A$1:$BE$1,0))),[1]TreeLookup!$C$1:$DE$1,0))</f>
        <v>#N/A</v>
      </c>
      <c r="M1308" s="1" t="str">
        <f t="array" aca="1" ref="M1308" ca="1">INDEX([1]TreeLookup!$C$1:$DE$22,MATCH("ERA",[1]TreeLookup!$C$1:$C$22,0),MATCH(INDIRECT(ADDRESS(ROW(),MATCH("YEAR",$A$1:$BE$1,0))),[1]TreeLookup!$C$1:$DE$1,0))</f>
        <v>00-START</v>
      </c>
      <c r="N1308" s="1" t="s">
        <v>50</v>
      </c>
      <c r="O1308" s="4"/>
    </row>
    <row r="1309" spans="1:37">
      <c r="A1309" s="6" t="s">
        <v>4035</v>
      </c>
      <c r="B1309" s="7" t="s">
        <v>4036</v>
      </c>
      <c r="C1309" s="1">
        <v>600</v>
      </c>
      <c r="D1309" s="1">
        <v>10000</v>
      </c>
      <c r="E1309" s="2" t="s">
        <v>4037</v>
      </c>
      <c r="F1309" s="1" t="s">
        <v>106</v>
      </c>
      <c r="G1309" s="1" t="s">
        <v>50</v>
      </c>
      <c r="H1309" s="1" t="s">
        <v>50</v>
      </c>
      <c r="I1309" s="8" t="s">
        <v>322</v>
      </c>
      <c r="J1309" s="8" t="s">
        <v>2917</v>
      </c>
      <c r="K1309" s="1" t="str">
        <f t="array" aca="1" ref="K1309" ca="1">INDEX([1]TreeLookup!$C$1:$DE$21,MATCH(INDIRECT(ADDRESS(ROW(),MATCH("CATEGORY",$A$1:$BE$1,0))),[1]TreeLookup!$C$1:$C$21,0),MATCH(INDIRECT(ADDRESS(ROW(),MATCH("YEAR",$A$1:$BE$1,0))),[1]TreeLookup!$C$1:$DE$1,0))</f>
        <v>improvedComms</v>
      </c>
      <c r="L1309" s="1">
        <v>1964</v>
      </c>
      <c r="M1309" s="1" t="str">
        <f t="array" aca="1" ref="M1309" ca="1">INDEX([1]TreeLookup!$C$1:$DE$22,MATCH("ERA",[1]TreeLookup!$C$1:$C$22,0),MATCH(INDIRECT(ADDRESS(ROW(),MATCH("YEAR",$A$1:$BE$1,0))),[1]TreeLookup!$C$1:$DE$1,0))</f>
        <v>04-ADV</v>
      </c>
      <c r="O1309" s="4" t="s">
        <v>109</v>
      </c>
      <c r="T1309" s="16" t="s">
        <v>4038</v>
      </c>
      <c r="U1309" s="16"/>
      <c r="V1309" s="9"/>
      <c r="AG1309" s="1" t="s">
        <v>111</v>
      </c>
    </row>
    <row r="1310" spans="1:37">
      <c r="A1310" s="6" t="s">
        <v>4039</v>
      </c>
      <c r="B1310" s="7" t="s">
        <v>4040</v>
      </c>
      <c r="C1310" s="1">
        <v>0</v>
      </c>
      <c r="D1310" s="1">
        <v>0</v>
      </c>
      <c r="E1310" s="2" t="s">
        <v>4041</v>
      </c>
      <c r="F1310" s="1" t="s">
        <v>448</v>
      </c>
      <c r="G1310" s="1" t="s">
        <v>50</v>
      </c>
      <c r="H1310" s="1" t="s">
        <v>50</v>
      </c>
      <c r="I1310" s="8" t="s">
        <v>135</v>
      </c>
      <c r="J1310" s="8" t="s">
        <v>220</v>
      </c>
      <c r="K1310" s="1" t="str">
        <f t="array" aca="1" ref="K1310" ca="1">INDEX([1]TreeLookup!$C$1:$DE$21,MATCH(INDIRECT(ADDRESS(ROW(),MATCH("CATEGORY",$A$1:$BE$1,0))),[1]TreeLookup!$C$1:$C$21,0),MATCH(INDIRECT(ADDRESS(ROW(),MATCH("YEAR",$A$1:$BE$1,0))),[1]TreeLookup!$C$1:$DE$1,0))</f>
        <v>materialsScienceAdvCapsules</v>
      </c>
      <c r="L1310" s="1">
        <v>1964</v>
      </c>
      <c r="M1310" s="1" t="str">
        <f t="array" aca="1" ref="M1310" ca="1">INDEX([1]TreeLookup!$C$1:$DE$22,MATCH("ERA",[1]TreeLookup!$C$1:$C$22,0),MATCH(INDIRECT(ADDRESS(ROW(),MATCH("YEAR",$A$1:$BE$1,0))),[1]TreeLookup!$C$1:$DE$1,0))</f>
        <v>04-ADV</v>
      </c>
      <c r="O1310" s="4" t="s">
        <v>109</v>
      </c>
      <c r="V1310" s="9"/>
      <c r="AK1310" s="1" t="s">
        <v>111</v>
      </c>
    </row>
    <row r="1311" spans="1:37">
      <c r="A1311" s="6" t="s">
        <v>4042</v>
      </c>
      <c r="B1311" s="7" t="s">
        <v>4043</v>
      </c>
      <c r="C1311" s="1">
        <v>0</v>
      </c>
      <c r="D1311" s="1">
        <v>0</v>
      </c>
      <c r="E1311" s="2" t="s">
        <v>4044</v>
      </c>
      <c r="F1311" s="1" t="s">
        <v>448</v>
      </c>
      <c r="G1311" s="1" t="s">
        <v>50</v>
      </c>
      <c r="H1311" s="1" t="s">
        <v>50</v>
      </c>
      <c r="I1311" s="8" t="s">
        <v>135</v>
      </c>
      <c r="J1311" s="8" t="s">
        <v>220</v>
      </c>
      <c r="K1311" s="1" t="str">
        <f t="array" aca="1" ref="K1311" ca="1">INDEX([1]TreeLookup!$C$1:$DE$21,MATCH(INDIRECT(ADDRESS(ROW(),MATCH("CATEGORY",$A$1:$BE$1,0))),[1]TreeLookup!$C$1:$C$21,0),MATCH(INDIRECT(ADDRESS(ROW(),MATCH("YEAR",$A$1:$BE$1,0))),[1]TreeLookup!$C$1:$DE$1,0))</f>
        <v>materialsScienceAdvCapsules</v>
      </c>
      <c r="L1311" s="1">
        <v>1964</v>
      </c>
      <c r="M1311" s="1" t="str">
        <f t="array" aca="1" ref="M1311" ca="1">INDEX([1]TreeLookup!$C$1:$DE$22,MATCH("ERA",[1]TreeLookup!$C$1:$C$22,0),MATCH(INDIRECT(ADDRESS(ROW(),MATCH("YEAR",$A$1:$BE$1,0))),[1]TreeLookup!$C$1:$DE$1,0))</f>
        <v>04-ADV</v>
      </c>
      <c r="O1311" s="4" t="s">
        <v>109</v>
      </c>
      <c r="V1311" s="9"/>
      <c r="AK1311" s="1" t="s">
        <v>111</v>
      </c>
    </row>
    <row r="1312" spans="1:37">
      <c r="A1312" s="6" t="s">
        <v>4045</v>
      </c>
      <c r="B1312" s="7" t="s">
        <v>4046</v>
      </c>
      <c r="C1312" s="1">
        <v>1200</v>
      </c>
      <c r="D1312" s="1">
        <v>24000</v>
      </c>
      <c r="E1312" s="2" t="s">
        <v>4047</v>
      </c>
      <c r="F1312" s="1" t="s">
        <v>106</v>
      </c>
      <c r="G1312" s="1" t="s">
        <v>50</v>
      </c>
      <c r="H1312" s="1" t="s">
        <v>50</v>
      </c>
      <c r="I1312" s="8" t="s">
        <v>240</v>
      </c>
      <c r="J1312" s="8" t="s">
        <v>298</v>
      </c>
      <c r="K1312" s="1" t="str">
        <f t="array" aca="1" ref="K1312" ca="1">INDEX([1]TreeLookup!$C$1:$DE$21,MATCH(INDIRECT(ADDRESS(ROW(),MATCH("CATEGORY",$A$1:$BE$1,0))),[1]TreeLookup!$C$1:$C$21,0),MATCH(INDIRECT(ADDRESS(ROW(),MATCH("YEAR",$A$1:$BE$1,0))),[1]TreeLookup!$C$1:$DE$1,0))</f>
        <v>advancedJetEngines</v>
      </c>
      <c r="L1312" s="13">
        <v>1964</v>
      </c>
      <c r="M1312" s="1" t="str">
        <f t="array" aca="1" ref="M1312" ca="1">INDEX([1]TreeLookup!$C$1:$DE$22,MATCH("ERA",[1]TreeLookup!$C$1:$C$22,0),MATCH(INDIRECT(ADDRESS(ROW(),MATCH("YEAR",$A$1:$BE$1,0))),[1]TreeLookup!$C$1:$DE$1,0))</f>
        <v>04-ADV</v>
      </c>
      <c r="O1312" s="4" t="s">
        <v>109</v>
      </c>
      <c r="P1312" s="2" t="s">
        <v>4048</v>
      </c>
      <c r="S1312" s="13"/>
      <c r="V1312" s="9"/>
    </row>
    <row r="1313" spans="1:22">
      <c r="A1313" s="6" t="s">
        <v>4049</v>
      </c>
      <c r="B1313" s="7" t="s">
        <v>4050</v>
      </c>
      <c r="C1313" s="1">
        <v>220</v>
      </c>
      <c r="D1313" s="1">
        <v>4400</v>
      </c>
      <c r="E1313" s="2" t="s">
        <v>4051</v>
      </c>
      <c r="F1313" s="1" t="s">
        <v>1519</v>
      </c>
      <c r="G1313" s="1" t="s">
        <v>50</v>
      </c>
      <c r="H1313" s="1" t="s">
        <v>50</v>
      </c>
      <c r="I1313" s="8" t="s">
        <v>240</v>
      </c>
      <c r="J1313" s="8" t="s">
        <v>298</v>
      </c>
      <c r="K1313" s="1" t="str">
        <f t="array" aca="1" ref="K1313" ca="1">INDEX([1]TreeLookup!$C$1:$DE$21,MATCH(INDIRECT(ADDRESS(ROW(),MATCH("CATEGORY",$A$1:$BE$1,0))),[1]TreeLookup!$C$1:$C$21,0),MATCH(INDIRECT(ADDRESS(ROW(),MATCH("YEAR",$A$1:$BE$1,0))),[1]TreeLookup!$C$1:$DE$1,0))</f>
        <v>advancedJetEngines</v>
      </c>
      <c r="L1313" s="6">
        <v>1964</v>
      </c>
      <c r="M1313" s="1" t="str">
        <f t="array" aca="1" ref="M1313" ca="1">INDEX([1]TreeLookup!$C$1:$DE$22,MATCH("ERA",[1]TreeLookup!$C$1:$C$22,0),MATCH(INDIRECT(ADDRESS(ROW(),MATCH("YEAR",$A$1:$BE$1,0))),[1]TreeLookup!$C$1:$DE$1,0))</f>
        <v>04-ADV</v>
      </c>
      <c r="O1313" s="4" t="s">
        <v>109</v>
      </c>
      <c r="P1313" s="2" t="s">
        <v>4052</v>
      </c>
      <c r="S1313" s="6"/>
      <c r="T1313" s="1" t="s">
        <v>4053</v>
      </c>
      <c r="V1313" s="9"/>
    </row>
    <row r="1314" spans="1:22">
      <c r="A1314" s="6" t="s">
        <v>4054</v>
      </c>
      <c r="B1314" s="7" t="s">
        <v>4055</v>
      </c>
      <c r="C1314" s="1">
        <v>100</v>
      </c>
      <c r="D1314" s="1">
        <v>2000</v>
      </c>
      <c r="E1314" s="2" t="s">
        <v>4056</v>
      </c>
      <c r="F1314" s="1" t="s">
        <v>1238</v>
      </c>
      <c r="G1314" s="1" t="s">
        <v>50</v>
      </c>
      <c r="H1314" s="1" t="s">
        <v>50</v>
      </c>
      <c r="I1314" s="8" t="s">
        <v>135</v>
      </c>
      <c r="J1314" s="8" t="s">
        <v>1238</v>
      </c>
      <c r="K1314" s="1" t="str">
        <f t="array" aca="1" ref="K1314" ca="1">INDEX([1]TreeLookup!$C$1:$DE$21,MATCH(INDIRECT(ADDRESS(ROW(),MATCH("CATEGORY",$A$1:$BE$1,0))),[1]TreeLookup!$C$1:$C$21,0),MATCH(INDIRECT(ADDRESS(ROW(),MATCH("YEAR",$A$1:$BE$1,0))),[1]TreeLookup!$C$1:$DE$1,0))</f>
        <v>materialsScienceAdvCapsules</v>
      </c>
      <c r="L1314" s="1">
        <v>1964</v>
      </c>
      <c r="M1314" s="1" t="str">
        <f t="array" aca="1" ref="M1314" ca="1">INDEX([1]TreeLookup!$C$1:$DE$22,MATCH("ERA",[1]TreeLookup!$C$1:$C$22,0),MATCH(INDIRECT(ADDRESS(ROW(),MATCH("YEAR",$A$1:$BE$1,0))),[1]TreeLookup!$C$1:$DE$1,0))</f>
        <v>04-ADV</v>
      </c>
      <c r="O1314" s="4" t="s">
        <v>109</v>
      </c>
      <c r="V1314" s="9"/>
    </row>
    <row r="1315" spans="1:22">
      <c r="A1315" s="6" t="s">
        <v>4057</v>
      </c>
      <c r="B1315" s="7" t="s">
        <v>4058</v>
      </c>
      <c r="C1315" s="1">
        <v>100</v>
      </c>
      <c r="D1315" s="1">
        <v>2000</v>
      </c>
      <c r="E1315" s="2" t="s">
        <v>4059</v>
      </c>
      <c r="F1315" s="1" t="s">
        <v>1238</v>
      </c>
      <c r="G1315" s="1" t="s">
        <v>50</v>
      </c>
      <c r="H1315" s="1" t="s">
        <v>50</v>
      </c>
      <c r="I1315" s="8" t="s">
        <v>135</v>
      </c>
      <c r="J1315" s="8" t="s">
        <v>1238</v>
      </c>
      <c r="K1315" s="1" t="str">
        <f t="array" aca="1" ref="K1315" ca="1">INDEX([1]TreeLookup!$C$1:$DE$21,MATCH(INDIRECT(ADDRESS(ROW(),MATCH("CATEGORY",$A$1:$BE$1,0))),[1]TreeLookup!$C$1:$C$21,0),MATCH(INDIRECT(ADDRESS(ROW(),MATCH("YEAR",$A$1:$BE$1,0))),[1]TreeLookup!$C$1:$DE$1,0))</f>
        <v>materialsScienceAdvCapsules</v>
      </c>
      <c r="L1315" s="1">
        <v>1964</v>
      </c>
      <c r="M1315" s="1" t="str">
        <f t="array" aca="1" ref="M1315" ca="1">INDEX([1]TreeLookup!$C$1:$DE$22,MATCH("ERA",[1]TreeLookup!$C$1:$C$22,0),MATCH(INDIRECT(ADDRESS(ROW(),MATCH("YEAR",$A$1:$BE$1,0))),[1]TreeLookup!$C$1:$DE$1,0))</f>
        <v>04-ADV</v>
      </c>
      <c r="O1315" s="4" t="s">
        <v>109</v>
      </c>
      <c r="V1315" s="9"/>
    </row>
    <row r="1316" spans="1:22">
      <c r="A1316" s="6" t="s">
        <v>4060</v>
      </c>
      <c r="B1316" s="7" t="s">
        <v>4061</v>
      </c>
      <c r="C1316" s="1">
        <v>100</v>
      </c>
      <c r="D1316" s="1">
        <v>2000</v>
      </c>
      <c r="E1316" s="2" t="s">
        <v>4062</v>
      </c>
      <c r="F1316" s="1" t="s">
        <v>1238</v>
      </c>
      <c r="G1316" s="1" t="s">
        <v>50</v>
      </c>
      <c r="H1316" s="1" t="s">
        <v>50</v>
      </c>
      <c r="I1316" s="8" t="s">
        <v>135</v>
      </c>
      <c r="J1316" s="8" t="s">
        <v>1238</v>
      </c>
      <c r="K1316" s="1" t="str">
        <f t="array" aca="1" ref="K1316" ca="1">INDEX([1]TreeLookup!$C$1:$DE$21,MATCH(INDIRECT(ADDRESS(ROW(),MATCH("CATEGORY",$A$1:$BE$1,0))),[1]TreeLookup!$C$1:$C$21,0),MATCH(INDIRECT(ADDRESS(ROW(),MATCH("YEAR",$A$1:$BE$1,0))),[1]TreeLookup!$C$1:$DE$1,0))</f>
        <v>materialsScienceAdvCapsules</v>
      </c>
      <c r="L1316" s="1">
        <v>1964</v>
      </c>
      <c r="M1316" s="1" t="str">
        <f t="array" aca="1" ref="M1316" ca="1">INDEX([1]TreeLookup!$C$1:$DE$22,MATCH("ERA",[1]TreeLookup!$C$1:$C$22,0),MATCH(INDIRECT(ADDRESS(ROW(),MATCH("YEAR",$A$1:$BE$1,0))),[1]TreeLookup!$C$1:$DE$1,0))</f>
        <v>04-ADV</v>
      </c>
      <c r="O1316" s="4" t="s">
        <v>109</v>
      </c>
      <c r="V1316" s="9"/>
    </row>
    <row r="1317" spans="1:22">
      <c r="A1317" s="6" t="s">
        <v>4063</v>
      </c>
      <c r="B1317" s="7" t="s">
        <v>4064</v>
      </c>
      <c r="C1317" s="1">
        <v>900</v>
      </c>
      <c r="D1317" s="1">
        <v>5300</v>
      </c>
      <c r="E1317" s="2" t="s">
        <v>4065</v>
      </c>
      <c r="F1317" s="1" t="s">
        <v>1238</v>
      </c>
      <c r="G1317" s="1" t="s">
        <v>50</v>
      </c>
      <c r="H1317" s="1" t="s">
        <v>49</v>
      </c>
      <c r="I1317" s="8" t="s">
        <v>135</v>
      </c>
      <c r="J1317" s="8" t="s">
        <v>1238</v>
      </c>
      <c r="K1317" s="1" t="str">
        <f t="array" aca="1" ref="K1317" ca="1">INDEX([1]TreeLookup!$C$1:$DE$21,MATCH(INDIRECT(ADDRESS(ROW(),MATCH("CATEGORY",$A$1:$BE$1,0))),[1]TreeLookup!$C$1:$C$21,0),MATCH(INDIRECT(ADDRESS(ROW(),MATCH("YEAR",$A$1:$BE$1,0))),[1]TreeLookup!$C$1:$DE$1,0))</f>
        <v>materialsScienceAdvCapsules</v>
      </c>
      <c r="L1317" s="1">
        <v>1964</v>
      </c>
      <c r="M1317" s="1" t="str">
        <f t="array" aca="1" ref="M1317" ca="1">INDEX([1]TreeLookup!$C$1:$DE$22,MATCH("ERA",[1]TreeLookup!$C$1:$C$22,0),MATCH(INDIRECT(ADDRESS(ROW(),MATCH("YEAR",$A$1:$BE$1,0))),[1]TreeLookup!$C$1:$DE$1,0))</f>
        <v>04-ADV</v>
      </c>
      <c r="O1317" s="4" t="s">
        <v>299</v>
      </c>
      <c r="V1317" s="9"/>
    </row>
    <row r="1318" spans="1:22">
      <c r="A1318" s="6" t="s">
        <v>4066</v>
      </c>
      <c r="B1318" s="7" t="s">
        <v>4067</v>
      </c>
      <c r="C1318" s="1">
        <v>1000</v>
      </c>
      <c r="D1318" s="1">
        <v>8500</v>
      </c>
      <c r="E1318" s="2" t="s">
        <v>4068</v>
      </c>
      <c r="F1318" s="1" t="s">
        <v>559</v>
      </c>
      <c r="G1318" s="1" t="s">
        <v>50</v>
      </c>
      <c r="H1318" s="1" t="s">
        <v>49</v>
      </c>
      <c r="I1318" s="8" t="s">
        <v>135</v>
      </c>
      <c r="J1318" s="8" t="s">
        <v>174</v>
      </c>
      <c r="K1318" s="1" t="str">
        <f t="array" aca="1" ref="K1318" ca="1">INDEX([1]TreeLookup!$C$1:$DE$21,MATCH(INDIRECT(ADDRESS(ROW(),MATCH("CATEGORY",$A$1:$BE$1,0))),[1]TreeLookup!$C$1:$C$21,0),MATCH(INDIRECT(ADDRESS(ROW(),MATCH("YEAR",$A$1:$BE$1,0))),[1]TreeLookup!$C$1:$DE$1,0))</f>
        <v>materialsScienceAdvCapsules</v>
      </c>
      <c r="L1318" s="1">
        <v>1964</v>
      </c>
      <c r="M1318" s="1" t="str">
        <f t="array" aca="1" ref="M1318" ca="1">INDEX([1]TreeLookup!$C$1:$DE$22,MATCH("ERA",[1]TreeLookup!$C$1:$C$22,0),MATCH(INDIRECT(ADDRESS(ROW(),MATCH("YEAR",$A$1:$BE$1,0))),[1]TreeLookup!$C$1:$DE$1,0))</f>
        <v>04-ADV</v>
      </c>
      <c r="O1318" s="4" t="s">
        <v>299</v>
      </c>
      <c r="V1318" s="9"/>
    </row>
    <row r="1319" spans="1:22">
      <c r="A1319" s="6" t="s">
        <v>4069</v>
      </c>
      <c r="B1319" s="7" t="s">
        <v>4070</v>
      </c>
      <c r="C1319" s="1">
        <v>750</v>
      </c>
      <c r="D1319" s="1">
        <v>5800</v>
      </c>
      <c r="E1319" s="2" t="s">
        <v>4071</v>
      </c>
      <c r="F1319" s="1" t="s">
        <v>559</v>
      </c>
      <c r="G1319" s="1" t="s">
        <v>50</v>
      </c>
      <c r="H1319" s="1" t="s">
        <v>49</v>
      </c>
      <c r="I1319" s="8" t="s">
        <v>135</v>
      </c>
      <c r="J1319" s="8" t="s">
        <v>174</v>
      </c>
      <c r="K1319" s="1" t="str">
        <f t="array" aca="1" ref="K1319" ca="1">INDEX([1]TreeLookup!$C$1:$DE$21,MATCH(INDIRECT(ADDRESS(ROW(),MATCH("CATEGORY",$A$1:$BE$1,0))),[1]TreeLookup!$C$1:$C$21,0),MATCH(INDIRECT(ADDRESS(ROW(),MATCH("YEAR",$A$1:$BE$1,0))),[1]TreeLookup!$C$1:$DE$1,0))</f>
        <v>materialsScienceAdvCapsules</v>
      </c>
      <c r="L1319" s="1">
        <v>1964</v>
      </c>
      <c r="M1319" s="1" t="str">
        <f t="array" aca="1" ref="M1319" ca="1">INDEX([1]TreeLookup!$C$1:$DE$22,MATCH("ERA",[1]TreeLookup!$C$1:$C$22,0),MATCH(INDIRECT(ADDRESS(ROW(),MATCH("YEAR",$A$1:$BE$1,0))),[1]TreeLookup!$C$1:$DE$1,0))</f>
        <v>04-ADV</v>
      </c>
      <c r="O1319" s="4" t="s">
        <v>299</v>
      </c>
      <c r="V1319" s="9"/>
    </row>
    <row r="1320" spans="1:22">
      <c r="A1320" s="6" t="s">
        <v>4072</v>
      </c>
      <c r="B1320" s="7" t="s">
        <v>4073</v>
      </c>
      <c r="C1320" s="1">
        <v>56</v>
      </c>
      <c r="D1320" s="1">
        <v>400</v>
      </c>
      <c r="E1320" s="2" t="s">
        <v>4074</v>
      </c>
      <c r="F1320" s="1" t="s">
        <v>4075</v>
      </c>
      <c r="G1320" s="1" t="s">
        <v>50</v>
      </c>
      <c r="H1320" s="1" t="s">
        <v>49</v>
      </c>
      <c r="I1320" s="8" t="s">
        <v>2872</v>
      </c>
      <c r="J1320" s="8"/>
      <c r="K1320" s="1" t="str">
        <f t="array" aca="1" ref="K1320" ca="1">INDEX([1]TreeLookup!$C$1:$DE$21,MATCH(INDIRECT(ADDRESS(ROW(),MATCH("CATEGORY",$A$1:$BE$1,0))),[1]TreeLookup!$C$1:$C$21,0),MATCH(INDIRECT(ADDRESS(ROW(),MATCH("YEAR",$A$1:$BE$1,0))),[1]TreeLookup!$C$1:$DE$1,0))</f>
        <v>earlyLifeSupport</v>
      </c>
      <c r="L1320" s="1">
        <v>1964</v>
      </c>
      <c r="M1320" s="1" t="str">
        <f t="array" aca="1" ref="M1320" ca="1">INDEX([1]TreeLookup!$C$1:$DE$22,MATCH("ERA",[1]TreeLookup!$C$1:$C$22,0),MATCH(INDIRECT(ADDRESS(ROW(),MATCH("YEAR",$A$1:$BE$1,0))),[1]TreeLookup!$C$1:$DE$1,0))</f>
        <v>04-ADV</v>
      </c>
      <c r="O1320" s="4" t="s">
        <v>299</v>
      </c>
      <c r="P1320" s="2"/>
    </row>
    <row r="1321" spans="1:22">
      <c r="A1321" s="6" t="s">
        <v>4076</v>
      </c>
      <c r="B1321" s="7" t="s">
        <v>4077</v>
      </c>
      <c r="C1321" s="1">
        <v>357</v>
      </c>
      <c r="D1321" s="1">
        <v>400</v>
      </c>
      <c r="E1321" s="2" t="s">
        <v>4078</v>
      </c>
      <c r="F1321" s="1" t="s">
        <v>4075</v>
      </c>
      <c r="G1321" s="1" t="s">
        <v>50</v>
      </c>
      <c r="H1321" s="1" t="s">
        <v>49</v>
      </c>
      <c r="I1321" s="8" t="s">
        <v>2872</v>
      </c>
      <c r="J1321" s="8"/>
      <c r="K1321" s="1" t="str">
        <f t="array" aca="1" ref="K1321" ca="1">INDEX([1]TreeLookup!$C$1:$DE$21,MATCH(INDIRECT(ADDRESS(ROW(),MATCH("CATEGORY",$A$1:$BE$1,0))),[1]TreeLookup!$C$1:$C$21,0),MATCH(INDIRECT(ADDRESS(ROW(),MATCH("YEAR",$A$1:$BE$1,0))),[1]TreeLookup!$C$1:$DE$1,0))</f>
        <v>earlyLifeSupport</v>
      </c>
      <c r="L1321" s="1">
        <v>1964</v>
      </c>
      <c r="M1321" s="1" t="str">
        <f t="array" aca="1" ref="M1321" ca="1">INDEX([1]TreeLookup!$C$1:$DE$22,MATCH("ERA",[1]TreeLookup!$C$1:$C$22,0),MATCH(INDIRECT(ADDRESS(ROW(),MATCH("YEAR",$A$1:$BE$1,0))),[1]TreeLookup!$C$1:$DE$1,0))</f>
        <v>04-ADV</v>
      </c>
      <c r="O1321" s="4" t="s">
        <v>299</v>
      </c>
      <c r="P1321" s="2"/>
    </row>
    <row r="1322" spans="1:22">
      <c r="A1322" s="6" t="s">
        <v>4079</v>
      </c>
      <c r="B1322" s="7" t="s">
        <v>4080</v>
      </c>
      <c r="C1322" s="1">
        <v>2526</v>
      </c>
      <c r="D1322" s="1">
        <v>800</v>
      </c>
      <c r="E1322" s="2" t="s">
        <v>4081</v>
      </c>
      <c r="F1322" s="1" t="s">
        <v>4075</v>
      </c>
      <c r="G1322" s="1" t="s">
        <v>50</v>
      </c>
      <c r="H1322" s="1" t="s">
        <v>49</v>
      </c>
      <c r="I1322" s="8" t="s">
        <v>2872</v>
      </c>
      <c r="J1322" s="8"/>
      <c r="K1322" s="1" t="str">
        <f t="array" aca="1" ref="K1322" ca="1">INDEX([1]TreeLookup!$C$1:$DE$21,MATCH(INDIRECT(ADDRESS(ROW(),MATCH("CATEGORY",$A$1:$BE$1,0))),[1]TreeLookup!$C$1:$C$21,0),MATCH(INDIRECT(ADDRESS(ROW(),MATCH("YEAR",$A$1:$BE$1,0))),[1]TreeLookup!$C$1:$DE$1,0))</f>
        <v>earlyLifeSupport</v>
      </c>
      <c r="L1322" s="1">
        <v>1964</v>
      </c>
      <c r="M1322" s="1" t="str">
        <f t="array" aca="1" ref="M1322" ca="1">INDEX([1]TreeLookup!$C$1:$DE$22,MATCH("ERA",[1]TreeLookup!$C$1:$C$22,0),MATCH(INDIRECT(ADDRESS(ROW(),MATCH("YEAR",$A$1:$BE$1,0))),[1]TreeLookup!$C$1:$DE$1,0))</f>
        <v>04-ADV</v>
      </c>
      <c r="O1322" s="4" t="s">
        <v>299</v>
      </c>
      <c r="P1322" s="2"/>
    </row>
    <row r="1323" spans="1:22">
      <c r="A1323" s="6" t="s">
        <v>4082</v>
      </c>
      <c r="B1323" s="7" t="s">
        <v>4083</v>
      </c>
      <c r="C1323" s="1">
        <v>3788</v>
      </c>
      <c r="D1323" s="1">
        <v>1600</v>
      </c>
      <c r="E1323" s="2" t="s">
        <v>4084</v>
      </c>
      <c r="F1323" s="1" t="s">
        <v>4075</v>
      </c>
      <c r="G1323" s="1" t="s">
        <v>50</v>
      </c>
      <c r="H1323" s="1" t="s">
        <v>49</v>
      </c>
      <c r="I1323" s="8" t="s">
        <v>2872</v>
      </c>
      <c r="J1323" s="8"/>
      <c r="K1323" s="1" t="str">
        <f t="array" aca="1" ref="K1323" ca="1">INDEX([1]TreeLookup!$C$1:$DE$21,MATCH(INDIRECT(ADDRESS(ROW(),MATCH("CATEGORY",$A$1:$BE$1,0))),[1]TreeLookup!$C$1:$C$21,0),MATCH(INDIRECT(ADDRESS(ROW(),MATCH("YEAR",$A$1:$BE$1,0))),[1]TreeLookup!$C$1:$DE$1,0))</f>
        <v>earlyLifeSupport</v>
      </c>
      <c r="L1323" s="1">
        <v>1964</v>
      </c>
      <c r="M1323" s="1" t="str">
        <f t="array" aca="1" ref="M1323" ca="1">INDEX([1]TreeLookup!$C$1:$DE$22,MATCH("ERA",[1]TreeLookup!$C$1:$C$22,0),MATCH(INDIRECT(ADDRESS(ROW(),MATCH("YEAR",$A$1:$BE$1,0))),[1]TreeLookup!$C$1:$DE$1,0))</f>
        <v>04-ADV</v>
      </c>
      <c r="O1323" s="4" t="s">
        <v>299</v>
      </c>
      <c r="P1323" s="2"/>
    </row>
    <row r="1324" spans="1:22">
      <c r="A1324" s="6" t="s">
        <v>4085</v>
      </c>
      <c r="B1324" s="7" t="s">
        <v>4086</v>
      </c>
      <c r="C1324" s="1">
        <v>39</v>
      </c>
      <c r="D1324" s="1">
        <v>500</v>
      </c>
      <c r="E1324" s="2" t="s">
        <v>4087</v>
      </c>
      <c r="F1324" s="1" t="s">
        <v>4075</v>
      </c>
      <c r="G1324" s="1" t="s">
        <v>50</v>
      </c>
      <c r="H1324" s="1" t="s">
        <v>49</v>
      </c>
      <c r="I1324" s="8" t="s">
        <v>2872</v>
      </c>
      <c r="J1324" s="8"/>
      <c r="K1324" s="1" t="str">
        <f t="array" aca="1" ref="K1324" ca="1">INDEX([1]TreeLookup!$C$1:$DE$21,MATCH(INDIRECT(ADDRESS(ROW(),MATCH("CATEGORY",$A$1:$BE$1,0))),[1]TreeLookup!$C$1:$C$21,0),MATCH(INDIRECT(ADDRESS(ROW(),MATCH("YEAR",$A$1:$BE$1,0))),[1]TreeLookup!$C$1:$DE$1,0))</f>
        <v>earlyLifeSupport</v>
      </c>
      <c r="L1324" s="1">
        <v>1964</v>
      </c>
      <c r="M1324" s="1" t="str">
        <f t="array" aca="1" ref="M1324" ca="1">INDEX([1]TreeLookup!$C$1:$DE$22,MATCH("ERA",[1]TreeLookup!$C$1:$C$22,0),MATCH(INDIRECT(ADDRESS(ROW(),MATCH("YEAR",$A$1:$BE$1,0))),[1]TreeLookup!$C$1:$DE$1,0))</f>
        <v>04-ADV</v>
      </c>
      <c r="O1324" s="4" t="s">
        <v>299</v>
      </c>
      <c r="P1324" s="2"/>
    </row>
    <row r="1325" spans="1:22">
      <c r="A1325" s="6" t="s">
        <v>4088</v>
      </c>
      <c r="B1325" s="7" t="s">
        <v>4089</v>
      </c>
      <c r="C1325" s="1">
        <v>206</v>
      </c>
      <c r="D1325" s="1">
        <v>500</v>
      </c>
      <c r="E1325" s="2" t="s">
        <v>4090</v>
      </c>
      <c r="F1325" s="1" t="s">
        <v>4075</v>
      </c>
      <c r="G1325" s="1" t="s">
        <v>50</v>
      </c>
      <c r="H1325" s="1" t="s">
        <v>49</v>
      </c>
      <c r="I1325" s="8" t="s">
        <v>2872</v>
      </c>
      <c r="J1325" s="8"/>
      <c r="K1325" s="1" t="str">
        <f t="array" aca="1" ref="K1325" ca="1">INDEX([1]TreeLookup!$C$1:$DE$21,MATCH(INDIRECT(ADDRESS(ROW(),MATCH("CATEGORY",$A$1:$BE$1,0))),[1]TreeLookup!$C$1:$C$21,0),MATCH(INDIRECT(ADDRESS(ROW(),MATCH("YEAR",$A$1:$BE$1,0))),[1]TreeLookup!$C$1:$DE$1,0))</f>
        <v>earlyLifeSupport</v>
      </c>
      <c r="L1325" s="1">
        <v>1964</v>
      </c>
      <c r="M1325" s="1" t="str">
        <f t="array" aca="1" ref="M1325" ca="1">INDEX([1]TreeLookup!$C$1:$DE$22,MATCH("ERA",[1]TreeLookup!$C$1:$C$22,0),MATCH(INDIRECT(ADDRESS(ROW(),MATCH("YEAR",$A$1:$BE$1,0))),[1]TreeLookup!$C$1:$DE$1,0))</f>
        <v>04-ADV</v>
      </c>
      <c r="O1325" s="4" t="s">
        <v>299</v>
      </c>
      <c r="P1325" s="2"/>
    </row>
    <row r="1326" spans="1:22">
      <c r="A1326" s="6" t="s">
        <v>4091</v>
      </c>
      <c r="B1326" s="7" t="s">
        <v>4092</v>
      </c>
      <c r="C1326" s="1">
        <v>1249</v>
      </c>
      <c r="D1326" s="1">
        <v>1000</v>
      </c>
      <c r="E1326" s="2" t="s">
        <v>4093</v>
      </c>
      <c r="F1326" s="1" t="s">
        <v>4075</v>
      </c>
      <c r="G1326" s="1" t="s">
        <v>50</v>
      </c>
      <c r="H1326" s="1" t="s">
        <v>49</v>
      </c>
      <c r="I1326" s="8" t="s">
        <v>2872</v>
      </c>
      <c r="J1326" s="8"/>
      <c r="K1326" s="1" t="str">
        <f t="array" aca="1" ref="K1326" ca="1">INDEX([1]TreeLookup!$C$1:$DE$21,MATCH(INDIRECT(ADDRESS(ROW(),MATCH("CATEGORY",$A$1:$BE$1,0))),[1]TreeLookup!$C$1:$C$21,0),MATCH(INDIRECT(ADDRESS(ROW(),MATCH("YEAR",$A$1:$BE$1,0))),[1]TreeLookup!$C$1:$DE$1,0))</f>
        <v>earlyLifeSupport</v>
      </c>
      <c r="L1326" s="1">
        <v>1964</v>
      </c>
      <c r="M1326" s="1" t="str">
        <f t="array" aca="1" ref="M1326" ca="1">INDEX([1]TreeLookup!$C$1:$DE$22,MATCH("ERA",[1]TreeLookup!$C$1:$C$22,0),MATCH(INDIRECT(ADDRESS(ROW(),MATCH("YEAR",$A$1:$BE$1,0))),[1]TreeLookup!$C$1:$DE$1,0))</f>
        <v>04-ADV</v>
      </c>
      <c r="O1326" s="4" t="s">
        <v>299</v>
      </c>
      <c r="P1326" s="2"/>
    </row>
    <row r="1327" spans="1:22">
      <c r="A1327" s="6" t="s">
        <v>4094</v>
      </c>
      <c r="B1327" s="7" t="s">
        <v>4095</v>
      </c>
      <c r="C1327" s="1">
        <v>50</v>
      </c>
      <c r="D1327" s="1">
        <v>400</v>
      </c>
      <c r="E1327" s="2" t="s">
        <v>4096</v>
      </c>
      <c r="F1327" s="1" t="s">
        <v>4075</v>
      </c>
      <c r="G1327" s="1" t="s">
        <v>50</v>
      </c>
      <c r="H1327" s="1" t="s">
        <v>49</v>
      </c>
      <c r="I1327" s="8" t="s">
        <v>2872</v>
      </c>
      <c r="J1327" s="8"/>
      <c r="K1327" s="1" t="str">
        <f t="array" aca="1" ref="K1327" ca="1">INDEX([1]TreeLookup!$C$1:$DE$21,MATCH(INDIRECT(ADDRESS(ROW(),MATCH("CATEGORY",$A$1:$BE$1,0))),[1]TreeLookup!$C$1:$C$21,0),MATCH(INDIRECT(ADDRESS(ROW(),MATCH("YEAR",$A$1:$BE$1,0))),[1]TreeLookup!$C$1:$DE$1,0))</f>
        <v>earlyLifeSupport</v>
      </c>
      <c r="L1327" s="1">
        <v>1964</v>
      </c>
      <c r="M1327" s="1" t="str">
        <f t="array" aca="1" ref="M1327" ca="1">INDEX([1]TreeLookup!$C$1:$DE$22,MATCH("ERA",[1]TreeLookup!$C$1:$C$22,0),MATCH(INDIRECT(ADDRESS(ROW(),MATCH("YEAR",$A$1:$BE$1,0))),[1]TreeLookup!$C$1:$DE$1,0))</f>
        <v>04-ADV</v>
      </c>
      <c r="O1327" s="4" t="s">
        <v>299</v>
      </c>
      <c r="P1327" s="2"/>
    </row>
    <row r="1328" spans="1:22">
      <c r="A1328" s="6" t="s">
        <v>4097</v>
      </c>
      <c r="B1328" s="7" t="s">
        <v>4098</v>
      </c>
      <c r="C1328" s="1">
        <v>303</v>
      </c>
      <c r="D1328" s="1">
        <v>400</v>
      </c>
      <c r="E1328" s="2" t="s">
        <v>4099</v>
      </c>
      <c r="F1328" s="1" t="s">
        <v>4075</v>
      </c>
      <c r="G1328" s="1" t="s">
        <v>50</v>
      </c>
      <c r="H1328" s="1" t="s">
        <v>49</v>
      </c>
      <c r="I1328" s="8" t="s">
        <v>2872</v>
      </c>
      <c r="J1328" s="8"/>
      <c r="K1328" s="1" t="str">
        <f t="array" aca="1" ref="K1328" ca="1">INDEX([1]TreeLookup!$C$1:$DE$21,MATCH(INDIRECT(ADDRESS(ROW(),MATCH("CATEGORY",$A$1:$BE$1,0))),[1]TreeLookup!$C$1:$C$21,0),MATCH(INDIRECT(ADDRESS(ROW(),MATCH("YEAR",$A$1:$BE$1,0))),[1]TreeLookup!$C$1:$DE$1,0))</f>
        <v>earlyLifeSupport</v>
      </c>
      <c r="L1328" s="1">
        <v>1964</v>
      </c>
      <c r="M1328" s="1" t="str">
        <f t="array" aca="1" ref="M1328" ca="1">INDEX([1]TreeLookup!$C$1:$DE$22,MATCH("ERA",[1]TreeLookup!$C$1:$C$22,0),MATCH(INDIRECT(ADDRESS(ROW(),MATCH("YEAR",$A$1:$BE$1,0))),[1]TreeLookup!$C$1:$DE$1,0))</f>
        <v>04-ADV</v>
      </c>
      <c r="O1328" s="4" t="s">
        <v>299</v>
      </c>
      <c r="P1328" s="2"/>
    </row>
    <row r="1329" spans="1:20">
      <c r="A1329" s="6" t="s">
        <v>4100</v>
      </c>
      <c r="B1329" s="7" t="s">
        <v>4101</v>
      </c>
      <c r="C1329" s="1">
        <v>850</v>
      </c>
      <c r="D1329" s="1">
        <v>0</v>
      </c>
      <c r="E1329" s="2" t="s">
        <v>4102</v>
      </c>
      <c r="F1329" s="1" t="s">
        <v>203</v>
      </c>
      <c r="G1329" s="1" t="s">
        <v>49</v>
      </c>
      <c r="H1329" s="1" t="s">
        <v>49</v>
      </c>
      <c r="I1329" s="8"/>
      <c r="J1329" s="8"/>
      <c r="K1329" s="1" t="e">
        <f t="array" aca="1" ref="K1329" ca="1">INDEX([1]TreeLookup!$C$1:$DE$21,MATCH(INDIRECT(ADDRESS(ROW(),MATCH("CATEGORY",$A$1:$BE$1,0))),[1]TreeLookup!$C$1:$C$21,0),MATCH(INDIRECT(ADDRESS(ROW(),MATCH("YEAR",$A$1:$BE$1,0))),[1]TreeLookup!$C$1:$DE$1,0))</f>
        <v>#N/A</v>
      </c>
      <c r="M1329" s="1" t="str">
        <f t="array" aca="1" ref="M1329" ca="1">INDEX([1]TreeLookup!$C$1:$DE$22,MATCH("ERA",[1]TreeLookup!$C$1:$C$22,0),MATCH(INDIRECT(ADDRESS(ROW(),MATCH("YEAR",$A$1:$BE$1,0))),[1]TreeLookup!$C$1:$DE$1,0))</f>
        <v>00-START</v>
      </c>
      <c r="N1329" s="1" t="s">
        <v>50</v>
      </c>
      <c r="O1329" s="4"/>
    </row>
    <row r="1330" spans="1:20">
      <c r="A1330" s="6" t="s">
        <v>4103</v>
      </c>
      <c r="B1330" s="7" t="s">
        <v>4104</v>
      </c>
      <c r="C1330" s="1">
        <v>2027</v>
      </c>
      <c r="D1330" s="1">
        <v>800</v>
      </c>
      <c r="E1330" s="2" t="s">
        <v>4105</v>
      </c>
      <c r="F1330" s="1" t="s">
        <v>4075</v>
      </c>
      <c r="G1330" s="1" t="s">
        <v>50</v>
      </c>
      <c r="H1330" s="1" t="s">
        <v>49</v>
      </c>
      <c r="I1330" s="8" t="s">
        <v>2872</v>
      </c>
      <c r="J1330" s="8"/>
      <c r="K1330" s="1" t="str">
        <f t="array" aca="1" ref="K1330" ca="1">INDEX([1]TreeLookup!$C$1:$DE$21,MATCH(INDIRECT(ADDRESS(ROW(),MATCH("CATEGORY",$A$1:$BE$1,0))),[1]TreeLookup!$C$1:$C$21,0),MATCH(INDIRECT(ADDRESS(ROW(),MATCH("YEAR",$A$1:$BE$1,0))),[1]TreeLookup!$C$1:$DE$1,0))</f>
        <v>earlyLifeSupport</v>
      </c>
      <c r="L1330" s="1">
        <v>1964</v>
      </c>
      <c r="M1330" s="1" t="str">
        <f t="array" aca="1" ref="M1330" ca="1">INDEX([1]TreeLookup!$C$1:$DE$22,MATCH("ERA",[1]TreeLookup!$C$1:$C$22,0),MATCH(INDIRECT(ADDRESS(ROW(),MATCH("YEAR",$A$1:$BE$1,0))),[1]TreeLookup!$C$1:$DE$1,0))</f>
        <v>04-ADV</v>
      </c>
      <c r="O1330" s="4" t="s">
        <v>299</v>
      </c>
      <c r="P1330" s="2"/>
    </row>
    <row r="1331" spans="1:20">
      <c r="A1331" s="6" t="s">
        <v>4106</v>
      </c>
      <c r="B1331" s="7" t="s">
        <v>4107</v>
      </c>
      <c r="C1331" s="1">
        <v>3108</v>
      </c>
      <c r="D1331" s="1">
        <v>1600</v>
      </c>
      <c r="E1331" s="2" t="s">
        <v>4108</v>
      </c>
      <c r="F1331" s="1" t="s">
        <v>4075</v>
      </c>
      <c r="G1331" s="1" t="s">
        <v>50</v>
      </c>
      <c r="H1331" s="1" t="s">
        <v>49</v>
      </c>
      <c r="I1331" s="8" t="s">
        <v>2872</v>
      </c>
      <c r="J1331" s="8"/>
      <c r="K1331" s="1" t="str">
        <f t="array" aca="1" ref="K1331" ca="1">INDEX([1]TreeLookup!$C$1:$DE$21,MATCH(INDIRECT(ADDRESS(ROW(),MATCH("CATEGORY",$A$1:$BE$1,0))),[1]TreeLookup!$C$1:$C$21,0),MATCH(INDIRECT(ADDRESS(ROW(),MATCH("YEAR",$A$1:$BE$1,0))),[1]TreeLookup!$C$1:$DE$1,0))</f>
        <v>earlyLifeSupport</v>
      </c>
      <c r="L1331" s="1">
        <v>1964</v>
      </c>
      <c r="M1331" s="1" t="str">
        <f t="array" aca="1" ref="M1331" ca="1">INDEX([1]TreeLookup!$C$1:$DE$22,MATCH("ERA",[1]TreeLookup!$C$1:$C$22,0),MATCH(INDIRECT(ADDRESS(ROW(),MATCH("YEAR",$A$1:$BE$1,0))),[1]TreeLookup!$C$1:$DE$1,0))</f>
        <v>04-ADV</v>
      </c>
      <c r="O1331" s="4" t="s">
        <v>299</v>
      </c>
      <c r="P1331" s="2"/>
    </row>
    <row r="1332" spans="1:20">
      <c r="A1332" s="6" t="s">
        <v>4109</v>
      </c>
      <c r="B1332" s="7" t="s">
        <v>4110</v>
      </c>
      <c r="C1332" s="1">
        <v>35</v>
      </c>
      <c r="D1332" s="1">
        <v>500</v>
      </c>
      <c r="E1332" s="2" t="s">
        <v>4111</v>
      </c>
      <c r="F1332" s="1" t="s">
        <v>4075</v>
      </c>
      <c r="G1332" s="1" t="s">
        <v>50</v>
      </c>
      <c r="H1332" s="1" t="s">
        <v>49</v>
      </c>
      <c r="I1332" s="8" t="s">
        <v>2872</v>
      </c>
      <c r="J1332" s="8"/>
      <c r="K1332" s="1" t="str">
        <f t="array" aca="1" ref="K1332" ca="1">INDEX([1]TreeLookup!$C$1:$DE$21,MATCH(INDIRECT(ADDRESS(ROW(),MATCH("CATEGORY",$A$1:$BE$1,0))),[1]TreeLookup!$C$1:$C$21,0),MATCH(INDIRECT(ADDRESS(ROW(),MATCH("YEAR",$A$1:$BE$1,0))),[1]TreeLookup!$C$1:$DE$1,0))</f>
        <v>earlyLifeSupport</v>
      </c>
      <c r="L1332" s="1">
        <v>1964</v>
      </c>
      <c r="M1332" s="1" t="str">
        <f t="array" aca="1" ref="M1332" ca="1">INDEX([1]TreeLookup!$C$1:$DE$22,MATCH("ERA",[1]TreeLookup!$C$1:$C$22,0),MATCH(INDIRECT(ADDRESS(ROW(),MATCH("YEAR",$A$1:$BE$1,0))),[1]TreeLookup!$C$1:$DE$1,0))</f>
        <v>04-ADV</v>
      </c>
      <c r="O1332" s="4" t="s">
        <v>299</v>
      </c>
      <c r="P1332" s="2"/>
    </row>
    <row r="1333" spans="1:20">
      <c r="A1333" s="6" t="s">
        <v>4112</v>
      </c>
      <c r="B1333" s="7" t="s">
        <v>4113</v>
      </c>
      <c r="C1333" s="1">
        <v>177</v>
      </c>
      <c r="D1333" s="1">
        <v>500</v>
      </c>
      <c r="E1333" s="2" t="s">
        <v>4114</v>
      </c>
      <c r="F1333" s="1" t="s">
        <v>4075</v>
      </c>
      <c r="G1333" s="1" t="s">
        <v>50</v>
      </c>
      <c r="H1333" s="1" t="s">
        <v>49</v>
      </c>
      <c r="I1333" s="8" t="s">
        <v>2872</v>
      </c>
      <c r="J1333" s="8"/>
      <c r="K1333" s="1" t="str">
        <f t="array" aca="1" ref="K1333" ca="1">INDEX([1]TreeLookup!$C$1:$DE$21,MATCH(INDIRECT(ADDRESS(ROW(),MATCH("CATEGORY",$A$1:$BE$1,0))),[1]TreeLookup!$C$1:$C$21,0),MATCH(INDIRECT(ADDRESS(ROW(),MATCH("YEAR",$A$1:$BE$1,0))),[1]TreeLookup!$C$1:$DE$1,0))</f>
        <v>earlyLifeSupport</v>
      </c>
      <c r="L1333" s="1">
        <v>1964</v>
      </c>
      <c r="M1333" s="1" t="str">
        <f t="array" aca="1" ref="M1333" ca="1">INDEX([1]TreeLookup!$C$1:$DE$22,MATCH("ERA",[1]TreeLookup!$C$1:$C$22,0),MATCH(INDIRECT(ADDRESS(ROW(),MATCH("YEAR",$A$1:$BE$1,0))),[1]TreeLookup!$C$1:$DE$1,0))</f>
        <v>04-ADV</v>
      </c>
      <c r="O1333" s="4" t="s">
        <v>299</v>
      </c>
      <c r="P1333" s="2"/>
    </row>
    <row r="1334" spans="1:20">
      <c r="A1334" s="6" t="s">
        <v>4115</v>
      </c>
      <c r="B1334" s="7" t="s">
        <v>4116</v>
      </c>
      <c r="C1334" s="1">
        <v>1013</v>
      </c>
      <c r="D1334" s="1">
        <v>1000</v>
      </c>
      <c r="E1334" s="2" t="s">
        <v>4117</v>
      </c>
      <c r="F1334" s="1" t="s">
        <v>4075</v>
      </c>
      <c r="G1334" s="1" t="s">
        <v>50</v>
      </c>
      <c r="H1334" s="1" t="s">
        <v>49</v>
      </c>
      <c r="I1334" s="8" t="s">
        <v>2872</v>
      </c>
      <c r="J1334" s="8"/>
      <c r="K1334" s="1" t="str">
        <f t="array" aca="1" ref="K1334" ca="1">INDEX([1]TreeLookup!$C$1:$DE$21,MATCH(INDIRECT(ADDRESS(ROW(),MATCH("CATEGORY",$A$1:$BE$1,0))),[1]TreeLookup!$C$1:$C$21,0),MATCH(INDIRECT(ADDRESS(ROW(),MATCH("YEAR",$A$1:$BE$1,0))),[1]TreeLookup!$C$1:$DE$1,0))</f>
        <v>earlyLifeSupport</v>
      </c>
      <c r="L1334" s="1">
        <v>1964</v>
      </c>
      <c r="M1334" s="1" t="str">
        <f t="array" aca="1" ref="M1334" ca="1">INDEX([1]TreeLookup!$C$1:$DE$22,MATCH("ERA",[1]TreeLookup!$C$1:$C$22,0),MATCH(INDIRECT(ADDRESS(ROW(),MATCH("YEAR",$A$1:$BE$1,0))),[1]TreeLookup!$C$1:$DE$1,0))</f>
        <v>04-ADV</v>
      </c>
      <c r="O1334" s="4" t="s">
        <v>299</v>
      </c>
      <c r="P1334" s="2"/>
    </row>
    <row r="1335" spans="1:20">
      <c r="A1335" s="6" t="s">
        <v>4118</v>
      </c>
      <c r="B1335" s="7" t="s">
        <v>4119</v>
      </c>
      <c r="C1335" s="1">
        <v>80</v>
      </c>
      <c r="D1335" s="1">
        <v>800</v>
      </c>
      <c r="E1335" s="2" t="s">
        <v>4120</v>
      </c>
      <c r="F1335" s="1" t="s">
        <v>4121</v>
      </c>
      <c r="G1335" s="1" t="s">
        <v>49</v>
      </c>
      <c r="H1335" s="1" t="s">
        <v>49</v>
      </c>
      <c r="I1335" s="8" t="s">
        <v>125</v>
      </c>
      <c r="J1335" s="8" t="s">
        <v>4122</v>
      </c>
      <c r="K1335" s="1" t="str">
        <f t="array" aca="1" ref="K1335" ca="1">INDEX([1]TreeLookup!$C$1:$DE$21,MATCH(INDIRECT(ADDRESS(ROW(),MATCH("CATEGORY",$A$1:$BE$1,0))),[1]TreeLookup!$C$1:$C$21,0),MATCH(INDIRECT(ADDRESS(ROW(),MATCH("YEAR",$A$1:$BE$1,0))),[1]TreeLookup!$C$1:$DE$1,0))</f>
        <v>unlockParts</v>
      </c>
      <c r="M1335" s="1" t="str">
        <f t="array" aca="1" ref="M1335" ca="1">INDEX([1]TreeLookup!$C$1:$DE$22,MATCH("ERA",[1]TreeLookup!$C$1:$C$22,0),MATCH(INDIRECT(ADDRESS(ROW(),MATCH("YEAR",$A$1:$BE$1,0))),[1]TreeLookup!$C$1:$DE$1,0))</f>
        <v>00-START</v>
      </c>
      <c r="N1335" s="1" t="s">
        <v>50</v>
      </c>
      <c r="O1335" s="4" t="s">
        <v>299</v>
      </c>
      <c r="T1335" s="1" t="s">
        <v>4123</v>
      </c>
    </row>
    <row r="1336" spans="1:20">
      <c r="A1336" s="6" t="s">
        <v>4124</v>
      </c>
      <c r="B1336" s="7" t="s">
        <v>4125</v>
      </c>
      <c r="C1336" s="1">
        <v>80</v>
      </c>
      <c r="D1336" s="1">
        <v>800</v>
      </c>
      <c r="E1336" s="2" t="s">
        <v>4126</v>
      </c>
      <c r="F1336" s="1" t="s">
        <v>4121</v>
      </c>
      <c r="G1336" s="1" t="s">
        <v>49</v>
      </c>
      <c r="H1336" s="1" t="s">
        <v>49</v>
      </c>
      <c r="I1336" s="8" t="s">
        <v>125</v>
      </c>
      <c r="J1336" s="8" t="s">
        <v>4122</v>
      </c>
      <c r="K1336" s="1" t="str">
        <f t="array" aca="1" ref="K1336" ca="1">INDEX([1]TreeLookup!$C$1:$DE$21,MATCH(INDIRECT(ADDRESS(ROW(),MATCH("CATEGORY",$A$1:$BE$1,0))),[1]TreeLookup!$C$1:$C$21,0),MATCH(INDIRECT(ADDRESS(ROW(),MATCH("YEAR",$A$1:$BE$1,0))),[1]TreeLookup!$C$1:$DE$1,0))</f>
        <v>unlockParts</v>
      </c>
      <c r="M1336" s="1" t="str">
        <f t="array" aca="1" ref="M1336" ca="1">INDEX([1]TreeLookup!$C$1:$DE$22,MATCH("ERA",[1]TreeLookup!$C$1:$C$22,0),MATCH(INDIRECT(ADDRESS(ROW(),MATCH("YEAR",$A$1:$BE$1,0))),[1]TreeLookup!$C$1:$DE$1,0))</f>
        <v>00-START</v>
      </c>
      <c r="N1336" s="1" t="s">
        <v>50</v>
      </c>
      <c r="O1336" s="4" t="s">
        <v>299</v>
      </c>
      <c r="T1336" s="1" t="s">
        <v>4123</v>
      </c>
    </row>
    <row r="1337" spans="1:20">
      <c r="A1337" s="6" t="s">
        <v>4127</v>
      </c>
      <c r="B1337" s="7" t="s">
        <v>4128</v>
      </c>
      <c r="C1337" s="1">
        <v>10</v>
      </c>
      <c r="D1337" s="1">
        <v>100</v>
      </c>
      <c r="E1337" s="2" t="s">
        <v>4129</v>
      </c>
      <c r="F1337" s="1" t="s">
        <v>4121</v>
      </c>
      <c r="G1337" s="1" t="s">
        <v>49</v>
      </c>
      <c r="H1337" s="1" t="s">
        <v>49</v>
      </c>
      <c r="I1337" s="8" t="s">
        <v>125</v>
      </c>
      <c r="J1337" s="8" t="s">
        <v>4122</v>
      </c>
      <c r="K1337" s="1" t="str">
        <f t="array" aca="1" ref="K1337" ca="1">INDEX([1]TreeLookup!$C$1:$DE$21,MATCH(INDIRECT(ADDRESS(ROW(),MATCH("CATEGORY",$A$1:$BE$1,0))),[1]TreeLookup!$C$1:$C$21,0),MATCH(INDIRECT(ADDRESS(ROW(),MATCH("YEAR",$A$1:$BE$1,0))),[1]TreeLookup!$C$1:$DE$1,0))</f>
        <v>unlockParts</v>
      </c>
      <c r="M1337" s="1" t="str">
        <f t="array" aca="1" ref="M1337" ca="1">INDEX([1]TreeLookup!$C$1:$DE$22,MATCH("ERA",[1]TreeLookup!$C$1:$C$22,0),MATCH(INDIRECT(ADDRESS(ROW(),MATCH("YEAR",$A$1:$BE$1,0))),[1]TreeLookup!$C$1:$DE$1,0))</f>
        <v>00-START</v>
      </c>
      <c r="N1337" s="1" t="s">
        <v>50</v>
      </c>
      <c r="O1337" s="4" t="s">
        <v>299</v>
      </c>
      <c r="T1337" s="1" t="s">
        <v>4123</v>
      </c>
    </row>
    <row r="1338" spans="1:20">
      <c r="A1338" s="6" t="s">
        <v>4130</v>
      </c>
      <c r="B1338" s="7" t="s">
        <v>4131</v>
      </c>
      <c r="C1338" s="1">
        <v>1400</v>
      </c>
      <c r="D1338" s="1">
        <v>24000</v>
      </c>
      <c r="E1338" s="2" t="s">
        <v>4132</v>
      </c>
      <c r="F1338" s="1" t="s">
        <v>1794</v>
      </c>
      <c r="G1338" s="1" t="s">
        <v>49</v>
      </c>
      <c r="H1338" s="1" t="s">
        <v>49</v>
      </c>
      <c r="I1338" s="8"/>
      <c r="J1338" s="8"/>
      <c r="K1338" s="1" t="e">
        <f t="array" aca="1" ref="K1338" ca="1">INDEX([1]TreeLookup!$C$1:$DE$21,MATCH(INDIRECT(ADDRESS(ROW(),MATCH("CATEGORY",$A$1:$BE$1,0))),[1]TreeLookup!$C$1:$C$21,0),MATCH(INDIRECT(ADDRESS(ROW(),MATCH("YEAR",$A$1:$BE$1,0))),[1]TreeLookup!$C$1:$DE$1,0))</f>
        <v>#N/A</v>
      </c>
      <c r="M1338" s="1" t="str">
        <f t="array" aca="1" ref="M1338" ca="1">INDEX([1]TreeLookup!$C$1:$DE$22,MATCH("ERA",[1]TreeLookup!$C$1:$C$22,0),MATCH(INDIRECT(ADDRESS(ROW(),MATCH("YEAR",$A$1:$BE$1,0))),[1]TreeLookup!$C$1:$DE$1,0))</f>
        <v>00-START</v>
      </c>
      <c r="N1338" s="1" t="s">
        <v>50</v>
      </c>
      <c r="O1338" s="4"/>
    </row>
    <row r="1339" spans="1:20">
      <c r="A1339" s="6" t="s">
        <v>4133</v>
      </c>
      <c r="B1339" s="7" t="s">
        <v>4134</v>
      </c>
      <c r="C1339" s="1">
        <v>2800</v>
      </c>
      <c r="D1339" s="1">
        <v>24000</v>
      </c>
      <c r="E1339" s="2" t="s">
        <v>4132</v>
      </c>
      <c r="F1339" s="1" t="s">
        <v>1794</v>
      </c>
      <c r="G1339" s="1" t="s">
        <v>49</v>
      </c>
      <c r="H1339" s="1" t="s">
        <v>49</v>
      </c>
      <c r="I1339" s="8"/>
      <c r="J1339" s="8"/>
      <c r="K1339" s="1" t="e">
        <f t="array" aca="1" ref="K1339" ca="1">INDEX([1]TreeLookup!$C$1:$DE$21,MATCH(INDIRECT(ADDRESS(ROW(),MATCH("CATEGORY",$A$1:$BE$1,0))),[1]TreeLookup!$C$1:$C$21,0),MATCH(INDIRECT(ADDRESS(ROW(),MATCH("YEAR",$A$1:$BE$1,0))),[1]TreeLookup!$C$1:$DE$1,0))</f>
        <v>#N/A</v>
      </c>
      <c r="M1339" s="1" t="str">
        <f t="array" aca="1" ref="M1339" ca="1">INDEX([1]TreeLookup!$C$1:$DE$22,MATCH("ERA",[1]TreeLookup!$C$1:$C$22,0),MATCH(INDIRECT(ADDRESS(ROW(),MATCH("YEAR",$A$1:$BE$1,0))),[1]TreeLookup!$C$1:$DE$1,0))</f>
        <v>00-START</v>
      </c>
      <c r="N1339" s="1" t="s">
        <v>50</v>
      </c>
      <c r="O1339" s="4"/>
    </row>
    <row r="1340" spans="1:20">
      <c r="A1340" s="6" t="s">
        <v>4135</v>
      </c>
      <c r="B1340" s="7" t="s">
        <v>4136</v>
      </c>
      <c r="C1340" s="1">
        <v>750</v>
      </c>
      <c r="D1340" s="1">
        <v>15000</v>
      </c>
      <c r="E1340" s="2" t="s">
        <v>4137</v>
      </c>
      <c r="F1340" s="1" t="s">
        <v>4138</v>
      </c>
      <c r="G1340" s="1" t="s">
        <v>50</v>
      </c>
      <c r="H1340" s="1" t="s">
        <v>49</v>
      </c>
      <c r="I1340" s="8" t="s">
        <v>130</v>
      </c>
      <c r="J1340" s="8" t="s">
        <v>1222</v>
      </c>
      <c r="K1340" s="1" t="str">
        <f t="array" aca="1" ref="K1340" ca="1">INDEX([1]TreeLookup!$C$1:$DE$21,MATCH(INDIRECT(ADDRESS(ROW(),MATCH("CATEGORY",$A$1:$BE$1,0))),[1]TreeLookup!$C$1:$C$21,0),MATCH(INDIRECT(ADDRESS(ROW(),MATCH("YEAR",$A$1:$BE$1,0))),[1]TreeLookup!$C$1:$DE$1,0))</f>
        <v>unlockParts</v>
      </c>
      <c r="M1340" s="1" t="str">
        <f t="array" aca="1" ref="M1340" ca="1">INDEX([1]TreeLookup!$C$1:$DE$22,MATCH("ERA",[1]TreeLookup!$C$1:$C$22,0),MATCH(INDIRECT(ADDRESS(ROW(),MATCH("YEAR",$A$1:$BE$1,0))),[1]TreeLookup!$C$1:$DE$1,0))</f>
        <v>00-START</v>
      </c>
      <c r="N1340" s="1" t="s">
        <v>50</v>
      </c>
      <c r="O1340" s="4" t="s">
        <v>299</v>
      </c>
    </row>
    <row r="1341" spans="1:20">
      <c r="A1341" s="6" t="s">
        <v>4139</v>
      </c>
      <c r="B1341" s="7" t="s">
        <v>4140</v>
      </c>
      <c r="C1341" s="1">
        <v>53</v>
      </c>
      <c r="D1341" s="1">
        <v>400</v>
      </c>
      <c r="E1341" s="2" t="s">
        <v>4141</v>
      </c>
      <c r="F1341" s="1" t="s">
        <v>4075</v>
      </c>
      <c r="G1341" s="1" t="s">
        <v>50</v>
      </c>
      <c r="H1341" s="1" t="s">
        <v>49</v>
      </c>
      <c r="I1341" s="8" t="s">
        <v>2872</v>
      </c>
      <c r="J1341" s="8"/>
      <c r="K1341" s="1" t="str">
        <f t="array" aca="1" ref="K1341" ca="1">INDEX([1]TreeLookup!$C$1:$DE$21,MATCH(INDIRECT(ADDRESS(ROW(),MATCH("CATEGORY",$A$1:$BE$1,0))),[1]TreeLookup!$C$1:$C$21,0),MATCH(INDIRECT(ADDRESS(ROW(),MATCH("YEAR",$A$1:$BE$1,0))),[1]TreeLookup!$C$1:$DE$1,0))</f>
        <v>earlyLifeSupport</v>
      </c>
      <c r="L1341" s="1">
        <v>1964</v>
      </c>
      <c r="M1341" s="1" t="str">
        <f t="array" aca="1" ref="M1341" ca="1">INDEX([1]TreeLookup!$C$1:$DE$22,MATCH("ERA",[1]TreeLookup!$C$1:$C$22,0),MATCH(INDIRECT(ADDRESS(ROW(),MATCH("YEAR",$A$1:$BE$1,0))),[1]TreeLookup!$C$1:$DE$1,0))</f>
        <v>04-ADV</v>
      </c>
      <c r="O1341" s="4" t="s">
        <v>299</v>
      </c>
      <c r="P1341" s="2"/>
    </row>
    <row r="1342" spans="1:20">
      <c r="A1342" s="6" t="s">
        <v>4142</v>
      </c>
      <c r="B1342" s="7" t="s">
        <v>4143</v>
      </c>
      <c r="C1342" s="1">
        <v>1</v>
      </c>
      <c r="D1342" s="1">
        <v>1800</v>
      </c>
      <c r="E1342" s="2" t="s">
        <v>4144</v>
      </c>
      <c r="F1342" s="1" t="s">
        <v>4075</v>
      </c>
      <c r="G1342" s="1" t="s">
        <v>50</v>
      </c>
      <c r="H1342" s="1" t="s">
        <v>49</v>
      </c>
      <c r="I1342" s="8" t="s">
        <v>2872</v>
      </c>
      <c r="J1342" s="8"/>
      <c r="K1342" s="1" t="str">
        <f t="array" aca="1" ref="K1342" ca="1">INDEX([1]TreeLookup!$C$1:$DE$21,MATCH(INDIRECT(ADDRESS(ROW(),MATCH("CATEGORY",$A$1:$BE$1,0))),[1]TreeLookup!$C$1:$C$21,0),MATCH(INDIRECT(ADDRESS(ROW(),MATCH("YEAR",$A$1:$BE$1,0))),[1]TreeLookup!$C$1:$DE$1,0))</f>
        <v>earlyLifeSupport</v>
      </c>
      <c r="L1342" s="1">
        <v>1964</v>
      </c>
      <c r="M1342" s="1" t="str">
        <f t="array" aca="1" ref="M1342" ca="1">INDEX([1]TreeLookup!$C$1:$DE$22,MATCH("ERA",[1]TreeLookup!$C$1:$C$22,0),MATCH(INDIRECT(ADDRESS(ROW(),MATCH("YEAR",$A$1:$BE$1,0))),[1]TreeLookup!$C$1:$DE$1,0))</f>
        <v>04-ADV</v>
      </c>
      <c r="O1342" s="4" t="s">
        <v>299</v>
      </c>
      <c r="P1342" s="2"/>
    </row>
    <row r="1343" spans="1:20">
      <c r="A1343" s="6" t="s">
        <v>4145</v>
      </c>
      <c r="B1343" s="7" t="s">
        <v>4146</v>
      </c>
      <c r="C1343" s="1">
        <v>328</v>
      </c>
      <c r="D1343" s="1">
        <v>400</v>
      </c>
      <c r="E1343" s="2" t="s">
        <v>4147</v>
      </c>
      <c r="F1343" s="1" t="s">
        <v>4075</v>
      </c>
      <c r="G1343" s="1" t="s">
        <v>50</v>
      </c>
      <c r="H1343" s="1" t="s">
        <v>49</v>
      </c>
      <c r="I1343" s="8" t="s">
        <v>2872</v>
      </c>
      <c r="J1343" s="8"/>
      <c r="K1343" s="1" t="str">
        <f t="array" aca="1" ref="K1343" ca="1">INDEX([1]TreeLookup!$C$1:$DE$21,MATCH(INDIRECT(ADDRESS(ROW(),MATCH("CATEGORY",$A$1:$BE$1,0))),[1]TreeLookup!$C$1:$C$21,0),MATCH(INDIRECT(ADDRESS(ROW(),MATCH("YEAR",$A$1:$BE$1,0))),[1]TreeLookup!$C$1:$DE$1,0))</f>
        <v>earlyLifeSupport</v>
      </c>
      <c r="L1343" s="1">
        <v>1964</v>
      </c>
      <c r="M1343" s="1" t="str">
        <f t="array" aca="1" ref="M1343" ca="1">INDEX([1]TreeLookup!$C$1:$DE$22,MATCH("ERA",[1]TreeLookup!$C$1:$C$22,0),MATCH(INDIRECT(ADDRESS(ROW(),MATCH("YEAR",$A$1:$BE$1,0))),[1]TreeLookup!$C$1:$DE$1,0))</f>
        <v>04-ADV</v>
      </c>
      <c r="O1343" s="4" t="s">
        <v>299</v>
      </c>
      <c r="P1343" s="2"/>
    </row>
    <row r="1344" spans="1:20">
      <c r="A1344" s="6" t="s">
        <v>4148</v>
      </c>
      <c r="B1344" s="7" t="s">
        <v>4149</v>
      </c>
      <c r="C1344" s="1">
        <v>1</v>
      </c>
      <c r="D1344" s="1">
        <v>1800</v>
      </c>
      <c r="E1344" s="2" t="s">
        <v>4150</v>
      </c>
      <c r="F1344" s="1" t="s">
        <v>4075</v>
      </c>
      <c r="G1344" s="1" t="s">
        <v>50</v>
      </c>
      <c r="H1344" s="1" t="s">
        <v>49</v>
      </c>
      <c r="I1344" s="8" t="s">
        <v>2872</v>
      </c>
      <c r="J1344" s="8"/>
      <c r="K1344" s="1" t="str">
        <f t="array" aca="1" ref="K1344" ca="1">INDEX([1]TreeLookup!$C$1:$DE$21,MATCH(INDIRECT(ADDRESS(ROW(),MATCH("CATEGORY",$A$1:$BE$1,0))),[1]TreeLookup!$C$1:$C$21,0),MATCH(INDIRECT(ADDRESS(ROW(),MATCH("YEAR",$A$1:$BE$1,0))),[1]TreeLookup!$C$1:$DE$1,0))</f>
        <v>earlyLifeSupport</v>
      </c>
      <c r="L1344" s="1">
        <v>1964</v>
      </c>
      <c r="M1344" s="1" t="str">
        <f t="array" aca="1" ref="M1344" ca="1">INDEX([1]TreeLookup!$C$1:$DE$22,MATCH("ERA",[1]TreeLookup!$C$1:$C$22,0),MATCH(INDIRECT(ADDRESS(ROW(),MATCH("YEAR",$A$1:$BE$1,0))),[1]TreeLookup!$C$1:$DE$1,0))</f>
        <v>04-ADV</v>
      </c>
      <c r="O1344" s="4" t="s">
        <v>299</v>
      </c>
      <c r="P1344" s="2"/>
    </row>
    <row r="1345" spans="1:16">
      <c r="A1345" s="6" t="s">
        <v>4151</v>
      </c>
      <c r="B1345" s="7" t="s">
        <v>4152</v>
      </c>
      <c r="C1345" s="1">
        <v>2255</v>
      </c>
      <c r="D1345" s="1">
        <v>800</v>
      </c>
      <c r="E1345" s="2" t="s">
        <v>4153</v>
      </c>
      <c r="F1345" s="1" t="s">
        <v>4075</v>
      </c>
      <c r="G1345" s="1" t="s">
        <v>50</v>
      </c>
      <c r="H1345" s="1" t="s">
        <v>49</v>
      </c>
      <c r="I1345" s="8" t="s">
        <v>2872</v>
      </c>
      <c r="J1345" s="8"/>
      <c r="K1345" s="1" t="str">
        <f t="array" aca="1" ref="K1345" ca="1">INDEX([1]TreeLookup!$C$1:$DE$21,MATCH(INDIRECT(ADDRESS(ROW(),MATCH("CATEGORY",$A$1:$BE$1,0))),[1]TreeLookup!$C$1:$C$21,0),MATCH(INDIRECT(ADDRESS(ROW(),MATCH("YEAR",$A$1:$BE$1,0))),[1]TreeLookup!$C$1:$DE$1,0))</f>
        <v>earlyLifeSupport</v>
      </c>
      <c r="L1345" s="1">
        <v>1964</v>
      </c>
      <c r="M1345" s="1" t="str">
        <f t="array" aca="1" ref="M1345" ca="1">INDEX([1]TreeLookup!$C$1:$DE$22,MATCH("ERA",[1]TreeLookup!$C$1:$C$22,0),MATCH(INDIRECT(ADDRESS(ROW(),MATCH("YEAR",$A$1:$BE$1,0))),[1]TreeLookup!$C$1:$DE$1,0))</f>
        <v>04-ADV</v>
      </c>
      <c r="O1345" s="4" t="s">
        <v>299</v>
      </c>
      <c r="P1345" s="2"/>
    </row>
    <row r="1346" spans="1:16">
      <c r="A1346" s="6" t="s">
        <v>4154</v>
      </c>
      <c r="B1346" s="7" t="s">
        <v>4155</v>
      </c>
      <c r="C1346" s="1">
        <v>8120</v>
      </c>
      <c r="D1346" s="1">
        <v>24500</v>
      </c>
      <c r="E1346" s="2" t="s">
        <v>4156</v>
      </c>
      <c r="F1346" s="1" t="s">
        <v>53</v>
      </c>
      <c r="G1346" s="1" t="s">
        <v>49</v>
      </c>
      <c r="H1346" s="1" t="s">
        <v>49</v>
      </c>
      <c r="I1346" s="8"/>
      <c r="J1346" s="8"/>
      <c r="K1346" s="1" t="e">
        <f t="array" aca="1" ref="K1346" ca="1">INDEX([1]TreeLookup!$C$1:$DE$21,MATCH(INDIRECT(ADDRESS(ROW(),MATCH("CATEGORY",$A$1:$BE$1,0))),[1]TreeLookup!$C$1:$C$21,0),MATCH(INDIRECT(ADDRESS(ROW(),MATCH("YEAR",$A$1:$BE$1,0))),[1]TreeLookup!$C$1:$DE$1,0))</f>
        <v>#N/A</v>
      </c>
      <c r="M1346" s="1" t="str">
        <f t="array" aca="1" ref="M1346" ca="1">INDEX([1]TreeLookup!$C$1:$DE$22,MATCH("ERA",[1]TreeLookup!$C$1:$C$22,0),MATCH(INDIRECT(ADDRESS(ROW(),MATCH("YEAR",$A$1:$BE$1,0))),[1]TreeLookup!$C$1:$DE$1,0))</f>
        <v>00-START</v>
      </c>
      <c r="N1346" s="1" t="s">
        <v>50</v>
      </c>
      <c r="O1346" s="4"/>
    </row>
    <row r="1347" spans="1:16">
      <c r="A1347" s="6" t="s">
        <v>4157</v>
      </c>
      <c r="B1347" s="7" t="s">
        <v>4158</v>
      </c>
      <c r="C1347" s="1">
        <v>1</v>
      </c>
      <c r="D1347" s="1">
        <v>3600</v>
      </c>
      <c r="E1347" s="2" t="s">
        <v>4159</v>
      </c>
      <c r="F1347" s="1" t="s">
        <v>4075</v>
      </c>
      <c r="G1347" s="1" t="s">
        <v>50</v>
      </c>
      <c r="H1347" s="1" t="s">
        <v>49</v>
      </c>
      <c r="I1347" s="8" t="s">
        <v>2872</v>
      </c>
      <c r="J1347" s="8"/>
      <c r="K1347" s="1" t="str">
        <f t="array" aca="1" ref="K1347" ca="1">INDEX([1]TreeLookup!$C$1:$DE$21,MATCH(INDIRECT(ADDRESS(ROW(),MATCH("CATEGORY",$A$1:$BE$1,0))),[1]TreeLookup!$C$1:$C$21,0),MATCH(INDIRECT(ADDRESS(ROW(),MATCH("YEAR",$A$1:$BE$1,0))),[1]TreeLookup!$C$1:$DE$1,0))</f>
        <v>earlyLifeSupport</v>
      </c>
      <c r="L1347" s="1">
        <v>1964</v>
      </c>
      <c r="M1347" s="1" t="str">
        <f t="array" aca="1" ref="M1347" ca="1">INDEX([1]TreeLookup!$C$1:$DE$22,MATCH("ERA",[1]TreeLookup!$C$1:$C$22,0),MATCH(INDIRECT(ADDRESS(ROW(),MATCH("YEAR",$A$1:$BE$1,0))),[1]TreeLookup!$C$1:$DE$1,0))</f>
        <v>04-ADV</v>
      </c>
      <c r="O1347" s="4" t="s">
        <v>299</v>
      </c>
      <c r="P1347" s="2"/>
    </row>
    <row r="1348" spans="1:16">
      <c r="A1348" s="6" t="s">
        <v>4160</v>
      </c>
      <c r="B1348" s="7" t="s">
        <v>4161</v>
      </c>
      <c r="C1348" s="1">
        <v>3382</v>
      </c>
      <c r="D1348" s="1">
        <v>1600</v>
      </c>
      <c r="E1348" s="2" t="s">
        <v>4162</v>
      </c>
      <c r="F1348" s="1" t="s">
        <v>4075</v>
      </c>
      <c r="G1348" s="1" t="s">
        <v>50</v>
      </c>
      <c r="H1348" s="1" t="s">
        <v>49</v>
      </c>
      <c r="I1348" s="8" t="s">
        <v>2872</v>
      </c>
      <c r="J1348" s="8"/>
      <c r="K1348" s="1" t="str">
        <f t="array" aca="1" ref="K1348" ca="1">INDEX([1]TreeLookup!$C$1:$DE$21,MATCH(INDIRECT(ADDRESS(ROW(),MATCH("CATEGORY",$A$1:$BE$1,0))),[1]TreeLookup!$C$1:$C$21,0),MATCH(INDIRECT(ADDRESS(ROW(),MATCH("YEAR",$A$1:$BE$1,0))),[1]TreeLookup!$C$1:$DE$1,0))</f>
        <v>earlyLifeSupport</v>
      </c>
      <c r="L1348" s="1">
        <v>1964</v>
      </c>
      <c r="M1348" s="1" t="str">
        <f t="array" aca="1" ref="M1348" ca="1">INDEX([1]TreeLookup!$C$1:$DE$22,MATCH("ERA",[1]TreeLookup!$C$1:$C$22,0),MATCH(INDIRECT(ADDRESS(ROW(),MATCH("YEAR",$A$1:$BE$1,0))),[1]TreeLookup!$C$1:$DE$1,0))</f>
        <v>04-ADV</v>
      </c>
      <c r="O1348" s="4" t="s">
        <v>299</v>
      </c>
      <c r="P1348" s="2"/>
    </row>
    <row r="1349" spans="1:16">
      <c r="A1349" s="6" t="s">
        <v>4163</v>
      </c>
      <c r="B1349" s="7" t="s">
        <v>4164</v>
      </c>
      <c r="C1349" s="1">
        <v>1</v>
      </c>
      <c r="D1349" s="1">
        <v>5400</v>
      </c>
      <c r="E1349" s="2" t="s">
        <v>4165</v>
      </c>
      <c r="F1349" s="1" t="s">
        <v>4075</v>
      </c>
      <c r="G1349" s="1" t="s">
        <v>50</v>
      </c>
      <c r="H1349" s="1" t="s">
        <v>49</v>
      </c>
      <c r="I1349" s="8" t="s">
        <v>2872</v>
      </c>
      <c r="J1349" s="8"/>
      <c r="K1349" s="1" t="str">
        <f t="array" aca="1" ref="K1349" ca="1">INDEX([1]TreeLookup!$C$1:$DE$21,MATCH(INDIRECT(ADDRESS(ROW(),MATCH("CATEGORY",$A$1:$BE$1,0))),[1]TreeLookup!$C$1:$C$21,0),MATCH(INDIRECT(ADDRESS(ROW(),MATCH("YEAR",$A$1:$BE$1,0))),[1]TreeLookup!$C$1:$DE$1,0))</f>
        <v>earlyLifeSupport</v>
      </c>
      <c r="L1349" s="1">
        <v>1964</v>
      </c>
      <c r="M1349" s="1" t="str">
        <f t="array" aca="1" ref="M1349" ca="1">INDEX([1]TreeLookup!$C$1:$DE$22,MATCH("ERA",[1]TreeLookup!$C$1:$C$22,0),MATCH(INDIRECT(ADDRESS(ROW(),MATCH("YEAR",$A$1:$BE$1,0))),[1]TreeLookup!$C$1:$DE$1,0))</f>
        <v>04-ADV</v>
      </c>
      <c r="O1349" s="4" t="s">
        <v>299</v>
      </c>
      <c r="P1349" s="2"/>
    </row>
    <row r="1350" spans="1:16">
      <c r="A1350" s="6" t="s">
        <v>4166</v>
      </c>
      <c r="B1350" s="7" t="s">
        <v>4167</v>
      </c>
      <c r="C1350" s="1">
        <v>37</v>
      </c>
      <c r="D1350" s="1">
        <v>500</v>
      </c>
      <c r="E1350" s="2" t="s">
        <v>4168</v>
      </c>
      <c r="F1350" s="1" t="s">
        <v>4075</v>
      </c>
      <c r="G1350" s="1" t="s">
        <v>50</v>
      </c>
      <c r="H1350" s="1" t="s">
        <v>49</v>
      </c>
      <c r="I1350" s="8" t="s">
        <v>2872</v>
      </c>
      <c r="J1350" s="8"/>
      <c r="K1350" s="1" t="str">
        <f t="array" aca="1" ref="K1350" ca="1">INDEX([1]TreeLookup!$C$1:$DE$21,MATCH(INDIRECT(ADDRESS(ROW(),MATCH("CATEGORY",$A$1:$BE$1,0))),[1]TreeLookup!$C$1:$C$21,0),MATCH(INDIRECT(ADDRESS(ROW(),MATCH("YEAR",$A$1:$BE$1,0))),[1]TreeLookup!$C$1:$DE$1,0))</f>
        <v>earlyLifeSupport</v>
      </c>
      <c r="L1350" s="1">
        <v>1964</v>
      </c>
      <c r="M1350" s="1" t="str">
        <f t="array" aca="1" ref="M1350" ca="1">INDEX([1]TreeLookup!$C$1:$DE$22,MATCH("ERA",[1]TreeLookup!$C$1:$C$22,0),MATCH(INDIRECT(ADDRESS(ROW(),MATCH("YEAR",$A$1:$BE$1,0))),[1]TreeLookup!$C$1:$DE$1,0))</f>
        <v>04-ADV</v>
      </c>
      <c r="O1350" s="4" t="s">
        <v>299</v>
      </c>
      <c r="P1350" s="2"/>
    </row>
    <row r="1351" spans="1:16">
      <c r="A1351" s="6" t="s">
        <v>4169</v>
      </c>
      <c r="B1351" s="7" t="s">
        <v>4170</v>
      </c>
      <c r="C1351" s="1">
        <v>1</v>
      </c>
      <c r="D1351" s="1">
        <v>2800</v>
      </c>
      <c r="E1351" s="2" t="s">
        <v>4171</v>
      </c>
      <c r="F1351" s="1" t="s">
        <v>4075</v>
      </c>
      <c r="G1351" s="1" t="s">
        <v>50</v>
      </c>
      <c r="H1351" s="1" t="s">
        <v>49</v>
      </c>
      <c r="I1351" s="8" t="s">
        <v>2872</v>
      </c>
      <c r="J1351" s="8"/>
      <c r="K1351" s="1" t="str">
        <f t="array" aca="1" ref="K1351" ca="1">INDEX([1]TreeLookup!$C$1:$DE$21,MATCH(INDIRECT(ADDRESS(ROW(),MATCH("CATEGORY",$A$1:$BE$1,0))),[1]TreeLookup!$C$1:$C$21,0),MATCH(INDIRECT(ADDRESS(ROW(),MATCH("YEAR",$A$1:$BE$1,0))),[1]TreeLookup!$C$1:$DE$1,0))</f>
        <v>earlyLifeSupport</v>
      </c>
      <c r="L1351" s="1">
        <v>1964</v>
      </c>
      <c r="M1351" s="1" t="str">
        <f t="array" aca="1" ref="M1351" ca="1">INDEX([1]TreeLookup!$C$1:$DE$22,MATCH("ERA",[1]TreeLookup!$C$1:$C$22,0),MATCH(INDIRECT(ADDRESS(ROW(),MATCH("YEAR",$A$1:$BE$1,0))),[1]TreeLookup!$C$1:$DE$1,0))</f>
        <v>04-ADV</v>
      </c>
      <c r="O1351" s="4" t="s">
        <v>299</v>
      </c>
      <c r="P1351" s="2"/>
    </row>
    <row r="1352" spans="1:16">
      <c r="A1352" s="6" t="s">
        <v>4172</v>
      </c>
      <c r="B1352" s="7" t="s">
        <v>4173</v>
      </c>
      <c r="C1352" s="1">
        <v>190</v>
      </c>
      <c r="D1352" s="1">
        <v>500</v>
      </c>
      <c r="E1352" s="2" t="s">
        <v>4174</v>
      </c>
      <c r="F1352" s="1" t="s">
        <v>4075</v>
      </c>
      <c r="G1352" s="1" t="s">
        <v>50</v>
      </c>
      <c r="H1352" s="1" t="s">
        <v>49</v>
      </c>
      <c r="I1352" s="8" t="s">
        <v>2872</v>
      </c>
      <c r="J1352" s="8"/>
      <c r="K1352" s="1" t="str">
        <f t="array" aca="1" ref="K1352" ca="1">INDEX([1]TreeLookup!$C$1:$DE$21,MATCH(INDIRECT(ADDRESS(ROW(),MATCH("CATEGORY",$A$1:$BE$1,0))),[1]TreeLookup!$C$1:$C$21,0),MATCH(INDIRECT(ADDRESS(ROW(),MATCH("YEAR",$A$1:$BE$1,0))),[1]TreeLookup!$C$1:$DE$1,0))</f>
        <v>earlyLifeSupport</v>
      </c>
      <c r="L1352" s="1">
        <v>1964</v>
      </c>
      <c r="M1352" s="1" t="str">
        <f t="array" aca="1" ref="M1352" ca="1">INDEX([1]TreeLookup!$C$1:$DE$22,MATCH("ERA",[1]TreeLookup!$C$1:$C$22,0),MATCH(INDIRECT(ADDRESS(ROW(),MATCH("YEAR",$A$1:$BE$1,0))),[1]TreeLookup!$C$1:$DE$1,0))</f>
        <v>04-ADV</v>
      </c>
      <c r="O1352" s="4" t="s">
        <v>299</v>
      </c>
      <c r="P1352" s="2"/>
    </row>
    <row r="1353" spans="1:16">
      <c r="A1353" s="6" t="s">
        <v>4175</v>
      </c>
      <c r="B1353" s="7" t="s">
        <v>4176</v>
      </c>
      <c r="C1353" s="1">
        <v>1</v>
      </c>
      <c r="D1353" s="1">
        <v>2800</v>
      </c>
      <c r="E1353" s="2" t="s">
        <v>4177</v>
      </c>
      <c r="F1353" s="1" t="s">
        <v>4075</v>
      </c>
      <c r="G1353" s="1" t="s">
        <v>50</v>
      </c>
      <c r="H1353" s="1" t="s">
        <v>49</v>
      </c>
      <c r="I1353" s="8" t="s">
        <v>2872</v>
      </c>
      <c r="J1353" s="8"/>
      <c r="K1353" s="1" t="str">
        <f t="array" aca="1" ref="K1353" ca="1">INDEX([1]TreeLookup!$C$1:$DE$21,MATCH(INDIRECT(ADDRESS(ROW(),MATCH("CATEGORY",$A$1:$BE$1,0))),[1]TreeLookup!$C$1:$C$21,0),MATCH(INDIRECT(ADDRESS(ROW(),MATCH("YEAR",$A$1:$BE$1,0))),[1]TreeLookup!$C$1:$DE$1,0))</f>
        <v>earlyLifeSupport</v>
      </c>
      <c r="L1353" s="1">
        <v>1964</v>
      </c>
      <c r="M1353" s="1" t="str">
        <f t="array" aca="1" ref="M1353" ca="1">INDEX([1]TreeLookup!$C$1:$DE$22,MATCH("ERA",[1]TreeLookup!$C$1:$C$22,0),MATCH(INDIRECT(ADDRESS(ROW(),MATCH("YEAR",$A$1:$BE$1,0))),[1]TreeLookup!$C$1:$DE$1,0))</f>
        <v>04-ADV</v>
      </c>
      <c r="O1353" s="4" t="s">
        <v>299</v>
      </c>
      <c r="P1353" s="2"/>
    </row>
    <row r="1354" spans="1:16">
      <c r="A1354" s="6" t="s">
        <v>4178</v>
      </c>
      <c r="B1354" s="7" t="s">
        <v>4179</v>
      </c>
      <c r="C1354" s="1">
        <v>1120</v>
      </c>
      <c r="D1354" s="1">
        <v>1000</v>
      </c>
      <c r="E1354" s="2" t="s">
        <v>4180</v>
      </c>
      <c r="F1354" s="1" t="s">
        <v>4075</v>
      </c>
      <c r="G1354" s="1" t="s">
        <v>50</v>
      </c>
      <c r="H1354" s="1" t="s">
        <v>49</v>
      </c>
      <c r="I1354" s="8" t="s">
        <v>2872</v>
      </c>
      <c r="J1354" s="8"/>
      <c r="K1354" s="1" t="str">
        <f t="array" aca="1" ref="K1354" ca="1">INDEX([1]TreeLookup!$C$1:$DE$21,MATCH(INDIRECT(ADDRESS(ROW(),MATCH("CATEGORY",$A$1:$BE$1,0))),[1]TreeLookup!$C$1:$C$21,0),MATCH(INDIRECT(ADDRESS(ROW(),MATCH("YEAR",$A$1:$BE$1,0))),[1]TreeLookup!$C$1:$DE$1,0))</f>
        <v>earlyLifeSupport</v>
      </c>
      <c r="L1354" s="1">
        <v>1964</v>
      </c>
      <c r="M1354" s="1" t="str">
        <f t="array" aca="1" ref="M1354" ca="1">INDEX([1]TreeLookup!$C$1:$DE$22,MATCH("ERA",[1]TreeLookup!$C$1:$C$22,0),MATCH(INDIRECT(ADDRESS(ROW(),MATCH("YEAR",$A$1:$BE$1,0))),[1]TreeLookup!$C$1:$DE$1,0))</f>
        <v>04-ADV</v>
      </c>
      <c r="O1354" s="4" t="s">
        <v>299</v>
      </c>
      <c r="P1354" s="2"/>
    </row>
    <row r="1355" spans="1:16">
      <c r="A1355" s="6" t="s">
        <v>4181</v>
      </c>
      <c r="B1355" s="7" t="s">
        <v>4182</v>
      </c>
      <c r="C1355" s="1">
        <v>1</v>
      </c>
      <c r="D1355" s="1">
        <v>4200</v>
      </c>
      <c r="E1355" s="2" t="s">
        <v>4183</v>
      </c>
      <c r="F1355" s="1" t="s">
        <v>4075</v>
      </c>
      <c r="G1355" s="1" t="s">
        <v>50</v>
      </c>
      <c r="H1355" s="1" t="s">
        <v>49</v>
      </c>
      <c r="I1355" s="8" t="s">
        <v>2872</v>
      </c>
      <c r="J1355" s="8"/>
      <c r="K1355" s="1" t="str">
        <f t="array" aca="1" ref="K1355" ca="1">INDEX([1]TreeLookup!$C$1:$DE$21,MATCH(INDIRECT(ADDRESS(ROW(),MATCH("CATEGORY",$A$1:$BE$1,0))),[1]TreeLookup!$C$1:$C$21,0),MATCH(INDIRECT(ADDRESS(ROW(),MATCH("YEAR",$A$1:$BE$1,0))),[1]TreeLookup!$C$1:$DE$1,0))</f>
        <v>earlyLifeSupport</v>
      </c>
      <c r="L1355" s="1">
        <v>1964</v>
      </c>
      <c r="M1355" s="1" t="str">
        <f t="array" aca="1" ref="M1355" ca="1">INDEX([1]TreeLookup!$C$1:$DE$22,MATCH("ERA",[1]TreeLookup!$C$1:$C$22,0),MATCH(INDIRECT(ADDRESS(ROW(),MATCH("YEAR",$A$1:$BE$1,0))),[1]TreeLookup!$C$1:$DE$1,0))</f>
        <v>04-ADV</v>
      </c>
      <c r="O1355" s="4" t="s">
        <v>299</v>
      </c>
      <c r="P1355" s="2"/>
    </row>
    <row r="1356" spans="1:16">
      <c r="A1356" s="6" t="s">
        <v>4184</v>
      </c>
      <c r="B1356" s="7" t="s">
        <v>4185</v>
      </c>
      <c r="C1356" s="1">
        <v>50</v>
      </c>
      <c r="D1356" s="1">
        <v>400</v>
      </c>
      <c r="E1356" s="2" t="s">
        <v>4186</v>
      </c>
      <c r="F1356" s="1" t="s">
        <v>4075</v>
      </c>
      <c r="G1356" s="1" t="s">
        <v>50</v>
      </c>
      <c r="H1356" s="1" t="s">
        <v>49</v>
      </c>
      <c r="I1356" s="8" t="s">
        <v>2872</v>
      </c>
      <c r="J1356" s="8"/>
      <c r="K1356" s="1" t="str">
        <f t="array" aca="1" ref="K1356" ca="1">INDEX([1]TreeLookup!$C$1:$DE$21,MATCH(INDIRECT(ADDRESS(ROW(),MATCH("CATEGORY",$A$1:$BE$1,0))),[1]TreeLookup!$C$1:$C$21,0),MATCH(INDIRECT(ADDRESS(ROW(),MATCH("YEAR",$A$1:$BE$1,0))),[1]TreeLookup!$C$1:$DE$1,0))</f>
        <v>earlyLifeSupport</v>
      </c>
      <c r="L1356" s="1">
        <v>1964</v>
      </c>
      <c r="M1356" s="1" t="str">
        <f t="array" aca="1" ref="M1356" ca="1">INDEX([1]TreeLookup!$C$1:$DE$22,MATCH("ERA",[1]TreeLookup!$C$1:$C$22,0),MATCH(INDIRECT(ADDRESS(ROW(),MATCH("YEAR",$A$1:$BE$1,0))),[1]TreeLookup!$C$1:$DE$1,0))</f>
        <v>04-ADV</v>
      </c>
      <c r="O1356" s="4" t="s">
        <v>299</v>
      </c>
      <c r="P1356" s="2"/>
    </row>
    <row r="1357" spans="1:16">
      <c r="A1357" s="6" t="s">
        <v>4187</v>
      </c>
      <c r="B1357" s="7" t="s">
        <v>4188</v>
      </c>
      <c r="C1357" s="1">
        <v>300</v>
      </c>
      <c r="D1357" s="1">
        <v>400</v>
      </c>
      <c r="E1357" s="2" t="s">
        <v>4189</v>
      </c>
      <c r="F1357" s="1" t="s">
        <v>4075</v>
      </c>
      <c r="G1357" s="1" t="s">
        <v>50</v>
      </c>
      <c r="H1357" s="1" t="s">
        <v>49</v>
      </c>
      <c r="I1357" s="8" t="s">
        <v>2872</v>
      </c>
      <c r="J1357" s="8"/>
      <c r="K1357" s="1" t="str">
        <f t="array" aca="1" ref="K1357" ca="1">INDEX([1]TreeLookup!$C$1:$DE$21,MATCH(INDIRECT(ADDRESS(ROW(),MATCH("CATEGORY",$A$1:$BE$1,0))),[1]TreeLookup!$C$1:$C$21,0),MATCH(INDIRECT(ADDRESS(ROW(),MATCH("YEAR",$A$1:$BE$1,0))),[1]TreeLookup!$C$1:$DE$1,0))</f>
        <v>earlyLifeSupport</v>
      </c>
      <c r="L1357" s="1">
        <v>1964</v>
      </c>
      <c r="M1357" s="1" t="str">
        <f t="array" aca="1" ref="M1357" ca="1">INDEX([1]TreeLookup!$C$1:$DE$22,MATCH("ERA",[1]TreeLookup!$C$1:$C$22,0),MATCH(INDIRECT(ADDRESS(ROW(),MATCH("YEAR",$A$1:$BE$1,0))),[1]TreeLookup!$C$1:$DE$1,0))</f>
        <v>04-ADV</v>
      </c>
      <c r="O1357" s="4" t="s">
        <v>299</v>
      </c>
      <c r="P1357" s="2"/>
    </row>
    <row r="1358" spans="1:16">
      <c r="A1358" s="6" t="s">
        <v>4190</v>
      </c>
      <c r="B1358" s="7" t="s">
        <v>4191</v>
      </c>
      <c r="C1358" s="1">
        <v>2000</v>
      </c>
      <c r="D1358" s="1">
        <v>800</v>
      </c>
      <c r="E1358" s="2" t="s">
        <v>4192</v>
      </c>
      <c r="F1358" s="1" t="s">
        <v>4075</v>
      </c>
      <c r="G1358" s="1" t="s">
        <v>50</v>
      </c>
      <c r="H1358" s="1" t="s">
        <v>49</v>
      </c>
      <c r="I1358" s="8" t="s">
        <v>2872</v>
      </c>
      <c r="J1358" s="8"/>
      <c r="K1358" s="1" t="str">
        <f t="array" aca="1" ref="K1358" ca="1">INDEX([1]TreeLookup!$C$1:$DE$21,MATCH(INDIRECT(ADDRESS(ROW(),MATCH("CATEGORY",$A$1:$BE$1,0))),[1]TreeLookup!$C$1:$C$21,0),MATCH(INDIRECT(ADDRESS(ROW(),MATCH("YEAR",$A$1:$BE$1,0))),[1]TreeLookup!$C$1:$DE$1,0))</f>
        <v>earlyLifeSupport</v>
      </c>
      <c r="L1358" s="1">
        <v>1964</v>
      </c>
      <c r="M1358" s="1" t="str">
        <f t="array" aca="1" ref="M1358" ca="1">INDEX([1]TreeLookup!$C$1:$DE$22,MATCH("ERA",[1]TreeLookup!$C$1:$C$22,0),MATCH(INDIRECT(ADDRESS(ROW(),MATCH("YEAR",$A$1:$BE$1,0))),[1]TreeLookup!$C$1:$DE$1,0))</f>
        <v>04-ADV</v>
      </c>
      <c r="O1358" s="4" t="s">
        <v>299</v>
      </c>
      <c r="P1358" s="2"/>
    </row>
    <row r="1359" spans="1:16">
      <c r="A1359" s="6" t="s">
        <v>4193</v>
      </c>
      <c r="B1359" s="7" t="s">
        <v>4194</v>
      </c>
      <c r="C1359" s="1">
        <v>3000</v>
      </c>
      <c r="D1359" s="1">
        <v>1600</v>
      </c>
      <c r="E1359" s="2" t="s">
        <v>4195</v>
      </c>
      <c r="F1359" s="1" t="s">
        <v>4075</v>
      </c>
      <c r="G1359" s="1" t="s">
        <v>50</v>
      </c>
      <c r="H1359" s="1" t="s">
        <v>49</v>
      </c>
      <c r="I1359" s="8" t="s">
        <v>2872</v>
      </c>
      <c r="J1359" s="8"/>
      <c r="K1359" s="1" t="str">
        <f t="array" aca="1" ref="K1359" ca="1">INDEX([1]TreeLookup!$C$1:$DE$21,MATCH(INDIRECT(ADDRESS(ROW(),MATCH("CATEGORY",$A$1:$BE$1,0))),[1]TreeLookup!$C$1:$C$21,0),MATCH(INDIRECT(ADDRESS(ROW(),MATCH("YEAR",$A$1:$BE$1,0))),[1]TreeLookup!$C$1:$DE$1,0))</f>
        <v>earlyLifeSupport</v>
      </c>
      <c r="L1359" s="1">
        <v>1964</v>
      </c>
      <c r="M1359" s="1" t="str">
        <f t="array" aca="1" ref="M1359" ca="1">INDEX([1]TreeLookup!$C$1:$DE$22,MATCH("ERA",[1]TreeLookup!$C$1:$C$22,0),MATCH(INDIRECT(ADDRESS(ROW(),MATCH("YEAR",$A$1:$BE$1,0))),[1]TreeLookup!$C$1:$DE$1,0))</f>
        <v>04-ADV</v>
      </c>
      <c r="O1359" s="4" t="s">
        <v>299</v>
      </c>
      <c r="P1359" s="2"/>
    </row>
    <row r="1360" spans="1:16">
      <c r="A1360" s="6" t="s">
        <v>4196</v>
      </c>
      <c r="B1360" s="7" t="s">
        <v>4197</v>
      </c>
      <c r="C1360" s="1">
        <v>8000</v>
      </c>
      <c r="D1360" s="1">
        <v>24000</v>
      </c>
      <c r="E1360" s="2" t="s">
        <v>986</v>
      </c>
      <c r="F1360" s="1" t="s">
        <v>106</v>
      </c>
      <c r="G1360" s="1" t="s">
        <v>49</v>
      </c>
      <c r="H1360" s="1" t="s">
        <v>49</v>
      </c>
      <c r="I1360" s="8"/>
      <c r="J1360" s="8"/>
      <c r="K1360" s="1" t="e">
        <f t="array" aca="1" ref="K1360" ca="1">INDEX([1]TreeLookup!$C$1:$DE$21,MATCH(INDIRECT(ADDRESS(ROW(),MATCH("CATEGORY",$A$1:$BE$1,0))),[1]TreeLookup!$C$1:$C$21,0),MATCH(INDIRECT(ADDRESS(ROW(),MATCH("YEAR",$A$1:$BE$1,0))),[1]TreeLookup!$C$1:$DE$1,0))</f>
        <v>#N/A</v>
      </c>
      <c r="M1360" s="1" t="str">
        <f t="array" aca="1" ref="M1360" ca="1">INDEX([1]TreeLookup!$C$1:$DE$22,MATCH("ERA",[1]TreeLookup!$C$1:$C$22,0),MATCH(INDIRECT(ADDRESS(ROW(),MATCH("YEAR",$A$1:$BE$1,0))),[1]TreeLookup!$C$1:$DE$1,0))</f>
        <v>00-START</v>
      </c>
      <c r="N1360" s="1" t="s">
        <v>50</v>
      </c>
      <c r="O1360" s="4"/>
    </row>
    <row r="1361" spans="1:35">
      <c r="A1361" s="6" t="s">
        <v>4198</v>
      </c>
      <c r="B1361" s="7" t="s">
        <v>4199</v>
      </c>
      <c r="C1361" s="1">
        <v>1500</v>
      </c>
      <c r="D1361" s="1">
        <v>2500</v>
      </c>
      <c r="E1361" s="2" t="s">
        <v>4200</v>
      </c>
      <c r="F1361" s="1" t="s">
        <v>48</v>
      </c>
      <c r="G1361" s="1" t="s">
        <v>49</v>
      </c>
      <c r="H1361" s="1" t="s">
        <v>49</v>
      </c>
      <c r="I1361" s="8"/>
      <c r="J1361" s="8"/>
      <c r="K1361" s="1" t="e">
        <f t="array" aca="1" ref="K1361" ca="1">INDEX([1]TreeLookup!$C$1:$DE$21,MATCH(INDIRECT(ADDRESS(ROW(),MATCH("CATEGORY",$A$1:$BE$1,0))),[1]TreeLookup!$C$1:$C$21,0),MATCH(INDIRECT(ADDRESS(ROW(),MATCH("YEAR",$A$1:$BE$1,0))),[1]TreeLookup!$C$1:$DE$1,0))</f>
        <v>#N/A</v>
      </c>
      <c r="M1361" s="1" t="str">
        <f t="array" aca="1" ref="M1361" ca="1">INDEX([1]TreeLookup!$C$1:$DE$22,MATCH("ERA",[1]TreeLookup!$C$1:$C$22,0),MATCH(INDIRECT(ADDRESS(ROW(),MATCH("YEAR",$A$1:$BE$1,0))),[1]TreeLookup!$C$1:$DE$1,0))</f>
        <v>00-START</v>
      </c>
      <c r="N1361" s="1" t="s">
        <v>50</v>
      </c>
      <c r="O1361" s="4"/>
    </row>
    <row r="1362" spans="1:35">
      <c r="A1362" s="6" t="s">
        <v>4201</v>
      </c>
      <c r="B1362" s="7" t="s">
        <v>4202</v>
      </c>
      <c r="C1362" s="1">
        <v>35</v>
      </c>
      <c r="D1362" s="1">
        <v>500</v>
      </c>
      <c r="E1362" s="2" t="s">
        <v>4203</v>
      </c>
      <c r="F1362" s="1" t="s">
        <v>4075</v>
      </c>
      <c r="G1362" s="1" t="s">
        <v>50</v>
      </c>
      <c r="H1362" s="1" t="s">
        <v>49</v>
      </c>
      <c r="I1362" s="8" t="s">
        <v>2872</v>
      </c>
      <c r="J1362" s="8"/>
      <c r="K1362" s="1" t="str">
        <f t="array" aca="1" ref="K1362" ca="1">INDEX([1]TreeLookup!$C$1:$DE$21,MATCH(INDIRECT(ADDRESS(ROW(),MATCH("CATEGORY",$A$1:$BE$1,0))),[1]TreeLookup!$C$1:$C$21,0),MATCH(INDIRECT(ADDRESS(ROW(),MATCH("YEAR",$A$1:$BE$1,0))),[1]TreeLookup!$C$1:$DE$1,0))</f>
        <v>earlyLifeSupport</v>
      </c>
      <c r="L1362" s="1">
        <v>1964</v>
      </c>
      <c r="M1362" s="1" t="str">
        <f t="array" aca="1" ref="M1362" ca="1">INDEX([1]TreeLookup!$C$1:$DE$22,MATCH("ERA",[1]TreeLookup!$C$1:$C$22,0),MATCH(INDIRECT(ADDRESS(ROW(),MATCH("YEAR",$A$1:$BE$1,0))),[1]TreeLookup!$C$1:$DE$1,0))</f>
        <v>04-ADV</v>
      </c>
      <c r="O1362" s="4" t="s">
        <v>299</v>
      </c>
      <c r="P1362" s="2"/>
    </row>
    <row r="1363" spans="1:35">
      <c r="A1363" s="6" t="s">
        <v>4204</v>
      </c>
      <c r="B1363" s="7" t="s">
        <v>4205</v>
      </c>
      <c r="C1363" s="1">
        <v>1</v>
      </c>
      <c r="D1363" s="1">
        <v>11000</v>
      </c>
      <c r="E1363" s="2" t="s">
        <v>4206</v>
      </c>
      <c r="F1363" s="1" t="s">
        <v>2354</v>
      </c>
      <c r="G1363" s="1" t="s">
        <v>49</v>
      </c>
      <c r="H1363" s="1" t="s">
        <v>49</v>
      </c>
      <c r="I1363" s="8"/>
      <c r="J1363" s="8" t="s">
        <v>136</v>
      </c>
      <c r="K1363" s="1" t="e">
        <f t="array" aca="1" ref="K1363" ca="1">INDEX([1]TreeLookup!$C$1:$DE$21,MATCH(INDIRECT(ADDRESS(ROW(),MATCH("CATEGORY",$A$1:$BE$1,0))),[1]TreeLookup!$C$1:$C$21,0),MATCH(INDIRECT(ADDRESS(ROW(),MATCH("YEAR",$A$1:$BE$1,0))),[1]TreeLookup!$C$1:$DE$1,0))</f>
        <v>#N/A</v>
      </c>
      <c r="M1363" s="1" t="str">
        <f t="array" aca="1" ref="M1363" ca="1">INDEX([1]TreeLookup!$C$1:$DE$22,MATCH("ERA",[1]TreeLookup!$C$1:$C$22,0),MATCH(INDIRECT(ADDRESS(ROW(),MATCH("YEAR",$A$1:$BE$1,0))),[1]TreeLookup!$C$1:$DE$1,0))</f>
        <v>00-START</v>
      </c>
      <c r="N1363" s="1" t="s">
        <v>50</v>
      </c>
      <c r="O1363" s="4"/>
    </row>
    <row r="1364" spans="1:35">
      <c r="A1364" s="6" t="s">
        <v>4207</v>
      </c>
      <c r="B1364" s="7" t="s">
        <v>4208</v>
      </c>
      <c r="C1364" s="1">
        <v>1</v>
      </c>
      <c r="D1364" s="1">
        <v>11000</v>
      </c>
      <c r="E1364" s="2" t="s">
        <v>4209</v>
      </c>
      <c r="F1364" s="1" t="s">
        <v>2354</v>
      </c>
      <c r="G1364" s="1" t="s">
        <v>49</v>
      </c>
      <c r="H1364" s="1" t="s">
        <v>49</v>
      </c>
      <c r="I1364" s="8"/>
      <c r="J1364" s="8" t="s">
        <v>136</v>
      </c>
      <c r="K1364" s="1" t="e">
        <f t="array" aca="1" ref="K1364" ca="1">INDEX([1]TreeLookup!$C$1:$DE$21,MATCH(INDIRECT(ADDRESS(ROW(),MATCH("CATEGORY",$A$1:$BE$1,0))),[1]TreeLookup!$C$1:$C$21,0),MATCH(INDIRECT(ADDRESS(ROW(),MATCH("YEAR",$A$1:$BE$1,0))),[1]TreeLookup!$C$1:$DE$1,0))</f>
        <v>#N/A</v>
      </c>
      <c r="M1364" s="1" t="str">
        <f t="array" aca="1" ref="M1364" ca="1">INDEX([1]TreeLookup!$C$1:$DE$22,MATCH("ERA",[1]TreeLookup!$C$1:$C$22,0),MATCH(INDIRECT(ADDRESS(ROW(),MATCH("YEAR",$A$1:$BE$1,0))),[1]TreeLookup!$C$1:$DE$1,0))</f>
        <v>00-START</v>
      </c>
      <c r="N1364" s="1" t="s">
        <v>50</v>
      </c>
      <c r="O1364" s="4"/>
    </row>
    <row r="1365" spans="1:35">
      <c r="A1365" s="6" t="s">
        <v>4210</v>
      </c>
      <c r="B1365" s="7" t="s">
        <v>4208</v>
      </c>
      <c r="C1365" s="1">
        <v>1</v>
      </c>
      <c r="D1365" s="1">
        <v>82000</v>
      </c>
      <c r="E1365" s="2" t="s">
        <v>4211</v>
      </c>
      <c r="F1365" s="1" t="s">
        <v>2354</v>
      </c>
      <c r="G1365" s="1" t="s">
        <v>49</v>
      </c>
      <c r="H1365" s="1" t="s">
        <v>49</v>
      </c>
      <c r="I1365" s="8"/>
      <c r="J1365" s="8" t="s">
        <v>136</v>
      </c>
      <c r="K1365" s="1" t="e">
        <f t="array" aca="1" ref="K1365" ca="1">INDEX([1]TreeLookup!$C$1:$DE$21,MATCH(INDIRECT(ADDRESS(ROW(),MATCH("CATEGORY",$A$1:$BE$1,0))),[1]TreeLookup!$C$1:$C$21,0),MATCH(INDIRECT(ADDRESS(ROW(),MATCH("YEAR",$A$1:$BE$1,0))),[1]TreeLookup!$C$1:$DE$1,0))</f>
        <v>#N/A</v>
      </c>
      <c r="M1365" s="1" t="str">
        <f t="array" aca="1" ref="M1365" ca="1">INDEX([1]TreeLookup!$C$1:$DE$22,MATCH("ERA",[1]TreeLookup!$C$1:$C$22,0),MATCH(INDIRECT(ADDRESS(ROW(),MATCH("YEAR",$A$1:$BE$1,0))),[1]TreeLookup!$C$1:$DE$1,0))</f>
        <v>00-START</v>
      </c>
      <c r="N1365" s="1" t="s">
        <v>50</v>
      </c>
      <c r="O1365" s="4"/>
    </row>
    <row r="1366" spans="1:35">
      <c r="A1366" s="6" t="s">
        <v>4212</v>
      </c>
      <c r="B1366" s="7" t="s">
        <v>4213</v>
      </c>
      <c r="C1366" s="1">
        <v>175</v>
      </c>
      <c r="D1366" s="1">
        <v>500</v>
      </c>
      <c r="E1366" s="2" t="s">
        <v>4214</v>
      </c>
      <c r="F1366" s="1" t="s">
        <v>4075</v>
      </c>
      <c r="G1366" s="1" t="s">
        <v>50</v>
      </c>
      <c r="H1366" s="1" t="s">
        <v>49</v>
      </c>
      <c r="I1366" s="8" t="s">
        <v>2872</v>
      </c>
      <c r="J1366" s="8"/>
      <c r="K1366" s="1" t="str">
        <f t="array" aca="1" ref="K1366" ca="1">INDEX([1]TreeLookup!$C$1:$DE$21,MATCH(INDIRECT(ADDRESS(ROW(),MATCH("CATEGORY",$A$1:$BE$1,0))),[1]TreeLookup!$C$1:$C$21,0),MATCH(INDIRECT(ADDRESS(ROW(),MATCH("YEAR",$A$1:$BE$1,0))),[1]TreeLookup!$C$1:$DE$1,0))</f>
        <v>earlyLifeSupport</v>
      </c>
      <c r="L1366" s="1">
        <v>1964</v>
      </c>
      <c r="M1366" s="1" t="str">
        <f t="array" aca="1" ref="M1366" ca="1">INDEX([1]TreeLookup!$C$1:$DE$22,MATCH("ERA",[1]TreeLookup!$C$1:$C$22,0),MATCH(INDIRECT(ADDRESS(ROW(),MATCH("YEAR",$A$1:$BE$1,0))),[1]TreeLookup!$C$1:$DE$1,0))</f>
        <v>04-ADV</v>
      </c>
      <c r="O1366" s="4" t="s">
        <v>299</v>
      </c>
      <c r="P1366" s="2"/>
    </row>
    <row r="1367" spans="1:35">
      <c r="A1367" s="6" t="s">
        <v>4215</v>
      </c>
      <c r="B1367" s="7" t="s">
        <v>4216</v>
      </c>
      <c r="C1367" s="1">
        <v>1000</v>
      </c>
      <c r="D1367" s="1">
        <v>1000</v>
      </c>
      <c r="E1367" s="2" t="s">
        <v>4217</v>
      </c>
      <c r="F1367" s="1" t="s">
        <v>4075</v>
      </c>
      <c r="G1367" s="1" t="s">
        <v>50</v>
      </c>
      <c r="H1367" s="1" t="s">
        <v>49</v>
      </c>
      <c r="I1367" s="8" t="s">
        <v>2872</v>
      </c>
      <c r="J1367" s="8"/>
      <c r="K1367" s="1" t="str">
        <f t="array" aca="1" ref="K1367" ca="1">INDEX([1]TreeLookup!$C$1:$DE$21,MATCH(INDIRECT(ADDRESS(ROW(),MATCH("CATEGORY",$A$1:$BE$1,0))),[1]TreeLookup!$C$1:$C$21,0),MATCH(INDIRECT(ADDRESS(ROW(),MATCH("YEAR",$A$1:$BE$1,0))),[1]TreeLookup!$C$1:$DE$1,0))</f>
        <v>earlyLifeSupport</v>
      </c>
      <c r="L1367" s="1">
        <v>1964</v>
      </c>
      <c r="M1367" s="1" t="str">
        <f t="array" aca="1" ref="M1367" ca="1">INDEX([1]TreeLookup!$C$1:$DE$22,MATCH("ERA",[1]TreeLookup!$C$1:$C$22,0),MATCH(INDIRECT(ADDRESS(ROW(),MATCH("YEAR",$A$1:$BE$1,0))),[1]TreeLookup!$C$1:$DE$1,0))</f>
        <v>04-ADV</v>
      </c>
      <c r="O1367" s="4" t="s">
        <v>299</v>
      </c>
      <c r="P1367" s="2"/>
    </row>
    <row r="1368" spans="1:35">
      <c r="A1368" s="6" t="s">
        <v>4218</v>
      </c>
      <c r="B1368" s="7" t="s">
        <v>4219</v>
      </c>
      <c r="C1368" s="1">
        <v>2400</v>
      </c>
      <c r="D1368" s="1">
        <v>6400</v>
      </c>
      <c r="E1368" s="2" t="s">
        <v>4220</v>
      </c>
      <c r="F1368" s="1" t="s">
        <v>106</v>
      </c>
      <c r="G1368" s="1" t="s">
        <v>49</v>
      </c>
      <c r="H1368" s="1" t="s">
        <v>49</v>
      </c>
      <c r="I1368" s="8"/>
      <c r="J1368" s="8"/>
      <c r="K1368" s="1" t="e">
        <f t="array" aca="1" ref="K1368" ca="1">INDEX([1]TreeLookup!$C$1:$DE$21,MATCH(INDIRECT(ADDRESS(ROW(),MATCH("CATEGORY",$A$1:$BE$1,0))),[1]TreeLookup!$C$1:$C$21,0),MATCH(INDIRECT(ADDRESS(ROW(),MATCH("YEAR",$A$1:$BE$1,0))),[1]TreeLookup!$C$1:$DE$1,0))</f>
        <v>#N/A</v>
      </c>
      <c r="M1368" s="1" t="str">
        <f t="array" aca="1" ref="M1368" ca="1">INDEX([1]TreeLookup!$C$1:$DE$22,MATCH("ERA",[1]TreeLookup!$C$1:$C$22,0),MATCH(INDIRECT(ADDRESS(ROW(),MATCH("YEAR",$A$1:$BE$1,0))),[1]TreeLookup!$C$1:$DE$1,0))</f>
        <v>00-START</v>
      </c>
      <c r="N1368" s="1" t="s">
        <v>50</v>
      </c>
      <c r="O1368" s="4"/>
    </row>
    <row r="1369" spans="1:35">
      <c r="A1369" s="6" t="s">
        <v>4221</v>
      </c>
      <c r="B1369" s="7" t="s">
        <v>4222</v>
      </c>
      <c r="C1369" s="1">
        <v>50</v>
      </c>
      <c r="D1369" s="1">
        <v>400</v>
      </c>
      <c r="E1369" s="2" t="s">
        <v>4223</v>
      </c>
      <c r="F1369" s="1" t="s">
        <v>4075</v>
      </c>
      <c r="G1369" s="1" t="s">
        <v>50</v>
      </c>
      <c r="H1369" s="1" t="s">
        <v>49</v>
      </c>
      <c r="I1369" s="8" t="s">
        <v>2872</v>
      </c>
      <c r="J1369" s="8"/>
      <c r="K1369" s="1" t="str">
        <f t="array" aca="1" ref="K1369" ca="1">INDEX([1]TreeLookup!$C$1:$DE$21,MATCH(INDIRECT(ADDRESS(ROW(),MATCH("CATEGORY",$A$1:$BE$1,0))),[1]TreeLookup!$C$1:$C$21,0),MATCH(INDIRECT(ADDRESS(ROW(),MATCH("YEAR",$A$1:$BE$1,0))),[1]TreeLookup!$C$1:$DE$1,0))</f>
        <v>earlyLifeSupport</v>
      </c>
      <c r="L1369" s="1">
        <v>1964</v>
      </c>
      <c r="M1369" s="1" t="str">
        <f t="array" aca="1" ref="M1369" ca="1">INDEX([1]TreeLookup!$C$1:$DE$22,MATCH("ERA",[1]TreeLookup!$C$1:$C$22,0),MATCH(INDIRECT(ADDRESS(ROW(),MATCH("YEAR",$A$1:$BE$1,0))),[1]TreeLookup!$C$1:$DE$1,0))</f>
        <v>04-ADV</v>
      </c>
      <c r="O1369" s="4" t="s">
        <v>299</v>
      </c>
      <c r="P1369" s="2"/>
    </row>
    <row r="1370" spans="1:35">
      <c r="A1370" s="6" t="s">
        <v>4224</v>
      </c>
      <c r="B1370" s="7" t="s">
        <v>4225</v>
      </c>
      <c r="C1370" s="1">
        <v>300</v>
      </c>
      <c r="D1370" s="1">
        <v>400</v>
      </c>
      <c r="E1370" s="2" t="s">
        <v>4226</v>
      </c>
      <c r="F1370" s="1" t="s">
        <v>4075</v>
      </c>
      <c r="G1370" s="1" t="s">
        <v>50</v>
      </c>
      <c r="H1370" s="1" t="s">
        <v>49</v>
      </c>
      <c r="I1370" s="8" t="s">
        <v>2872</v>
      </c>
      <c r="J1370" s="8"/>
      <c r="K1370" s="1" t="str">
        <f t="array" aca="1" ref="K1370" ca="1">INDEX([1]TreeLookup!$C$1:$DE$21,MATCH(INDIRECT(ADDRESS(ROW(),MATCH("CATEGORY",$A$1:$BE$1,0))),[1]TreeLookup!$C$1:$C$21,0),MATCH(INDIRECT(ADDRESS(ROW(),MATCH("YEAR",$A$1:$BE$1,0))),[1]TreeLookup!$C$1:$DE$1,0))</f>
        <v>earlyLifeSupport</v>
      </c>
      <c r="L1370" s="1">
        <v>1964</v>
      </c>
      <c r="M1370" s="1" t="str">
        <f t="array" aca="1" ref="M1370" ca="1">INDEX([1]TreeLookup!$C$1:$DE$22,MATCH("ERA",[1]TreeLookup!$C$1:$C$22,0),MATCH(INDIRECT(ADDRESS(ROW(),MATCH("YEAR",$A$1:$BE$1,0))),[1]TreeLookup!$C$1:$DE$1,0))</f>
        <v>04-ADV</v>
      </c>
      <c r="O1370" s="4" t="s">
        <v>299</v>
      </c>
      <c r="P1370" s="2"/>
    </row>
    <row r="1371" spans="1:35">
      <c r="A1371" s="6" t="s">
        <v>4227</v>
      </c>
      <c r="B1371" s="7" t="s">
        <v>4228</v>
      </c>
      <c r="C1371" s="1">
        <v>2002</v>
      </c>
      <c r="D1371" s="1">
        <v>800</v>
      </c>
      <c r="E1371" s="2" t="s">
        <v>4229</v>
      </c>
      <c r="F1371" s="1" t="s">
        <v>4075</v>
      </c>
      <c r="G1371" s="1" t="s">
        <v>50</v>
      </c>
      <c r="H1371" s="1" t="s">
        <v>49</v>
      </c>
      <c r="I1371" s="8" t="s">
        <v>2872</v>
      </c>
      <c r="J1371" s="8"/>
      <c r="K1371" s="1" t="str">
        <f t="array" aca="1" ref="K1371" ca="1">INDEX([1]TreeLookup!$C$1:$DE$21,MATCH(INDIRECT(ADDRESS(ROW(),MATCH("CATEGORY",$A$1:$BE$1,0))),[1]TreeLookup!$C$1:$C$21,0),MATCH(INDIRECT(ADDRESS(ROW(),MATCH("YEAR",$A$1:$BE$1,0))),[1]TreeLookup!$C$1:$DE$1,0))</f>
        <v>earlyLifeSupport</v>
      </c>
      <c r="L1371" s="1">
        <v>1964</v>
      </c>
      <c r="M1371" s="1" t="str">
        <f t="array" aca="1" ref="M1371" ca="1">INDEX([1]TreeLookup!$C$1:$DE$22,MATCH("ERA",[1]TreeLookup!$C$1:$C$22,0),MATCH(INDIRECT(ADDRESS(ROW(),MATCH("YEAR",$A$1:$BE$1,0))),[1]TreeLookup!$C$1:$DE$1,0))</f>
        <v>04-ADV</v>
      </c>
      <c r="O1371" s="4" t="s">
        <v>299</v>
      </c>
      <c r="P1371" s="2"/>
    </row>
    <row r="1372" spans="1:35">
      <c r="A1372" s="6" t="s">
        <v>4230</v>
      </c>
      <c r="B1372" s="7" t="s">
        <v>4231</v>
      </c>
      <c r="C1372" s="1">
        <v>3003</v>
      </c>
      <c r="D1372" s="1">
        <v>1600</v>
      </c>
      <c r="E1372" s="2" t="s">
        <v>4232</v>
      </c>
      <c r="F1372" s="1" t="s">
        <v>4075</v>
      </c>
      <c r="G1372" s="1" t="s">
        <v>50</v>
      </c>
      <c r="H1372" s="1" t="s">
        <v>49</v>
      </c>
      <c r="I1372" s="8" t="s">
        <v>2872</v>
      </c>
      <c r="J1372" s="8"/>
      <c r="K1372" s="1" t="str">
        <f t="array" aca="1" ref="K1372" ca="1">INDEX([1]TreeLookup!$C$1:$DE$21,MATCH(INDIRECT(ADDRESS(ROW(),MATCH("CATEGORY",$A$1:$BE$1,0))),[1]TreeLookup!$C$1:$C$21,0),MATCH(INDIRECT(ADDRESS(ROW(),MATCH("YEAR",$A$1:$BE$1,0))),[1]TreeLookup!$C$1:$DE$1,0))</f>
        <v>earlyLifeSupport</v>
      </c>
      <c r="L1372" s="1">
        <v>1964</v>
      </c>
      <c r="M1372" s="1" t="str">
        <f t="array" aca="1" ref="M1372" ca="1">INDEX([1]TreeLookup!$C$1:$DE$22,MATCH("ERA",[1]TreeLookup!$C$1:$C$22,0),MATCH(INDIRECT(ADDRESS(ROW(),MATCH("YEAR",$A$1:$BE$1,0))),[1]TreeLookup!$C$1:$DE$1,0))</f>
        <v>04-ADV</v>
      </c>
      <c r="O1372" s="4" t="s">
        <v>299</v>
      </c>
      <c r="P1372" s="2"/>
    </row>
    <row r="1373" spans="1:35">
      <c r="A1373" s="6" t="s">
        <v>4233</v>
      </c>
      <c r="B1373" s="7" t="s">
        <v>4234</v>
      </c>
      <c r="C1373" s="1">
        <v>35</v>
      </c>
      <c r="D1373" s="1">
        <v>500</v>
      </c>
      <c r="E1373" s="2" t="s">
        <v>4235</v>
      </c>
      <c r="F1373" s="1" t="s">
        <v>4075</v>
      </c>
      <c r="G1373" s="1" t="s">
        <v>50</v>
      </c>
      <c r="H1373" s="1" t="s">
        <v>49</v>
      </c>
      <c r="I1373" s="8" t="s">
        <v>2872</v>
      </c>
      <c r="J1373" s="8"/>
      <c r="K1373" s="1" t="str">
        <f t="array" aca="1" ref="K1373" ca="1">INDEX([1]TreeLookup!$C$1:$DE$21,MATCH(INDIRECT(ADDRESS(ROW(),MATCH("CATEGORY",$A$1:$BE$1,0))),[1]TreeLookup!$C$1:$C$21,0),MATCH(INDIRECT(ADDRESS(ROW(),MATCH("YEAR",$A$1:$BE$1,0))),[1]TreeLookup!$C$1:$DE$1,0))</f>
        <v>earlyLifeSupport</v>
      </c>
      <c r="L1373" s="1">
        <v>1964</v>
      </c>
      <c r="M1373" s="1" t="str">
        <f t="array" aca="1" ref="M1373" ca="1">INDEX([1]TreeLookup!$C$1:$DE$22,MATCH("ERA",[1]TreeLookup!$C$1:$C$22,0),MATCH(INDIRECT(ADDRESS(ROW(),MATCH("YEAR",$A$1:$BE$1,0))),[1]TreeLookup!$C$1:$DE$1,0))</f>
        <v>04-ADV</v>
      </c>
      <c r="O1373" s="4" t="s">
        <v>299</v>
      </c>
      <c r="P1373" s="2"/>
    </row>
    <row r="1374" spans="1:35">
      <c r="A1374" s="6" t="s">
        <v>4236</v>
      </c>
      <c r="B1374" s="7" t="s">
        <v>4237</v>
      </c>
      <c r="C1374" s="1">
        <v>0</v>
      </c>
      <c r="D1374" s="1">
        <v>4200</v>
      </c>
      <c r="E1374" s="2" t="s">
        <v>4238</v>
      </c>
      <c r="F1374" s="1" t="s">
        <v>275</v>
      </c>
      <c r="G1374" s="1" t="s">
        <v>50</v>
      </c>
      <c r="H1374" s="1" t="s">
        <v>49</v>
      </c>
      <c r="I1374" s="8"/>
      <c r="J1374" s="8"/>
      <c r="K1374" s="1" t="e">
        <f t="array" aca="1" ref="K1374" ca="1">INDEX([1]TreeLookup!$C$1:$DE$21,MATCH(INDIRECT(ADDRESS(ROW(),MATCH("CATEGORY",$A$1:$BE$1,0))),[1]TreeLookup!$C$1:$C$21,0),MATCH(INDIRECT(ADDRESS(ROW(),MATCH("YEAR",$A$1:$BE$1,0))),[1]TreeLookup!$C$1:$DE$1,0))</f>
        <v>#N/A</v>
      </c>
      <c r="M1374" s="1" t="str">
        <f t="array" aca="1" ref="M1374" ca="1">INDEX([1]TreeLookup!$C$1:$DE$22,MATCH("ERA",[1]TreeLookup!$C$1:$C$22,0),MATCH(INDIRECT(ADDRESS(ROW(),MATCH("YEAR",$A$1:$BE$1,0))),[1]TreeLookup!$C$1:$DE$1,0))</f>
        <v>00-START</v>
      </c>
      <c r="N1374" s="1" t="s">
        <v>50</v>
      </c>
      <c r="O1374" s="4"/>
      <c r="AI1374" s="1" t="s">
        <v>111</v>
      </c>
    </row>
    <row r="1375" spans="1:35">
      <c r="A1375" s="6" t="s">
        <v>4239</v>
      </c>
      <c r="B1375" s="7" t="s">
        <v>4240</v>
      </c>
      <c r="C1375" s="1">
        <v>175</v>
      </c>
      <c r="D1375" s="1">
        <v>500</v>
      </c>
      <c r="E1375" s="2" t="s">
        <v>4241</v>
      </c>
      <c r="F1375" s="1" t="s">
        <v>4075</v>
      </c>
      <c r="G1375" s="1" t="s">
        <v>50</v>
      </c>
      <c r="H1375" s="1" t="s">
        <v>49</v>
      </c>
      <c r="I1375" s="8" t="s">
        <v>2872</v>
      </c>
      <c r="J1375" s="8"/>
      <c r="K1375" s="1" t="str">
        <f t="array" aca="1" ref="K1375" ca="1">INDEX([1]TreeLookup!$C$1:$DE$21,MATCH(INDIRECT(ADDRESS(ROW(),MATCH("CATEGORY",$A$1:$BE$1,0))),[1]TreeLookup!$C$1:$C$21,0),MATCH(INDIRECT(ADDRESS(ROW(),MATCH("YEAR",$A$1:$BE$1,0))),[1]TreeLookup!$C$1:$DE$1,0))</f>
        <v>earlyLifeSupport</v>
      </c>
      <c r="L1375" s="1">
        <v>1964</v>
      </c>
      <c r="M1375" s="1" t="str">
        <f t="array" aca="1" ref="M1375" ca="1">INDEX([1]TreeLookup!$C$1:$DE$22,MATCH("ERA",[1]TreeLookup!$C$1:$C$22,0),MATCH(INDIRECT(ADDRESS(ROW(),MATCH("YEAR",$A$1:$BE$1,0))),[1]TreeLookup!$C$1:$DE$1,0))</f>
        <v>04-ADV</v>
      </c>
      <c r="O1375" s="4" t="s">
        <v>299</v>
      </c>
      <c r="P1375" s="2"/>
    </row>
    <row r="1376" spans="1:35">
      <c r="A1376" s="6" t="s">
        <v>4242</v>
      </c>
      <c r="B1376" s="7" t="s">
        <v>4243</v>
      </c>
      <c r="C1376" s="1">
        <v>1000</v>
      </c>
      <c r="D1376" s="1">
        <v>1000</v>
      </c>
      <c r="E1376" s="2" t="s">
        <v>4244</v>
      </c>
      <c r="F1376" s="1" t="s">
        <v>4075</v>
      </c>
      <c r="G1376" s="1" t="s">
        <v>50</v>
      </c>
      <c r="H1376" s="1" t="s">
        <v>49</v>
      </c>
      <c r="I1376" s="8" t="s">
        <v>2872</v>
      </c>
      <c r="J1376" s="8"/>
      <c r="K1376" s="1" t="str">
        <f t="array" aca="1" ref="K1376" ca="1">INDEX([1]TreeLookup!$C$1:$DE$21,MATCH(INDIRECT(ADDRESS(ROW(),MATCH("CATEGORY",$A$1:$BE$1,0))),[1]TreeLookup!$C$1:$C$21,0),MATCH(INDIRECT(ADDRESS(ROW(),MATCH("YEAR",$A$1:$BE$1,0))),[1]TreeLookup!$C$1:$DE$1,0))</f>
        <v>earlyLifeSupport</v>
      </c>
      <c r="L1376" s="1">
        <v>1964</v>
      </c>
      <c r="M1376" s="1" t="str">
        <f t="array" aca="1" ref="M1376" ca="1">INDEX([1]TreeLookup!$C$1:$DE$22,MATCH("ERA",[1]TreeLookup!$C$1:$C$22,0),MATCH(INDIRECT(ADDRESS(ROW(),MATCH("YEAR",$A$1:$BE$1,0))),[1]TreeLookup!$C$1:$DE$1,0))</f>
        <v>04-ADV</v>
      </c>
      <c r="O1376" s="4" t="s">
        <v>299</v>
      </c>
      <c r="P1376" s="2"/>
    </row>
    <row r="1377" spans="1:35">
      <c r="A1377" s="6" t="s">
        <v>4245</v>
      </c>
      <c r="B1377" s="7" t="s">
        <v>4245</v>
      </c>
      <c r="C1377" s="5">
        <v>150</v>
      </c>
      <c r="D1377" s="15" t="s">
        <v>4246</v>
      </c>
      <c r="E1377" s="2"/>
      <c r="F1377" s="1" t="s">
        <v>113</v>
      </c>
      <c r="G1377" s="1" t="s">
        <v>50</v>
      </c>
      <c r="I1377" s="8" t="s">
        <v>114</v>
      </c>
      <c r="J1377" s="8"/>
      <c r="K1377" s="1" t="str">
        <f t="array" aca="1" ref="K1377" ca="1">INDEX([1]TreeLookup!$C$1:$DE$21,MATCH(INDIRECT(ADDRESS(ROW(),MATCH("CATEGORY",$A$1:$BE$1,0))),[1]TreeLookup!$C$1:$C$21,0),MATCH(INDIRECT(ADDRESS(ROW(),MATCH("YEAR",$A$1:$BE$1,0))),[1]TreeLookup!$C$1:$DE$1,0))</f>
        <v>orbitalRocketry1964</v>
      </c>
      <c r="L1377" s="1">
        <v>1964</v>
      </c>
      <c r="M1377" s="1" t="str">
        <f t="array" aca="1" ref="M1377" ca="1">INDEX([1]TreeLookup!$C$1:$DE$22,MATCH("ERA",[1]TreeLookup!$C$1:$C$22,0),MATCH(INDIRECT(ADDRESS(ROW(),MATCH("YEAR",$A$1:$BE$1,0))),[1]TreeLookup!$C$1:$DE$1,0))</f>
        <v>04-ADV</v>
      </c>
      <c r="O1377" s="4"/>
      <c r="Q1377" s="1" t="s">
        <v>2510</v>
      </c>
      <c r="R1377" s="1" t="s">
        <v>838</v>
      </c>
    </row>
    <row r="1378" spans="1:35">
      <c r="A1378" s="6" t="s">
        <v>4247</v>
      </c>
      <c r="B1378" s="7" t="s">
        <v>4247</v>
      </c>
      <c r="C1378" s="15">
        <v>120</v>
      </c>
      <c r="D1378" s="15" t="s">
        <v>4246</v>
      </c>
      <c r="E1378" s="2"/>
      <c r="F1378" s="1" t="s">
        <v>113</v>
      </c>
      <c r="G1378" s="1" t="s">
        <v>50</v>
      </c>
      <c r="I1378" s="8" t="s">
        <v>114</v>
      </c>
      <c r="J1378" s="8"/>
      <c r="K1378" s="1" t="str">
        <f t="array" aca="1" ref="K1378" ca="1">INDEX([1]TreeLookup!$C$1:$DE$21,MATCH(INDIRECT(ADDRESS(ROW(),MATCH("CATEGORY",$A$1:$BE$1,0))),[1]TreeLookup!$C$1:$C$21,0),MATCH(INDIRECT(ADDRESS(ROW(),MATCH("YEAR",$A$1:$BE$1,0))),[1]TreeLookup!$C$1:$DE$1,0))</f>
        <v>orbitalRocketry1964</v>
      </c>
      <c r="L1378" s="1">
        <v>1964</v>
      </c>
      <c r="M1378" s="1" t="str">
        <f t="array" aca="1" ref="M1378" ca="1">INDEX([1]TreeLookup!$C$1:$DE$22,MATCH("ERA",[1]TreeLookup!$C$1:$C$22,0),MATCH(INDIRECT(ADDRESS(ROW(),MATCH("YEAR",$A$1:$BE$1,0))),[1]TreeLookup!$C$1:$DE$1,0))</f>
        <v>04-ADV</v>
      </c>
      <c r="O1378" s="4"/>
      <c r="Q1378" s="1" t="s">
        <v>2561</v>
      </c>
      <c r="R1378" s="1" t="s">
        <v>838</v>
      </c>
    </row>
    <row r="1379" spans="1:35">
      <c r="A1379" s="6" t="s">
        <v>4248</v>
      </c>
      <c r="B1379" s="7" t="s">
        <v>4249</v>
      </c>
      <c r="C1379" s="1">
        <v>120</v>
      </c>
      <c r="D1379" s="1">
        <v>2400</v>
      </c>
      <c r="E1379" s="2" t="s">
        <v>4250</v>
      </c>
      <c r="F1379" s="1" t="s">
        <v>106</v>
      </c>
      <c r="G1379" s="1" t="s">
        <v>50</v>
      </c>
      <c r="H1379" s="1" t="s">
        <v>50</v>
      </c>
      <c r="I1379" s="8" t="s">
        <v>191</v>
      </c>
      <c r="J1379" s="8" t="s">
        <v>2753</v>
      </c>
      <c r="K1379" s="1" t="str">
        <f t="array" aca="1" ref="K1379" ca="1">INDEX([1]TreeLookup!$C$1:$DE$21,MATCH(INDIRECT(ADDRESS(ROW(),MATCH("CATEGORY",$A$1:$BE$1,0))),[1]TreeLookup!$C$1:$C$21,0),MATCH(INDIRECT(ADDRESS(ROW(),MATCH("YEAR",$A$1:$BE$1,0))),[1]TreeLookup!$C$1:$DE$1,0))</f>
        <v>earlyLanding</v>
      </c>
      <c r="L1379" s="1">
        <v>1964</v>
      </c>
      <c r="M1379" s="1" t="str">
        <f t="array" aca="1" ref="M1379" ca="1">INDEX([1]TreeLookup!$C$1:$DE$22,MATCH("ERA",[1]TreeLookup!$C$1:$C$22,0),MATCH(INDIRECT(ADDRESS(ROW(),MATCH("YEAR",$A$1:$BE$1,0))),[1]TreeLookup!$C$1:$DE$1,0))</f>
        <v>04-ADV</v>
      </c>
      <c r="O1379" s="4" t="s">
        <v>109</v>
      </c>
      <c r="V1379" s="9"/>
      <c r="W1379" s="1" t="s">
        <v>2754</v>
      </c>
    </row>
    <row r="1380" spans="1:35">
      <c r="A1380" s="6" t="s">
        <v>4251</v>
      </c>
      <c r="B1380" s="7" t="s">
        <v>4252</v>
      </c>
      <c r="C1380" s="1">
        <v>800</v>
      </c>
      <c r="D1380" s="1">
        <v>3800</v>
      </c>
      <c r="E1380" s="2" t="s">
        <v>4253</v>
      </c>
      <c r="F1380" s="1" t="s">
        <v>1794</v>
      </c>
      <c r="G1380" s="1" t="s">
        <v>50</v>
      </c>
      <c r="H1380" s="1" t="s">
        <v>49</v>
      </c>
      <c r="I1380" s="8" t="s">
        <v>135</v>
      </c>
      <c r="J1380" s="8" t="s">
        <v>1337</v>
      </c>
      <c r="K1380" s="1" t="str">
        <f t="array" aca="1" ref="K1380" ca="1">INDEX([1]TreeLookup!$C$1:$DE$21,MATCH(INDIRECT(ADDRESS(ROW(),MATCH("CATEGORY",$A$1:$BE$1,0))),[1]TreeLookup!$C$1:$C$21,0),MATCH(INDIRECT(ADDRESS(ROW(),MATCH("YEAR",$A$1:$BE$1,0))),[1]TreeLookup!$C$1:$DE$1,0))</f>
        <v>materialsScienceAdvCapsules</v>
      </c>
      <c r="L1380" s="1">
        <v>1964</v>
      </c>
      <c r="M1380" s="1" t="str">
        <f t="array" aca="1" ref="M1380" ca="1">INDEX([1]TreeLookup!$C$1:$DE$22,MATCH("ERA",[1]TreeLookup!$C$1:$C$22,0),MATCH(INDIRECT(ADDRESS(ROW(),MATCH("YEAR",$A$1:$BE$1,0))),[1]TreeLookup!$C$1:$DE$1,0))</f>
        <v>04-ADV</v>
      </c>
      <c r="O1380" s="4" t="s">
        <v>299</v>
      </c>
      <c r="T1380" s="1" t="s">
        <v>4254</v>
      </c>
      <c r="V1380" s="9"/>
    </row>
    <row r="1381" spans="1:35">
      <c r="A1381" s="6" t="s">
        <v>4255</v>
      </c>
      <c r="B1381" s="7" t="s">
        <v>4024</v>
      </c>
      <c r="C1381" s="1">
        <v>1200</v>
      </c>
      <c r="D1381" s="1">
        <v>8800</v>
      </c>
      <c r="E1381" s="2" t="s">
        <v>4256</v>
      </c>
      <c r="F1381" s="1" t="s">
        <v>2484</v>
      </c>
      <c r="G1381" s="1" t="s">
        <v>50</v>
      </c>
      <c r="H1381" s="1" t="s">
        <v>49</v>
      </c>
      <c r="I1381" s="8"/>
      <c r="J1381" s="8" t="s">
        <v>2086</v>
      </c>
      <c r="K1381" s="1" t="e">
        <f t="array" aca="1" ref="K1381" ca="1">INDEX([1]TreeLookup!$C$1:$DE$21,MATCH(INDIRECT(ADDRESS(ROW(),MATCH("CATEGORY",$A$1:$BE$1,0))),[1]TreeLookup!$C$1:$C$21,0),MATCH(INDIRECT(ADDRESS(ROW(),MATCH("YEAR",$A$1:$BE$1,0))),[1]TreeLookup!$C$1:$DE$1,0))</f>
        <v>#N/A</v>
      </c>
      <c r="M1381" s="1" t="str">
        <f t="array" aca="1" ref="M1381" ca="1">INDEX([1]TreeLookup!$C$1:$DE$22,MATCH("ERA",[1]TreeLookup!$C$1:$C$22,0),MATCH(INDIRECT(ADDRESS(ROW(),MATCH("YEAR",$A$1:$BE$1,0))),[1]TreeLookup!$C$1:$DE$1,0))</f>
        <v>00-START</v>
      </c>
      <c r="N1381" s="1" t="s">
        <v>50</v>
      </c>
      <c r="O1381" s="4"/>
      <c r="P1381" s="2"/>
      <c r="AI1381" s="1" t="s">
        <v>111</v>
      </c>
    </row>
    <row r="1382" spans="1:35">
      <c r="A1382" s="6" t="s">
        <v>4257</v>
      </c>
      <c r="B1382" s="7" t="s">
        <v>4258</v>
      </c>
      <c r="C1382" s="1">
        <v>1200</v>
      </c>
      <c r="D1382" s="1">
        <v>3800</v>
      </c>
      <c r="E1382" s="2" t="s">
        <v>4259</v>
      </c>
      <c r="F1382" s="1" t="s">
        <v>1794</v>
      </c>
      <c r="G1382" s="1" t="s">
        <v>50</v>
      </c>
      <c r="H1382" s="1" t="s">
        <v>49</v>
      </c>
      <c r="I1382" s="8" t="s">
        <v>135</v>
      </c>
      <c r="J1382" s="8" t="s">
        <v>1337</v>
      </c>
      <c r="K1382" s="1" t="str">
        <f t="array" aca="1" ref="K1382" ca="1">INDEX([1]TreeLookup!$C$1:$DE$21,MATCH(INDIRECT(ADDRESS(ROW(),MATCH("CATEGORY",$A$1:$BE$1,0))),[1]TreeLookup!$C$1:$C$21,0),MATCH(INDIRECT(ADDRESS(ROW(),MATCH("YEAR",$A$1:$BE$1,0))),[1]TreeLookup!$C$1:$DE$1,0))</f>
        <v>materialsScienceAdvCapsules</v>
      </c>
      <c r="L1382" s="1">
        <v>1964</v>
      </c>
      <c r="M1382" s="1" t="str">
        <f t="array" aca="1" ref="M1382" ca="1">INDEX([1]TreeLookup!$C$1:$DE$22,MATCH("ERA",[1]TreeLookup!$C$1:$C$22,0),MATCH(INDIRECT(ADDRESS(ROW(),MATCH("YEAR",$A$1:$BE$1,0))),[1]TreeLookup!$C$1:$DE$1,0))</f>
        <v>04-ADV</v>
      </c>
      <c r="O1382" s="4" t="s">
        <v>299</v>
      </c>
      <c r="T1382" s="1" t="s">
        <v>4254</v>
      </c>
      <c r="V1382" s="9"/>
    </row>
    <row r="1383" spans="1:35">
      <c r="A1383" s="6" t="s">
        <v>4260</v>
      </c>
      <c r="B1383" s="7" t="s">
        <v>4261</v>
      </c>
      <c r="C1383" s="1">
        <v>1600</v>
      </c>
      <c r="D1383" s="1">
        <v>3800</v>
      </c>
      <c r="E1383" s="2" t="s">
        <v>4262</v>
      </c>
      <c r="F1383" s="1" t="s">
        <v>1794</v>
      </c>
      <c r="G1383" s="1" t="s">
        <v>50</v>
      </c>
      <c r="H1383" s="1" t="s">
        <v>49</v>
      </c>
      <c r="I1383" s="8" t="s">
        <v>135</v>
      </c>
      <c r="J1383" s="8" t="s">
        <v>1337</v>
      </c>
      <c r="K1383" s="1" t="str">
        <f t="array" aca="1" ref="K1383" ca="1">INDEX([1]TreeLookup!$C$1:$DE$21,MATCH(INDIRECT(ADDRESS(ROW(),MATCH("CATEGORY",$A$1:$BE$1,0))),[1]TreeLookup!$C$1:$C$21,0),MATCH(INDIRECT(ADDRESS(ROW(),MATCH("YEAR",$A$1:$BE$1,0))),[1]TreeLookup!$C$1:$DE$1,0))</f>
        <v>materialsScienceAdvCapsules</v>
      </c>
      <c r="L1383" s="1">
        <v>1964</v>
      </c>
      <c r="M1383" s="1" t="str">
        <f t="array" aca="1" ref="M1383" ca="1">INDEX([1]TreeLookup!$C$1:$DE$22,MATCH("ERA",[1]TreeLookup!$C$1:$C$22,0),MATCH(INDIRECT(ADDRESS(ROW(),MATCH("YEAR",$A$1:$BE$1,0))),[1]TreeLookup!$C$1:$DE$1,0))</f>
        <v>04-ADV</v>
      </c>
      <c r="O1383" s="4" t="s">
        <v>299</v>
      </c>
      <c r="T1383" s="1" t="s">
        <v>4254</v>
      </c>
      <c r="V1383" s="9"/>
    </row>
    <row r="1384" spans="1:35">
      <c r="A1384" s="6" t="s">
        <v>4263</v>
      </c>
      <c r="B1384" s="7" t="s">
        <v>4264</v>
      </c>
      <c r="C1384" s="1">
        <v>840</v>
      </c>
      <c r="D1384" s="1">
        <v>2800</v>
      </c>
      <c r="E1384" s="2" t="s">
        <v>4265</v>
      </c>
      <c r="F1384" s="1" t="s">
        <v>1740</v>
      </c>
      <c r="G1384" s="1" t="s">
        <v>50</v>
      </c>
      <c r="H1384" s="1" t="s">
        <v>49</v>
      </c>
      <c r="I1384" s="8" t="s">
        <v>135</v>
      </c>
      <c r="J1384" s="8" t="s">
        <v>220</v>
      </c>
      <c r="K1384" s="1" t="str">
        <f t="array" aca="1" ref="K1384" ca="1">INDEX([1]TreeLookup!$C$1:$DE$21,MATCH(INDIRECT(ADDRESS(ROW(),MATCH("CATEGORY",$A$1:$BE$1,0))),[1]TreeLookup!$C$1:$C$21,0),MATCH(INDIRECT(ADDRESS(ROW(),MATCH("YEAR",$A$1:$BE$1,0))),[1]TreeLookup!$C$1:$DE$1,0))</f>
        <v>materialsScienceAdvCapsules</v>
      </c>
      <c r="L1384" s="1">
        <v>1964</v>
      </c>
      <c r="M1384" s="1" t="str">
        <f t="array" aca="1" ref="M1384" ca="1">INDEX([1]TreeLookup!$C$1:$DE$22,MATCH("ERA",[1]TreeLookup!$C$1:$C$22,0),MATCH(INDIRECT(ADDRESS(ROW(),MATCH("YEAR",$A$1:$BE$1,0))),[1]TreeLookup!$C$1:$DE$1,0))</f>
        <v>04-ADV</v>
      </c>
      <c r="O1384" s="4" t="s">
        <v>299</v>
      </c>
      <c r="P1384" s="1" t="s">
        <v>4266</v>
      </c>
      <c r="V1384" s="9"/>
    </row>
    <row r="1385" spans="1:35">
      <c r="A1385" s="6" t="s">
        <v>4267</v>
      </c>
      <c r="B1385" s="7" t="s">
        <v>4268</v>
      </c>
      <c r="E1385" s="2" t="s">
        <v>4269</v>
      </c>
      <c r="F1385" s="1" t="s">
        <v>1245</v>
      </c>
      <c r="G1385" s="1" t="s">
        <v>50</v>
      </c>
      <c r="H1385" s="1" t="s">
        <v>49</v>
      </c>
      <c r="I1385" s="8" t="s">
        <v>130</v>
      </c>
      <c r="J1385" s="8" t="s">
        <v>1203</v>
      </c>
      <c r="K1385" s="1" t="str">
        <f t="array" aca="1" ref="K1385" ca="1">INDEX([1]TreeLookup!$C$1:$DE$21,MATCH(INDIRECT(ADDRESS(ROW(),MATCH("CATEGORY",$A$1:$BE$1,0))),[1]TreeLookup!$C$1:$C$21,0),MATCH(INDIRECT(ADDRESS(ROW(),MATCH("YEAR",$A$1:$BE$1,0))),[1]TreeLookup!$C$1:$DE$1,0))</f>
        <v>matureAvionics</v>
      </c>
      <c r="L1385" s="1">
        <v>1965</v>
      </c>
      <c r="M1385" s="1" t="str">
        <f t="array" aca="1" ref="M1385" ca="1">INDEX([1]TreeLookup!$C$1:$DE$22,MATCH("ERA",[1]TreeLookup!$C$1:$C$22,0),MATCH(INDIRECT(ADDRESS(ROW(),MATCH("YEAR",$A$1:$BE$1,0))),[1]TreeLookup!$C$1:$DE$1,0))</f>
        <v>04-ADV</v>
      </c>
      <c r="O1385" s="4" t="s">
        <v>299</v>
      </c>
      <c r="P1385" s="2" t="s">
        <v>3922</v>
      </c>
    </row>
    <row r="1386" spans="1:35">
      <c r="A1386" s="6" t="s">
        <v>4270</v>
      </c>
      <c r="B1386" s="7" t="s">
        <v>4271</v>
      </c>
      <c r="C1386" s="1">
        <v>1250</v>
      </c>
      <c r="D1386" s="1">
        <v>42000</v>
      </c>
      <c r="E1386" s="2" t="s">
        <v>4272</v>
      </c>
      <c r="F1386" s="1" t="s">
        <v>1202</v>
      </c>
      <c r="G1386" s="1" t="s">
        <v>50</v>
      </c>
      <c r="H1386" s="1" t="s">
        <v>49</v>
      </c>
      <c r="I1386" s="8" t="s">
        <v>125</v>
      </c>
      <c r="J1386" s="8" t="s">
        <v>1863</v>
      </c>
      <c r="K1386" s="1" t="str">
        <f t="array" aca="1" ref="K1386" ca="1">INDEX([1]TreeLookup!$C$1:$DE$21,MATCH(INDIRECT(ADDRESS(ROW(),MATCH("CATEGORY",$A$1:$BE$1,0))),[1]TreeLookup!$C$1:$C$21,0),MATCH(INDIRECT(ADDRESS(ROW(),MATCH("YEAR",$A$1:$BE$1,0))),[1]TreeLookup!$C$1:$DE$1,0))</f>
        <v>earlyDocking</v>
      </c>
      <c r="L1386" s="1">
        <v>1964</v>
      </c>
      <c r="M1386" s="1" t="str">
        <f t="array" aca="1" ref="M1386" ca="1">INDEX([1]TreeLookup!$C$1:$DE$22,MATCH("ERA",[1]TreeLookup!$C$1:$C$22,0),MATCH(INDIRECT(ADDRESS(ROW(),MATCH("YEAR",$A$1:$BE$1,0))),[1]TreeLookup!$C$1:$DE$1,0))</f>
        <v>04-ADV</v>
      </c>
      <c r="O1386" s="4" t="s">
        <v>299</v>
      </c>
      <c r="P1386" s="1" t="s">
        <v>3576</v>
      </c>
      <c r="V1386" s="9"/>
    </row>
    <row r="1387" spans="1:35">
      <c r="A1387" s="6" t="s">
        <v>4273</v>
      </c>
      <c r="B1387" s="7" t="s">
        <v>4273</v>
      </c>
      <c r="C1387" s="1">
        <v>0</v>
      </c>
      <c r="D1387" s="1">
        <v>0</v>
      </c>
      <c r="E1387" s="2"/>
      <c r="F1387" s="1" t="s">
        <v>113</v>
      </c>
      <c r="G1387" s="1" t="s">
        <v>50</v>
      </c>
      <c r="I1387" s="8" t="s">
        <v>3087</v>
      </c>
      <c r="J1387" s="8"/>
      <c r="K1387" s="1" t="str">
        <f t="array" aca="1" ref="K1387" ca="1">INDEX([1]TreeLookup!$C$1:$DE$21,MATCH(INDIRECT(ADDRESS(ROW(),MATCH("CATEGORY",$A$1:$BE$1,0))),[1]TreeLookup!$C$1:$C$21,0),MATCH(INDIRECT(ADDRESS(ROW(),MATCH("YEAR",$A$1:$BE$1,0))),[1]TreeLookup!$C$1:$DE$1,0))</f>
        <v>stagedCombustion1964</v>
      </c>
      <c r="L1387" s="1">
        <v>1964</v>
      </c>
      <c r="M1387" s="1" t="str">
        <f t="array" aca="1" ref="M1387" ca="1">INDEX([1]TreeLookup!$C$1:$DE$22,MATCH("ERA",[1]TreeLookup!$C$1:$C$22,0),MATCH(INDIRECT(ADDRESS(ROW(),MATCH("YEAR",$A$1:$BE$1,0))),[1]TreeLookup!$C$1:$DE$1,0))</f>
        <v>04-ADV</v>
      </c>
      <c r="O1387" s="4"/>
      <c r="P1387" s="1" t="s">
        <v>4274</v>
      </c>
      <c r="Q1387" s="1" t="s">
        <v>4275</v>
      </c>
    </row>
    <row r="1388" spans="1:35">
      <c r="A1388" s="6" t="s">
        <v>4276</v>
      </c>
      <c r="B1388" s="7" t="s">
        <v>4273</v>
      </c>
      <c r="C1388" s="1">
        <v>450</v>
      </c>
      <c r="D1388" s="1">
        <f>Parts!$C2128*20</f>
        <v>16000</v>
      </c>
      <c r="E1388" s="2" t="s">
        <v>4277</v>
      </c>
      <c r="F1388" s="1" t="s">
        <v>877</v>
      </c>
      <c r="G1388" s="1" t="s">
        <v>50</v>
      </c>
      <c r="H1388" s="1" t="s">
        <v>50</v>
      </c>
      <c r="I1388" s="8" t="s">
        <v>3087</v>
      </c>
      <c r="J1388" s="8"/>
      <c r="K1388" s="1" t="str">
        <f t="array" aca="1" ref="K1388" ca="1">INDEX([1]TreeLookup!$C$1:$DE$21,MATCH(INDIRECT(ADDRESS(ROW(),MATCH("CATEGORY",$A$1:$BE$1,0))),[1]TreeLookup!$C$1:$C$21,0),MATCH(INDIRECT(ADDRESS(ROW(),MATCH("YEAR",$A$1:$BE$1,0))),[1]TreeLookup!$C$1:$DE$1,0))</f>
        <v>stagedCombustion1964</v>
      </c>
      <c r="L1388" s="1">
        <v>1964</v>
      </c>
      <c r="M1388" s="1" t="str">
        <f t="array" aca="1" ref="M1388" ca="1">INDEX([1]TreeLookup!$C$1:$DE$22,MATCH("ERA",[1]TreeLookup!$C$1:$C$22,0),MATCH(INDIRECT(ADDRESS(ROW(),MATCH("YEAR",$A$1:$BE$1,0))),[1]TreeLookup!$C$1:$DE$1,0))</f>
        <v>04-ADV</v>
      </c>
      <c r="O1388" s="4" t="s">
        <v>109</v>
      </c>
      <c r="P1388" s="2"/>
      <c r="Q1388" s="1" t="s">
        <v>4275</v>
      </c>
      <c r="W1388" s="1" t="s">
        <v>4273</v>
      </c>
      <c r="X1388" s="1" t="s">
        <v>4278</v>
      </c>
      <c r="AC1388" s="1" t="s">
        <v>111</v>
      </c>
    </row>
    <row r="1389" spans="1:35">
      <c r="A1389" s="6" t="s">
        <v>4279</v>
      </c>
      <c r="B1389" s="7" t="s">
        <v>4273</v>
      </c>
      <c r="C1389" s="1">
        <v>450</v>
      </c>
      <c r="D1389" s="1">
        <v>9000</v>
      </c>
      <c r="E1389" s="2" t="s">
        <v>4277</v>
      </c>
      <c r="F1389" s="1" t="s">
        <v>2803</v>
      </c>
      <c r="G1389" s="1" t="s">
        <v>50</v>
      </c>
      <c r="H1389" s="1" t="s">
        <v>50</v>
      </c>
      <c r="I1389" s="8" t="s">
        <v>3087</v>
      </c>
      <c r="J1389" s="8"/>
      <c r="K1389" s="1" t="str">
        <f t="array" aca="1" ref="K1389" ca="1">INDEX([1]TreeLookup!$C$1:$DE$21,MATCH(INDIRECT(ADDRESS(ROW(),MATCH("CATEGORY",$A$1:$BE$1,0))),[1]TreeLookup!$C$1:$C$21,0),MATCH(INDIRECT(ADDRESS(ROW(),MATCH("YEAR",$A$1:$BE$1,0))),[1]TreeLookup!$C$1:$DE$1,0))</f>
        <v>stagedCombustion1964</v>
      </c>
      <c r="L1389" s="1">
        <v>1964</v>
      </c>
      <c r="M1389" s="1" t="str">
        <f t="array" aca="1" ref="M1389" ca="1">INDEX([1]TreeLookup!$C$1:$DE$22,MATCH("ERA",[1]TreeLookup!$C$1:$C$22,0),MATCH(INDIRECT(ADDRESS(ROW(),MATCH("YEAR",$A$1:$BE$1,0))),[1]TreeLookup!$C$1:$DE$1,0))</f>
        <v>04-ADV</v>
      </c>
      <c r="O1389" s="4" t="s">
        <v>109</v>
      </c>
      <c r="P1389" s="1" t="s">
        <v>4274</v>
      </c>
      <c r="Q1389" s="1" t="s">
        <v>4275</v>
      </c>
      <c r="V1389" s="9"/>
      <c r="W1389" s="1" t="s">
        <v>4273</v>
      </c>
      <c r="X1389" s="1" t="s">
        <v>4278</v>
      </c>
      <c r="AC1389" s="1" t="s">
        <v>111</v>
      </c>
    </row>
    <row r="1390" spans="1:35">
      <c r="A1390" s="6" t="s">
        <v>4280</v>
      </c>
      <c r="B1390" s="7" t="s">
        <v>4281</v>
      </c>
      <c r="C1390" s="1">
        <v>500</v>
      </c>
      <c r="D1390" s="1">
        <v>6000</v>
      </c>
      <c r="E1390" s="2" t="s">
        <v>4282</v>
      </c>
      <c r="F1390" s="1" t="s">
        <v>53</v>
      </c>
      <c r="G1390" s="1" t="s">
        <v>49</v>
      </c>
      <c r="H1390" s="1" t="s">
        <v>49</v>
      </c>
      <c r="I1390" s="8"/>
      <c r="J1390" s="8"/>
      <c r="K1390" s="1" t="e">
        <f t="array" aca="1" ref="K1390" ca="1">INDEX([1]TreeLookup!$C$1:$DE$21,MATCH(INDIRECT(ADDRESS(ROW(),MATCH("CATEGORY",$A$1:$BE$1,0))),[1]TreeLookup!$C$1:$C$21,0),MATCH(INDIRECT(ADDRESS(ROW(),MATCH("YEAR",$A$1:$BE$1,0))),[1]TreeLookup!$C$1:$DE$1,0))</f>
        <v>#N/A</v>
      </c>
      <c r="M1390" s="1" t="str">
        <f t="array" aca="1" ref="M1390" ca="1">INDEX([1]TreeLookup!$C$1:$DE$22,MATCH("ERA",[1]TreeLookup!$C$1:$C$22,0),MATCH(INDIRECT(ADDRESS(ROW(),MATCH("YEAR",$A$1:$BE$1,0))),[1]TreeLookup!$C$1:$DE$1,0))</f>
        <v>00-START</v>
      </c>
      <c r="N1390" s="1" t="s">
        <v>50</v>
      </c>
      <c r="O1390" s="4"/>
    </row>
    <row r="1391" spans="1:35">
      <c r="A1391" s="6" t="s">
        <v>4283</v>
      </c>
      <c r="B1391" s="7" t="s">
        <v>4284</v>
      </c>
      <c r="C1391" s="1">
        <v>1100</v>
      </c>
      <c r="D1391" s="1">
        <v>6000</v>
      </c>
      <c r="E1391" s="2" t="s">
        <v>4285</v>
      </c>
      <c r="F1391" s="1" t="s">
        <v>53</v>
      </c>
      <c r="G1391" s="1" t="s">
        <v>49</v>
      </c>
      <c r="H1391" s="1" t="s">
        <v>49</v>
      </c>
      <c r="I1391" s="8"/>
      <c r="J1391" s="8"/>
      <c r="K1391" s="1" t="e">
        <f t="array" aca="1" ref="K1391" ca="1">INDEX([1]TreeLookup!$C$1:$DE$21,MATCH(INDIRECT(ADDRESS(ROW(),MATCH("CATEGORY",$A$1:$BE$1,0))),[1]TreeLookup!$C$1:$C$21,0),MATCH(INDIRECT(ADDRESS(ROW(),MATCH("YEAR",$A$1:$BE$1,0))),[1]TreeLookup!$C$1:$DE$1,0))</f>
        <v>#N/A</v>
      </c>
      <c r="M1391" s="1" t="str">
        <f t="array" aca="1" ref="M1391" ca="1">INDEX([1]TreeLookup!$C$1:$DE$22,MATCH("ERA",[1]TreeLookup!$C$1:$C$22,0),MATCH(INDIRECT(ADDRESS(ROW(),MATCH("YEAR",$A$1:$BE$1,0))),[1]TreeLookup!$C$1:$DE$1,0))</f>
        <v>00-START</v>
      </c>
      <c r="N1391" s="1" t="s">
        <v>50</v>
      </c>
      <c r="O1391" s="4"/>
    </row>
    <row r="1392" spans="1:35">
      <c r="A1392" s="6" t="s">
        <v>4286</v>
      </c>
      <c r="B1392" s="7" t="s">
        <v>4287</v>
      </c>
      <c r="C1392" s="1">
        <v>1350</v>
      </c>
      <c r="D1392" s="1">
        <v>6000</v>
      </c>
      <c r="E1392" s="2" t="s">
        <v>4288</v>
      </c>
      <c r="F1392" s="1" t="s">
        <v>53</v>
      </c>
      <c r="G1392" s="1" t="s">
        <v>49</v>
      </c>
      <c r="H1392" s="1" t="s">
        <v>49</v>
      </c>
      <c r="I1392" s="8"/>
      <c r="J1392" s="8"/>
      <c r="K1392" s="1" t="e">
        <f t="array" aca="1" ref="K1392" ca="1">INDEX([1]TreeLookup!$C$1:$DE$21,MATCH(INDIRECT(ADDRESS(ROW(),MATCH("CATEGORY",$A$1:$BE$1,0))),[1]TreeLookup!$C$1:$C$21,0),MATCH(INDIRECT(ADDRESS(ROW(),MATCH("YEAR",$A$1:$BE$1,0))),[1]TreeLookup!$C$1:$DE$1,0))</f>
        <v>#N/A</v>
      </c>
      <c r="M1392" s="1" t="str">
        <f t="array" aca="1" ref="M1392" ca="1">INDEX([1]TreeLookup!$C$1:$DE$22,MATCH("ERA",[1]TreeLookup!$C$1:$C$22,0),MATCH(INDIRECT(ADDRESS(ROW(),MATCH("YEAR",$A$1:$BE$1,0))),[1]TreeLookup!$C$1:$DE$1,0))</f>
        <v>00-START</v>
      </c>
      <c r="N1392" s="1" t="s">
        <v>50</v>
      </c>
      <c r="O1392" s="4"/>
    </row>
    <row r="1393" spans="1:33">
      <c r="A1393" s="6" t="s">
        <v>4289</v>
      </c>
      <c r="B1393" s="7" t="s">
        <v>4290</v>
      </c>
      <c r="C1393" s="1">
        <v>1500</v>
      </c>
      <c r="D1393" s="1">
        <v>6000</v>
      </c>
      <c r="E1393" s="2" t="s">
        <v>4291</v>
      </c>
      <c r="F1393" s="1" t="s">
        <v>53</v>
      </c>
      <c r="G1393" s="1" t="s">
        <v>49</v>
      </c>
      <c r="H1393" s="1" t="s">
        <v>49</v>
      </c>
      <c r="I1393" s="8"/>
      <c r="J1393" s="8"/>
      <c r="K1393" s="1" t="e">
        <f t="array" aca="1" ref="K1393" ca="1">INDEX([1]TreeLookup!$C$1:$DE$21,MATCH(INDIRECT(ADDRESS(ROW(),MATCH("CATEGORY",$A$1:$BE$1,0))),[1]TreeLookup!$C$1:$C$21,0),MATCH(INDIRECT(ADDRESS(ROW(),MATCH("YEAR",$A$1:$BE$1,0))),[1]TreeLookup!$C$1:$DE$1,0))</f>
        <v>#N/A</v>
      </c>
      <c r="M1393" s="1" t="str">
        <f t="array" aca="1" ref="M1393" ca="1">INDEX([1]TreeLookup!$C$1:$DE$22,MATCH("ERA",[1]TreeLookup!$C$1:$C$22,0),MATCH(INDIRECT(ADDRESS(ROW(),MATCH("YEAR",$A$1:$BE$1,0))),[1]TreeLookup!$C$1:$DE$1,0))</f>
        <v>00-START</v>
      </c>
      <c r="N1393" s="1" t="s">
        <v>50</v>
      </c>
      <c r="O1393" s="4"/>
    </row>
    <row r="1394" spans="1:33">
      <c r="A1394" s="6" t="s">
        <v>4292</v>
      </c>
      <c r="B1394" s="7" t="s">
        <v>4292</v>
      </c>
      <c r="C1394" s="1">
        <v>0</v>
      </c>
      <c r="D1394" s="1">
        <v>0</v>
      </c>
      <c r="E1394" s="2"/>
      <c r="F1394" s="1" t="s">
        <v>113</v>
      </c>
      <c r="G1394" s="1" t="s">
        <v>50</v>
      </c>
      <c r="I1394" s="8" t="s">
        <v>3087</v>
      </c>
      <c r="J1394" s="8"/>
      <c r="K1394" s="1" t="str">
        <f t="array" aca="1" ref="K1394" ca="1">INDEX([1]TreeLookup!$C$1:$DE$21,MATCH(INDIRECT(ADDRESS(ROW(),MATCH("CATEGORY",$A$1:$BE$1,0))),[1]TreeLookup!$C$1:$C$21,0),MATCH(INDIRECT(ADDRESS(ROW(),MATCH("YEAR",$A$1:$BE$1,0))),[1]TreeLookup!$C$1:$DE$1,0))</f>
        <v>stagedCombustion1964</v>
      </c>
      <c r="L1394" s="1">
        <v>1964</v>
      </c>
      <c r="M1394" s="1" t="str">
        <f t="array" aca="1" ref="M1394" ca="1">INDEX([1]TreeLookup!$C$1:$DE$22,MATCH("ERA",[1]TreeLookup!$C$1:$C$22,0),MATCH(INDIRECT(ADDRESS(ROW(),MATCH("YEAR",$A$1:$BE$1,0))),[1]TreeLookup!$C$1:$DE$1,0))</f>
        <v>04-ADV</v>
      </c>
      <c r="O1394" s="4"/>
      <c r="P1394" s="1" t="s">
        <v>4274</v>
      </c>
      <c r="Q1394" s="1" t="s">
        <v>4293</v>
      </c>
    </row>
    <row r="1395" spans="1:33">
      <c r="A1395" s="6" t="s">
        <v>4294</v>
      </c>
      <c r="B1395" s="7" t="s">
        <v>4295</v>
      </c>
      <c r="C1395" s="1">
        <v>1</v>
      </c>
      <c r="D1395" s="1">
        <v>3500</v>
      </c>
      <c r="E1395" s="2" t="s">
        <v>4296</v>
      </c>
      <c r="F1395" s="1" t="s">
        <v>48</v>
      </c>
      <c r="G1395" s="1" t="s">
        <v>49</v>
      </c>
      <c r="H1395" s="1" t="s">
        <v>49</v>
      </c>
      <c r="I1395" s="8"/>
      <c r="J1395" s="8"/>
      <c r="K1395" s="1" t="e">
        <f t="array" aca="1" ref="K1395" ca="1">INDEX([1]TreeLookup!$C$1:$DE$21,MATCH(INDIRECT(ADDRESS(ROW(),MATCH("CATEGORY",$A$1:$BE$1,0))),[1]TreeLookup!$C$1:$C$21,0),MATCH(INDIRECT(ADDRESS(ROW(),MATCH("YEAR",$A$1:$BE$1,0))),[1]TreeLookup!$C$1:$DE$1,0))</f>
        <v>#N/A</v>
      </c>
      <c r="M1395" s="1" t="str">
        <f t="array" aca="1" ref="M1395" ca="1">INDEX([1]TreeLookup!$C$1:$DE$22,MATCH("ERA",[1]TreeLookup!$C$1:$C$22,0),MATCH(INDIRECT(ADDRESS(ROW(),MATCH("YEAR",$A$1:$BE$1,0))),[1]TreeLookup!$C$1:$DE$1,0))</f>
        <v>00-START</v>
      </c>
      <c r="N1395" s="1" t="s">
        <v>50</v>
      </c>
      <c r="O1395" s="4"/>
    </row>
    <row r="1396" spans="1:33">
      <c r="A1396" s="6" t="s">
        <v>4297</v>
      </c>
      <c r="B1396" s="7" t="s">
        <v>4298</v>
      </c>
      <c r="C1396" s="1">
        <v>1500</v>
      </c>
      <c r="D1396" s="1">
        <v>2500</v>
      </c>
      <c r="E1396" s="2" t="s">
        <v>4299</v>
      </c>
      <c r="F1396" s="1" t="s">
        <v>48</v>
      </c>
      <c r="G1396" s="1" t="s">
        <v>49</v>
      </c>
      <c r="H1396" s="1" t="s">
        <v>49</v>
      </c>
      <c r="I1396" s="8"/>
      <c r="J1396" s="8"/>
      <c r="K1396" s="1" t="e">
        <f t="array" aca="1" ref="K1396" ca="1">INDEX([1]TreeLookup!$C$1:$DE$21,MATCH(INDIRECT(ADDRESS(ROW(),MATCH("CATEGORY",$A$1:$BE$1,0))),[1]TreeLookup!$C$1:$C$21,0),MATCH(INDIRECT(ADDRESS(ROW(),MATCH("YEAR",$A$1:$BE$1,0))),[1]TreeLookup!$C$1:$DE$1,0))</f>
        <v>#N/A</v>
      </c>
      <c r="M1396" s="1" t="str">
        <f t="array" aca="1" ref="M1396" ca="1">INDEX([1]TreeLookup!$C$1:$DE$22,MATCH("ERA",[1]TreeLookup!$C$1:$C$22,0),MATCH(INDIRECT(ADDRESS(ROW(),MATCH("YEAR",$A$1:$BE$1,0))),[1]TreeLookup!$C$1:$DE$1,0))</f>
        <v>00-START</v>
      </c>
      <c r="N1396" s="1" t="s">
        <v>50</v>
      </c>
      <c r="O1396" s="4"/>
    </row>
    <row r="1397" spans="1:33">
      <c r="A1397" s="6" t="s">
        <v>4300</v>
      </c>
      <c r="B1397" s="7" t="s">
        <v>4301</v>
      </c>
      <c r="C1397" s="1">
        <v>1</v>
      </c>
      <c r="D1397" s="1">
        <v>2500</v>
      </c>
      <c r="E1397" s="2" t="s">
        <v>4302</v>
      </c>
      <c r="F1397" s="1" t="s">
        <v>48</v>
      </c>
      <c r="G1397" s="1" t="s">
        <v>49</v>
      </c>
      <c r="H1397" s="1" t="s">
        <v>49</v>
      </c>
      <c r="I1397" s="8"/>
      <c r="J1397" s="8"/>
      <c r="K1397" s="1" t="e">
        <f t="array" aca="1" ref="K1397" ca="1">INDEX([1]TreeLookup!$C$1:$DE$21,MATCH(INDIRECT(ADDRESS(ROW(),MATCH("CATEGORY",$A$1:$BE$1,0))),[1]TreeLookup!$C$1:$C$21,0),MATCH(INDIRECT(ADDRESS(ROW(),MATCH("YEAR",$A$1:$BE$1,0))),[1]TreeLookup!$C$1:$DE$1,0))</f>
        <v>#N/A</v>
      </c>
      <c r="M1397" s="1" t="str">
        <f t="array" aca="1" ref="M1397" ca="1">INDEX([1]TreeLookup!$C$1:$DE$22,MATCH("ERA",[1]TreeLookup!$C$1:$C$22,0),MATCH(INDIRECT(ADDRESS(ROW(),MATCH("YEAR",$A$1:$BE$1,0))),[1]TreeLookup!$C$1:$DE$1,0))</f>
        <v>00-START</v>
      </c>
      <c r="N1397" s="1" t="s">
        <v>50</v>
      </c>
      <c r="O1397" s="4"/>
    </row>
    <row r="1398" spans="1:33">
      <c r="A1398" s="6" t="s">
        <v>4303</v>
      </c>
      <c r="B1398" s="7" t="s">
        <v>4304</v>
      </c>
      <c r="C1398" s="1">
        <v>1.4186669999999999</v>
      </c>
      <c r="D1398" s="1">
        <v>2500</v>
      </c>
      <c r="E1398" s="2" t="s">
        <v>4305</v>
      </c>
      <c r="F1398" s="1" t="s">
        <v>48</v>
      </c>
      <c r="G1398" s="1" t="s">
        <v>49</v>
      </c>
      <c r="H1398" s="1" t="s">
        <v>49</v>
      </c>
      <c r="I1398" s="8"/>
      <c r="J1398" s="8"/>
      <c r="K1398" s="1" t="e">
        <f t="array" aca="1" ref="K1398" ca="1">INDEX([1]TreeLookup!$C$1:$DE$21,MATCH(INDIRECT(ADDRESS(ROW(),MATCH("CATEGORY",$A$1:$BE$1,0))),[1]TreeLookup!$C$1:$C$21,0),MATCH(INDIRECT(ADDRESS(ROW(),MATCH("YEAR",$A$1:$BE$1,0))),[1]TreeLookup!$C$1:$DE$1,0))</f>
        <v>#N/A</v>
      </c>
      <c r="M1398" s="1" t="str">
        <f t="array" aca="1" ref="M1398" ca="1">INDEX([1]TreeLookup!$C$1:$DE$22,MATCH("ERA",[1]TreeLookup!$C$1:$C$22,0),MATCH(INDIRECT(ADDRESS(ROW(),MATCH("YEAR",$A$1:$BE$1,0))),[1]TreeLookup!$C$1:$DE$1,0))</f>
        <v>00-START</v>
      </c>
      <c r="N1398" s="1" t="s">
        <v>50</v>
      </c>
      <c r="O1398" s="4"/>
    </row>
    <row r="1399" spans="1:33">
      <c r="A1399" s="6" t="s">
        <v>4306</v>
      </c>
      <c r="B1399" s="7" t="s">
        <v>4307</v>
      </c>
      <c r="C1399" s="1">
        <v>500</v>
      </c>
      <c r="D1399" s="1">
        <f>Parts!$C2134*20</f>
        <v>10000</v>
      </c>
      <c r="E1399" s="2" t="s">
        <v>4308</v>
      </c>
      <c r="F1399" s="1" t="s">
        <v>877</v>
      </c>
      <c r="G1399" s="1" t="s">
        <v>50</v>
      </c>
      <c r="H1399" s="1" t="s">
        <v>50</v>
      </c>
      <c r="I1399" s="8" t="s">
        <v>3087</v>
      </c>
      <c r="J1399" s="8"/>
      <c r="K1399" s="1" t="str">
        <f t="array" aca="1" ref="K1399" ca="1">INDEX([1]TreeLookup!$C$1:$DE$21,MATCH(INDIRECT(ADDRESS(ROW(),MATCH("CATEGORY",$A$1:$BE$1,0))),[1]TreeLookup!$C$1:$C$21,0),MATCH(INDIRECT(ADDRESS(ROW(),MATCH("YEAR",$A$1:$BE$1,0))),[1]TreeLookup!$C$1:$DE$1,0))</f>
        <v>stagedCombustion1964</v>
      </c>
      <c r="L1399" s="1">
        <v>1964</v>
      </c>
      <c r="M1399" s="1" t="str">
        <f t="array" aca="1" ref="M1399" ca="1">INDEX([1]TreeLookup!$C$1:$DE$22,MATCH("ERA",[1]TreeLookup!$C$1:$C$22,0),MATCH(INDIRECT(ADDRESS(ROW(),MATCH("YEAR",$A$1:$BE$1,0))),[1]TreeLookup!$C$1:$DE$1,0))</f>
        <v>04-ADV</v>
      </c>
      <c r="O1399" s="4" t="s">
        <v>109</v>
      </c>
      <c r="P1399" s="2"/>
      <c r="Q1399" s="1" t="s">
        <v>4293</v>
      </c>
      <c r="W1399" s="1" t="s">
        <v>4292</v>
      </c>
      <c r="X1399" s="1" t="s">
        <v>4309</v>
      </c>
      <c r="AC1399" s="1" t="s">
        <v>111</v>
      </c>
    </row>
    <row r="1400" spans="1:33">
      <c r="A1400" s="6" t="s">
        <v>4310</v>
      </c>
      <c r="B1400" s="7" t="s">
        <v>4307</v>
      </c>
      <c r="C1400" s="1">
        <v>500</v>
      </c>
      <c r="D1400" s="1">
        <v>10000</v>
      </c>
      <c r="E1400" s="2" t="s">
        <v>4308</v>
      </c>
      <c r="F1400" s="1" t="s">
        <v>2803</v>
      </c>
      <c r="G1400" s="1" t="s">
        <v>50</v>
      </c>
      <c r="H1400" s="1" t="s">
        <v>50</v>
      </c>
      <c r="I1400" s="8" t="s">
        <v>3087</v>
      </c>
      <c r="J1400" s="8"/>
      <c r="K1400" s="1" t="str">
        <f t="array" aca="1" ref="K1400" ca="1">INDEX([1]TreeLookup!$C$1:$DE$21,MATCH(INDIRECT(ADDRESS(ROW(),MATCH("CATEGORY",$A$1:$BE$1,0))),[1]TreeLookup!$C$1:$C$21,0),MATCH(INDIRECT(ADDRESS(ROW(),MATCH("YEAR",$A$1:$BE$1,0))),[1]TreeLookup!$C$1:$DE$1,0))</f>
        <v>stagedCombustion1964</v>
      </c>
      <c r="L1400" s="1">
        <v>1964</v>
      </c>
      <c r="M1400" s="1" t="str">
        <f t="array" aca="1" ref="M1400" ca="1">INDEX([1]TreeLookup!$C$1:$DE$22,MATCH("ERA",[1]TreeLookup!$C$1:$C$22,0),MATCH(INDIRECT(ADDRESS(ROW(),MATCH("YEAR",$A$1:$BE$1,0))),[1]TreeLookup!$C$1:$DE$1,0))</f>
        <v>04-ADV</v>
      </c>
      <c r="O1400" s="4" t="s">
        <v>109</v>
      </c>
      <c r="P1400" s="1" t="s">
        <v>4274</v>
      </c>
      <c r="Q1400" s="1" t="s">
        <v>4293</v>
      </c>
      <c r="V1400" s="9"/>
      <c r="W1400" s="1" t="s">
        <v>4292</v>
      </c>
      <c r="X1400" s="1" t="s">
        <v>4309</v>
      </c>
      <c r="AC1400" s="1" t="s">
        <v>111</v>
      </c>
    </row>
    <row r="1401" spans="1:33">
      <c r="A1401" s="6" t="s">
        <v>4311</v>
      </c>
      <c r="B1401" s="7" t="s">
        <v>4312</v>
      </c>
      <c r="C1401" s="1">
        <v>500</v>
      </c>
      <c r="D1401" s="1">
        <v>10000</v>
      </c>
      <c r="E1401" s="2" t="s">
        <v>4313</v>
      </c>
      <c r="F1401" s="1" t="s">
        <v>290</v>
      </c>
      <c r="G1401" s="1" t="s">
        <v>50</v>
      </c>
      <c r="H1401" s="1" t="s">
        <v>50</v>
      </c>
      <c r="I1401" s="8" t="s">
        <v>107</v>
      </c>
      <c r="J1401" s="8" t="s">
        <v>4314</v>
      </c>
      <c r="K1401" s="1" t="str">
        <f t="array" aca="1" ref="K1401" ca="1">INDEX([1]TreeLookup!$C$1:$DE$21,MATCH(INDIRECT(ADDRESS(ROW(),MATCH("CATEGORY",$A$1:$BE$1,0))),[1]TreeLookup!$C$1:$C$21,0),MATCH(INDIRECT(ADDRESS(ROW(),MATCH("YEAR",$A$1:$BE$1,0))),[1]TreeLookup!$C$1:$DE$1,0))</f>
        <v>scienceAdvCapsules</v>
      </c>
      <c r="L1401" s="1">
        <v>1964</v>
      </c>
      <c r="M1401" s="1" t="str">
        <f t="array" aca="1" ref="M1401" ca="1">INDEX([1]TreeLookup!$C$1:$DE$22,MATCH("ERA",[1]TreeLookup!$C$1:$C$22,0),MATCH(INDIRECT(ADDRESS(ROW(),MATCH("YEAR",$A$1:$BE$1,0))),[1]TreeLookup!$C$1:$DE$1,0))</f>
        <v>04-ADV</v>
      </c>
      <c r="N1401" s="1" t="s">
        <v>50</v>
      </c>
      <c r="O1401" s="4" t="s">
        <v>109</v>
      </c>
      <c r="V1401" s="9"/>
      <c r="AG1401" s="1" t="s">
        <v>111</v>
      </c>
    </row>
    <row r="1402" spans="1:33">
      <c r="A1402" s="6" t="s">
        <v>4315</v>
      </c>
      <c r="B1402" s="7" t="s">
        <v>4316</v>
      </c>
      <c r="C1402" s="1">
        <v>200</v>
      </c>
      <c r="D1402" s="1">
        <v>4000</v>
      </c>
      <c r="E1402" s="2" t="s">
        <v>4317</v>
      </c>
      <c r="F1402" s="1" t="s">
        <v>106</v>
      </c>
      <c r="G1402" s="1" t="s">
        <v>50</v>
      </c>
      <c r="H1402" s="1" t="s">
        <v>50</v>
      </c>
      <c r="I1402" s="8" t="s">
        <v>1135</v>
      </c>
      <c r="J1402" s="8" t="s">
        <v>1484</v>
      </c>
      <c r="K1402" s="1" t="str">
        <f t="array" aca="1" ref="K1402" ca="1">INDEX([1]TreeLookup!$C$1:$DE$21,MATCH(INDIRECT(ADDRESS(ROW(),MATCH("CATEGORY",$A$1:$BE$1,0))),[1]TreeLookup!$C$1:$C$21,0),MATCH(INDIRECT(ADDRESS(ROW(),MATCH("YEAR",$A$1:$BE$1,0))),[1]TreeLookup!$C$1:$DE$1,0))</f>
        <v>improvedPower</v>
      </c>
      <c r="L1402" s="1">
        <v>1964</v>
      </c>
      <c r="M1402" s="1" t="str">
        <f t="array" aca="1" ref="M1402" ca="1">INDEX([1]TreeLookup!$C$1:$DE$22,MATCH("ERA",[1]TreeLookup!$C$1:$C$22,0),MATCH(INDIRECT(ADDRESS(ROW(),MATCH("YEAR",$A$1:$BE$1,0))),[1]TreeLookup!$C$1:$DE$1,0))</f>
        <v>04-ADV</v>
      </c>
      <c r="O1402" s="4" t="s">
        <v>109</v>
      </c>
      <c r="P1402" s="1" t="s">
        <v>3893</v>
      </c>
      <c r="T1402" s="1" t="s">
        <v>4318</v>
      </c>
      <c r="V1402" s="9"/>
      <c r="W1402" s="1" t="s">
        <v>4319</v>
      </c>
    </row>
    <row r="1403" spans="1:33">
      <c r="A1403" s="6" t="s">
        <v>4320</v>
      </c>
      <c r="B1403" s="7" t="s">
        <v>4321</v>
      </c>
      <c r="C1403" s="1">
        <v>450</v>
      </c>
      <c r="D1403" s="1">
        <v>9000</v>
      </c>
      <c r="E1403" s="2" t="s">
        <v>4322</v>
      </c>
      <c r="F1403" s="1" t="s">
        <v>106</v>
      </c>
      <c r="G1403" s="1" t="s">
        <v>50</v>
      </c>
      <c r="H1403" s="1" t="s">
        <v>50</v>
      </c>
      <c r="I1403" s="8" t="s">
        <v>1135</v>
      </c>
      <c r="J1403" s="8" t="s">
        <v>1484</v>
      </c>
      <c r="K1403" s="1" t="str">
        <f t="array" aca="1" ref="K1403" ca="1">INDEX([1]TreeLookup!$C$1:$DE$21,MATCH(INDIRECT(ADDRESS(ROW(),MATCH("CATEGORY",$A$1:$BE$1,0))),[1]TreeLookup!$C$1:$C$21,0),MATCH(INDIRECT(ADDRESS(ROW(),MATCH("YEAR",$A$1:$BE$1,0))),[1]TreeLookup!$C$1:$DE$1,0))</f>
        <v>improvedPower</v>
      </c>
      <c r="L1403" s="1">
        <v>1964</v>
      </c>
      <c r="M1403" s="1" t="str">
        <f t="array" aca="1" ref="M1403" ca="1">INDEX([1]TreeLookup!$C$1:$DE$22,MATCH("ERA",[1]TreeLookup!$C$1:$C$22,0),MATCH(INDIRECT(ADDRESS(ROW(),MATCH("YEAR",$A$1:$BE$1,0))),[1]TreeLookup!$C$1:$DE$1,0))</f>
        <v>04-ADV</v>
      </c>
      <c r="O1403" s="4" t="s">
        <v>109</v>
      </c>
      <c r="P1403" s="1" t="s">
        <v>3893</v>
      </c>
      <c r="T1403" s="1" t="s">
        <v>4318</v>
      </c>
      <c r="V1403" s="9"/>
      <c r="W1403" s="1" t="s">
        <v>4323</v>
      </c>
    </row>
    <row r="1404" spans="1:33">
      <c r="A1404" s="6" t="s">
        <v>4324</v>
      </c>
      <c r="B1404" s="7" t="s">
        <v>4325</v>
      </c>
      <c r="C1404" s="1">
        <v>500</v>
      </c>
      <c r="D1404" s="1">
        <v>10000</v>
      </c>
      <c r="E1404" s="2" t="s">
        <v>4326</v>
      </c>
      <c r="F1404" s="1" t="s">
        <v>1836</v>
      </c>
      <c r="G1404" s="1" t="s">
        <v>50</v>
      </c>
      <c r="H1404" s="1" t="s">
        <v>50</v>
      </c>
      <c r="I1404" s="8" t="s">
        <v>130</v>
      </c>
      <c r="J1404" s="8" t="s">
        <v>1203</v>
      </c>
      <c r="K1404" s="1" t="str">
        <f t="array" aca="1" ref="K1404" ca="1">INDEX([1]TreeLookup!$C$1:$DE$21,MATCH(INDIRECT(ADDRESS(ROW(),MATCH("CATEGORY",$A$1:$BE$1,0))),[1]TreeLookup!$C$1:$C$21,0),MATCH(INDIRECT(ADDRESS(ROW(),MATCH("YEAR",$A$1:$BE$1,0))),[1]TreeLookup!$C$1:$DE$1,0))</f>
        <v>matureAvionics</v>
      </c>
      <c r="L1404" s="1">
        <v>1965</v>
      </c>
      <c r="M1404" s="1" t="str">
        <f t="array" aca="1" ref="M1404" ca="1">INDEX([1]TreeLookup!$C$1:$DE$22,MATCH("ERA",[1]TreeLookup!$C$1:$C$22,0),MATCH(INDIRECT(ADDRESS(ROW(),MATCH("YEAR",$A$1:$BE$1,0))),[1]TreeLookup!$C$1:$DE$1,0))</f>
        <v>04-ADV</v>
      </c>
      <c r="O1404" s="4" t="s">
        <v>109</v>
      </c>
      <c r="P1404" s="1" t="s">
        <v>4327</v>
      </c>
      <c r="V1404" s="9"/>
      <c r="Y1404" s="1" t="s">
        <v>111</v>
      </c>
    </row>
    <row r="1405" spans="1:33">
      <c r="A1405" s="6" t="s">
        <v>4328</v>
      </c>
      <c r="B1405" s="7" t="s">
        <v>4329</v>
      </c>
      <c r="C1405" s="1">
        <v>1</v>
      </c>
      <c r="D1405" s="1">
        <v>125000</v>
      </c>
      <c r="E1405" s="2" t="s">
        <v>4330</v>
      </c>
      <c r="F1405" s="1" t="s">
        <v>2354</v>
      </c>
      <c r="G1405" s="1" t="s">
        <v>49</v>
      </c>
      <c r="H1405" s="1" t="s">
        <v>49</v>
      </c>
      <c r="I1405" s="8"/>
      <c r="J1405" s="8" t="s">
        <v>136</v>
      </c>
      <c r="K1405" s="1" t="e">
        <f t="array" aca="1" ref="K1405" ca="1">INDEX([1]TreeLookup!$C$1:$DE$21,MATCH(INDIRECT(ADDRESS(ROW(),MATCH("CATEGORY",$A$1:$BE$1,0))),[1]TreeLookup!$C$1:$C$21,0),MATCH(INDIRECT(ADDRESS(ROW(),MATCH("YEAR",$A$1:$BE$1,0))),[1]TreeLookup!$C$1:$DE$1,0))</f>
        <v>#N/A</v>
      </c>
      <c r="M1405" s="1" t="str">
        <f t="array" aca="1" ref="M1405" ca="1">INDEX([1]TreeLookup!$C$1:$DE$22,MATCH("ERA",[1]TreeLookup!$C$1:$C$22,0),MATCH(INDIRECT(ADDRESS(ROW(),MATCH("YEAR",$A$1:$BE$1,0))),[1]TreeLookup!$C$1:$DE$1,0))</f>
        <v>00-START</v>
      </c>
      <c r="N1405" s="1" t="s">
        <v>50</v>
      </c>
      <c r="O1405" s="4"/>
    </row>
    <row r="1406" spans="1:33">
      <c r="A1406" s="6" t="s">
        <v>4331</v>
      </c>
      <c r="B1406" s="7" t="s">
        <v>4332</v>
      </c>
      <c r="C1406" s="1">
        <v>1</v>
      </c>
      <c r="D1406" s="1">
        <v>125000</v>
      </c>
      <c r="E1406" s="2" t="s">
        <v>4333</v>
      </c>
      <c r="F1406" s="1" t="s">
        <v>2354</v>
      </c>
      <c r="G1406" s="1" t="s">
        <v>49</v>
      </c>
      <c r="H1406" s="1" t="s">
        <v>49</v>
      </c>
      <c r="I1406" s="8"/>
      <c r="J1406" s="8" t="s">
        <v>136</v>
      </c>
      <c r="K1406" s="1" t="e">
        <f t="array" aca="1" ref="K1406" ca="1">INDEX([1]TreeLookup!$C$1:$DE$21,MATCH(INDIRECT(ADDRESS(ROW(),MATCH("CATEGORY",$A$1:$BE$1,0))),[1]TreeLookup!$C$1:$C$21,0),MATCH(INDIRECT(ADDRESS(ROW(),MATCH("YEAR",$A$1:$BE$1,0))),[1]TreeLookup!$C$1:$DE$1,0))</f>
        <v>#N/A</v>
      </c>
      <c r="M1406" s="1" t="str">
        <f t="array" aca="1" ref="M1406" ca="1">INDEX([1]TreeLookup!$C$1:$DE$22,MATCH("ERA",[1]TreeLookup!$C$1:$C$22,0),MATCH(INDIRECT(ADDRESS(ROW(),MATCH("YEAR",$A$1:$BE$1,0))),[1]TreeLookup!$C$1:$DE$1,0))</f>
        <v>00-START</v>
      </c>
      <c r="N1406" s="1" t="s">
        <v>50</v>
      </c>
      <c r="O1406" s="4"/>
    </row>
    <row r="1407" spans="1:33">
      <c r="A1407" s="6" t="s">
        <v>4334</v>
      </c>
      <c r="B1407" s="7" t="s">
        <v>4335</v>
      </c>
      <c r="C1407" s="1">
        <v>1</v>
      </c>
      <c r="D1407" s="1">
        <v>125000</v>
      </c>
      <c r="E1407" s="2" t="s">
        <v>4336</v>
      </c>
      <c r="F1407" s="1" t="s">
        <v>2354</v>
      </c>
      <c r="G1407" s="1" t="s">
        <v>49</v>
      </c>
      <c r="H1407" s="1" t="s">
        <v>49</v>
      </c>
      <c r="I1407" s="8"/>
      <c r="J1407" s="8" t="s">
        <v>136</v>
      </c>
      <c r="K1407" s="1" t="e">
        <f t="array" aca="1" ref="K1407" ca="1">INDEX([1]TreeLookup!$C$1:$DE$21,MATCH(INDIRECT(ADDRESS(ROW(),MATCH("CATEGORY",$A$1:$BE$1,0))),[1]TreeLookup!$C$1:$C$21,0),MATCH(INDIRECT(ADDRESS(ROW(),MATCH("YEAR",$A$1:$BE$1,0))),[1]TreeLookup!$C$1:$DE$1,0))</f>
        <v>#N/A</v>
      </c>
      <c r="M1407" s="1" t="str">
        <f t="array" aca="1" ref="M1407" ca="1">INDEX([1]TreeLookup!$C$1:$DE$22,MATCH("ERA",[1]TreeLookup!$C$1:$C$22,0),MATCH(INDIRECT(ADDRESS(ROW(),MATCH("YEAR",$A$1:$BE$1,0))),[1]TreeLookup!$C$1:$DE$1,0))</f>
        <v>00-START</v>
      </c>
      <c r="N1407" s="1" t="s">
        <v>50</v>
      </c>
      <c r="O1407" s="4"/>
    </row>
    <row r="1408" spans="1:33">
      <c r="A1408" s="6" t="s">
        <v>4337</v>
      </c>
      <c r="B1408" s="7" t="s">
        <v>4338</v>
      </c>
      <c r="C1408" s="1">
        <v>1</v>
      </c>
      <c r="D1408" s="1">
        <v>125000</v>
      </c>
      <c r="E1408" s="2" t="s">
        <v>4339</v>
      </c>
      <c r="F1408" s="1" t="s">
        <v>2354</v>
      </c>
      <c r="G1408" s="1" t="s">
        <v>49</v>
      </c>
      <c r="H1408" s="1" t="s">
        <v>49</v>
      </c>
      <c r="I1408" s="8"/>
      <c r="J1408" s="8" t="s">
        <v>136</v>
      </c>
      <c r="K1408" s="1" t="e">
        <f t="array" aca="1" ref="K1408" ca="1">INDEX([1]TreeLookup!$C$1:$DE$21,MATCH(INDIRECT(ADDRESS(ROW(),MATCH("CATEGORY",$A$1:$BE$1,0))),[1]TreeLookup!$C$1:$C$21,0),MATCH(INDIRECT(ADDRESS(ROW(),MATCH("YEAR",$A$1:$BE$1,0))),[1]TreeLookup!$C$1:$DE$1,0))</f>
        <v>#N/A</v>
      </c>
      <c r="M1408" s="1" t="str">
        <f t="array" aca="1" ref="M1408" ca="1">INDEX([1]TreeLookup!$C$1:$DE$22,MATCH("ERA",[1]TreeLookup!$C$1:$C$22,0),MATCH(INDIRECT(ADDRESS(ROW(),MATCH("YEAR",$A$1:$BE$1,0))),[1]TreeLookup!$C$1:$DE$1,0))</f>
        <v>00-START</v>
      </c>
      <c r="N1408" s="1" t="s">
        <v>50</v>
      </c>
      <c r="O1408" s="4"/>
    </row>
    <row r="1409" spans="1:37">
      <c r="A1409" s="6" t="s">
        <v>4340</v>
      </c>
      <c r="B1409" s="7" t="s">
        <v>4341</v>
      </c>
      <c r="C1409" s="1">
        <v>12500</v>
      </c>
      <c r="D1409" s="1">
        <v>70</v>
      </c>
      <c r="E1409" s="2" t="s">
        <v>4342</v>
      </c>
      <c r="F1409" s="1" t="s">
        <v>1202</v>
      </c>
      <c r="G1409" s="1" t="s">
        <v>50</v>
      </c>
      <c r="H1409" s="1" t="s">
        <v>49</v>
      </c>
      <c r="I1409" s="8" t="s">
        <v>125</v>
      </c>
      <c r="J1409" s="8" t="s">
        <v>125</v>
      </c>
      <c r="K1409" s="1" t="str">
        <f t="array" aca="1" ref="K1409" ca="1">INDEX([1]TreeLookup!$C$1:$DE$21,MATCH(INDIRECT(ADDRESS(ROW(),MATCH("CATEGORY",$A$1:$BE$1,0))),[1]TreeLookup!$C$1:$C$21,0),MATCH(INDIRECT(ADDRESS(ROW(),MATCH("YEAR",$A$1:$BE$1,0))),[1]TreeLookup!$C$1:$DE$1,0))</f>
        <v>earlyDocking</v>
      </c>
      <c r="L1409" s="1">
        <v>1964</v>
      </c>
      <c r="M1409" s="1" t="str">
        <f t="array" aca="1" ref="M1409" ca="1">INDEX([1]TreeLookup!$C$1:$DE$22,MATCH("ERA",[1]TreeLookup!$C$1:$C$22,0),MATCH(INDIRECT(ADDRESS(ROW(),MATCH("YEAR",$A$1:$BE$1,0))),[1]TreeLookup!$C$1:$DE$1,0))</f>
        <v>04-ADV</v>
      </c>
      <c r="O1409" s="4" t="s">
        <v>299</v>
      </c>
      <c r="P1409" s="1" t="s">
        <v>3836</v>
      </c>
      <c r="V1409" s="9"/>
    </row>
    <row r="1410" spans="1:37">
      <c r="A1410" s="6" t="s">
        <v>4343</v>
      </c>
      <c r="B1410" s="7" t="s">
        <v>4344</v>
      </c>
      <c r="C1410" s="1">
        <v>0</v>
      </c>
      <c r="D1410" s="1">
        <v>0</v>
      </c>
      <c r="E1410" s="2" t="s">
        <v>4345</v>
      </c>
      <c r="F1410" s="1" t="s">
        <v>7</v>
      </c>
      <c r="G1410" s="1" t="s">
        <v>50</v>
      </c>
      <c r="H1410" s="1" t="s">
        <v>50</v>
      </c>
      <c r="I1410" s="8" t="s">
        <v>135</v>
      </c>
      <c r="J1410" s="8" t="s">
        <v>1478</v>
      </c>
      <c r="K1410" s="1" t="str">
        <f t="array" aca="1" ref="K1410" ca="1">INDEX([1]TreeLookup!$C$1:$DE$21,MATCH(INDIRECT(ADDRESS(ROW(),MATCH("CATEGORY",$A$1:$BE$1,0))),[1]TreeLookup!$C$1:$C$21,0),MATCH(INDIRECT(ADDRESS(ROW(),MATCH("YEAR",$A$1:$BE$1,0))),[1]TreeLookup!$C$1:$DE$1,0))</f>
        <v>materialsScienceAdvCapsules</v>
      </c>
      <c r="L1410" s="1">
        <v>1964</v>
      </c>
      <c r="M1410" s="1" t="str">
        <f t="array" aca="1" ref="M1410" ca="1">INDEX([1]TreeLookup!$C$1:$DE$22,MATCH("ERA",[1]TreeLookup!$C$1:$C$22,0),MATCH(INDIRECT(ADDRESS(ROW(),MATCH("YEAR",$A$1:$BE$1,0))),[1]TreeLookup!$C$1:$DE$1,0))</f>
        <v>04-ADV</v>
      </c>
      <c r="O1410" s="4" t="s">
        <v>109</v>
      </c>
      <c r="V1410" s="9"/>
    </row>
    <row r="1411" spans="1:37">
      <c r="A1411" s="6" t="s">
        <v>4346</v>
      </c>
      <c r="B1411" s="7" t="s">
        <v>4347</v>
      </c>
      <c r="C1411" s="1">
        <v>100</v>
      </c>
      <c r="D1411" s="1">
        <v>2000</v>
      </c>
      <c r="E1411" s="2" t="s">
        <v>4348</v>
      </c>
      <c r="F1411" s="1" t="s">
        <v>1740</v>
      </c>
      <c r="G1411" s="1" t="s">
        <v>50</v>
      </c>
      <c r="H1411" s="1" t="s">
        <v>50</v>
      </c>
      <c r="I1411" s="8" t="s">
        <v>135</v>
      </c>
      <c r="J1411" s="8" t="s">
        <v>560</v>
      </c>
      <c r="K1411" s="1" t="str">
        <f t="array" aca="1" ref="K1411" ca="1">INDEX([1]TreeLookup!$C$1:$DE$21,MATCH(INDIRECT(ADDRESS(ROW(),MATCH("CATEGORY",$A$1:$BE$1,0))),[1]TreeLookup!$C$1:$C$21,0),MATCH(INDIRECT(ADDRESS(ROW(),MATCH("YEAR",$A$1:$BE$1,0))),[1]TreeLookup!$C$1:$DE$1,0))</f>
        <v>materialsScienceAdvCapsules</v>
      </c>
      <c r="L1411" s="1">
        <v>1964</v>
      </c>
      <c r="M1411" s="1" t="str">
        <f t="array" aca="1" ref="M1411" ca="1">INDEX([1]TreeLookup!$C$1:$DE$22,MATCH("ERA",[1]TreeLookup!$C$1:$C$22,0),MATCH(INDIRECT(ADDRESS(ROW(),MATCH("YEAR",$A$1:$BE$1,0))),[1]TreeLookup!$C$1:$DE$1,0))</f>
        <v>04-ADV</v>
      </c>
      <c r="O1411" s="4" t="s">
        <v>109</v>
      </c>
      <c r="P1411" s="1" t="s">
        <v>4349</v>
      </c>
      <c r="V1411" s="9"/>
      <c r="AK1411" s="1" t="s">
        <v>111</v>
      </c>
    </row>
    <row r="1412" spans="1:37">
      <c r="A1412" s="6" t="s">
        <v>4350</v>
      </c>
      <c r="B1412" s="7" t="s">
        <v>4351</v>
      </c>
      <c r="C1412" s="1">
        <v>500</v>
      </c>
      <c r="D1412" s="1">
        <v>12500</v>
      </c>
      <c r="E1412" s="2" t="s">
        <v>2771</v>
      </c>
      <c r="F1412" s="1" t="s">
        <v>1740</v>
      </c>
      <c r="G1412" s="1" t="s">
        <v>50</v>
      </c>
      <c r="H1412" s="1" t="s">
        <v>50</v>
      </c>
      <c r="I1412" s="8" t="s">
        <v>114</v>
      </c>
      <c r="J1412" s="8"/>
      <c r="K1412" s="1" t="str">
        <f t="array" aca="1" ref="K1412" ca="1">INDEX([1]TreeLookup!$C$1:$DE$21,MATCH(INDIRECT(ADDRESS(ROW(),MATCH("CATEGORY",$A$1:$BE$1,0))),[1]TreeLookup!$C$1:$C$21,0),MATCH(INDIRECT(ADDRESS(ROW(),MATCH("YEAR",$A$1:$BE$1,0))),[1]TreeLookup!$C$1:$DE$1,0))</f>
        <v>orbitalRocketry1964</v>
      </c>
      <c r="L1412" s="1">
        <v>1964</v>
      </c>
      <c r="M1412" s="1" t="str">
        <f t="array" aca="1" ref="M1412" ca="1">INDEX([1]TreeLookup!$C$1:$DE$22,MATCH("ERA",[1]TreeLookup!$C$1:$C$22,0),MATCH(INDIRECT(ADDRESS(ROW(),MATCH("YEAR",$A$1:$BE$1,0))),[1]TreeLookup!$C$1:$DE$1,0))</f>
        <v>04-ADV</v>
      </c>
      <c r="O1412" s="4" t="s">
        <v>109</v>
      </c>
      <c r="P1412" s="1" t="s">
        <v>4352</v>
      </c>
      <c r="U1412" s="1" t="s">
        <v>4353</v>
      </c>
      <c r="V1412" s="9">
        <v>42874</v>
      </c>
      <c r="AC1412" s="1" t="s">
        <v>111</v>
      </c>
      <c r="AF1412" s="1" t="s">
        <v>111</v>
      </c>
    </row>
    <row r="1413" spans="1:37">
      <c r="A1413" s="6" t="s">
        <v>4354</v>
      </c>
      <c r="B1413" s="7" t="s">
        <v>4355</v>
      </c>
      <c r="C1413" s="1">
        <v>1800</v>
      </c>
      <c r="D1413" s="1">
        <v>100</v>
      </c>
      <c r="E1413" s="2" t="s">
        <v>2782</v>
      </c>
      <c r="F1413" s="1" t="s">
        <v>1740</v>
      </c>
      <c r="G1413" s="1" t="s">
        <v>50</v>
      </c>
      <c r="H1413" s="1" t="s">
        <v>49</v>
      </c>
      <c r="I1413" s="8" t="s">
        <v>3087</v>
      </c>
      <c r="J1413" s="8"/>
      <c r="K1413" s="1" t="str">
        <f t="array" aca="1" ref="K1413" ca="1">INDEX([1]TreeLookup!$C$1:$DE$21,MATCH(INDIRECT(ADDRESS(ROW(),MATCH("CATEGORY",$A$1:$BE$1,0))),[1]TreeLookup!$C$1:$C$21,0),MATCH(INDIRECT(ADDRESS(ROW(),MATCH("YEAR",$A$1:$BE$1,0))),[1]TreeLookup!$C$1:$DE$1,0))</f>
        <v>stagedCombustion1964</v>
      </c>
      <c r="L1413" s="1">
        <v>1964</v>
      </c>
      <c r="M1413" s="1" t="str">
        <f t="array" aca="1" ref="M1413" ca="1">INDEX([1]TreeLookup!$C$1:$DE$22,MATCH("ERA",[1]TreeLookup!$C$1:$C$22,0),MATCH(INDIRECT(ADDRESS(ROW(),MATCH("YEAR",$A$1:$BE$1,0))),[1]TreeLookup!$C$1:$DE$1,0))</f>
        <v>04-ADV</v>
      </c>
      <c r="O1413" s="4" t="s">
        <v>299</v>
      </c>
      <c r="P1413" s="1" t="s">
        <v>4266</v>
      </c>
      <c r="V1413" s="9"/>
    </row>
    <row r="1414" spans="1:37">
      <c r="A1414" s="6" t="s">
        <v>4356</v>
      </c>
      <c r="B1414" s="7" t="s">
        <v>4357</v>
      </c>
      <c r="C1414" s="1">
        <v>20</v>
      </c>
      <c r="D1414" s="1">
        <v>400</v>
      </c>
      <c r="E1414" s="2" t="s">
        <v>4358</v>
      </c>
      <c r="F1414" s="1" t="s">
        <v>1740</v>
      </c>
      <c r="G1414" s="1" t="s">
        <v>50</v>
      </c>
      <c r="H1414" s="1" t="s">
        <v>50</v>
      </c>
      <c r="I1414" s="8" t="s">
        <v>135</v>
      </c>
      <c r="J1414" s="8" t="s">
        <v>220</v>
      </c>
      <c r="K1414" s="1" t="str">
        <f t="array" aca="1" ref="K1414" ca="1">INDEX([1]TreeLookup!$C$1:$DE$21,MATCH(INDIRECT(ADDRESS(ROW(),MATCH("CATEGORY",$A$1:$BE$1,0))),[1]TreeLookup!$C$1:$C$21,0),MATCH(INDIRECT(ADDRESS(ROW(),MATCH("YEAR",$A$1:$BE$1,0))),[1]TreeLookup!$C$1:$DE$1,0))</f>
        <v>materialsScienceAdvCapsules</v>
      </c>
      <c r="L1414" s="1">
        <v>1964</v>
      </c>
      <c r="M1414" s="1" t="str">
        <f t="array" aca="1" ref="M1414" ca="1">INDEX([1]TreeLookup!$C$1:$DE$22,MATCH("ERA",[1]TreeLookup!$C$1:$C$22,0),MATCH(INDIRECT(ADDRESS(ROW(),MATCH("YEAR",$A$1:$BE$1,0))),[1]TreeLookup!$C$1:$DE$1,0))</f>
        <v>04-ADV</v>
      </c>
      <c r="O1414" s="4" t="s">
        <v>109</v>
      </c>
      <c r="P1414" s="1" t="s">
        <v>4349</v>
      </c>
      <c r="V1414" s="9"/>
    </row>
    <row r="1415" spans="1:37">
      <c r="A1415" s="6" t="s">
        <v>4359</v>
      </c>
      <c r="B1415" s="7" t="s">
        <v>4360</v>
      </c>
      <c r="C1415" s="1">
        <v>12500</v>
      </c>
      <c r="D1415" s="1">
        <v>500</v>
      </c>
      <c r="E1415" s="2" t="s">
        <v>1751</v>
      </c>
      <c r="F1415" s="1" t="s">
        <v>1740</v>
      </c>
      <c r="G1415" s="1" t="s">
        <v>50</v>
      </c>
      <c r="H1415" s="1" t="s">
        <v>49</v>
      </c>
      <c r="I1415" s="8" t="s">
        <v>114</v>
      </c>
      <c r="J1415" s="8"/>
      <c r="K1415" s="1" t="str">
        <f t="array" aca="1" ref="K1415" ca="1">INDEX([1]TreeLookup!$C$1:$DE$21,MATCH(INDIRECT(ADDRESS(ROW(),MATCH("CATEGORY",$A$1:$BE$1,0))),[1]TreeLookup!$C$1:$C$21,0),MATCH(INDIRECT(ADDRESS(ROW(),MATCH("YEAR",$A$1:$BE$1,0))),[1]TreeLookup!$C$1:$DE$1,0))</f>
        <v>orbitalRocketry1964</v>
      </c>
      <c r="L1415" s="1">
        <v>1964</v>
      </c>
      <c r="M1415" s="1" t="str">
        <f t="array" aca="1" ref="M1415" ca="1">INDEX([1]TreeLookup!$C$1:$DE$22,MATCH("ERA",[1]TreeLookup!$C$1:$C$22,0),MATCH(INDIRECT(ADDRESS(ROW(),MATCH("YEAR",$A$1:$BE$1,0))),[1]TreeLookup!$C$1:$DE$1,0))</f>
        <v>04-ADV</v>
      </c>
      <c r="O1415" s="4" t="s">
        <v>299</v>
      </c>
      <c r="P1415" s="1" t="s">
        <v>4361</v>
      </c>
      <c r="V1415" s="9"/>
    </row>
    <row r="1416" spans="1:37">
      <c r="A1416" s="6" t="s">
        <v>4362</v>
      </c>
      <c r="B1416" s="7" t="s">
        <v>4363</v>
      </c>
      <c r="C1416" s="1">
        <v>12500</v>
      </c>
      <c r="D1416" s="1">
        <v>500</v>
      </c>
      <c r="E1416" s="2" t="s">
        <v>1754</v>
      </c>
      <c r="F1416" s="1" t="s">
        <v>1740</v>
      </c>
      <c r="G1416" s="1" t="s">
        <v>50</v>
      </c>
      <c r="H1416" s="1" t="s">
        <v>49</v>
      </c>
      <c r="I1416" s="8" t="s">
        <v>114</v>
      </c>
      <c r="J1416" s="8"/>
      <c r="K1416" s="1" t="str">
        <f t="array" aca="1" ref="K1416" ca="1">INDEX([1]TreeLookup!$C$1:$DE$21,MATCH(INDIRECT(ADDRESS(ROW(),MATCH("CATEGORY",$A$1:$BE$1,0))),[1]TreeLookup!$C$1:$C$21,0),MATCH(INDIRECT(ADDRESS(ROW(),MATCH("YEAR",$A$1:$BE$1,0))),[1]TreeLookup!$C$1:$DE$1,0))</f>
        <v>orbitalRocketry1964</v>
      </c>
      <c r="L1416" s="1">
        <v>1964</v>
      </c>
      <c r="M1416" s="1" t="str">
        <f t="array" aca="1" ref="M1416" ca="1">INDEX([1]TreeLookup!$C$1:$DE$22,MATCH("ERA",[1]TreeLookup!$C$1:$C$22,0),MATCH(INDIRECT(ADDRESS(ROW(),MATCH("YEAR",$A$1:$BE$1,0))),[1]TreeLookup!$C$1:$DE$1,0))</f>
        <v>04-ADV</v>
      </c>
      <c r="O1416" s="4" t="s">
        <v>299</v>
      </c>
      <c r="P1416" s="1" t="s">
        <v>4361</v>
      </c>
      <c r="V1416" s="9"/>
    </row>
    <row r="1417" spans="1:37">
      <c r="A1417" s="6" t="s">
        <v>4364</v>
      </c>
      <c r="B1417" s="7" t="s">
        <v>4365</v>
      </c>
      <c r="C1417" s="1">
        <v>12500</v>
      </c>
      <c r="D1417" s="1">
        <v>500</v>
      </c>
      <c r="E1417" s="2" t="s">
        <v>1751</v>
      </c>
      <c r="F1417" s="1" t="s">
        <v>1740</v>
      </c>
      <c r="G1417" s="1" t="s">
        <v>50</v>
      </c>
      <c r="H1417" s="1" t="s">
        <v>49</v>
      </c>
      <c r="I1417" s="8" t="s">
        <v>114</v>
      </c>
      <c r="J1417" s="8"/>
      <c r="K1417" s="1" t="str">
        <f t="array" aca="1" ref="K1417" ca="1">INDEX([1]TreeLookup!$C$1:$DE$21,MATCH(INDIRECT(ADDRESS(ROW(),MATCH("CATEGORY",$A$1:$BE$1,0))),[1]TreeLookup!$C$1:$C$21,0),MATCH(INDIRECT(ADDRESS(ROW(),MATCH("YEAR",$A$1:$BE$1,0))),[1]TreeLookup!$C$1:$DE$1,0))</f>
        <v>orbitalRocketry1964</v>
      </c>
      <c r="L1417" s="1">
        <v>1964</v>
      </c>
      <c r="M1417" s="1" t="str">
        <f t="array" aca="1" ref="M1417" ca="1">INDEX([1]TreeLookup!$C$1:$DE$22,MATCH("ERA",[1]TreeLookup!$C$1:$C$22,0),MATCH(INDIRECT(ADDRESS(ROW(),MATCH("YEAR",$A$1:$BE$1,0))),[1]TreeLookup!$C$1:$DE$1,0))</f>
        <v>04-ADV</v>
      </c>
      <c r="O1417" s="4" t="s">
        <v>299</v>
      </c>
      <c r="P1417" s="1" t="s">
        <v>4352</v>
      </c>
      <c r="V1417" s="9"/>
    </row>
    <row r="1418" spans="1:37">
      <c r="A1418" s="6" t="s">
        <v>4366</v>
      </c>
      <c r="B1418" s="7" t="s">
        <v>4367</v>
      </c>
      <c r="C1418" s="1">
        <v>12500</v>
      </c>
      <c r="D1418" s="1">
        <v>500</v>
      </c>
      <c r="E1418" s="2" t="s">
        <v>1754</v>
      </c>
      <c r="F1418" s="1" t="s">
        <v>1740</v>
      </c>
      <c r="G1418" s="1" t="s">
        <v>50</v>
      </c>
      <c r="H1418" s="1" t="s">
        <v>49</v>
      </c>
      <c r="I1418" s="8" t="s">
        <v>114</v>
      </c>
      <c r="J1418" s="8"/>
      <c r="K1418" s="1" t="str">
        <f t="array" aca="1" ref="K1418" ca="1">INDEX([1]TreeLookup!$C$1:$DE$21,MATCH(INDIRECT(ADDRESS(ROW(),MATCH("CATEGORY",$A$1:$BE$1,0))),[1]TreeLookup!$C$1:$C$21,0),MATCH(INDIRECT(ADDRESS(ROW(),MATCH("YEAR",$A$1:$BE$1,0))),[1]TreeLookup!$C$1:$DE$1,0))</f>
        <v>orbitalRocketry1964</v>
      </c>
      <c r="L1418" s="1">
        <v>1964</v>
      </c>
      <c r="M1418" s="1" t="str">
        <f t="array" aca="1" ref="M1418" ca="1">INDEX([1]TreeLookup!$C$1:$DE$22,MATCH("ERA",[1]TreeLookup!$C$1:$C$22,0),MATCH(INDIRECT(ADDRESS(ROW(),MATCH("YEAR",$A$1:$BE$1,0))),[1]TreeLookup!$C$1:$DE$1,0))</f>
        <v>04-ADV</v>
      </c>
      <c r="O1418" s="4" t="s">
        <v>299</v>
      </c>
      <c r="P1418" s="1" t="s">
        <v>4352</v>
      </c>
      <c r="V1418" s="9"/>
    </row>
    <row r="1419" spans="1:37">
      <c r="A1419" s="6" t="s">
        <v>4368</v>
      </c>
      <c r="B1419" s="7" t="s">
        <v>4369</v>
      </c>
      <c r="C1419" s="1">
        <v>35</v>
      </c>
      <c r="D1419" s="1">
        <v>2000</v>
      </c>
      <c r="E1419" s="2" t="s">
        <v>4370</v>
      </c>
      <c r="F1419" s="1" t="s">
        <v>448</v>
      </c>
      <c r="G1419" s="1" t="s">
        <v>50</v>
      </c>
      <c r="H1419" s="1" t="s">
        <v>50</v>
      </c>
      <c r="I1419" s="8" t="s">
        <v>125</v>
      </c>
      <c r="J1419" s="8" t="s">
        <v>125</v>
      </c>
      <c r="K1419" s="1" t="str">
        <f t="array" aca="1" ref="K1419" ca="1">INDEX([1]TreeLookup!$C$1:$DE$21,MATCH(INDIRECT(ADDRESS(ROW(),MATCH("CATEGORY",$A$1:$BE$1,0))),[1]TreeLookup!$C$1:$C$21,0),MATCH(INDIRECT(ADDRESS(ROW(),MATCH("YEAR",$A$1:$BE$1,0))),[1]TreeLookup!$C$1:$DE$1,0))</f>
        <v>earlyDocking</v>
      </c>
      <c r="L1419" s="1">
        <v>1964</v>
      </c>
      <c r="M1419" s="1" t="str">
        <f t="array" aca="1" ref="M1419" ca="1">INDEX([1]TreeLookup!$C$1:$DE$22,MATCH("ERA",[1]TreeLookup!$C$1:$C$22,0),MATCH(INDIRECT(ADDRESS(ROW(),MATCH("YEAR",$A$1:$BE$1,0))),[1]TreeLookup!$C$1:$DE$1,0))</f>
        <v>04-ADV</v>
      </c>
      <c r="O1419" s="4" t="s">
        <v>109</v>
      </c>
      <c r="V1419" s="9"/>
      <c r="W1419" s="1" t="s">
        <v>2620</v>
      </c>
      <c r="AB1419" s="1" t="s">
        <v>111</v>
      </c>
    </row>
    <row r="1420" spans="1:37">
      <c r="A1420" s="6" t="s">
        <v>4371</v>
      </c>
      <c r="B1420" s="7" t="s">
        <v>4372</v>
      </c>
      <c r="C1420" s="1">
        <v>50</v>
      </c>
      <c r="D1420" s="1">
        <v>2000</v>
      </c>
      <c r="E1420" s="2" t="s">
        <v>4373</v>
      </c>
      <c r="F1420" s="1" t="s">
        <v>448</v>
      </c>
      <c r="G1420" s="1" t="s">
        <v>50</v>
      </c>
      <c r="H1420" s="1" t="s">
        <v>50</v>
      </c>
      <c r="I1420" s="8" t="s">
        <v>125</v>
      </c>
      <c r="J1420" s="8" t="s">
        <v>125</v>
      </c>
      <c r="K1420" s="1" t="str">
        <f t="array" aca="1" ref="K1420" ca="1">INDEX([1]TreeLookup!$C$1:$DE$21,MATCH(INDIRECT(ADDRESS(ROW(),MATCH("CATEGORY",$A$1:$BE$1,0))),[1]TreeLookup!$C$1:$C$21,0),MATCH(INDIRECT(ADDRESS(ROW(),MATCH("YEAR",$A$1:$BE$1,0))),[1]TreeLookup!$C$1:$DE$1,0))</f>
        <v>earlyDocking</v>
      </c>
      <c r="L1420" s="1">
        <v>1964</v>
      </c>
      <c r="M1420" s="1" t="str">
        <f t="array" aca="1" ref="M1420" ca="1">INDEX([1]TreeLookup!$C$1:$DE$22,MATCH("ERA",[1]TreeLookup!$C$1:$C$22,0),MATCH(INDIRECT(ADDRESS(ROW(),MATCH("YEAR",$A$1:$BE$1,0))),[1]TreeLookup!$C$1:$DE$1,0))</f>
        <v>04-ADV</v>
      </c>
      <c r="O1420" s="4" t="s">
        <v>109</v>
      </c>
      <c r="V1420" s="9"/>
      <c r="W1420" s="1" t="s">
        <v>2620</v>
      </c>
      <c r="AB1420" s="1" t="s">
        <v>111</v>
      </c>
    </row>
    <row r="1421" spans="1:37">
      <c r="A1421" s="6" t="s">
        <v>4374</v>
      </c>
      <c r="B1421" s="7" t="s">
        <v>4375</v>
      </c>
      <c r="C1421" s="1">
        <v>50</v>
      </c>
      <c r="D1421" s="1">
        <v>2000</v>
      </c>
      <c r="E1421" s="2" t="s">
        <v>4376</v>
      </c>
      <c r="F1421" s="1" t="s">
        <v>448</v>
      </c>
      <c r="G1421" s="1" t="s">
        <v>50</v>
      </c>
      <c r="H1421" s="1" t="s">
        <v>50</v>
      </c>
      <c r="I1421" s="8" t="s">
        <v>125</v>
      </c>
      <c r="J1421" s="8" t="s">
        <v>125</v>
      </c>
      <c r="K1421" s="1" t="str">
        <f t="array" aca="1" ref="K1421" ca="1">INDEX([1]TreeLookup!$C$1:$DE$21,MATCH(INDIRECT(ADDRESS(ROW(),MATCH("CATEGORY",$A$1:$BE$1,0))),[1]TreeLookup!$C$1:$C$21,0),MATCH(INDIRECT(ADDRESS(ROW(),MATCH("YEAR",$A$1:$BE$1,0))),[1]TreeLookup!$C$1:$DE$1,0))</f>
        <v>earlyDocking</v>
      </c>
      <c r="L1421" s="1">
        <v>1964</v>
      </c>
      <c r="M1421" s="1" t="str">
        <f t="array" aca="1" ref="M1421" ca="1">INDEX([1]TreeLookup!$C$1:$DE$22,MATCH("ERA",[1]TreeLookup!$C$1:$C$22,0),MATCH(INDIRECT(ADDRESS(ROW(),MATCH("YEAR",$A$1:$BE$1,0))),[1]TreeLookup!$C$1:$DE$1,0))</f>
        <v>04-ADV</v>
      </c>
      <c r="O1421" s="4" t="s">
        <v>109</v>
      </c>
      <c r="W1421" s="1" t="s">
        <v>2620</v>
      </c>
      <c r="AB1421" s="1" t="s">
        <v>111</v>
      </c>
    </row>
    <row r="1422" spans="1:37">
      <c r="A1422" s="6" t="s">
        <v>4377</v>
      </c>
      <c r="B1422" s="7" t="s">
        <v>4378</v>
      </c>
      <c r="C1422" s="1">
        <v>50</v>
      </c>
      <c r="D1422" s="1">
        <v>2000</v>
      </c>
      <c r="E1422" s="2" t="s">
        <v>4379</v>
      </c>
      <c r="F1422" s="1" t="s">
        <v>448</v>
      </c>
      <c r="G1422" s="1" t="s">
        <v>50</v>
      </c>
      <c r="H1422" s="1" t="s">
        <v>50</v>
      </c>
      <c r="I1422" s="8" t="s">
        <v>125</v>
      </c>
      <c r="J1422" s="8" t="s">
        <v>125</v>
      </c>
      <c r="K1422" s="1" t="str">
        <f t="array" aca="1" ref="K1422" ca="1">INDEX([1]TreeLookup!$C$1:$DE$21,MATCH(INDIRECT(ADDRESS(ROW(),MATCH("CATEGORY",$A$1:$BE$1,0))),[1]TreeLookup!$C$1:$C$21,0),MATCH(INDIRECT(ADDRESS(ROW(),MATCH("YEAR",$A$1:$BE$1,0))),[1]TreeLookup!$C$1:$DE$1,0))</f>
        <v>earlyDocking</v>
      </c>
      <c r="L1422" s="1">
        <v>1964</v>
      </c>
      <c r="M1422" s="1" t="str">
        <f t="array" aca="1" ref="M1422" ca="1">INDEX([1]TreeLookup!$C$1:$DE$22,MATCH("ERA",[1]TreeLookup!$C$1:$C$22,0),MATCH(INDIRECT(ADDRESS(ROW(),MATCH("YEAR",$A$1:$BE$1,0))),[1]TreeLookup!$C$1:$DE$1,0))</f>
        <v>04-ADV</v>
      </c>
      <c r="O1422" s="4" t="s">
        <v>109</v>
      </c>
      <c r="W1422" s="1" t="s">
        <v>2620</v>
      </c>
      <c r="AB1422" s="1" t="s">
        <v>111</v>
      </c>
    </row>
    <row r="1423" spans="1:37">
      <c r="A1423" s="6" t="s">
        <v>4380</v>
      </c>
      <c r="B1423" s="7" t="s">
        <v>4380</v>
      </c>
      <c r="C1423" s="1">
        <v>0</v>
      </c>
      <c r="D1423" s="1">
        <v>0</v>
      </c>
      <c r="E1423" s="2"/>
      <c r="F1423" s="1" t="s">
        <v>113</v>
      </c>
      <c r="G1423" s="1" t="s">
        <v>50</v>
      </c>
      <c r="I1423" s="8" t="s">
        <v>114</v>
      </c>
      <c r="J1423" s="8"/>
      <c r="K1423" s="1" t="str">
        <f t="array" aca="1" ref="K1423" ca="1">INDEX([1]TreeLookup!$C$1:$DE$21,MATCH(INDIRECT(ADDRESS(ROW(),MATCH("CATEGORY",$A$1:$BE$1,0))),[1]TreeLookup!$C$1:$C$21,0),MATCH(INDIRECT(ADDRESS(ROW(),MATCH("YEAR",$A$1:$BE$1,0))),[1]TreeLookup!$C$1:$DE$1,0))</f>
        <v>orbitalRocketry1964</v>
      </c>
      <c r="L1423" s="1">
        <v>1964</v>
      </c>
      <c r="M1423" s="1" t="str">
        <f t="array" aca="1" ref="M1423" ca="1">INDEX([1]TreeLookup!$C$1:$DE$22,MATCH("ERA",[1]TreeLookup!$C$1:$C$22,0),MATCH(INDIRECT(ADDRESS(ROW(),MATCH("YEAR",$A$1:$BE$1,0))),[1]TreeLookup!$C$1:$DE$1,0))</f>
        <v>04-ADV</v>
      </c>
      <c r="O1423" s="4"/>
      <c r="P1423" s="1" t="s">
        <v>4381</v>
      </c>
      <c r="Q1423" s="1" t="s">
        <v>4382</v>
      </c>
    </row>
    <row r="1424" spans="1:37">
      <c r="A1424" s="6" t="s">
        <v>4383</v>
      </c>
      <c r="B1424" s="7" t="s">
        <v>4384</v>
      </c>
      <c r="C1424" s="1">
        <v>350</v>
      </c>
      <c r="D1424" s="1">
        <v>15000</v>
      </c>
      <c r="E1424" s="2" t="s">
        <v>4385</v>
      </c>
      <c r="F1424" s="1" t="s">
        <v>106</v>
      </c>
      <c r="G1424" s="1" t="s">
        <v>50</v>
      </c>
      <c r="H1424" s="1" t="s">
        <v>50</v>
      </c>
      <c r="I1424" s="8" t="s">
        <v>114</v>
      </c>
      <c r="J1424" s="8"/>
      <c r="K1424" s="1" t="str">
        <f t="array" aca="1" ref="K1424" ca="1">INDEX([1]TreeLookup!$C$1:$DE$21,MATCH(INDIRECT(ADDRESS(ROW(),MATCH("CATEGORY",$A$1:$BE$1,0))),[1]TreeLookup!$C$1:$C$21,0),MATCH(INDIRECT(ADDRESS(ROW(),MATCH("YEAR",$A$1:$BE$1,0))),[1]TreeLookup!$C$1:$DE$1,0))</f>
        <v>orbitalRocketry1964</v>
      </c>
      <c r="L1424" s="1">
        <v>1964</v>
      </c>
      <c r="M1424" s="1" t="str">
        <f t="array" aca="1" ref="M1424" ca="1">INDEX([1]TreeLookup!$C$1:$DE$22,MATCH("ERA",[1]TreeLookup!$C$1:$C$22,0),MATCH(INDIRECT(ADDRESS(ROW(),MATCH("YEAR",$A$1:$BE$1,0))),[1]TreeLookup!$C$1:$DE$1,0))</f>
        <v>04-ADV</v>
      </c>
      <c r="O1424" s="4" t="s">
        <v>109</v>
      </c>
      <c r="P1424" s="1" t="s">
        <v>4381</v>
      </c>
      <c r="Q1424" s="1" t="s">
        <v>4382</v>
      </c>
      <c r="V1424" s="9"/>
      <c r="W1424" s="1" t="s">
        <v>4380</v>
      </c>
      <c r="AC1424" s="1" t="s">
        <v>111</v>
      </c>
    </row>
    <row r="1425" spans="1:37">
      <c r="A1425" s="6" t="s">
        <v>4386</v>
      </c>
      <c r="B1425" s="7" t="s">
        <v>4386</v>
      </c>
      <c r="C1425" s="1">
        <v>0</v>
      </c>
      <c r="D1425" s="1">
        <v>0</v>
      </c>
      <c r="E1425" s="2"/>
      <c r="F1425" s="1" t="s">
        <v>113</v>
      </c>
      <c r="G1425" s="1" t="s">
        <v>50</v>
      </c>
      <c r="I1425" s="8" t="s">
        <v>114</v>
      </c>
      <c r="J1425" s="8"/>
      <c r="K1425" s="1" t="str">
        <f t="array" aca="1" ref="K1425" ca="1">INDEX([1]TreeLookup!$C$1:$DE$21,MATCH(INDIRECT(ADDRESS(ROW(),MATCH("CATEGORY",$A$1:$BE$1,0))),[1]TreeLookup!$C$1:$C$21,0),MATCH(INDIRECT(ADDRESS(ROW(),MATCH("YEAR",$A$1:$BE$1,0))),[1]TreeLookup!$C$1:$DE$1,0))</f>
        <v>orbitalRocketry1964</v>
      </c>
      <c r="L1425" s="1">
        <v>1964</v>
      </c>
      <c r="M1425" s="1" t="str">
        <f t="array" aca="1" ref="M1425" ca="1">INDEX([1]TreeLookup!$C$1:$DE$22,MATCH("ERA",[1]TreeLookup!$C$1:$C$22,0),MATCH(INDIRECT(ADDRESS(ROW(),MATCH("YEAR",$A$1:$BE$1,0))),[1]TreeLookup!$C$1:$DE$1,0))</f>
        <v>04-ADV</v>
      </c>
      <c r="O1425" s="4"/>
      <c r="P1425" s="1" t="s">
        <v>4381</v>
      </c>
      <c r="Q1425" s="1" t="s">
        <v>4387</v>
      </c>
    </row>
    <row r="1426" spans="1:37">
      <c r="A1426" s="6" t="s">
        <v>4388</v>
      </c>
      <c r="B1426" s="7" t="s">
        <v>4386</v>
      </c>
      <c r="C1426" s="1">
        <v>60</v>
      </c>
      <c r="D1426" s="1">
        <v>3000</v>
      </c>
      <c r="E1426" s="2" t="s">
        <v>4389</v>
      </c>
      <c r="F1426" s="1" t="s">
        <v>877</v>
      </c>
      <c r="G1426" s="1" t="s">
        <v>50</v>
      </c>
      <c r="H1426" s="1" t="s">
        <v>50</v>
      </c>
      <c r="I1426" s="8" t="s">
        <v>114</v>
      </c>
      <c r="J1426" s="8"/>
      <c r="K1426" s="1" t="str">
        <f t="array" aca="1" ref="K1426" ca="1">INDEX([1]TreeLookup!$C$1:$DE$21,MATCH(INDIRECT(ADDRESS(ROW(),MATCH("CATEGORY",$A$1:$BE$1,0))),[1]TreeLookup!$C$1:$C$21,0),MATCH(INDIRECT(ADDRESS(ROW(),MATCH("YEAR",$A$1:$BE$1,0))),[1]TreeLookup!$C$1:$DE$1,0))</f>
        <v>orbitalRocketry1964</v>
      </c>
      <c r="L1426" s="1">
        <v>1964</v>
      </c>
      <c r="M1426" s="1" t="str">
        <f t="array" aca="1" ref="M1426" ca="1">INDEX([1]TreeLookup!$C$1:$DE$22,MATCH("ERA",[1]TreeLookup!$C$1:$C$22,0),MATCH(INDIRECT(ADDRESS(ROW(),MATCH("YEAR",$A$1:$BE$1,0))),[1]TreeLookup!$C$1:$DE$1,0))</f>
        <v>04-ADV</v>
      </c>
      <c r="O1426" s="4" t="s">
        <v>109</v>
      </c>
      <c r="P1426" s="2" t="s">
        <v>4381</v>
      </c>
      <c r="Q1426" s="1" t="s">
        <v>4387</v>
      </c>
      <c r="W1426" s="1" t="s">
        <v>4386</v>
      </c>
      <c r="AC1426" s="1" t="s">
        <v>111</v>
      </c>
    </row>
    <row r="1427" spans="1:37">
      <c r="A1427" s="6" t="s">
        <v>4390</v>
      </c>
      <c r="B1427" s="7" t="s">
        <v>4391</v>
      </c>
      <c r="C1427" s="1">
        <v>60</v>
      </c>
      <c r="D1427" s="1">
        <v>3000</v>
      </c>
      <c r="E1427" s="2" t="s">
        <v>4389</v>
      </c>
      <c r="F1427" s="1" t="s">
        <v>106</v>
      </c>
      <c r="G1427" s="1" t="s">
        <v>50</v>
      </c>
      <c r="H1427" s="1" t="s">
        <v>50</v>
      </c>
      <c r="I1427" s="8" t="s">
        <v>114</v>
      </c>
      <c r="J1427" s="8"/>
      <c r="K1427" s="1" t="str">
        <f t="array" aca="1" ref="K1427" ca="1">INDEX([1]TreeLookup!$C$1:$DE$21,MATCH(INDIRECT(ADDRESS(ROW(),MATCH("CATEGORY",$A$1:$BE$1,0))),[1]TreeLookup!$C$1:$C$21,0),MATCH(INDIRECT(ADDRESS(ROW(),MATCH("YEAR",$A$1:$BE$1,0))),[1]TreeLookup!$C$1:$DE$1,0))</f>
        <v>orbitalRocketry1964</v>
      </c>
      <c r="L1427" s="1">
        <v>1964</v>
      </c>
      <c r="M1427" s="1" t="str">
        <f t="array" aca="1" ref="M1427" ca="1">INDEX([1]TreeLookup!$C$1:$DE$22,MATCH("ERA",[1]TreeLookup!$C$1:$C$22,0),MATCH(INDIRECT(ADDRESS(ROW(),MATCH("YEAR",$A$1:$BE$1,0))),[1]TreeLookup!$C$1:$DE$1,0))</f>
        <v>04-ADV</v>
      </c>
      <c r="O1427" s="4" t="s">
        <v>109</v>
      </c>
      <c r="P1427" s="1" t="s">
        <v>4381</v>
      </c>
      <c r="Q1427" s="1" t="s">
        <v>4387</v>
      </c>
      <c r="V1427" s="9"/>
      <c r="W1427" s="1" t="s">
        <v>4386</v>
      </c>
      <c r="AC1427" s="1" t="s">
        <v>111</v>
      </c>
    </row>
    <row r="1428" spans="1:37">
      <c r="A1428" s="6" t="s">
        <v>4392</v>
      </c>
      <c r="B1428" s="7" t="s">
        <v>4393</v>
      </c>
      <c r="C1428" s="1">
        <v>1800</v>
      </c>
      <c r="D1428" s="1">
        <v>4800</v>
      </c>
      <c r="E1428" s="2" t="s">
        <v>4394</v>
      </c>
      <c r="F1428" s="1" t="s">
        <v>1666</v>
      </c>
      <c r="G1428" s="1" t="s">
        <v>50</v>
      </c>
      <c r="H1428" s="1" t="s">
        <v>49</v>
      </c>
      <c r="I1428" s="8" t="s">
        <v>135</v>
      </c>
      <c r="J1428" s="8" t="s">
        <v>560</v>
      </c>
      <c r="K1428" s="1" t="str">
        <f t="array" aca="1" ref="K1428" ca="1">INDEX([1]TreeLookup!$C$1:$DE$21,MATCH(INDIRECT(ADDRESS(ROW(),MATCH("CATEGORY",$A$1:$BE$1,0))),[1]TreeLookup!$C$1:$C$21,0),MATCH(INDIRECT(ADDRESS(ROW(),MATCH("YEAR",$A$1:$BE$1,0))),[1]TreeLookup!$C$1:$DE$1,0))</f>
        <v>materialsScienceAdvCapsules</v>
      </c>
      <c r="L1428" s="1">
        <v>1964</v>
      </c>
      <c r="M1428" s="1" t="str">
        <f t="array" aca="1" ref="M1428" ca="1">INDEX([1]TreeLookup!$C$1:$DE$22,MATCH("ERA",[1]TreeLookup!$C$1:$C$22,0),MATCH(INDIRECT(ADDRESS(ROW(),MATCH("YEAR",$A$1:$BE$1,0))),[1]TreeLookup!$C$1:$DE$1,0))</f>
        <v>04-ADV</v>
      </c>
      <c r="O1428" s="4" t="s">
        <v>299</v>
      </c>
      <c r="V1428" s="9"/>
    </row>
    <row r="1429" spans="1:37">
      <c r="A1429" s="6" t="s">
        <v>4395</v>
      </c>
      <c r="B1429" s="7" t="s">
        <v>4396</v>
      </c>
      <c r="C1429" s="1">
        <v>1200</v>
      </c>
      <c r="D1429" s="1">
        <v>1020</v>
      </c>
      <c r="E1429" s="2" t="s">
        <v>4397</v>
      </c>
      <c r="F1429" s="1" t="s">
        <v>534</v>
      </c>
      <c r="G1429" s="1" t="s">
        <v>50</v>
      </c>
      <c r="H1429" s="1" t="s">
        <v>49</v>
      </c>
      <c r="I1429" s="8" t="s">
        <v>135</v>
      </c>
      <c r="J1429" s="8" t="s">
        <v>499</v>
      </c>
      <c r="K1429" s="1" t="str">
        <f t="array" aca="1" ref="K1429" ca="1">INDEX([1]TreeLookup!$C$1:$DE$21,MATCH(INDIRECT(ADDRESS(ROW(),MATCH("CATEGORY",$A$1:$BE$1,0))),[1]TreeLookup!$C$1:$C$21,0),MATCH(INDIRECT(ADDRESS(ROW(),MATCH("YEAR",$A$1:$BE$1,0))),[1]TreeLookup!$C$1:$DE$1,0))</f>
        <v>materialsScienceAdvCapsules</v>
      </c>
      <c r="L1429" s="1">
        <v>1964</v>
      </c>
      <c r="M1429" s="1" t="str">
        <f t="array" aca="1" ref="M1429" ca="1">INDEX([1]TreeLookup!$C$1:$DE$22,MATCH("ERA",[1]TreeLookup!$C$1:$C$22,0),MATCH(INDIRECT(ADDRESS(ROW(),MATCH("YEAR",$A$1:$BE$1,0))),[1]TreeLookup!$C$1:$DE$1,0))</f>
        <v>04-ADV</v>
      </c>
      <c r="N1429" s="1" t="s">
        <v>50</v>
      </c>
      <c r="O1429" s="4" t="s">
        <v>299</v>
      </c>
      <c r="V1429" s="9"/>
    </row>
    <row r="1430" spans="1:37">
      <c r="A1430" s="6" t="s">
        <v>4398</v>
      </c>
      <c r="B1430" s="7" t="s">
        <v>4399</v>
      </c>
      <c r="C1430" s="1">
        <v>2000</v>
      </c>
      <c r="D1430" s="1">
        <v>40000</v>
      </c>
      <c r="E1430" s="2" t="s">
        <v>4400</v>
      </c>
      <c r="F1430" s="1" t="s">
        <v>3210</v>
      </c>
      <c r="G1430" s="1" t="s">
        <v>50</v>
      </c>
      <c r="H1430" s="1" t="s">
        <v>50</v>
      </c>
      <c r="I1430" s="8" t="s">
        <v>107</v>
      </c>
      <c r="J1430" s="8" t="s">
        <v>4401</v>
      </c>
      <c r="K1430" s="1" t="str">
        <f t="array" aca="1" ref="K1430" ca="1">INDEX([1]TreeLookup!$C$1:$DE$21,MATCH(INDIRECT(ADDRESS(ROW(),MATCH("CATEGORY",$A$1:$BE$1,0))),[1]TreeLookup!$C$1:$C$21,0),MATCH(INDIRECT(ADDRESS(ROW(),MATCH("YEAR",$A$1:$BE$1,0))),[1]TreeLookup!$C$1:$DE$1,0))</f>
        <v>scienceAdvCapsules</v>
      </c>
      <c r="L1430" s="1">
        <v>1964</v>
      </c>
      <c r="M1430" s="1" t="str">
        <f t="array" aca="1" ref="M1430" ca="1">INDEX([1]TreeLookup!$C$1:$DE$22,MATCH("ERA",[1]TreeLookup!$C$1:$C$22,0),MATCH(INDIRECT(ADDRESS(ROW(),MATCH("YEAR",$A$1:$BE$1,0))),[1]TreeLookup!$C$1:$DE$1,0))</f>
        <v>04-ADV</v>
      </c>
      <c r="O1430" s="4" t="s">
        <v>109</v>
      </c>
      <c r="T1430" s="1" t="s">
        <v>4402</v>
      </c>
      <c r="V1430" s="9"/>
      <c r="AG1430" s="1" t="s">
        <v>111</v>
      </c>
    </row>
    <row r="1431" spans="1:37">
      <c r="A1431" s="6" t="s">
        <v>4403</v>
      </c>
      <c r="B1431" s="7" t="s">
        <v>4404</v>
      </c>
      <c r="C1431" s="1">
        <v>2500</v>
      </c>
      <c r="D1431" s="1">
        <v>50000</v>
      </c>
      <c r="E1431" s="2" t="s">
        <v>4405</v>
      </c>
      <c r="F1431" s="1" t="s">
        <v>106</v>
      </c>
      <c r="G1431" s="1" t="s">
        <v>50</v>
      </c>
      <c r="H1431" s="1" t="s">
        <v>50</v>
      </c>
      <c r="I1431" s="8" t="s">
        <v>125</v>
      </c>
      <c r="J1431" s="8" t="s">
        <v>1863</v>
      </c>
      <c r="K1431" s="1" t="str">
        <f t="array" aca="1" ref="K1431" ca="1">INDEX([1]TreeLookup!$C$1:$DE$21,MATCH(INDIRECT(ADDRESS(ROW(),MATCH("CATEGORY",$A$1:$BE$1,0))),[1]TreeLookup!$C$1:$C$21,0),MATCH(INDIRECT(ADDRESS(ROW(),MATCH("YEAR",$A$1:$BE$1,0))),[1]TreeLookup!$C$1:$DE$1,0))</f>
        <v>earlyDocking</v>
      </c>
      <c r="L1431" s="1">
        <v>1964</v>
      </c>
      <c r="M1431" s="1" t="str">
        <f t="array" aca="1" ref="M1431" ca="1">INDEX([1]TreeLookup!$C$1:$DE$22,MATCH("ERA",[1]TreeLookup!$C$1:$C$22,0),MATCH(INDIRECT(ADDRESS(ROW(),MATCH("YEAR",$A$1:$BE$1,0))),[1]TreeLookup!$C$1:$DE$1,0))</f>
        <v>04-ADV</v>
      </c>
      <c r="O1431" s="4" t="s">
        <v>109</v>
      </c>
      <c r="V1431" s="9"/>
    </row>
    <row r="1432" spans="1:37">
      <c r="A1432" s="6" t="s">
        <v>4406</v>
      </c>
      <c r="B1432" s="7" t="s">
        <v>4407</v>
      </c>
      <c r="C1432" s="1">
        <v>75</v>
      </c>
      <c r="D1432" s="1">
        <v>500</v>
      </c>
      <c r="E1432" s="2" t="s">
        <v>4408</v>
      </c>
      <c r="F1432" s="1" t="s">
        <v>448</v>
      </c>
      <c r="G1432" s="1" t="s">
        <v>50</v>
      </c>
      <c r="H1432" s="1" t="s">
        <v>50</v>
      </c>
      <c r="I1432" s="8" t="s">
        <v>135</v>
      </c>
      <c r="J1432" s="8" t="s">
        <v>136</v>
      </c>
      <c r="K1432" s="1" t="str">
        <f t="array" aca="1" ref="K1432" ca="1">INDEX([1]TreeLookup!$C$1:$DE$21,MATCH(INDIRECT(ADDRESS(ROW(),MATCH("CATEGORY",$A$1:$BE$1,0))),[1]TreeLookup!$C$1:$C$21,0),MATCH(INDIRECT(ADDRESS(ROW(),MATCH("YEAR",$A$1:$BE$1,0))),[1]TreeLookup!$C$1:$DE$1,0))</f>
        <v>materialsScienceAdvCapsules</v>
      </c>
      <c r="L1432" s="1">
        <v>1964</v>
      </c>
      <c r="M1432" s="1" t="str">
        <f t="array" aca="1" ref="M1432" ca="1">INDEX([1]TreeLookup!$C$1:$DE$22,MATCH("ERA",[1]TreeLookup!$C$1:$C$22,0),MATCH(INDIRECT(ADDRESS(ROW(),MATCH("YEAR",$A$1:$BE$1,0))),[1]TreeLookup!$C$1:$DE$1,0))</f>
        <v>04-ADV</v>
      </c>
      <c r="O1432" s="4" t="s">
        <v>109</v>
      </c>
      <c r="V1432" s="9"/>
    </row>
    <row r="1433" spans="1:37">
      <c r="A1433" s="6" t="s">
        <v>4409</v>
      </c>
      <c r="B1433" s="7" t="s">
        <v>4410</v>
      </c>
      <c r="C1433" s="1">
        <v>90</v>
      </c>
      <c r="D1433" s="1">
        <v>800</v>
      </c>
      <c r="E1433" s="2" t="s">
        <v>4411</v>
      </c>
      <c r="F1433" s="1" t="s">
        <v>448</v>
      </c>
      <c r="G1433" s="1" t="s">
        <v>50</v>
      </c>
      <c r="H1433" s="1" t="s">
        <v>50</v>
      </c>
      <c r="I1433" s="8" t="s">
        <v>135</v>
      </c>
      <c r="J1433" s="8" t="s">
        <v>136</v>
      </c>
      <c r="K1433" s="1" t="str">
        <f t="array" aca="1" ref="K1433" ca="1">INDEX([1]TreeLookup!$C$1:$DE$21,MATCH(INDIRECT(ADDRESS(ROW(),MATCH("CATEGORY",$A$1:$BE$1,0))),[1]TreeLookup!$C$1:$C$21,0),MATCH(INDIRECT(ADDRESS(ROW(),MATCH("YEAR",$A$1:$BE$1,0))),[1]TreeLookup!$C$1:$DE$1,0))</f>
        <v>materialsScienceAdvCapsules</v>
      </c>
      <c r="L1433" s="1">
        <v>1964</v>
      </c>
      <c r="M1433" s="1" t="str">
        <f t="array" aca="1" ref="M1433" ca="1">INDEX([1]TreeLookup!$C$1:$DE$22,MATCH("ERA",[1]TreeLookup!$C$1:$C$22,0),MATCH(INDIRECT(ADDRESS(ROW(),MATCH("YEAR",$A$1:$BE$1,0))),[1]TreeLookup!$C$1:$DE$1,0))</f>
        <v>04-ADV</v>
      </c>
      <c r="O1433" s="4" t="s">
        <v>109</v>
      </c>
      <c r="P1433" s="1" t="s">
        <v>3479</v>
      </c>
      <c r="V1433" s="9"/>
    </row>
    <row r="1434" spans="1:37">
      <c r="A1434" s="6" t="s">
        <v>4412</v>
      </c>
      <c r="B1434" s="7" t="s">
        <v>4413</v>
      </c>
      <c r="C1434" s="1">
        <v>2000</v>
      </c>
      <c r="D1434" s="1">
        <v>50</v>
      </c>
      <c r="E1434" s="2" t="s">
        <v>4414</v>
      </c>
      <c r="F1434" s="1" t="s">
        <v>48</v>
      </c>
      <c r="G1434" s="1" t="s">
        <v>49</v>
      </c>
      <c r="H1434" s="1" t="s">
        <v>49</v>
      </c>
      <c r="I1434" s="8"/>
      <c r="J1434" s="8"/>
      <c r="K1434" s="1" t="e">
        <f t="array" aca="1" ref="K1434" ca="1">INDEX([1]TreeLookup!$C$1:$DE$21,MATCH(INDIRECT(ADDRESS(ROW(),MATCH("CATEGORY",$A$1:$BE$1,0))),[1]TreeLookup!$C$1:$C$21,0),MATCH(INDIRECT(ADDRESS(ROW(),MATCH("YEAR",$A$1:$BE$1,0))),[1]TreeLookup!$C$1:$DE$1,0))</f>
        <v>#N/A</v>
      </c>
      <c r="M1434" s="1" t="str">
        <f t="array" aca="1" ref="M1434" ca="1">INDEX([1]TreeLookup!$C$1:$DE$22,MATCH("ERA",[1]TreeLookup!$C$1:$C$22,0),MATCH(INDIRECT(ADDRESS(ROW(),MATCH("YEAR",$A$1:$BE$1,0))),[1]TreeLookup!$C$1:$DE$1,0))</f>
        <v>00-START</v>
      </c>
      <c r="N1434" s="1" t="s">
        <v>50</v>
      </c>
      <c r="O1434" s="4"/>
    </row>
    <row r="1435" spans="1:37">
      <c r="A1435" s="6" t="s">
        <v>4415</v>
      </c>
      <c r="B1435" s="7" t="s">
        <v>4416</v>
      </c>
      <c r="C1435" s="1">
        <v>120</v>
      </c>
      <c r="D1435" s="1">
        <v>2500</v>
      </c>
      <c r="E1435" s="2" t="s">
        <v>4417</v>
      </c>
      <c r="F1435" s="1" t="s">
        <v>880</v>
      </c>
      <c r="G1435" s="1" t="s">
        <v>49</v>
      </c>
      <c r="H1435" s="1" t="s">
        <v>49</v>
      </c>
      <c r="I1435" s="8"/>
      <c r="J1435" s="8"/>
      <c r="K1435" s="1" t="e">
        <f t="array" aca="1" ref="K1435" ca="1">INDEX([1]TreeLookup!$C$1:$DE$21,MATCH(INDIRECT(ADDRESS(ROW(),MATCH("CATEGORY",$A$1:$BE$1,0))),[1]TreeLookup!$C$1:$C$21,0),MATCH(INDIRECT(ADDRESS(ROW(),MATCH("YEAR",$A$1:$BE$1,0))),[1]TreeLookup!$C$1:$DE$1,0))</f>
        <v>#N/A</v>
      </c>
      <c r="M1435" s="1" t="str">
        <f t="array" aca="1" ref="M1435" ca="1">INDEX([1]TreeLookup!$C$1:$DE$22,MATCH("ERA",[1]TreeLookup!$C$1:$C$22,0),MATCH(INDIRECT(ADDRESS(ROW(),MATCH("YEAR",$A$1:$BE$1,0))),[1]TreeLookup!$C$1:$DE$1,0))</f>
        <v>00-START</v>
      </c>
      <c r="N1435" s="1" t="s">
        <v>50</v>
      </c>
      <c r="O1435" s="4"/>
    </row>
    <row r="1436" spans="1:37">
      <c r="A1436" s="6" t="s">
        <v>4418</v>
      </c>
      <c r="B1436" s="7" t="s">
        <v>4419</v>
      </c>
      <c r="C1436" s="1">
        <v>300</v>
      </c>
      <c r="D1436" s="1">
        <v>5460</v>
      </c>
      <c r="E1436" s="2" t="s">
        <v>4420</v>
      </c>
      <c r="F1436" s="1" t="s">
        <v>880</v>
      </c>
      <c r="G1436" s="1" t="s">
        <v>49</v>
      </c>
      <c r="H1436" s="1" t="s">
        <v>49</v>
      </c>
      <c r="I1436" s="8"/>
      <c r="J1436" s="8"/>
      <c r="K1436" s="1" t="e">
        <f t="array" aca="1" ref="K1436" ca="1">INDEX([1]TreeLookup!$C$1:$DE$21,MATCH(INDIRECT(ADDRESS(ROW(),MATCH("CATEGORY",$A$1:$BE$1,0))),[1]TreeLookup!$C$1:$C$21,0),MATCH(INDIRECT(ADDRESS(ROW(),MATCH("YEAR",$A$1:$BE$1,0))),[1]TreeLookup!$C$1:$DE$1,0))</f>
        <v>#N/A</v>
      </c>
      <c r="M1436" s="1" t="str">
        <f t="array" aca="1" ref="M1436" ca="1">INDEX([1]TreeLookup!$C$1:$DE$22,MATCH("ERA",[1]TreeLookup!$C$1:$C$22,0),MATCH(INDIRECT(ADDRESS(ROW(),MATCH("YEAR",$A$1:$BE$1,0))),[1]TreeLookup!$C$1:$DE$1,0))</f>
        <v>00-START</v>
      </c>
      <c r="N1436" s="1" t="s">
        <v>50</v>
      </c>
      <c r="O1436" s="4"/>
    </row>
    <row r="1437" spans="1:37">
      <c r="A1437" s="6" t="s">
        <v>4421</v>
      </c>
      <c r="B1437" s="7" t="s">
        <v>4422</v>
      </c>
      <c r="C1437" s="1">
        <v>75</v>
      </c>
      <c r="D1437" s="1">
        <v>1500</v>
      </c>
      <c r="E1437" s="2" t="s">
        <v>4423</v>
      </c>
      <c r="F1437" s="1" t="s">
        <v>406</v>
      </c>
      <c r="G1437" s="1" t="s">
        <v>50</v>
      </c>
      <c r="H1437" s="1" t="s">
        <v>50</v>
      </c>
      <c r="I1437" s="8" t="s">
        <v>135</v>
      </c>
      <c r="J1437" s="8" t="s">
        <v>174</v>
      </c>
      <c r="K1437" s="1" t="str">
        <f t="array" aca="1" ref="K1437" ca="1">INDEX([1]TreeLookup!$C$1:$DE$21,MATCH(INDIRECT(ADDRESS(ROW(),MATCH("CATEGORY",$A$1:$BE$1,0))),[1]TreeLookup!$C$1:$C$21,0),MATCH(INDIRECT(ADDRESS(ROW(),MATCH("YEAR",$A$1:$BE$1,0))),[1]TreeLookup!$C$1:$DE$1,0))</f>
        <v>materialsScienceAdvCapsules</v>
      </c>
      <c r="L1437" s="1">
        <v>1964</v>
      </c>
      <c r="M1437" s="1" t="str">
        <f t="array" aca="1" ref="M1437" ca="1">INDEX([1]TreeLookup!$C$1:$DE$22,MATCH("ERA",[1]TreeLookup!$C$1:$C$22,0),MATCH(INDIRECT(ADDRESS(ROW(),MATCH("YEAR",$A$1:$BE$1,0))),[1]TreeLookup!$C$1:$DE$1,0))</f>
        <v>04-ADV</v>
      </c>
      <c r="O1437" s="4" t="s">
        <v>109</v>
      </c>
      <c r="P1437" s="1" t="s">
        <v>3400</v>
      </c>
      <c r="V1437" s="9"/>
      <c r="AK1437" s="1" t="s">
        <v>111</v>
      </c>
    </row>
    <row r="1438" spans="1:37">
      <c r="A1438" s="6" t="s">
        <v>4424</v>
      </c>
      <c r="B1438" s="7" t="s">
        <v>4425</v>
      </c>
      <c r="C1438" s="1">
        <v>187</v>
      </c>
      <c r="D1438" s="1">
        <v>3740</v>
      </c>
      <c r="E1438" s="2" t="s">
        <v>4426</v>
      </c>
      <c r="F1438" s="1" t="s">
        <v>406</v>
      </c>
      <c r="G1438" s="1" t="s">
        <v>50</v>
      </c>
      <c r="H1438" s="1" t="s">
        <v>50</v>
      </c>
      <c r="I1438" s="8" t="s">
        <v>135</v>
      </c>
      <c r="J1438" s="8" t="s">
        <v>136</v>
      </c>
      <c r="K1438" s="1" t="str">
        <f t="array" aca="1" ref="K1438" ca="1">INDEX([1]TreeLookup!$C$1:$DE$21,MATCH(INDIRECT(ADDRESS(ROW(),MATCH("CATEGORY",$A$1:$BE$1,0))),[1]TreeLookup!$C$1:$C$21,0),MATCH(INDIRECT(ADDRESS(ROW(),MATCH("YEAR",$A$1:$BE$1,0))),[1]TreeLookup!$C$1:$DE$1,0))</f>
        <v>materialsScienceAdvCapsules</v>
      </c>
      <c r="L1438" s="1">
        <v>1964</v>
      </c>
      <c r="M1438" s="1" t="str">
        <f t="array" aca="1" ref="M1438" ca="1">INDEX([1]TreeLookup!$C$1:$DE$22,MATCH("ERA",[1]TreeLookup!$C$1:$C$22,0),MATCH(INDIRECT(ADDRESS(ROW(),MATCH("YEAR",$A$1:$BE$1,0))),[1]TreeLookup!$C$1:$DE$1,0))</f>
        <v>04-ADV</v>
      </c>
      <c r="O1438" s="4" t="s">
        <v>109</v>
      </c>
      <c r="P1438" s="1" t="s">
        <v>3400</v>
      </c>
      <c r="V1438" s="9"/>
    </row>
    <row r="1439" spans="1:37">
      <c r="A1439" s="6" t="s">
        <v>4427</v>
      </c>
      <c r="B1439" s="7" t="s">
        <v>4428</v>
      </c>
      <c r="C1439" s="1">
        <v>250</v>
      </c>
      <c r="D1439" s="1">
        <v>5000</v>
      </c>
      <c r="E1439" s="2" t="s">
        <v>4429</v>
      </c>
      <c r="F1439" s="1" t="s">
        <v>406</v>
      </c>
      <c r="G1439" s="1" t="s">
        <v>50</v>
      </c>
      <c r="H1439" s="1" t="s">
        <v>50</v>
      </c>
      <c r="I1439" s="8" t="s">
        <v>135</v>
      </c>
      <c r="J1439" s="8" t="s">
        <v>136</v>
      </c>
      <c r="K1439" s="1" t="str">
        <f t="array" aca="1" ref="K1439" ca="1">INDEX([1]TreeLookup!$C$1:$DE$21,MATCH(INDIRECT(ADDRESS(ROW(),MATCH("CATEGORY",$A$1:$BE$1,0))),[1]TreeLookup!$C$1:$C$21,0),MATCH(INDIRECT(ADDRESS(ROW(),MATCH("YEAR",$A$1:$BE$1,0))),[1]TreeLookup!$C$1:$DE$1,0))</f>
        <v>materialsScienceAdvCapsules</v>
      </c>
      <c r="L1439" s="1">
        <v>1964</v>
      </c>
      <c r="M1439" s="1" t="str">
        <f t="array" aca="1" ref="M1439" ca="1">INDEX([1]TreeLookup!$C$1:$DE$22,MATCH("ERA",[1]TreeLookup!$C$1:$C$22,0),MATCH(INDIRECT(ADDRESS(ROW(),MATCH("YEAR",$A$1:$BE$1,0))),[1]TreeLookup!$C$1:$DE$1,0))</f>
        <v>04-ADV</v>
      </c>
      <c r="O1439" s="4" t="s">
        <v>109</v>
      </c>
      <c r="P1439" s="1" t="s">
        <v>3400</v>
      </c>
      <c r="V1439" s="9"/>
    </row>
    <row r="1440" spans="1:37">
      <c r="A1440" s="6" t="s">
        <v>4430</v>
      </c>
      <c r="B1440" s="7" t="s">
        <v>4431</v>
      </c>
      <c r="C1440" s="1">
        <v>265</v>
      </c>
      <c r="D1440" s="1">
        <v>5275</v>
      </c>
      <c r="E1440" s="2" t="s">
        <v>4432</v>
      </c>
      <c r="F1440" s="1" t="s">
        <v>406</v>
      </c>
      <c r="G1440" s="1" t="s">
        <v>50</v>
      </c>
      <c r="H1440" s="1" t="s">
        <v>50</v>
      </c>
      <c r="I1440" s="8" t="s">
        <v>135</v>
      </c>
      <c r="J1440" s="8" t="s">
        <v>136</v>
      </c>
      <c r="K1440" s="1" t="str">
        <f t="array" aca="1" ref="K1440" ca="1">INDEX([1]TreeLookup!$C$1:$DE$21,MATCH(INDIRECT(ADDRESS(ROW(),MATCH("CATEGORY",$A$1:$BE$1,0))),[1]TreeLookup!$C$1:$C$21,0),MATCH(INDIRECT(ADDRESS(ROW(),MATCH("YEAR",$A$1:$BE$1,0))),[1]TreeLookup!$C$1:$DE$1,0))</f>
        <v>materialsScienceAdvCapsules</v>
      </c>
      <c r="L1440" s="1">
        <v>1964</v>
      </c>
      <c r="M1440" s="1" t="str">
        <f t="array" aca="1" ref="M1440" ca="1">INDEX([1]TreeLookup!$C$1:$DE$22,MATCH("ERA",[1]TreeLookup!$C$1:$C$22,0),MATCH(INDIRECT(ADDRESS(ROW(),MATCH("YEAR",$A$1:$BE$1,0))),[1]TreeLookup!$C$1:$DE$1,0))</f>
        <v>04-ADV</v>
      </c>
      <c r="O1440" s="4" t="s">
        <v>109</v>
      </c>
      <c r="P1440" s="1" t="s">
        <v>3400</v>
      </c>
      <c r="V1440" s="9"/>
    </row>
    <row r="1441" spans="1:37">
      <c r="A1441" s="6" t="s">
        <v>4433</v>
      </c>
      <c r="B1441" s="7" t="s">
        <v>4434</v>
      </c>
      <c r="C1441" s="1">
        <v>600</v>
      </c>
      <c r="D1441" s="1">
        <v>7200</v>
      </c>
      <c r="E1441" s="2" t="s">
        <v>4435</v>
      </c>
      <c r="F1441" s="1" t="s">
        <v>106</v>
      </c>
      <c r="G1441" s="1" t="s">
        <v>50</v>
      </c>
      <c r="H1441" s="1" t="s">
        <v>49</v>
      </c>
      <c r="I1441" s="8" t="s">
        <v>135</v>
      </c>
      <c r="J1441" s="8" t="s">
        <v>174</v>
      </c>
      <c r="K1441" s="1" t="str">
        <f t="array" aca="1" ref="K1441" ca="1">INDEX([1]TreeLookup!$C$1:$DE$21,MATCH(INDIRECT(ADDRESS(ROW(),MATCH("CATEGORY",$A$1:$BE$1,0))),[1]TreeLookup!$C$1:$C$21,0),MATCH(INDIRECT(ADDRESS(ROW(),MATCH("YEAR",$A$1:$BE$1,0))),[1]TreeLookup!$C$1:$DE$1,0))</f>
        <v>materialsScienceAdvCapsules</v>
      </c>
      <c r="L1441" s="1">
        <v>1964</v>
      </c>
      <c r="M1441" s="1" t="str">
        <f t="array" aca="1" ref="M1441" ca="1">INDEX([1]TreeLookup!$C$1:$DE$22,MATCH("ERA",[1]TreeLookup!$C$1:$C$22,0),MATCH(INDIRECT(ADDRESS(ROW(),MATCH("YEAR",$A$1:$BE$1,0))),[1]TreeLookup!$C$1:$DE$1,0))</f>
        <v>04-ADV</v>
      </c>
      <c r="O1441" s="4" t="s">
        <v>299</v>
      </c>
      <c r="V1441" s="9"/>
    </row>
    <row r="1442" spans="1:37">
      <c r="A1442" s="6" t="s">
        <v>4436</v>
      </c>
      <c r="B1442" s="7" t="s">
        <v>4437</v>
      </c>
      <c r="C1442" s="1">
        <v>600</v>
      </c>
      <c r="D1442" s="1">
        <v>1200</v>
      </c>
      <c r="E1442" s="2" t="s">
        <v>4438</v>
      </c>
      <c r="F1442" s="1" t="s">
        <v>106</v>
      </c>
      <c r="G1442" s="1" t="s">
        <v>50</v>
      </c>
      <c r="H1442" s="1" t="s">
        <v>49</v>
      </c>
      <c r="I1442" s="8" t="s">
        <v>135</v>
      </c>
      <c r="J1442" s="8" t="s">
        <v>174</v>
      </c>
      <c r="K1442" s="1" t="str">
        <f t="array" aca="1" ref="K1442" ca="1">INDEX([1]TreeLookup!$C$1:$DE$21,MATCH(INDIRECT(ADDRESS(ROW(),MATCH("CATEGORY",$A$1:$BE$1,0))),[1]TreeLookup!$C$1:$C$21,0),MATCH(INDIRECT(ADDRESS(ROW(),MATCH("YEAR",$A$1:$BE$1,0))),[1]TreeLookup!$C$1:$DE$1,0))</f>
        <v>materialsScienceAdvCapsules</v>
      </c>
      <c r="L1442" s="1">
        <v>1964</v>
      </c>
      <c r="M1442" s="1" t="str">
        <f t="array" aca="1" ref="M1442" ca="1">INDEX([1]TreeLookup!$C$1:$DE$22,MATCH("ERA",[1]TreeLookup!$C$1:$C$22,0),MATCH(INDIRECT(ADDRESS(ROW(),MATCH("YEAR",$A$1:$BE$1,0))),[1]TreeLookup!$C$1:$DE$1,0))</f>
        <v>04-ADV</v>
      </c>
      <c r="O1442" s="4" t="s">
        <v>299</v>
      </c>
      <c r="V1442" s="9"/>
    </row>
    <row r="1443" spans="1:37">
      <c r="A1443" s="6" t="s">
        <v>4439</v>
      </c>
      <c r="B1443" s="7" t="s">
        <v>4440</v>
      </c>
      <c r="C1443" s="1">
        <v>900</v>
      </c>
      <c r="D1443" s="1">
        <v>9200</v>
      </c>
      <c r="E1443" s="2" t="s">
        <v>4441</v>
      </c>
      <c r="F1443" s="1" t="s">
        <v>106</v>
      </c>
      <c r="G1443" s="1" t="s">
        <v>50</v>
      </c>
      <c r="H1443" s="1" t="s">
        <v>49</v>
      </c>
      <c r="I1443" s="8" t="s">
        <v>135</v>
      </c>
      <c r="J1443" s="8" t="s">
        <v>174</v>
      </c>
      <c r="K1443" s="1" t="str">
        <f t="array" aca="1" ref="K1443" ca="1">INDEX([1]TreeLookup!$C$1:$DE$21,MATCH(INDIRECT(ADDRESS(ROW(),MATCH("CATEGORY",$A$1:$BE$1,0))),[1]TreeLookup!$C$1:$C$21,0),MATCH(INDIRECT(ADDRESS(ROW(),MATCH("YEAR",$A$1:$BE$1,0))),[1]TreeLookup!$C$1:$DE$1,0))</f>
        <v>materialsScienceAdvCapsules</v>
      </c>
      <c r="L1443" s="1">
        <v>1964</v>
      </c>
      <c r="M1443" s="1" t="str">
        <f t="array" aca="1" ref="M1443" ca="1">INDEX([1]TreeLookup!$C$1:$DE$22,MATCH("ERA",[1]TreeLookup!$C$1:$C$22,0),MATCH(INDIRECT(ADDRESS(ROW(),MATCH("YEAR",$A$1:$BE$1,0))),[1]TreeLookup!$C$1:$DE$1,0))</f>
        <v>04-ADV</v>
      </c>
      <c r="O1443" s="4" t="s">
        <v>299</v>
      </c>
      <c r="V1443" s="9"/>
    </row>
    <row r="1444" spans="1:37">
      <c r="A1444" s="10" t="s">
        <v>4442</v>
      </c>
      <c r="B1444" s="7" t="s">
        <v>4443</v>
      </c>
      <c r="C1444" s="1">
        <v>500</v>
      </c>
      <c r="D1444" s="1">
        <v>10000</v>
      </c>
      <c r="E1444" s="2" t="s">
        <v>4313</v>
      </c>
      <c r="F1444" s="1" t="s">
        <v>290</v>
      </c>
      <c r="G1444" s="1" t="s">
        <v>50</v>
      </c>
      <c r="H1444" s="1" t="s">
        <v>50</v>
      </c>
      <c r="I1444" s="8" t="s">
        <v>107</v>
      </c>
      <c r="J1444" s="8" t="s">
        <v>4314</v>
      </c>
      <c r="K1444" s="1" t="str">
        <f t="array" aca="1" ref="K1444" ca="1">INDEX([1]TreeLookup!$C$1:$DE$21,MATCH(INDIRECT(ADDRESS(ROW(),MATCH("CATEGORY",$A$1:$BE$1,0))),[1]TreeLookup!$C$1:$C$21,0),MATCH(INDIRECT(ADDRESS(ROW(),MATCH("YEAR",$A$1:$BE$1,0))),[1]TreeLookup!$C$1:$DE$1,0))</f>
        <v>scienceAdvCapsules</v>
      </c>
      <c r="L1444" s="1">
        <v>1964</v>
      </c>
      <c r="M1444" s="1" t="str">
        <f t="array" aca="1" ref="M1444" ca="1">INDEX([1]TreeLookup!$C$1:$DE$22,MATCH("ERA",[1]TreeLookup!$C$1:$C$22,0),MATCH(INDIRECT(ADDRESS(ROW(),MATCH("YEAR",$A$1:$BE$1,0))),[1]TreeLookup!$C$1:$DE$1,0))</f>
        <v>04-ADV</v>
      </c>
      <c r="N1444" s="1" t="s">
        <v>50</v>
      </c>
      <c r="O1444" s="4" t="s">
        <v>109</v>
      </c>
      <c r="V1444" s="9"/>
      <c r="AG1444" s="1" t="s">
        <v>111</v>
      </c>
    </row>
    <row r="1445" spans="1:37">
      <c r="A1445" s="6" t="s">
        <v>4444</v>
      </c>
      <c r="B1445" s="7" t="s">
        <v>4445</v>
      </c>
      <c r="C1445" s="1">
        <v>250</v>
      </c>
      <c r="D1445" s="1">
        <v>20000</v>
      </c>
      <c r="E1445" s="2" t="s">
        <v>4446</v>
      </c>
      <c r="F1445" s="1" t="s">
        <v>1313</v>
      </c>
      <c r="G1445" s="1" t="s">
        <v>50</v>
      </c>
      <c r="H1445" s="1" t="s">
        <v>50</v>
      </c>
      <c r="I1445" s="8" t="s">
        <v>2872</v>
      </c>
      <c r="J1445" s="8" t="s">
        <v>2873</v>
      </c>
      <c r="K1445" s="1" t="str">
        <f t="array" aca="1" ref="K1445" ca="1">INDEX([1]TreeLookup!$C$1:$DE$21,MATCH(INDIRECT(ADDRESS(ROW(),MATCH("CATEGORY",$A$1:$BE$1,0))),[1]TreeLookup!$C$1:$C$21,0),MATCH(INDIRECT(ADDRESS(ROW(),MATCH("YEAR",$A$1:$BE$1,0))),[1]TreeLookup!$C$1:$DE$1,0))</f>
        <v>earlyLifeSupport</v>
      </c>
      <c r="L1445" s="1">
        <v>1964</v>
      </c>
      <c r="M1445" s="1" t="str">
        <f t="array" aca="1" ref="M1445" ca="1">INDEX([1]TreeLookup!$C$1:$DE$22,MATCH("ERA",[1]TreeLookup!$C$1:$C$22,0),MATCH(INDIRECT(ADDRESS(ROW(),MATCH("YEAR",$A$1:$BE$1,0))),[1]TreeLookup!$C$1:$DE$1,0))</f>
        <v>04-ADV</v>
      </c>
      <c r="O1445" s="4" t="s">
        <v>109</v>
      </c>
      <c r="P1445" s="1" t="s">
        <v>3795</v>
      </c>
      <c r="V1445" s="9"/>
    </row>
    <row r="1446" spans="1:37">
      <c r="A1446" s="10" t="s">
        <v>4447</v>
      </c>
      <c r="B1446" s="7" t="s">
        <v>4448</v>
      </c>
      <c r="C1446" s="1">
        <v>20</v>
      </c>
      <c r="D1446" s="1">
        <v>400</v>
      </c>
      <c r="E1446" s="2" t="s">
        <v>4449</v>
      </c>
      <c r="F1446" s="1" t="s">
        <v>1313</v>
      </c>
      <c r="G1446" s="1" t="s">
        <v>50</v>
      </c>
      <c r="H1446" s="1" t="s">
        <v>50</v>
      </c>
      <c r="I1446" s="8" t="s">
        <v>135</v>
      </c>
      <c r="J1446" s="8" t="s">
        <v>136</v>
      </c>
      <c r="K1446" s="1" t="str">
        <f t="array" aca="1" ref="K1446" ca="1">INDEX([1]TreeLookup!$C$1:$DE$21,MATCH(INDIRECT(ADDRESS(ROW(),MATCH("CATEGORY",$A$1:$BE$1,0))),[1]TreeLookup!$C$1:$C$21,0),MATCH(INDIRECT(ADDRESS(ROW(),MATCH("YEAR",$A$1:$BE$1,0))),[1]TreeLookup!$C$1:$DE$1,0))</f>
        <v>materialsScienceAdvCapsules</v>
      </c>
      <c r="L1446" s="1">
        <v>1964</v>
      </c>
      <c r="M1446" s="1" t="str">
        <f t="array" aca="1" ref="M1446" ca="1">INDEX([1]TreeLookup!$C$1:$DE$22,MATCH("ERA",[1]TreeLookup!$C$1:$C$22,0),MATCH(INDIRECT(ADDRESS(ROW(),MATCH("YEAR",$A$1:$BE$1,0))),[1]TreeLookup!$C$1:$DE$1,0))</f>
        <v>04-ADV</v>
      </c>
      <c r="O1446" s="4" t="s">
        <v>109</v>
      </c>
      <c r="V1446" s="9"/>
    </row>
    <row r="1447" spans="1:37">
      <c r="A1447" s="10" t="s">
        <v>4450</v>
      </c>
      <c r="B1447" s="7" t="s">
        <v>4451</v>
      </c>
      <c r="C1447" s="1">
        <v>20</v>
      </c>
      <c r="D1447" s="1">
        <v>400</v>
      </c>
      <c r="E1447" s="2" t="s">
        <v>4452</v>
      </c>
      <c r="F1447" s="1" t="s">
        <v>1313</v>
      </c>
      <c r="G1447" s="1" t="s">
        <v>50</v>
      </c>
      <c r="H1447" s="1" t="s">
        <v>50</v>
      </c>
      <c r="I1447" s="8" t="s">
        <v>135</v>
      </c>
      <c r="J1447" s="8" t="s">
        <v>136</v>
      </c>
      <c r="K1447" s="1" t="str">
        <f t="array" aca="1" ref="K1447" ca="1">INDEX([1]TreeLookup!$C$1:$DE$21,MATCH(INDIRECT(ADDRESS(ROW(),MATCH("CATEGORY",$A$1:$BE$1,0))),[1]TreeLookup!$C$1:$C$21,0),MATCH(INDIRECT(ADDRESS(ROW(),MATCH("YEAR",$A$1:$BE$1,0))),[1]TreeLookup!$C$1:$DE$1,0))</f>
        <v>materialsScienceAdvCapsules</v>
      </c>
      <c r="L1447" s="1">
        <v>1964</v>
      </c>
      <c r="M1447" s="1" t="str">
        <f t="array" aca="1" ref="M1447" ca="1">INDEX([1]TreeLookup!$C$1:$DE$22,MATCH("ERA",[1]TreeLookup!$C$1:$C$22,0),MATCH(INDIRECT(ADDRESS(ROW(),MATCH("YEAR",$A$1:$BE$1,0))),[1]TreeLookup!$C$1:$DE$1,0))</f>
        <v>04-ADV</v>
      </c>
      <c r="O1447" s="4" t="s">
        <v>109</v>
      </c>
      <c r="V1447" s="9"/>
    </row>
    <row r="1448" spans="1:37">
      <c r="A1448" s="6" t="s">
        <v>4453</v>
      </c>
      <c r="B1448" s="7" t="s">
        <v>4453</v>
      </c>
      <c r="C1448" s="1">
        <v>0</v>
      </c>
      <c r="D1448" s="1">
        <v>0</v>
      </c>
      <c r="E1448" s="2"/>
      <c r="F1448" s="1" t="s">
        <v>113</v>
      </c>
      <c r="G1448" s="1" t="s">
        <v>50</v>
      </c>
      <c r="I1448" s="8" t="s">
        <v>114</v>
      </c>
      <c r="J1448" s="8"/>
      <c r="K1448" s="1" t="str">
        <f t="array" aca="1" ref="K1448" ca="1">INDEX([1]TreeLookup!$C$1:$DE$21,MATCH(INDIRECT(ADDRESS(ROW(),MATCH("CATEGORY",$A$1:$BE$1,0))),[1]TreeLookup!$C$1:$C$21,0),MATCH(INDIRECT(ADDRESS(ROW(),MATCH("YEAR",$A$1:$BE$1,0))),[1]TreeLookup!$C$1:$DE$1,0))</f>
        <v>orbitalRocketry1964</v>
      </c>
      <c r="L1448" s="1">
        <v>1964</v>
      </c>
      <c r="M1448" s="1" t="str">
        <f t="array" aca="1" ref="M1448" ca="1">INDEX([1]TreeLookup!$C$1:$DE$22,MATCH("ERA",[1]TreeLookup!$C$1:$C$22,0),MATCH(INDIRECT(ADDRESS(ROW(),MATCH("YEAR",$A$1:$BE$1,0))),[1]TreeLookup!$C$1:$DE$1,0))</f>
        <v>04-ADV</v>
      </c>
      <c r="O1448" s="4"/>
      <c r="P1448" s="1" t="s">
        <v>4454</v>
      </c>
      <c r="Q1448" s="1" t="s">
        <v>4455</v>
      </c>
    </row>
    <row r="1449" spans="1:37">
      <c r="A1449" s="6" t="s">
        <v>4456</v>
      </c>
      <c r="B1449" s="7" t="s">
        <v>4457</v>
      </c>
      <c r="C1449" s="1">
        <v>2000</v>
      </c>
      <c r="D1449" s="1">
        <v>71000</v>
      </c>
      <c r="E1449" s="2"/>
      <c r="F1449" s="1" t="s">
        <v>3272</v>
      </c>
      <c r="G1449" s="1" t="s">
        <v>50</v>
      </c>
      <c r="H1449" s="1" t="s">
        <v>50</v>
      </c>
      <c r="I1449" s="8" t="s">
        <v>2910</v>
      </c>
      <c r="J1449" s="8" t="s">
        <v>2911</v>
      </c>
      <c r="K1449" s="1" t="str">
        <f t="array" aca="1" ref="K1449" ca="1">INDEX([1]TreeLookup!$C$1:$DE$21,MATCH(INDIRECT(ADDRESS(ROW(),MATCH("CATEGORY",$A$1:$BE$1,0))),[1]TreeLookup!$C$1:$C$21,0),MATCH(INDIRECT(ADDRESS(ROW(),MATCH("YEAR",$A$1:$BE$1,0))),[1]TreeLookup!$C$1:$DE$1,0))</f>
        <v>secondGenCapsules</v>
      </c>
      <c r="L1449" s="1">
        <v>1964</v>
      </c>
      <c r="M1449" s="1" t="str">
        <f t="array" aca="1" ref="M1449" ca="1">INDEX([1]TreeLookup!$C$1:$DE$22,MATCH("ERA",[1]TreeLookup!$C$1:$C$22,0),MATCH(INDIRECT(ADDRESS(ROW(),MATCH("YEAR",$A$1:$BE$1,0))),[1]TreeLookup!$C$1:$DE$1,0))</f>
        <v>04-ADV</v>
      </c>
      <c r="O1449" s="4" t="s">
        <v>109</v>
      </c>
      <c r="P1449" s="2" t="s">
        <v>4349</v>
      </c>
      <c r="Y1449" s="1" t="s">
        <v>111</v>
      </c>
      <c r="AE1449" s="1" t="s">
        <v>111</v>
      </c>
      <c r="AF1449" s="1" t="s">
        <v>111</v>
      </c>
    </row>
    <row r="1450" spans="1:37">
      <c r="A1450" s="6" t="s">
        <v>4458</v>
      </c>
      <c r="B1450" s="7" t="s">
        <v>4459</v>
      </c>
      <c r="C1450" s="1">
        <v>2000</v>
      </c>
      <c r="D1450" s="1">
        <v>71000</v>
      </c>
      <c r="E1450" s="2" t="s">
        <v>4460</v>
      </c>
      <c r="F1450" s="1" t="s">
        <v>2890</v>
      </c>
      <c r="G1450" s="1" t="s">
        <v>50</v>
      </c>
      <c r="H1450" s="1" t="s">
        <v>50</v>
      </c>
      <c r="I1450" s="8" t="s">
        <v>2910</v>
      </c>
      <c r="J1450" s="8" t="s">
        <v>2911</v>
      </c>
      <c r="K1450" s="1" t="str">
        <f t="array" aca="1" ref="K1450" ca="1">INDEX([1]TreeLookup!$C$1:$DE$21,MATCH(INDIRECT(ADDRESS(ROW(),MATCH("CATEGORY",$A$1:$BE$1,0))),[1]TreeLookup!$C$1:$C$21,0),MATCH(INDIRECT(ADDRESS(ROW(),MATCH("YEAR",$A$1:$BE$1,0))),[1]TreeLookup!$C$1:$DE$1,0))</f>
        <v>secondGenCapsules</v>
      </c>
      <c r="L1450" s="1">
        <v>1964</v>
      </c>
      <c r="M1450" s="1" t="str">
        <f t="array" aca="1" ref="M1450" ca="1">INDEX([1]TreeLookup!$C$1:$DE$22,MATCH("ERA",[1]TreeLookup!$C$1:$C$22,0),MATCH(INDIRECT(ADDRESS(ROW(),MATCH("YEAR",$A$1:$BE$1,0))),[1]TreeLookup!$C$1:$DE$1,0))</f>
        <v>04-ADV</v>
      </c>
      <c r="O1450" s="4" t="s">
        <v>109</v>
      </c>
      <c r="P1450" s="1" t="s">
        <v>4349</v>
      </c>
      <c r="V1450" s="9"/>
      <c r="Y1450" s="1" t="s">
        <v>111</v>
      </c>
      <c r="AE1450" s="1" t="s">
        <v>111</v>
      </c>
      <c r="AF1450" s="1" t="s">
        <v>111</v>
      </c>
      <c r="AI1450" s="1" t="s">
        <v>111</v>
      </c>
    </row>
    <row r="1451" spans="1:37">
      <c r="A1451" s="6" t="s">
        <v>4461</v>
      </c>
      <c r="B1451" s="7" t="s">
        <v>4462</v>
      </c>
      <c r="C1451" s="1">
        <v>850</v>
      </c>
      <c r="D1451" s="1">
        <v>500</v>
      </c>
      <c r="E1451" s="2" t="s">
        <v>4463</v>
      </c>
      <c r="F1451" s="1" t="s">
        <v>2890</v>
      </c>
      <c r="G1451" s="1" t="s">
        <v>50</v>
      </c>
      <c r="H1451" s="1" t="s">
        <v>576</v>
      </c>
      <c r="I1451" s="8" t="s">
        <v>191</v>
      </c>
      <c r="J1451" s="8" t="s">
        <v>170</v>
      </c>
      <c r="K1451" s="1" t="str">
        <f t="array" aca="1" ref="K1451" ca="1">INDEX([1]TreeLookup!$C$1:$DE$21,MATCH(INDIRECT(ADDRESS(ROW(),MATCH("CATEGORY",$A$1:$BE$1,0))),[1]TreeLookup!$C$1:$C$21,0),MATCH(INDIRECT(ADDRESS(ROW(),MATCH("YEAR",$A$1:$BE$1,0))),[1]TreeLookup!$C$1:$DE$1,0))</f>
        <v>earlyLanding</v>
      </c>
      <c r="L1451" s="1">
        <v>1964</v>
      </c>
      <c r="M1451" s="1" t="str">
        <f t="array" aca="1" ref="M1451" ca="1">INDEX([1]TreeLookup!$C$1:$DE$22,MATCH("ERA",[1]TreeLookup!$C$1:$C$22,0),MATCH(INDIRECT(ADDRESS(ROW(),MATCH("YEAR",$A$1:$BE$1,0))),[1]TreeLookup!$C$1:$DE$1,0))</f>
        <v>04-ADV</v>
      </c>
      <c r="O1451" s="4" t="s">
        <v>299</v>
      </c>
      <c r="P1451" s="1" t="s">
        <v>4349</v>
      </c>
      <c r="V1451" s="9"/>
    </row>
    <row r="1452" spans="1:37">
      <c r="A1452" s="6" t="s">
        <v>4464</v>
      </c>
      <c r="B1452" s="7" t="s">
        <v>4465</v>
      </c>
      <c r="C1452" s="1">
        <v>500</v>
      </c>
      <c r="D1452" s="1">
        <v>1000</v>
      </c>
      <c r="E1452" s="2"/>
      <c r="F1452" s="1" t="s">
        <v>3272</v>
      </c>
      <c r="G1452" s="1" t="s">
        <v>50</v>
      </c>
      <c r="H1452" s="1" t="s">
        <v>50</v>
      </c>
      <c r="I1452" s="8" t="s">
        <v>2910</v>
      </c>
      <c r="J1452" s="8" t="s">
        <v>170</v>
      </c>
      <c r="K1452" s="1" t="str">
        <f t="array" aca="1" ref="K1452" ca="1">INDEX([1]TreeLookup!$C$1:$DE$21,MATCH(INDIRECT(ADDRESS(ROW(),MATCH("CATEGORY",$A$1:$BE$1,0))),[1]TreeLookup!$C$1:$C$21,0),MATCH(INDIRECT(ADDRESS(ROW(),MATCH("YEAR",$A$1:$BE$1,0))),[1]TreeLookup!$C$1:$DE$1,0))</f>
        <v>secondGenCapsules</v>
      </c>
      <c r="L1452" s="1">
        <v>1964</v>
      </c>
      <c r="M1452" s="1" t="str">
        <f t="array" aca="1" ref="M1452" ca="1">INDEX([1]TreeLookup!$C$1:$DE$22,MATCH("ERA",[1]TreeLookup!$C$1:$C$22,0),MATCH(INDIRECT(ADDRESS(ROW(),MATCH("YEAR",$A$1:$BE$1,0))),[1]TreeLookup!$C$1:$DE$1,0))</f>
        <v>04-ADV</v>
      </c>
      <c r="O1452" s="4" t="s">
        <v>109</v>
      </c>
      <c r="P1452" s="2" t="s">
        <v>4349</v>
      </c>
      <c r="AF1452" s="1" t="s">
        <v>111</v>
      </c>
      <c r="AI1452" s="1" t="s">
        <v>111</v>
      </c>
    </row>
    <row r="1453" spans="1:37">
      <c r="A1453" s="6" t="s">
        <v>4466</v>
      </c>
      <c r="B1453" s="7" t="s">
        <v>4467</v>
      </c>
      <c r="C1453" s="1">
        <v>200</v>
      </c>
      <c r="D1453" s="1">
        <v>7000</v>
      </c>
      <c r="E1453" s="2" t="s">
        <v>4468</v>
      </c>
      <c r="F1453" s="1" t="s">
        <v>2890</v>
      </c>
      <c r="G1453" s="1" t="s">
        <v>50</v>
      </c>
      <c r="H1453" s="1" t="s">
        <v>50</v>
      </c>
      <c r="I1453" s="8" t="s">
        <v>135</v>
      </c>
      <c r="J1453" s="8" t="s">
        <v>174</v>
      </c>
      <c r="K1453" s="1" t="str">
        <f t="array" aca="1" ref="K1453" ca="1">INDEX([1]TreeLookup!$C$1:$DE$21,MATCH(INDIRECT(ADDRESS(ROW(),MATCH("CATEGORY",$A$1:$BE$1,0))),[1]TreeLookup!$C$1:$C$21,0),MATCH(INDIRECT(ADDRESS(ROW(),MATCH("YEAR",$A$1:$BE$1,0))),[1]TreeLookup!$C$1:$DE$1,0))</f>
        <v>materialsScienceAdvCapsules</v>
      </c>
      <c r="L1453" s="1">
        <v>1964</v>
      </c>
      <c r="M1453" s="1" t="str">
        <f t="array" aca="1" ref="M1453" ca="1">INDEX([1]TreeLookup!$C$1:$DE$22,MATCH("ERA",[1]TreeLookup!$C$1:$C$22,0),MATCH(INDIRECT(ADDRESS(ROW(),MATCH("YEAR",$A$1:$BE$1,0))),[1]TreeLookup!$C$1:$DE$1,0))</f>
        <v>04-ADV</v>
      </c>
      <c r="O1453" s="4" t="s">
        <v>109</v>
      </c>
      <c r="P1453" s="1" t="s">
        <v>4349</v>
      </c>
      <c r="V1453" s="9"/>
      <c r="AK1453" s="1" t="s">
        <v>111</v>
      </c>
    </row>
    <row r="1454" spans="1:37">
      <c r="A1454" s="6" t="s">
        <v>4469</v>
      </c>
      <c r="B1454" s="7" t="s">
        <v>4470</v>
      </c>
      <c r="C1454" s="1">
        <v>800</v>
      </c>
      <c r="D1454" s="1">
        <v>25000</v>
      </c>
      <c r="E1454" s="2" t="s">
        <v>4471</v>
      </c>
      <c r="F1454" s="1" t="s">
        <v>2890</v>
      </c>
      <c r="G1454" s="1" t="s">
        <v>50</v>
      </c>
      <c r="H1454" s="1" t="s">
        <v>50</v>
      </c>
      <c r="I1454" s="8" t="s">
        <v>908</v>
      </c>
      <c r="J1454" s="8"/>
      <c r="K1454" s="1" t="str">
        <f t="array" aca="1" ref="K1454" ca="1">INDEX([1]TreeLookup!$C$1:$DE$21,MATCH(INDIRECT(ADDRESS(ROW(),MATCH("CATEGORY",$A$1:$BE$1,0))),[1]TreeLookup!$C$1:$C$21,0),MATCH(INDIRECT(ADDRESS(ROW(),MATCH("YEAR",$A$1:$BE$1,0))),[1]TreeLookup!$C$1:$DE$1,0))</f>
        <v>solids1964</v>
      </c>
      <c r="L1454" s="1">
        <v>1964</v>
      </c>
      <c r="M1454" s="1" t="str">
        <f t="array" aca="1" ref="M1454" ca="1">INDEX([1]TreeLookup!$C$1:$DE$22,MATCH("ERA",[1]TreeLookup!$C$1:$C$22,0),MATCH(INDIRECT(ADDRESS(ROW(),MATCH("YEAR",$A$1:$BE$1,0))),[1]TreeLookup!$C$1:$DE$1,0))</f>
        <v>04-ADV</v>
      </c>
      <c r="O1454" s="4" t="s">
        <v>109</v>
      </c>
      <c r="P1454" s="1" t="s">
        <v>4349</v>
      </c>
      <c r="V1454" s="9"/>
      <c r="AD1454" s="1" t="s">
        <v>111</v>
      </c>
    </row>
    <row r="1455" spans="1:37">
      <c r="A1455" s="6" t="s">
        <v>4472</v>
      </c>
      <c r="B1455" s="7" t="s">
        <v>4473</v>
      </c>
      <c r="C1455" s="1">
        <v>300</v>
      </c>
      <c r="D1455" s="1">
        <v>6000</v>
      </c>
      <c r="E1455" s="2" t="s">
        <v>4474</v>
      </c>
      <c r="F1455" s="1" t="s">
        <v>106</v>
      </c>
      <c r="G1455" s="1" t="s">
        <v>50</v>
      </c>
      <c r="H1455" s="1" t="s">
        <v>50</v>
      </c>
      <c r="I1455" s="8" t="s">
        <v>1135</v>
      </c>
      <c r="J1455" s="8" t="s">
        <v>1484</v>
      </c>
      <c r="K1455" s="1" t="str">
        <f t="array" aca="1" ref="K1455" ca="1">INDEX([1]TreeLookup!$C$1:$DE$21,MATCH(INDIRECT(ADDRESS(ROW(),MATCH("CATEGORY",$A$1:$BE$1,0))),[1]TreeLookup!$C$1:$C$21,0),MATCH(INDIRECT(ADDRESS(ROW(),MATCH("YEAR",$A$1:$BE$1,0))),[1]TreeLookup!$C$1:$DE$1,0))</f>
        <v>improvedPower</v>
      </c>
      <c r="L1455" s="1">
        <v>1964</v>
      </c>
      <c r="M1455" s="1" t="str">
        <f t="array" aca="1" ref="M1455" ca="1">INDEX([1]TreeLookup!$C$1:$DE$22,MATCH("ERA",[1]TreeLookup!$C$1:$C$22,0),MATCH(INDIRECT(ADDRESS(ROW(),MATCH("YEAR",$A$1:$BE$1,0))),[1]TreeLookup!$C$1:$DE$1,0))</f>
        <v>04-ADV</v>
      </c>
      <c r="O1455" s="4" t="s">
        <v>109</v>
      </c>
      <c r="P1455" s="1" t="s">
        <v>3893</v>
      </c>
      <c r="T1455" s="1" t="s">
        <v>4318</v>
      </c>
      <c r="V1455" s="9"/>
      <c r="W1455" s="1" t="s">
        <v>4475</v>
      </c>
    </row>
    <row r="1456" spans="1:37">
      <c r="A1456" s="6" t="s">
        <v>4476</v>
      </c>
      <c r="B1456" s="7" t="s">
        <v>4477</v>
      </c>
      <c r="C1456" s="1">
        <v>500</v>
      </c>
      <c r="D1456" s="1">
        <v>10000</v>
      </c>
      <c r="E1456" s="2" t="s">
        <v>4478</v>
      </c>
      <c r="F1456" s="1" t="s">
        <v>106</v>
      </c>
      <c r="G1456" s="1" t="s">
        <v>50</v>
      </c>
      <c r="H1456" s="1" t="s">
        <v>50</v>
      </c>
      <c r="I1456" s="8" t="s">
        <v>1135</v>
      </c>
      <c r="J1456" s="8" t="s">
        <v>1484</v>
      </c>
      <c r="K1456" s="1" t="str">
        <f t="array" aca="1" ref="K1456" ca="1">INDEX([1]TreeLookup!$C$1:$DE$21,MATCH(INDIRECT(ADDRESS(ROW(),MATCH("CATEGORY",$A$1:$BE$1,0))),[1]TreeLookup!$C$1:$C$21,0),MATCH(INDIRECT(ADDRESS(ROW(),MATCH("YEAR",$A$1:$BE$1,0))),[1]TreeLookup!$C$1:$DE$1,0))</f>
        <v>improvedPower</v>
      </c>
      <c r="L1456" s="1">
        <v>1964</v>
      </c>
      <c r="M1456" s="1" t="str">
        <f t="array" aca="1" ref="M1456" ca="1">INDEX([1]TreeLookup!$C$1:$DE$22,MATCH("ERA",[1]TreeLookup!$C$1:$C$22,0),MATCH(INDIRECT(ADDRESS(ROW(),MATCH("YEAR",$A$1:$BE$1,0))),[1]TreeLookup!$C$1:$DE$1,0))</f>
        <v>04-ADV</v>
      </c>
      <c r="O1456" s="4" t="s">
        <v>109</v>
      </c>
      <c r="P1456" s="1" t="s">
        <v>3893</v>
      </c>
      <c r="T1456" s="1" t="s">
        <v>4318</v>
      </c>
      <c r="V1456" s="9"/>
      <c r="W1456" s="1" t="s">
        <v>4479</v>
      </c>
    </row>
    <row r="1457" spans="1:40">
      <c r="A1457" s="6" t="s">
        <v>4480</v>
      </c>
      <c r="B1457" s="7"/>
      <c r="C1457" s="1">
        <v>500</v>
      </c>
      <c r="D1457" s="1">
        <v>8000</v>
      </c>
      <c r="E1457" s="2"/>
      <c r="F1457" s="1" t="s">
        <v>1245</v>
      </c>
      <c r="G1457" s="1" t="s">
        <v>50</v>
      </c>
      <c r="H1457" s="1" t="s">
        <v>49</v>
      </c>
      <c r="I1457" s="8" t="s">
        <v>114</v>
      </c>
      <c r="J1457" s="8"/>
      <c r="K1457" s="1" t="str">
        <f t="array" aca="1" ref="K1457" ca="1">INDEX([1]TreeLookup!$C$1:$DE$21,MATCH(INDIRECT(ADDRESS(ROW(),MATCH("CATEGORY",$A$1:$BE$1,0))),[1]TreeLookup!$C$1:$C$21,0),MATCH(INDIRECT(ADDRESS(ROW(),MATCH("YEAR",$A$1:$BE$1,0))),[1]TreeLookup!$C$1:$DE$1,0))</f>
        <v>orbitalRocketry1964</v>
      </c>
      <c r="L1457" s="1">
        <v>1964</v>
      </c>
      <c r="M1457" s="1" t="str">
        <f t="array" aca="1" ref="M1457" ca="1">INDEX([1]TreeLookup!$C$1:$DE$22,MATCH("ERA",[1]TreeLookup!$C$1:$C$22,0),MATCH(INDIRECT(ADDRESS(ROW(),MATCH("YEAR",$A$1:$BE$1,0))),[1]TreeLookup!$C$1:$DE$1,0))</f>
        <v>04-ADV</v>
      </c>
      <c r="O1457" s="4" t="s">
        <v>299</v>
      </c>
      <c r="P1457" s="2" t="s">
        <v>4454</v>
      </c>
      <c r="Q1457" s="1" t="s">
        <v>4455</v>
      </c>
      <c r="W1457" s="1" t="s">
        <v>4453</v>
      </c>
    </row>
    <row r="1458" spans="1:40">
      <c r="A1458" s="6" t="s">
        <v>4481</v>
      </c>
      <c r="B1458" s="7" t="s">
        <v>4481</v>
      </c>
      <c r="C1458" s="1">
        <v>103600</v>
      </c>
      <c r="D1458" s="1">
        <v>103600</v>
      </c>
      <c r="E1458" s="2" t="s">
        <v>4481</v>
      </c>
      <c r="F1458" s="1" t="s">
        <v>48</v>
      </c>
      <c r="G1458" s="1" t="s">
        <v>50</v>
      </c>
      <c r="H1458" s="1" t="s">
        <v>49</v>
      </c>
      <c r="I1458" s="8" t="s">
        <v>3217</v>
      </c>
      <c r="J1458" s="8" t="s">
        <v>3218</v>
      </c>
      <c r="K1458" s="1" t="str">
        <f t="array" aca="1" ref="K1458" ca="1">INDEX([1]TreeLookup!$C$1:$DE$21,MATCH(INDIRECT(ADDRESS(ROW(),MATCH("CATEGORY",$A$1:$BE$1,0))),[1]TreeLookup!$C$1:$C$21,0),MATCH(INDIRECT(ADDRESS(ROW(),MATCH("YEAR",$A$1:$BE$1,0))),[1]TreeLookup!$C$1:$DE$1,0))</f>
        <v>modernNuclearPower</v>
      </c>
      <c r="L1458" s="14">
        <v>2014</v>
      </c>
      <c r="M1458" s="1" t="str">
        <f t="array" aca="1" ref="M1458" ca="1">INDEX([1]TreeLookup!$C$1:$DE$22,MATCH("ERA",[1]TreeLookup!$C$1:$C$22,0),MATCH(INDIRECT(ADDRESS(ROW(),MATCH("YEAR",$A$1:$BE$1,0))),[1]TreeLookup!$C$1:$DE$1,0))</f>
        <v>10-COMM</v>
      </c>
      <c r="N1458" s="1" t="s">
        <v>50</v>
      </c>
      <c r="O1458" s="4" t="s">
        <v>299</v>
      </c>
      <c r="S1458" s="14"/>
      <c r="V1458" s="9"/>
    </row>
    <row r="1459" spans="1:40">
      <c r="A1459" s="6" t="s">
        <v>4482</v>
      </c>
      <c r="B1459" s="7" t="s">
        <v>4483</v>
      </c>
      <c r="C1459" s="1">
        <v>400</v>
      </c>
      <c r="D1459" s="1">
        <v>3200</v>
      </c>
      <c r="E1459" s="2" t="s">
        <v>986</v>
      </c>
      <c r="F1459" s="1" t="s">
        <v>3283</v>
      </c>
      <c r="G1459" s="1" t="s">
        <v>49</v>
      </c>
      <c r="H1459" s="1" t="s">
        <v>49</v>
      </c>
      <c r="I1459" s="8" t="s">
        <v>125</v>
      </c>
      <c r="J1459" s="8" t="s">
        <v>4484</v>
      </c>
      <c r="K1459" s="1" t="str">
        <f t="array" aca="1" ref="K1459" ca="1">INDEX([1]TreeLookup!$C$1:$DE$21,MATCH(INDIRECT(ADDRESS(ROW(),MATCH("CATEGORY",$A$1:$BE$1,0))),[1]TreeLookup!$C$1:$C$21,0),MATCH(INDIRECT(ADDRESS(ROW(),MATCH("YEAR",$A$1:$BE$1,0))),[1]TreeLookup!$C$1:$DE$1,0))</f>
        <v>flightControlNF</v>
      </c>
      <c r="L1459" s="14">
        <v>2025</v>
      </c>
      <c r="M1459" s="1" t="str">
        <f t="array" aca="1" ref="M1459" ca="1">INDEX([1]TreeLookup!$C$1:$DE$22,MATCH("ERA",[1]TreeLookup!$C$1:$C$22,0),MATCH(INDIRECT(ADDRESS(ROW(),MATCH("YEAR",$A$1:$BE$1,0))),[1]TreeLookup!$C$1:$DE$1,0))</f>
        <v>11-NF</v>
      </c>
      <c r="N1459" s="1" t="s">
        <v>50</v>
      </c>
      <c r="O1459" s="4" t="s">
        <v>299</v>
      </c>
      <c r="P1459" s="1" t="s">
        <v>4485</v>
      </c>
      <c r="S1459" s="14"/>
    </row>
    <row r="1460" spans="1:40">
      <c r="A1460" s="6" t="s">
        <v>4486</v>
      </c>
      <c r="B1460" s="7"/>
      <c r="C1460" s="5">
        <v>35</v>
      </c>
      <c r="D1460" s="5" t="s">
        <v>4487</v>
      </c>
      <c r="E1460" s="2"/>
      <c r="F1460" s="1" t="s">
        <v>113</v>
      </c>
      <c r="I1460" s="8" t="s">
        <v>125</v>
      </c>
      <c r="J1460" s="8"/>
      <c r="K1460" s="1" t="str">
        <f t="array" aca="1" ref="K1460" ca="1">INDEX([1]TreeLookup!$C$1:$DE$21,MATCH(INDIRECT(ADDRESS(ROW(),MATCH("CATEGORY",$A$1:$BE$1,0))),[1]TreeLookup!$C$1:$C$21,0),MATCH(INDIRECT(ADDRESS(ROW(),MATCH("YEAR",$A$1:$BE$1,0))),[1]TreeLookup!$C$1:$DE$1,0))</f>
        <v>earlyDocking</v>
      </c>
      <c r="L1460" s="14">
        <v>1964</v>
      </c>
      <c r="M1460" s="1" t="str">
        <f t="array" aca="1" ref="M1460" ca="1">INDEX([1]TreeLookup!$C$1:$DE$22,MATCH("ERA",[1]TreeLookup!$C$1:$C$22,0),MATCH(INDIRECT(ADDRESS(ROW(),MATCH("YEAR",$A$1:$BE$1,0))),[1]TreeLookup!$C$1:$DE$1,0))</f>
        <v>04-ADV</v>
      </c>
      <c r="O1460" s="4"/>
      <c r="P1460" s="2"/>
      <c r="Q1460" s="1" t="s">
        <v>125</v>
      </c>
      <c r="R1460" s="1" t="s">
        <v>838</v>
      </c>
      <c r="S1460" s="14"/>
    </row>
    <row r="1461" spans="1:40">
      <c r="A1461" s="6" t="s">
        <v>4488</v>
      </c>
      <c r="B1461" s="7"/>
      <c r="C1461" s="5">
        <v>36</v>
      </c>
      <c r="D1461" s="5" t="s">
        <v>4489</v>
      </c>
      <c r="E1461" s="2"/>
      <c r="F1461" s="1" t="s">
        <v>113</v>
      </c>
      <c r="I1461" s="8" t="s">
        <v>125</v>
      </c>
      <c r="J1461" s="8"/>
      <c r="K1461" s="1" t="str">
        <f t="array" aca="1" ref="K1461" ca="1">INDEX([1]TreeLookup!$C$1:$DE$21,MATCH(INDIRECT(ADDRESS(ROW(),MATCH("CATEGORY",$A$1:$BE$1,0))),[1]TreeLookup!$C$1:$C$21,0),MATCH(INDIRECT(ADDRESS(ROW(),MATCH("YEAR",$A$1:$BE$1,0))),[1]TreeLookup!$C$1:$DE$1,0))</f>
        <v>earlyDocking</v>
      </c>
      <c r="L1461" s="14">
        <v>1964</v>
      </c>
      <c r="M1461" s="1" t="str">
        <f t="array" aca="1" ref="M1461" ca="1">INDEX([1]TreeLookup!$C$1:$DE$22,MATCH("ERA",[1]TreeLookup!$C$1:$C$22,0),MATCH(INDIRECT(ADDRESS(ROW(),MATCH("YEAR",$A$1:$BE$1,0))),[1]TreeLookup!$C$1:$DE$1,0))</f>
        <v>04-ADV</v>
      </c>
      <c r="O1461" s="4"/>
      <c r="P1461" s="2"/>
      <c r="Q1461" s="1" t="s">
        <v>125</v>
      </c>
      <c r="R1461" s="1" t="s">
        <v>838</v>
      </c>
      <c r="S1461" s="14"/>
    </row>
    <row r="1462" spans="1:40">
      <c r="A1462" s="6" t="s">
        <v>4490</v>
      </c>
      <c r="B1462" s="7"/>
      <c r="C1462" s="5">
        <v>35</v>
      </c>
      <c r="D1462" s="5" t="s">
        <v>4491</v>
      </c>
      <c r="E1462" s="2"/>
      <c r="F1462" s="1" t="s">
        <v>113</v>
      </c>
      <c r="I1462" s="8" t="s">
        <v>125</v>
      </c>
      <c r="J1462" s="8"/>
      <c r="K1462" s="1" t="str">
        <f t="array" aca="1" ref="K1462" ca="1">INDEX([1]TreeLookup!$C$1:$DE$21,MATCH(INDIRECT(ADDRESS(ROW(),MATCH("CATEGORY",$A$1:$BE$1,0))),[1]TreeLookup!$C$1:$C$21,0),MATCH(INDIRECT(ADDRESS(ROW(),MATCH("YEAR",$A$1:$BE$1,0))),[1]TreeLookup!$C$1:$DE$1,0))</f>
        <v>earlyDocking</v>
      </c>
      <c r="L1462" s="1">
        <v>1964</v>
      </c>
      <c r="M1462" s="1" t="str">
        <f t="array" aca="1" ref="M1462" ca="1">INDEX([1]TreeLookup!$C$1:$DE$22,MATCH("ERA",[1]TreeLookup!$C$1:$C$22,0),MATCH(INDIRECT(ADDRESS(ROW(),MATCH("YEAR",$A$1:$BE$1,0))),[1]TreeLookup!$C$1:$DE$1,0))</f>
        <v>04-ADV</v>
      </c>
      <c r="O1462" s="4"/>
      <c r="P1462" s="2"/>
      <c r="Q1462" s="1" t="s">
        <v>125</v>
      </c>
      <c r="R1462" s="1" t="s">
        <v>838</v>
      </c>
    </row>
    <row r="1463" spans="1:40">
      <c r="A1463" s="6" t="s">
        <v>4492</v>
      </c>
      <c r="B1463" s="7"/>
      <c r="C1463" s="5">
        <v>25</v>
      </c>
      <c r="D1463" s="5" t="s">
        <v>4493</v>
      </c>
      <c r="E1463" s="2"/>
      <c r="F1463" s="1" t="s">
        <v>113</v>
      </c>
      <c r="I1463" s="8" t="s">
        <v>125</v>
      </c>
      <c r="J1463" s="8"/>
      <c r="K1463" s="1" t="str">
        <f t="array" aca="1" ref="K1463" ca="1">INDEX([1]TreeLookup!$C$1:$DE$21,MATCH(INDIRECT(ADDRESS(ROW(),MATCH("CATEGORY",$A$1:$BE$1,0))),[1]TreeLookup!$C$1:$C$21,0),MATCH(INDIRECT(ADDRESS(ROW(),MATCH("YEAR",$A$1:$BE$1,0))),[1]TreeLookup!$C$1:$DE$1,0))</f>
        <v>earlyDocking</v>
      </c>
      <c r="L1463" s="1">
        <v>1964</v>
      </c>
      <c r="M1463" s="1" t="str">
        <f t="array" aca="1" ref="M1463" ca="1">INDEX([1]TreeLookup!$C$1:$DE$22,MATCH("ERA",[1]TreeLookup!$C$1:$C$22,0),MATCH(INDIRECT(ADDRESS(ROW(),MATCH("YEAR",$A$1:$BE$1,0))),[1]TreeLookup!$C$1:$DE$1,0))</f>
        <v>04-ADV</v>
      </c>
      <c r="O1463" s="4"/>
      <c r="P1463" s="2"/>
      <c r="Q1463" s="1" t="s">
        <v>125</v>
      </c>
      <c r="R1463" s="1" t="s">
        <v>838</v>
      </c>
    </row>
    <row r="1464" spans="1:40">
      <c r="A1464" s="6" t="s">
        <v>4494</v>
      </c>
      <c r="B1464" s="7" t="s">
        <v>4495</v>
      </c>
      <c r="C1464" s="1">
        <v>600</v>
      </c>
      <c r="D1464" s="1">
        <v>5300</v>
      </c>
      <c r="E1464" s="2" t="s">
        <v>4496</v>
      </c>
      <c r="F1464" s="1" t="s">
        <v>53</v>
      </c>
      <c r="G1464" s="1" t="s">
        <v>49</v>
      </c>
      <c r="H1464" s="1" t="s">
        <v>49</v>
      </c>
      <c r="I1464" s="8"/>
      <c r="J1464" s="8"/>
      <c r="K1464" s="1" t="e">
        <f t="array" aca="1" ref="K1464" ca="1">INDEX([1]TreeLookup!$C$1:$DE$21,MATCH(INDIRECT(ADDRESS(ROW(),MATCH("CATEGORY",$A$1:$BE$1,0))),[1]TreeLookup!$C$1:$C$21,0),MATCH(INDIRECT(ADDRESS(ROW(),MATCH("YEAR",$A$1:$BE$1,0))),[1]TreeLookup!$C$1:$DE$1,0))</f>
        <v>#N/A</v>
      </c>
      <c r="M1464" s="1" t="str">
        <f t="array" aca="1" ref="M1464" ca="1">INDEX([1]TreeLookup!$C$1:$DE$22,MATCH("ERA",[1]TreeLookup!$C$1:$C$22,0),MATCH(INDIRECT(ADDRESS(ROW(),MATCH("YEAR",$A$1:$BE$1,0))),[1]TreeLookup!$C$1:$DE$1,0))</f>
        <v>00-START</v>
      </c>
      <c r="N1464" s="1" t="s">
        <v>50</v>
      </c>
      <c r="O1464" s="4"/>
    </row>
    <row r="1465" spans="1:40">
      <c r="A1465" s="6" t="s">
        <v>4497</v>
      </c>
      <c r="B1465" s="7" t="s">
        <v>4498</v>
      </c>
      <c r="C1465" s="1">
        <v>300</v>
      </c>
      <c r="D1465" s="1">
        <v>4000</v>
      </c>
      <c r="E1465" s="2" t="s">
        <v>4499</v>
      </c>
      <c r="F1465" s="1" t="s">
        <v>203</v>
      </c>
      <c r="G1465" s="1" t="s">
        <v>49</v>
      </c>
      <c r="H1465" s="1" t="s">
        <v>49</v>
      </c>
      <c r="I1465" s="8"/>
      <c r="J1465" s="8"/>
      <c r="K1465" s="1" t="e">
        <f t="array" aca="1" ref="K1465" ca="1">INDEX([1]TreeLookup!$C$1:$DE$21,MATCH(INDIRECT(ADDRESS(ROW(),MATCH("CATEGORY",$A$1:$BE$1,0))),[1]TreeLookup!$C$1:$C$21,0),MATCH(INDIRECT(ADDRESS(ROW(),MATCH("YEAR",$A$1:$BE$1,0))),[1]TreeLookup!$C$1:$DE$1,0))</f>
        <v>#N/A</v>
      </c>
      <c r="M1465" s="1" t="str">
        <f t="array" aca="1" ref="M1465" ca="1">INDEX([1]TreeLookup!$C$1:$DE$22,MATCH("ERA",[1]TreeLookup!$C$1:$C$22,0),MATCH(INDIRECT(ADDRESS(ROW(),MATCH("YEAR",$A$1:$BE$1,0))),[1]TreeLookup!$C$1:$DE$1,0))</f>
        <v>00-START</v>
      </c>
      <c r="N1465" s="1" t="s">
        <v>50</v>
      </c>
      <c r="O1465" s="4"/>
    </row>
    <row r="1466" spans="1:40">
      <c r="A1466" s="6" t="s">
        <v>4500</v>
      </c>
      <c r="B1466" s="7" t="s">
        <v>4501</v>
      </c>
      <c r="C1466" s="1">
        <v>375</v>
      </c>
      <c r="D1466" s="1">
        <v>4000</v>
      </c>
      <c r="E1466" s="2" t="s">
        <v>4502</v>
      </c>
      <c r="F1466" s="1" t="s">
        <v>880</v>
      </c>
      <c r="G1466" s="1" t="s">
        <v>49</v>
      </c>
      <c r="H1466" s="1" t="s">
        <v>49</v>
      </c>
      <c r="I1466" s="8"/>
      <c r="J1466" s="8"/>
      <c r="K1466" s="1" t="e">
        <f t="array" aca="1" ref="K1466" ca="1">INDEX([1]TreeLookup!$C$1:$DE$21,MATCH(INDIRECT(ADDRESS(ROW(),MATCH("CATEGORY",$A$1:$BE$1,0))),[1]TreeLookup!$C$1:$C$21,0),MATCH(INDIRECT(ADDRESS(ROW(),MATCH("YEAR",$A$1:$BE$1,0))),[1]TreeLookup!$C$1:$DE$1,0))</f>
        <v>#N/A</v>
      </c>
      <c r="M1466" s="1" t="str">
        <f t="array" aca="1" ref="M1466" ca="1">INDEX([1]TreeLookup!$C$1:$DE$22,MATCH("ERA",[1]TreeLookup!$C$1:$C$22,0),MATCH(INDIRECT(ADDRESS(ROW(),MATCH("YEAR",$A$1:$BE$1,0))),[1]TreeLookup!$C$1:$DE$1,0))</f>
        <v>00-START</v>
      </c>
      <c r="N1466" s="1" t="s">
        <v>50</v>
      </c>
      <c r="O1466" s="4"/>
      <c r="P1466" s="2"/>
    </row>
    <row r="1467" spans="1:40">
      <c r="A1467" s="10" t="s">
        <v>4503</v>
      </c>
      <c r="B1467" s="7"/>
      <c r="C1467" s="1">
        <v>0.1</v>
      </c>
      <c r="D1467" s="1">
        <v>40000</v>
      </c>
      <c r="E1467" s="2"/>
      <c r="F1467" s="1" t="s">
        <v>1053</v>
      </c>
      <c r="G1467" s="1" t="s">
        <v>50</v>
      </c>
      <c r="H1467" s="1" t="s">
        <v>50</v>
      </c>
      <c r="I1467" s="8" t="s">
        <v>135</v>
      </c>
      <c r="J1467" s="8" t="s">
        <v>136</v>
      </c>
      <c r="K1467" s="1" t="str">
        <f t="array" aca="1" ref="K1467" ca="1">INDEX([1]TreeLookup!$C$1:$DE$21,MATCH(INDIRECT(ADDRESS(ROW(),MATCH("CATEGORY",$A$1:$BE$1,0))),[1]TreeLookup!$C$1:$C$21,0),MATCH(INDIRECT(ADDRESS(ROW(),MATCH("YEAR",$A$1:$BE$1,0))),[1]TreeLookup!$C$1:$DE$1,0))</f>
        <v>materialsScienceAdvCapsules</v>
      </c>
      <c r="L1467" s="1">
        <v>1964</v>
      </c>
      <c r="M1467" s="1" t="str">
        <f t="array" aca="1" ref="M1467" ca="1">INDEX([1]TreeLookup!$C$1:$DE$22,MATCH("ERA",[1]TreeLookup!$C$1:$C$22,0),MATCH(INDIRECT(ADDRESS(ROW(),MATCH("YEAR",$A$1:$BE$1,0))),[1]TreeLookup!$C$1:$DE$1,0))</f>
        <v>04-ADV</v>
      </c>
      <c r="O1467" s="4" t="s">
        <v>109</v>
      </c>
      <c r="W1467" s="1" t="s">
        <v>4504</v>
      </c>
      <c r="AN1467" s="1" t="s">
        <v>111</v>
      </c>
    </row>
    <row r="1468" spans="1:40">
      <c r="A1468" s="6" t="s">
        <v>4505</v>
      </c>
      <c r="B1468" s="7" t="s">
        <v>4506</v>
      </c>
      <c r="C1468" s="1">
        <v>4000</v>
      </c>
      <c r="D1468" s="1">
        <v>80000</v>
      </c>
      <c r="E1468" s="2" t="s">
        <v>4507</v>
      </c>
      <c r="F1468" s="1" t="s">
        <v>106</v>
      </c>
      <c r="G1468" s="1" t="s">
        <v>50</v>
      </c>
      <c r="H1468" s="1" t="s">
        <v>50</v>
      </c>
      <c r="I1468" s="8" t="s">
        <v>130</v>
      </c>
      <c r="J1468" s="8" t="s">
        <v>1203</v>
      </c>
      <c r="K1468" s="1" t="str">
        <f t="array" aca="1" ref="K1468" ca="1">INDEX([1]TreeLookup!$C$1:$DE$21,MATCH(INDIRECT(ADDRESS(ROW(),MATCH("CATEGORY",$A$1:$BE$1,0))),[1]TreeLookup!$C$1:$C$21,0),MATCH(INDIRECT(ADDRESS(ROW(),MATCH("YEAR",$A$1:$BE$1,0))),[1]TreeLookup!$C$1:$DE$1,0))</f>
        <v>matureAvionics</v>
      </c>
      <c r="L1468" s="1">
        <v>1966</v>
      </c>
      <c r="M1468" s="1" t="str">
        <f t="array" aca="1" ref="M1468" ca="1">INDEX([1]TreeLookup!$C$1:$DE$22,MATCH("ERA",[1]TreeLookup!$C$1:$C$22,0),MATCH(INDIRECT(ADDRESS(ROW(),MATCH("YEAR",$A$1:$BE$1,0))),[1]TreeLookup!$C$1:$DE$1,0))</f>
        <v>04-ADV</v>
      </c>
      <c r="O1468" s="4" t="s">
        <v>109</v>
      </c>
      <c r="P1468" s="1" t="s">
        <v>4508</v>
      </c>
      <c r="T1468" s="1" t="s">
        <v>4509</v>
      </c>
      <c r="V1468" s="9"/>
      <c r="Y1468" s="1" t="s">
        <v>111</v>
      </c>
    </row>
    <row r="1469" spans="1:40">
      <c r="A1469" s="6" t="s">
        <v>4510</v>
      </c>
      <c r="B1469" s="7" t="s">
        <v>4510</v>
      </c>
      <c r="C1469" s="5">
        <v>-25</v>
      </c>
      <c r="D1469" s="5" t="s">
        <v>4511</v>
      </c>
      <c r="E1469" s="11" t="s">
        <v>4512</v>
      </c>
      <c r="F1469" s="1" t="s">
        <v>113</v>
      </c>
      <c r="G1469" s="1" t="s">
        <v>50</v>
      </c>
      <c r="I1469" s="8" t="s">
        <v>114</v>
      </c>
      <c r="J1469" s="8"/>
      <c r="K1469" s="1" t="str">
        <f t="array" aca="1" ref="K1469" ca="1">INDEX([1]TreeLookup!$C$1:$DE$21,MATCH(INDIRECT(ADDRESS(ROW(),MATCH("CATEGORY",$A$1:$BE$1,0))),[1]TreeLookup!$C$1:$C$21,0),MATCH(INDIRECT(ADDRESS(ROW(),MATCH("YEAR",$A$1:$BE$1,0))),[1]TreeLookup!$C$1:$DE$1,0))</f>
        <v>orbitalRocketry1965</v>
      </c>
      <c r="L1469" s="1">
        <v>1965</v>
      </c>
      <c r="M1469" s="1" t="str">
        <f t="array" aca="1" ref="M1469" ca="1">INDEX([1]TreeLookup!$C$1:$DE$22,MATCH("ERA",[1]TreeLookup!$C$1:$C$22,0),MATCH(INDIRECT(ADDRESS(ROW(),MATCH("YEAR",$A$1:$BE$1,0))),[1]TreeLookup!$C$1:$DE$1,0))</f>
        <v>04-ADV</v>
      </c>
      <c r="O1469" s="4"/>
      <c r="Q1469" s="1" t="s">
        <v>2694</v>
      </c>
      <c r="R1469" s="1" t="s">
        <v>838</v>
      </c>
    </row>
    <row r="1470" spans="1:40">
      <c r="A1470" s="6" t="s">
        <v>4513</v>
      </c>
      <c r="B1470" s="7" t="s">
        <v>4514</v>
      </c>
      <c r="C1470" s="1">
        <v>200</v>
      </c>
      <c r="D1470" s="1">
        <v>10000</v>
      </c>
      <c r="E1470" s="2" t="s">
        <v>4515</v>
      </c>
      <c r="F1470" s="1" t="s">
        <v>1245</v>
      </c>
      <c r="G1470" s="1" t="s">
        <v>50</v>
      </c>
      <c r="H1470" s="1" t="s">
        <v>49</v>
      </c>
      <c r="I1470" s="8" t="s">
        <v>130</v>
      </c>
      <c r="J1470" s="8" t="s">
        <v>1203</v>
      </c>
      <c r="K1470" s="1" t="str">
        <f t="array" aca="1" ref="K1470" ca="1">INDEX([1]TreeLookup!$C$1:$DE$21,MATCH(INDIRECT(ADDRESS(ROW(),MATCH("CATEGORY",$A$1:$BE$1,0))),[1]TreeLookup!$C$1:$C$21,0),MATCH(INDIRECT(ADDRESS(ROW(),MATCH("YEAR",$A$1:$BE$1,0))),[1]TreeLookup!$C$1:$DE$1,0))</f>
        <v>matureAvionics</v>
      </c>
      <c r="L1470" s="1">
        <v>1966</v>
      </c>
      <c r="M1470" s="1" t="str">
        <f t="array" aca="1" ref="M1470" ca="1">INDEX([1]TreeLookup!$C$1:$DE$22,MATCH("ERA",[1]TreeLookup!$C$1:$C$22,0),MATCH(INDIRECT(ADDRESS(ROW(),MATCH("YEAR",$A$1:$BE$1,0))),[1]TreeLookup!$C$1:$DE$1,0))</f>
        <v>04-ADV</v>
      </c>
      <c r="O1470" s="4" t="s">
        <v>299</v>
      </c>
      <c r="P1470" s="2" t="s">
        <v>4516</v>
      </c>
    </row>
    <row r="1471" spans="1:40">
      <c r="A1471" s="6" t="s">
        <v>4517</v>
      </c>
      <c r="B1471" s="7" t="s">
        <v>4518</v>
      </c>
      <c r="C1471" s="1">
        <v>400</v>
      </c>
      <c r="D1471" s="1">
        <v>8000</v>
      </c>
      <c r="E1471" s="2" t="s">
        <v>4519</v>
      </c>
      <c r="F1471" s="1" t="s">
        <v>406</v>
      </c>
      <c r="G1471" s="1" t="s">
        <v>50</v>
      </c>
      <c r="H1471" s="1" t="s">
        <v>50</v>
      </c>
      <c r="I1471" s="8" t="s">
        <v>135</v>
      </c>
      <c r="J1471" s="8" t="s">
        <v>136</v>
      </c>
      <c r="K1471" s="1" t="str">
        <f t="array" aca="1" ref="K1471" ca="1">INDEX([1]TreeLookup!$C$1:$DE$21,MATCH(INDIRECT(ADDRESS(ROW(),MATCH("CATEGORY",$A$1:$BE$1,0))),[1]TreeLookup!$C$1:$C$21,0),MATCH(INDIRECT(ADDRESS(ROW(),MATCH("YEAR",$A$1:$BE$1,0))),[1]TreeLookup!$C$1:$DE$1,0))</f>
        <v>materialsScienceHuman</v>
      </c>
      <c r="L1471" s="1">
        <v>1963</v>
      </c>
      <c r="M1471" s="1" t="str">
        <f t="array" aca="1" ref="M1471" ca="1">INDEX([1]TreeLookup!$C$1:$DE$22,MATCH("ERA",[1]TreeLookup!$C$1:$C$22,0),MATCH(INDIRECT(ADDRESS(ROW(),MATCH("YEAR",$A$1:$BE$1,0))),[1]TreeLookup!$C$1:$DE$1,0))</f>
        <v>03-HUMAN</v>
      </c>
      <c r="O1471" s="4" t="s">
        <v>109</v>
      </c>
      <c r="P1471" s="1" t="s">
        <v>4520</v>
      </c>
      <c r="V1471" s="9"/>
    </row>
    <row r="1472" spans="1:40">
      <c r="A1472" s="6" t="s">
        <v>4521</v>
      </c>
      <c r="B1472" s="7" t="s">
        <v>4522</v>
      </c>
      <c r="C1472" s="1">
        <v>450</v>
      </c>
      <c r="D1472" s="1">
        <v>9000</v>
      </c>
      <c r="E1472" s="2" t="s">
        <v>4523</v>
      </c>
      <c r="F1472" s="1" t="s">
        <v>406</v>
      </c>
      <c r="G1472" s="1" t="s">
        <v>50</v>
      </c>
      <c r="H1472" s="1" t="s">
        <v>50</v>
      </c>
      <c r="I1472" s="8" t="s">
        <v>135</v>
      </c>
      <c r="J1472" s="8" t="s">
        <v>136</v>
      </c>
      <c r="K1472" s="1" t="str">
        <f t="array" aca="1" ref="K1472" ca="1">INDEX([1]TreeLookup!$C$1:$DE$21,MATCH(INDIRECT(ADDRESS(ROW(),MATCH("CATEGORY",$A$1:$BE$1,0))),[1]TreeLookup!$C$1:$C$21,0),MATCH(INDIRECT(ADDRESS(ROW(),MATCH("YEAR",$A$1:$BE$1,0))),[1]TreeLookup!$C$1:$DE$1,0))</f>
        <v>materialsScienceAdvCapsules</v>
      </c>
      <c r="L1472" s="1">
        <v>1965</v>
      </c>
      <c r="M1472" s="1" t="str">
        <f t="array" aca="1" ref="M1472" ca="1">INDEX([1]TreeLookup!$C$1:$DE$22,MATCH("ERA",[1]TreeLookup!$C$1:$C$22,0),MATCH(INDIRECT(ADDRESS(ROW(),MATCH("YEAR",$A$1:$BE$1,0))),[1]TreeLookup!$C$1:$DE$1,0))</f>
        <v>04-ADV</v>
      </c>
      <c r="O1472" s="4" t="s">
        <v>109</v>
      </c>
      <c r="P1472" s="1" t="s">
        <v>4524</v>
      </c>
      <c r="V1472" s="9"/>
    </row>
    <row r="1473" spans="1:32">
      <c r="A1473" s="6" t="s">
        <v>4525</v>
      </c>
      <c r="B1473" s="7" t="s">
        <v>4526</v>
      </c>
      <c r="C1473" s="1">
        <v>400</v>
      </c>
      <c r="D1473" s="1">
        <v>2800</v>
      </c>
      <c r="E1473" s="2" t="s">
        <v>2963</v>
      </c>
      <c r="F1473" s="1" t="s">
        <v>235</v>
      </c>
      <c r="G1473" s="1" t="s">
        <v>50</v>
      </c>
      <c r="H1473" s="1" t="s">
        <v>49</v>
      </c>
      <c r="I1473" s="8" t="s">
        <v>125</v>
      </c>
      <c r="J1473" s="8" t="s">
        <v>125</v>
      </c>
      <c r="K1473" s="1" t="str">
        <f t="array" aca="1" ref="K1473" ca="1">INDEX([1]TreeLookup!$C$1:$DE$21,MATCH(INDIRECT(ADDRESS(ROW(),MATCH("CATEGORY",$A$1:$BE$1,0))),[1]TreeLookup!$C$1:$C$21,0),MATCH(INDIRECT(ADDRESS(ROW(),MATCH("YEAR",$A$1:$BE$1,0))),[1]TreeLookup!$C$1:$DE$1,0))</f>
        <v>earlyDocking</v>
      </c>
      <c r="L1473" s="1">
        <v>1965</v>
      </c>
      <c r="M1473" s="1" t="str">
        <f t="array" aca="1" ref="M1473" ca="1">INDEX([1]TreeLookup!$C$1:$DE$22,MATCH("ERA",[1]TreeLookup!$C$1:$C$22,0),MATCH(INDIRECT(ADDRESS(ROW(),MATCH("YEAR",$A$1:$BE$1,0))),[1]TreeLookup!$C$1:$DE$1,0))</f>
        <v>04-ADV</v>
      </c>
      <c r="O1473" s="4" t="s">
        <v>299</v>
      </c>
      <c r="V1473" s="9"/>
      <c r="W1473" s="1" t="s">
        <v>2620</v>
      </c>
    </row>
    <row r="1474" spans="1:32">
      <c r="A1474" s="6" t="s">
        <v>4527</v>
      </c>
      <c r="B1474" s="7" t="s">
        <v>4528</v>
      </c>
      <c r="C1474" s="1">
        <v>320</v>
      </c>
      <c r="D1474" s="1">
        <v>6400</v>
      </c>
      <c r="E1474" s="2" t="s">
        <v>4529</v>
      </c>
      <c r="F1474" s="1" t="s">
        <v>880</v>
      </c>
      <c r="G1474" s="1" t="s">
        <v>50</v>
      </c>
      <c r="H1474" s="1" t="s">
        <v>50</v>
      </c>
      <c r="I1474" s="8" t="s">
        <v>908</v>
      </c>
      <c r="J1474" s="8" t="s">
        <v>1060</v>
      </c>
      <c r="K1474" s="1" t="str">
        <f t="array" aca="1" ref="K1474" ca="1">INDEX([1]TreeLookup!$C$1:$DE$21,MATCH(INDIRECT(ADDRESS(ROW(),MATCH("CATEGORY",$A$1:$BE$1,0))),[1]TreeLookup!$C$1:$C$21,0),MATCH(INDIRECT(ADDRESS(ROW(),MATCH("YEAR",$A$1:$BE$1,0))),[1]TreeLookup!$C$1:$DE$1,0))</f>
        <v>solids1964</v>
      </c>
      <c r="L1474" s="1">
        <v>1965</v>
      </c>
      <c r="M1474" s="1" t="str">
        <f t="array" aca="1" ref="M1474" ca="1">INDEX([1]TreeLookup!$C$1:$DE$22,MATCH("ERA",[1]TreeLookup!$C$1:$C$22,0),MATCH(INDIRECT(ADDRESS(ROW(),MATCH("YEAR",$A$1:$BE$1,0))),[1]TreeLookup!$C$1:$DE$1,0))</f>
        <v>04-ADV</v>
      </c>
      <c r="O1474" s="4" t="s">
        <v>109</v>
      </c>
      <c r="P1474" s="1" t="s">
        <v>4528</v>
      </c>
      <c r="Q1474" s="1" t="s">
        <v>4530</v>
      </c>
      <c r="V1474" s="9"/>
      <c r="W1474" s="1" t="s">
        <v>4530</v>
      </c>
      <c r="AD1474" s="1" t="s">
        <v>111</v>
      </c>
    </row>
    <row r="1475" spans="1:32">
      <c r="A1475" s="6" t="s">
        <v>4530</v>
      </c>
      <c r="B1475" s="7" t="s">
        <v>4530</v>
      </c>
      <c r="C1475" s="5">
        <v>0</v>
      </c>
      <c r="D1475" s="5" t="s">
        <v>4531</v>
      </c>
      <c r="E1475" s="2"/>
      <c r="F1475" s="1" t="s">
        <v>113</v>
      </c>
      <c r="G1475" s="1" t="s">
        <v>50</v>
      </c>
      <c r="I1475" s="8" t="s">
        <v>908</v>
      </c>
      <c r="J1475" s="8"/>
      <c r="K1475" s="1" t="str">
        <f t="array" aca="1" ref="K1475" ca="1">INDEX([1]TreeLookup!$C$1:$DE$21,MATCH(INDIRECT(ADDRESS(ROW(),MATCH("CATEGORY",$A$1:$BE$1,0))),[1]TreeLookup!$C$1:$C$21,0),MATCH(INDIRECT(ADDRESS(ROW(),MATCH("YEAR",$A$1:$BE$1,0))),[1]TreeLookup!$C$1:$DE$1,0))</f>
        <v>solids1964</v>
      </c>
      <c r="L1475" s="1">
        <v>1965</v>
      </c>
      <c r="M1475" s="1" t="str">
        <f t="array" aca="1" ref="M1475" ca="1">INDEX([1]TreeLookup!$C$1:$DE$22,MATCH("ERA",[1]TreeLookup!$C$1:$C$22,0),MATCH(INDIRECT(ADDRESS(ROW(),MATCH("YEAR",$A$1:$BE$1,0))),[1]TreeLookup!$C$1:$DE$1,0))</f>
        <v>04-ADV</v>
      </c>
      <c r="O1475" s="4"/>
      <c r="P1475" s="1" t="s">
        <v>4532</v>
      </c>
      <c r="Q1475" s="1" t="s">
        <v>4530</v>
      </c>
    </row>
    <row r="1476" spans="1:32">
      <c r="A1476" s="6" t="s">
        <v>4533</v>
      </c>
      <c r="B1476" s="7" t="s">
        <v>4534</v>
      </c>
      <c r="C1476" s="1">
        <v>200</v>
      </c>
      <c r="D1476" s="1">
        <v>500</v>
      </c>
      <c r="E1476" s="2" t="s">
        <v>4535</v>
      </c>
      <c r="F1476" s="1" t="s">
        <v>486</v>
      </c>
      <c r="G1476" s="1" t="s">
        <v>50</v>
      </c>
      <c r="H1476" s="1" t="s">
        <v>49</v>
      </c>
      <c r="I1476" s="8" t="s">
        <v>135</v>
      </c>
      <c r="J1476" s="8" t="s">
        <v>174</v>
      </c>
      <c r="K1476" s="1" t="str">
        <f t="array" aca="1" ref="K1476" ca="1">INDEX([1]TreeLookup!$C$1:$DE$21,MATCH(INDIRECT(ADDRESS(ROW(),MATCH("CATEGORY",$A$1:$BE$1,0))),[1]TreeLookup!$C$1:$C$21,0),MATCH(INDIRECT(ADDRESS(ROW(),MATCH("YEAR",$A$1:$BE$1,0))),[1]TreeLookup!$C$1:$DE$1,0))</f>
        <v>materialsScienceAdvCapsules</v>
      </c>
      <c r="L1476" s="1">
        <v>1965</v>
      </c>
      <c r="M1476" s="1" t="str">
        <f t="array" aca="1" ref="M1476" ca="1">INDEX([1]TreeLookup!$C$1:$DE$22,MATCH("ERA",[1]TreeLookup!$C$1:$C$22,0),MATCH(INDIRECT(ADDRESS(ROW(),MATCH("YEAR",$A$1:$BE$1,0))),[1]TreeLookup!$C$1:$DE$1,0))</f>
        <v>04-ADV</v>
      </c>
      <c r="O1476" s="4" t="s">
        <v>299</v>
      </c>
      <c r="P1476" s="1" t="s">
        <v>4536</v>
      </c>
      <c r="V1476" s="9"/>
    </row>
    <row r="1477" spans="1:32">
      <c r="A1477" s="6" t="s">
        <v>4537</v>
      </c>
      <c r="B1477" s="7" t="s">
        <v>4538</v>
      </c>
      <c r="C1477" s="1">
        <v>140</v>
      </c>
      <c r="D1477" s="1">
        <v>2800</v>
      </c>
      <c r="E1477" s="2" t="s">
        <v>4539</v>
      </c>
      <c r="F1477" s="1" t="s">
        <v>486</v>
      </c>
      <c r="G1477" s="1" t="s">
        <v>50</v>
      </c>
      <c r="H1477" s="1" t="s">
        <v>49</v>
      </c>
      <c r="I1477" s="8" t="s">
        <v>135</v>
      </c>
      <c r="J1477" s="8" t="s">
        <v>220</v>
      </c>
      <c r="K1477" s="1" t="str">
        <f t="array" aca="1" ref="K1477" ca="1">INDEX([1]TreeLookup!$C$1:$DE$21,MATCH(INDIRECT(ADDRESS(ROW(),MATCH("CATEGORY",$A$1:$BE$1,0))),[1]TreeLookup!$C$1:$C$21,0),MATCH(INDIRECT(ADDRESS(ROW(),MATCH("YEAR",$A$1:$BE$1,0))),[1]TreeLookup!$C$1:$DE$1,0))</f>
        <v>materialsScienceAdvCapsules</v>
      </c>
      <c r="L1477" s="1">
        <v>1965</v>
      </c>
      <c r="M1477" s="1" t="str">
        <f t="array" aca="1" ref="M1477" ca="1">INDEX([1]TreeLookup!$C$1:$DE$22,MATCH("ERA",[1]TreeLookup!$C$1:$C$22,0),MATCH(INDIRECT(ADDRESS(ROW(),MATCH("YEAR",$A$1:$BE$1,0))),[1]TreeLookup!$C$1:$DE$1,0))</f>
        <v>04-ADV</v>
      </c>
      <c r="O1477" s="4" t="s">
        <v>299</v>
      </c>
      <c r="P1477" s="1" t="s">
        <v>4536</v>
      </c>
      <c r="V1477" s="9"/>
    </row>
    <row r="1478" spans="1:32">
      <c r="A1478" s="6" t="s">
        <v>4540</v>
      </c>
      <c r="B1478" s="7" t="s">
        <v>4541</v>
      </c>
      <c r="C1478" s="1">
        <v>2000</v>
      </c>
      <c r="D1478" s="1">
        <v>1800</v>
      </c>
      <c r="E1478" s="2" t="s">
        <v>4542</v>
      </c>
      <c r="F1478" s="1" t="s">
        <v>486</v>
      </c>
      <c r="G1478" s="1" t="s">
        <v>50</v>
      </c>
      <c r="H1478" s="1" t="s">
        <v>49</v>
      </c>
      <c r="I1478" s="8" t="s">
        <v>135</v>
      </c>
      <c r="J1478" s="8" t="s">
        <v>136</v>
      </c>
      <c r="K1478" s="1" t="str">
        <f t="array" aca="1" ref="K1478" ca="1">INDEX([1]TreeLookup!$C$1:$DE$21,MATCH(INDIRECT(ADDRESS(ROW(),MATCH("CATEGORY",$A$1:$BE$1,0))),[1]TreeLookup!$C$1:$C$21,0),MATCH(INDIRECT(ADDRESS(ROW(),MATCH("YEAR",$A$1:$BE$1,0))),[1]TreeLookup!$C$1:$DE$1,0))</f>
        <v>materialsScienceAdvCapsules</v>
      </c>
      <c r="L1478" s="1">
        <v>1965</v>
      </c>
      <c r="M1478" s="1" t="str">
        <f t="array" aca="1" ref="M1478" ca="1">INDEX([1]TreeLookup!$C$1:$DE$22,MATCH("ERA",[1]TreeLookup!$C$1:$C$22,0),MATCH(INDIRECT(ADDRESS(ROW(),MATCH("YEAR",$A$1:$BE$1,0))),[1]TreeLookup!$C$1:$DE$1,0))</f>
        <v>04-ADV</v>
      </c>
      <c r="O1478" s="4" t="s">
        <v>299</v>
      </c>
      <c r="P1478" s="1" t="s">
        <v>4536</v>
      </c>
      <c r="V1478" s="9"/>
    </row>
    <row r="1479" spans="1:32">
      <c r="A1479" s="6" t="s">
        <v>4543</v>
      </c>
      <c r="B1479" s="7" t="s">
        <v>4544</v>
      </c>
      <c r="C1479" s="1">
        <v>1800</v>
      </c>
      <c r="D1479" s="1">
        <v>2000</v>
      </c>
      <c r="E1479" s="2" t="s">
        <v>4545</v>
      </c>
      <c r="F1479" s="1" t="s">
        <v>1264</v>
      </c>
      <c r="G1479" s="1" t="s">
        <v>50</v>
      </c>
      <c r="H1479" s="1" t="s">
        <v>49</v>
      </c>
      <c r="I1479" s="8" t="s">
        <v>114</v>
      </c>
      <c r="J1479" s="8"/>
      <c r="K1479" s="1" t="str">
        <f t="array" aca="1" ref="K1479" ca="1">INDEX([1]TreeLookup!$C$1:$DE$21,MATCH(INDIRECT(ADDRESS(ROW(),MATCH("CATEGORY",$A$1:$BE$1,0))),[1]TreeLookup!$C$1:$C$21,0),MATCH(INDIRECT(ADDRESS(ROW(),MATCH("YEAR",$A$1:$BE$1,0))),[1]TreeLookup!$C$1:$DE$1,0))</f>
        <v>orbitalRocketry1965</v>
      </c>
      <c r="L1479" s="1">
        <v>1965</v>
      </c>
      <c r="M1479" s="1" t="str">
        <f t="array" aca="1" ref="M1479" ca="1">INDEX([1]TreeLookup!$C$1:$DE$22,MATCH("ERA",[1]TreeLookup!$C$1:$C$22,0),MATCH(INDIRECT(ADDRESS(ROW(),MATCH("YEAR",$A$1:$BE$1,0))),[1]TreeLookup!$C$1:$DE$1,0))</f>
        <v>04-ADV</v>
      </c>
      <c r="O1479" s="4" t="s">
        <v>299</v>
      </c>
      <c r="P1479" s="1" t="s">
        <v>4454</v>
      </c>
      <c r="V1479" s="9"/>
    </row>
    <row r="1480" spans="1:32">
      <c r="A1480" s="6" t="s">
        <v>4546</v>
      </c>
      <c r="B1480" s="7" t="s">
        <v>4547</v>
      </c>
      <c r="C1480" s="1">
        <v>1800</v>
      </c>
      <c r="D1480" s="1">
        <v>2000</v>
      </c>
      <c r="E1480" s="2" t="s">
        <v>4548</v>
      </c>
      <c r="F1480" s="1" t="s">
        <v>1264</v>
      </c>
      <c r="G1480" s="1" t="s">
        <v>50</v>
      </c>
      <c r="H1480" s="1" t="s">
        <v>49</v>
      </c>
      <c r="I1480" s="8" t="s">
        <v>114</v>
      </c>
      <c r="J1480" s="8"/>
      <c r="K1480" s="1" t="str">
        <f t="array" aca="1" ref="K1480" ca="1">INDEX([1]TreeLookup!$C$1:$DE$21,MATCH(INDIRECT(ADDRESS(ROW(),MATCH("CATEGORY",$A$1:$BE$1,0))),[1]TreeLookup!$C$1:$C$21,0),MATCH(INDIRECT(ADDRESS(ROW(),MATCH("YEAR",$A$1:$BE$1,0))),[1]TreeLookup!$C$1:$DE$1,0))</f>
        <v>orbitalRocketry1965</v>
      </c>
      <c r="L1480" s="1">
        <v>1965</v>
      </c>
      <c r="M1480" s="1" t="str">
        <f t="array" aca="1" ref="M1480" ca="1">INDEX([1]TreeLookup!$C$1:$DE$22,MATCH("ERA",[1]TreeLookup!$C$1:$C$22,0),MATCH(INDIRECT(ADDRESS(ROW(),MATCH("YEAR",$A$1:$BE$1,0))),[1]TreeLookup!$C$1:$DE$1,0))</f>
        <v>04-ADV</v>
      </c>
      <c r="O1480" s="4" t="s">
        <v>299</v>
      </c>
      <c r="P1480" s="1" t="s">
        <v>4454</v>
      </c>
      <c r="V1480" s="9"/>
    </row>
    <row r="1481" spans="1:32">
      <c r="A1481" s="6" t="s">
        <v>4549</v>
      </c>
      <c r="B1481" s="7" t="s">
        <v>4550</v>
      </c>
      <c r="C1481" s="1">
        <v>225</v>
      </c>
      <c r="D1481" s="1">
        <v>300</v>
      </c>
      <c r="E1481" s="2" t="s">
        <v>4551</v>
      </c>
      <c r="F1481" s="1" t="s">
        <v>1264</v>
      </c>
      <c r="G1481" s="1" t="s">
        <v>50</v>
      </c>
      <c r="H1481" s="1" t="s">
        <v>49</v>
      </c>
      <c r="I1481" s="8" t="s">
        <v>135</v>
      </c>
      <c r="J1481" s="8" t="s">
        <v>220</v>
      </c>
      <c r="K1481" s="1" t="str">
        <f t="array" aca="1" ref="K1481" ca="1">INDEX([1]TreeLookup!$C$1:$DE$21,MATCH(INDIRECT(ADDRESS(ROW(),MATCH("CATEGORY",$A$1:$BE$1,0))),[1]TreeLookup!$C$1:$C$21,0),MATCH(INDIRECT(ADDRESS(ROW(),MATCH("YEAR",$A$1:$BE$1,0))),[1]TreeLookup!$C$1:$DE$1,0))</f>
        <v>materialsScienceAdvCapsules</v>
      </c>
      <c r="L1481" s="1">
        <v>1965</v>
      </c>
      <c r="M1481" s="1" t="str">
        <f t="array" aca="1" ref="M1481" ca="1">INDEX([1]TreeLookup!$C$1:$DE$22,MATCH("ERA",[1]TreeLookup!$C$1:$C$22,0),MATCH(INDIRECT(ADDRESS(ROW(),MATCH("YEAR",$A$1:$BE$1,0))),[1]TreeLookup!$C$1:$DE$1,0))</f>
        <v>04-ADV</v>
      </c>
      <c r="O1481" s="4" t="s">
        <v>299</v>
      </c>
      <c r="P1481" s="1" t="s">
        <v>4454</v>
      </c>
      <c r="V1481" s="9"/>
    </row>
    <row r="1482" spans="1:32">
      <c r="A1482" s="6" t="s">
        <v>4552</v>
      </c>
      <c r="B1482" s="7" t="s">
        <v>4553</v>
      </c>
      <c r="C1482" s="1">
        <v>200</v>
      </c>
      <c r="D1482" s="1">
        <v>200</v>
      </c>
      <c r="E1482" s="2" t="s">
        <v>4554</v>
      </c>
      <c r="F1482" s="1" t="s">
        <v>1264</v>
      </c>
      <c r="G1482" s="1" t="s">
        <v>50</v>
      </c>
      <c r="H1482" s="1" t="s">
        <v>49</v>
      </c>
      <c r="I1482" s="8" t="s">
        <v>135</v>
      </c>
      <c r="J1482" s="8" t="s">
        <v>174</v>
      </c>
      <c r="K1482" s="1" t="str">
        <f t="array" aca="1" ref="K1482" ca="1">INDEX([1]TreeLookup!$C$1:$DE$21,MATCH(INDIRECT(ADDRESS(ROW(),MATCH("CATEGORY",$A$1:$BE$1,0))),[1]TreeLookup!$C$1:$C$21,0),MATCH(INDIRECT(ADDRESS(ROW(),MATCH("YEAR",$A$1:$BE$1,0))),[1]TreeLookup!$C$1:$DE$1,0))</f>
        <v>materialsScienceAdvCapsules</v>
      </c>
      <c r="L1482" s="1">
        <v>1965</v>
      </c>
      <c r="M1482" s="1" t="str">
        <f t="array" aca="1" ref="M1482" ca="1">INDEX([1]TreeLookup!$C$1:$DE$22,MATCH("ERA",[1]TreeLookup!$C$1:$C$22,0),MATCH(INDIRECT(ADDRESS(ROW(),MATCH("YEAR",$A$1:$BE$1,0))),[1]TreeLookup!$C$1:$DE$1,0))</f>
        <v>04-ADV</v>
      </c>
      <c r="O1482" s="4" t="s">
        <v>299</v>
      </c>
      <c r="P1482" s="1" t="s">
        <v>4454</v>
      </c>
      <c r="V1482" s="9"/>
    </row>
    <row r="1483" spans="1:32">
      <c r="A1483" s="6" t="s">
        <v>4555</v>
      </c>
      <c r="B1483" s="7" t="s">
        <v>4556</v>
      </c>
      <c r="C1483" s="1">
        <v>1800</v>
      </c>
      <c r="D1483" s="1">
        <v>2000</v>
      </c>
      <c r="E1483" s="2" t="s">
        <v>4557</v>
      </c>
      <c r="F1483" s="1" t="s">
        <v>1264</v>
      </c>
      <c r="G1483" s="1" t="s">
        <v>50</v>
      </c>
      <c r="H1483" s="1" t="s">
        <v>49</v>
      </c>
      <c r="I1483" s="8" t="s">
        <v>908</v>
      </c>
      <c r="J1483" s="8"/>
      <c r="K1483" s="1" t="str">
        <f t="array" aca="1" ref="K1483" ca="1">INDEX([1]TreeLookup!$C$1:$DE$21,MATCH(INDIRECT(ADDRESS(ROW(),MATCH("CATEGORY",$A$1:$BE$1,0))),[1]TreeLookup!$C$1:$C$21,0),MATCH(INDIRECT(ADDRESS(ROW(),MATCH("YEAR",$A$1:$BE$1,0))),[1]TreeLookup!$C$1:$DE$1,0))</f>
        <v>solids1964</v>
      </c>
      <c r="L1483" s="1">
        <v>1965</v>
      </c>
      <c r="M1483" s="1" t="str">
        <f t="array" aca="1" ref="M1483" ca="1">INDEX([1]TreeLookup!$C$1:$DE$22,MATCH("ERA",[1]TreeLookup!$C$1:$C$22,0),MATCH(INDIRECT(ADDRESS(ROW(),MATCH("YEAR",$A$1:$BE$1,0))),[1]TreeLookup!$C$1:$DE$1,0))</f>
        <v>04-ADV</v>
      </c>
      <c r="O1483" s="4" t="s">
        <v>299</v>
      </c>
      <c r="P1483" s="1" t="s">
        <v>4454</v>
      </c>
      <c r="V1483" s="9"/>
      <c r="AD1483" s="1" t="s">
        <v>111</v>
      </c>
    </row>
    <row r="1484" spans="1:32">
      <c r="A1484" s="6" t="s">
        <v>4558</v>
      </c>
      <c r="B1484" s="7" t="s">
        <v>4559</v>
      </c>
      <c r="C1484" s="1">
        <v>900</v>
      </c>
      <c r="D1484" s="1">
        <v>36000</v>
      </c>
      <c r="E1484" s="2" t="s">
        <v>4560</v>
      </c>
      <c r="F1484" s="1" t="s">
        <v>406</v>
      </c>
      <c r="G1484" s="1" t="s">
        <v>50</v>
      </c>
      <c r="H1484" s="1" t="s">
        <v>50</v>
      </c>
      <c r="I1484" s="8" t="s">
        <v>125</v>
      </c>
      <c r="J1484" s="8" t="s">
        <v>125</v>
      </c>
      <c r="K1484" s="1" t="str">
        <f t="array" aca="1" ref="K1484" ca="1">INDEX([1]TreeLookup!$C$1:$DE$21,MATCH(INDIRECT(ADDRESS(ROW(),MATCH("CATEGORY",$A$1:$BE$1,0))),[1]TreeLookup!$C$1:$C$21,0),MATCH(INDIRECT(ADDRESS(ROW(),MATCH("YEAR",$A$1:$BE$1,0))),[1]TreeLookup!$C$1:$DE$1,0))</f>
        <v>earlyDocking</v>
      </c>
      <c r="L1484" s="1">
        <v>1965</v>
      </c>
      <c r="M1484" s="1" t="str">
        <f t="array" aca="1" ref="M1484" ca="1">INDEX([1]TreeLookup!$C$1:$DE$22,MATCH("ERA",[1]TreeLookup!$C$1:$C$22,0),MATCH(INDIRECT(ADDRESS(ROW(),MATCH("YEAR",$A$1:$BE$1,0))),[1]TreeLookup!$C$1:$DE$1,0))</f>
        <v>04-ADV</v>
      </c>
      <c r="O1484" s="4" t="s">
        <v>109</v>
      </c>
      <c r="P1484" s="1" t="s">
        <v>3795</v>
      </c>
      <c r="V1484" s="9"/>
      <c r="W1484" s="1" t="s">
        <v>2620</v>
      </c>
      <c r="AB1484" s="1" t="s">
        <v>111</v>
      </c>
    </row>
    <row r="1485" spans="1:32">
      <c r="A1485" s="6" t="s">
        <v>4561</v>
      </c>
      <c r="B1485" s="7" t="s">
        <v>4562</v>
      </c>
      <c r="C1485" s="1">
        <v>2500</v>
      </c>
      <c r="D1485" s="1">
        <v>18000</v>
      </c>
      <c r="E1485" s="2" t="s">
        <v>4563</v>
      </c>
      <c r="F1485" s="1" t="s">
        <v>203</v>
      </c>
      <c r="G1485" s="1" t="s">
        <v>49</v>
      </c>
      <c r="H1485" s="1" t="s">
        <v>49</v>
      </c>
      <c r="I1485" s="8"/>
      <c r="J1485" s="8"/>
      <c r="K1485" s="1" t="e">
        <f t="array" aca="1" ref="K1485" ca="1">INDEX([1]TreeLookup!$C$1:$DE$21,MATCH(INDIRECT(ADDRESS(ROW(),MATCH("CATEGORY",$A$1:$BE$1,0))),[1]TreeLookup!$C$1:$C$21,0),MATCH(INDIRECT(ADDRESS(ROW(),MATCH("YEAR",$A$1:$BE$1,0))),[1]TreeLookup!$C$1:$DE$1,0))</f>
        <v>#N/A</v>
      </c>
      <c r="M1485" s="1" t="str">
        <f t="array" aca="1" ref="M1485" ca="1">INDEX([1]TreeLookup!$C$1:$DE$22,MATCH("ERA",[1]TreeLookup!$C$1:$C$22,0),MATCH(INDIRECT(ADDRESS(ROW(),MATCH("YEAR",$A$1:$BE$1,0))),[1]TreeLookup!$C$1:$DE$1,0))</f>
        <v>00-START</v>
      </c>
      <c r="N1485" s="1" t="s">
        <v>50</v>
      </c>
      <c r="O1485" s="4"/>
      <c r="P1485" s="2"/>
    </row>
    <row r="1486" spans="1:32">
      <c r="A1486" s="6" t="s">
        <v>4564</v>
      </c>
      <c r="B1486" s="7" t="s">
        <v>3793</v>
      </c>
      <c r="C1486" s="1">
        <v>1000</v>
      </c>
      <c r="D1486" s="1">
        <v>20000</v>
      </c>
      <c r="E1486" s="2" t="s">
        <v>4565</v>
      </c>
      <c r="F1486" s="1" t="s">
        <v>106</v>
      </c>
      <c r="G1486" s="1" t="s">
        <v>50</v>
      </c>
      <c r="H1486" s="1" t="s">
        <v>50</v>
      </c>
      <c r="I1486" s="8" t="s">
        <v>1135</v>
      </c>
      <c r="J1486" s="8" t="s">
        <v>3793</v>
      </c>
      <c r="K1486" s="1" t="str">
        <f t="array" aca="1" ref="K1486" ca="1">INDEX([1]TreeLookup!$C$1:$DE$21,MATCH(INDIRECT(ADDRESS(ROW(),MATCH("CATEGORY",$A$1:$BE$1,0))),[1]TreeLookup!$C$1:$C$21,0),MATCH(INDIRECT(ADDRESS(ROW(),MATCH("YEAR",$A$1:$BE$1,0))),[1]TreeLookup!$C$1:$DE$1,0))</f>
        <v>improvedPower</v>
      </c>
      <c r="L1486" s="1">
        <v>1965</v>
      </c>
      <c r="M1486" s="1" t="str">
        <f t="array" aca="1" ref="M1486" ca="1">INDEX([1]TreeLookup!$C$1:$DE$22,MATCH("ERA",[1]TreeLookup!$C$1:$C$22,0),MATCH(INDIRECT(ADDRESS(ROW(),MATCH("YEAR",$A$1:$BE$1,0))),[1]TreeLookup!$C$1:$DE$1,0))</f>
        <v>04-ADV</v>
      </c>
      <c r="O1486" s="4" t="s">
        <v>109</v>
      </c>
      <c r="P1486" s="1" t="s">
        <v>3795</v>
      </c>
      <c r="V1486" s="9"/>
    </row>
    <row r="1487" spans="1:32">
      <c r="A1487" s="6" t="s">
        <v>4566</v>
      </c>
      <c r="B1487" s="7" t="s">
        <v>4567</v>
      </c>
      <c r="C1487" s="1">
        <v>2500</v>
      </c>
      <c r="D1487" s="1">
        <v>50000</v>
      </c>
      <c r="E1487" s="2" t="s">
        <v>4568</v>
      </c>
      <c r="F1487" s="1" t="s">
        <v>106</v>
      </c>
      <c r="G1487" s="1" t="s">
        <v>50</v>
      </c>
      <c r="H1487" s="1" t="s">
        <v>50</v>
      </c>
      <c r="I1487" s="8" t="s">
        <v>1135</v>
      </c>
      <c r="J1487" s="8" t="s">
        <v>3793</v>
      </c>
      <c r="K1487" s="1" t="str">
        <f t="array" aca="1" ref="K1487" ca="1">INDEX([1]TreeLookup!$C$1:$DE$21,MATCH(INDIRECT(ADDRESS(ROW(),MATCH("CATEGORY",$A$1:$BE$1,0))),[1]TreeLookup!$C$1:$C$21,0),MATCH(INDIRECT(ADDRESS(ROW(),MATCH("YEAR",$A$1:$BE$1,0))),[1]TreeLookup!$C$1:$DE$1,0))</f>
        <v>improvedPower</v>
      </c>
      <c r="L1487" s="1">
        <v>1965</v>
      </c>
      <c r="M1487" s="1" t="str">
        <f t="array" aca="1" ref="M1487" ca="1">INDEX([1]TreeLookup!$C$1:$DE$22,MATCH("ERA",[1]TreeLookup!$C$1:$C$22,0),MATCH(INDIRECT(ADDRESS(ROW(),MATCH("YEAR",$A$1:$BE$1,0))),[1]TreeLookup!$C$1:$DE$1,0))</f>
        <v>04-ADV</v>
      </c>
      <c r="O1487" s="4" t="s">
        <v>109</v>
      </c>
      <c r="P1487" s="1" t="s">
        <v>3795</v>
      </c>
      <c r="V1487" s="9"/>
    </row>
    <row r="1488" spans="1:32">
      <c r="A1488" s="6" t="s">
        <v>4569</v>
      </c>
      <c r="B1488" s="7" t="s">
        <v>4570</v>
      </c>
      <c r="C1488" s="1">
        <v>3560</v>
      </c>
      <c r="D1488" s="1">
        <v>71200</v>
      </c>
      <c r="E1488" s="2" t="s">
        <v>4571</v>
      </c>
      <c r="F1488" s="1" t="s">
        <v>406</v>
      </c>
      <c r="G1488" s="1" t="s">
        <v>50</v>
      </c>
      <c r="H1488" s="1" t="s">
        <v>50</v>
      </c>
      <c r="I1488" s="8" t="s">
        <v>2910</v>
      </c>
      <c r="J1488" s="8" t="s">
        <v>3326</v>
      </c>
      <c r="K1488" s="1" t="str">
        <f t="array" aca="1" ref="K1488" ca="1">INDEX([1]TreeLookup!$C$1:$DE$21,MATCH(INDIRECT(ADDRESS(ROW(),MATCH("CATEGORY",$A$1:$BE$1,0))),[1]TreeLookup!$C$1:$C$21,0),MATCH(INDIRECT(ADDRESS(ROW(),MATCH("YEAR",$A$1:$BE$1,0))),[1]TreeLookup!$C$1:$DE$1,0))</f>
        <v>secondGenCapsules</v>
      </c>
      <c r="L1488" s="1">
        <v>1965</v>
      </c>
      <c r="M1488" s="1" t="str">
        <f t="array" aca="1" ref="M1488" ca="1">INDEX([1]TreeLookup!$C$1:$DE$22,MATCH("ERA",[1]TreeLookup!$C$1:$C$22,0),MATCH(INDIRECT(ADDRESS(ROW(),MATCH("YEAR",$A$1:$BE$1,0))),[1]TreeLookup!$C$1:$DE$1,0))</f>
        <v>04-ADV</v>
      </c>
      <c r="O1488" s="4" t="s">
        <v>109</v>
      </c>
      <c r="P1488" s="1" t="s">
        <v>3795</v>
      </c>
      <c r="V1488" s="9"/>
      <c r="AF1488" s="1" t="s">
        <v>111</v>
      </c>
    </row>
    <row r="1489" spans="1:37">
      <c r="A1489" s="6" t="s">
        <v>4572</v>
      </c>
      <c r="B1489" s="7" t="s">
        <v>4573</v>
      </c>
      <c r="C1489" s="1">
        <v>800</v>
      </c>
      <c r="D1489" s="1">
        <v>40000</v>
      </c>
      <c r="E1489" s="2" t="s">
        <v>4574</v>
      </c>
      <c r="F1489" s="1" t="s">
        <v>406</v>
      </c>
      <c r="G1489" s="1" t="s">
        <v>50</v>
      </c>
      <c r="H1489" s="1" t="s">
        <v>50</v>
      </c>
      <c r="I1489" s="8" t="s">
        <v>125</v>
      </c>
      <c r="J1489" s="8" t="s">
        <v>125</v>
      </c>
      <c r="K1489" s="1" t="str">
        <f t="array" aca="1" ref="K1489" ca="1">INDEX([1]TreeLookup!$C$1:$DE$21,MATCH(INDIRECT(ADDRESS(ROW(),MATCH("CATEGORY",$A$1:$BE$1,0))),[1]TreeLookup!$C$1:$C$21,0),MATCH(INDIRECT(ADDRESS(ROW(),MATCH("YEAR",$A$1:$BE$1,0))),[1]TreeLookup!$C$1:$DE$1,0))</f>
        <v>earlyDocking</v>
      </c>
      <c r="L1489" s="1">
        <v>1965</v>
      </c>
      <c r="M1489" s="1" t="str">
        <f t="array" aca="1" ref="M1489" ca="1">INDEX([1]TreeLookup!$C$1:$DE$22,MATCH("ERA",[1]TreeLookup!$C$1:$C$22,0),MATCH(INDIRECT(ADDRESS(ROW(),MATCH("YEAR",$A$1:$BE$1,0))),[1]TreeLookup!$C$1:$DE$1,0))</f>
        <v>04-ADV</v>
      </c>
      <c r="O1489" s="4" t="s">
        <v>109</v>
      </c>
      <c r="P1489" s="1" t="s">
        <v>3795</v>
      </c>
      <c r="V1489" s="9"/>
      <c r="W1489" s="1" t="s">
        <v>2620</v>
      </c>
      <c r="AB1489" s="1" t="s">
        <v>111</v>
      </c>
    </row>
    <row r="1490" spans="1:37">
      <c r="A1490" s="6" t="s">
        <v>4575</v>
      </c>
      <c r="B1490" s="7" t="s">
        <v>2471</v>
      </c>
      <c r="C1490" s="1">
        <v>400</v>
      </c>
      <c r="D1490" s="1">
        <v>8000</v>
      </c>
      <c r="E1490" s="2" t="s">
        <v>4576</v>
      </c>
      <c r="F1490" s="1" t="s">
        <v>406</v>
      </c>
      <c r="G1490" s="1" t="s">
        <v>50</v>
      </c>
      <c r="H1490" s="1" t="s">
        <v>50</v>
      </c>
      <c r="I1490" s="8" t="s">
        <v>125</v>
      </c>
      <c r="J1490" s="8" t="s">
        <v>2459</v>
      </c>
      <c r="K1490" s="1" t="str">
        <f t="array" aca="1" ref="K1490" ca="1">INDEX([1]TreeLookup!$C$1:$DE$21,MATCH(INDIRECT(ADDRESS(ROW(),MATCH("CATEGORY",$A$1:$BE$1,0))),[1]TreeLookup!$C$1:$C$21,0),MATCH(INDIRECT(ADDRESS(ROW(),MATCH("YEAR",$A$1:$BE$1,0))),[1]TreeLookup!$C$1:$DE$1,0))</f>
        <v>earlyDocking</v>
      </c>
      <c r="L1490" s="1">
        <v>1965</v>
      </c>
      <c r="M1490" s="1" t="str">
        <f t="array" aca="1" ref="M1490" ca="1">INDEX([1]TreeLookup!$C$1:$DE$22,MATCH("ERA",[1]TreeLookup!$C$1:$C$22,0),MATCH(INDIRECT(ADDRESS(ROW(),MATCH("YEAR",$A$1:$BE$1,0))),[1]TreeLookup!$C$1:$DE$1,0))</f>
        <v>04-ADV</v>
      </c>
      <c r="O1490" s="4" t="s">
        <v>109</v>
      </c>
      <c r="P1490" s="1" t="s">
        <v>3795</v>
      </c>
      <c r="V1490" s="9"/>
      <c r="AK1490" s="1" t="s">
        <v>111</v>
      </c>
    </row>
    <row r="1491" spans="1:37">
      <c r="A1491" s="6" t="s">
        <v>4577</v>
      </c>
      <c r="B1491" s="7" t="s">
        <v>4578</v>
      </c>
      <c r="C1491" s="1">
        <v>12500</v>
      </c>
      <c r="D1491" s="1">
        <v>8000</v>
      </c>
      <c r="E1491" s="2" t="s">
        <v>4579</v>
      </c>
      <c r="F1491" s="1" t="s">
        <v>1794</v>
      </c>
      <c r="G1491" s="1" t="s">
        <v>49</v>
      </c>
      <c r="H1491" s="1" t="s">
        <v>49</v>
      </c>
      <c r="I1491" s="8"/>
      <c r="J1491" s="8" t="s">
        <v>1896</v>
      </c>
      <c r="K1491" s="1" t="e">
        <f t="array" aca="1" ref="K1491" ca="1">INDEX([1]TreeLookup!$C$1:$DE$21,MATCH(INDIRECT(ADDRESS(ROW(),MATCH("CATEGORY",$A$1:$BE$1,0))),[1]TreeLookup!$C$1:$C$21,0),MATCH(INDIRECT(ADDRESS(ROW(),MATCH("YEAR",$A$1:$BE$1,0))),[1]TreeLookup!$C$1:$DE$1,0))</f>
        <v>#N/A</v>
      </c>
      <c r="M1491" s="1" t="str">
        <f t="array" aca="1" ref="M1491" ca="1">INDEX([1]TreeLookup!$C$1:$DE$22,MATCH("ERA",[1]TreeLookup!$C$1:$C$22,0),MATCH(INDIRECT(ADDRESS(ROW(),MATCH("YEAR",$A$1:$BE$1,0))),[1]TreeLookup!$C$1:$DE$1,0))</f>
        <v>00-START</v>
      </c>
      <c r="N1491" s="1" t="s">
        <v>50</v>
      </c>
      <c r="O1491" s="4" t="s">
        <v>299</v>
      </c>
      <c r="P1491" s="2"/>
    </row>
    <row r="1492" spans="1:37">
      <c r="A1492" s="6" t="s">
        <v>4580</v>
      </c>
      <c r="B1492" s="7" t="s">
        <v>4581</v>
      </c>
      <c r="C1492" s="1">
        <v>40</v>
      </c>
      <c r="D1492" s="1">
        <v>300</v>
      </c>
      <c r="E1492" s="2" t="s">
        <v>4582</v>
      </c>
      <c r="F1492" s="1" t="s">
        <v>1794</v>
      </c>
      <c r="G1492" s="1" t="s">
        <v>49</v>
      </c>
      <c r="H1492" s="1" t="s">
        <v>49</v>
      </c>
      <c r="I1492" s="8"/>
      <c r="J1492" s="8" t="s">
        <v>1337</v>
      </c>
      <c r="K1492" s="1" t="e">
        <f t="array" aca="1" ref="K1492" ca="1">INDEX([1]TreeLookup!$C$1:$DE$21,MATCH(INDIRECT(ADDRESS(ROW(),MATCH("CATEGORY",$A$1:$BE$1,0))),[1]TreeLookup!$C$1:$C$21,0),MATCH(INDIRECT(ADDRESS(ROW(),MATCH("YEAR",$A$1:$BE$1,0))),[1]TreeLookup!$C$1:$DE$1,0))</f>
        <v>#N/A</v>
      </c>
      <c r="M1492" s="1" t="str">
        <f t="array" aca="1" ref="M1492" ca="1">INDEX([1]TreeLookup!$C$1:$DE$22,MATCH("ERA",[1]TreeLookup!$C$1:$C$22,0),MATCH(INDIRECT(ADDRESS(ROW(),MATCH("YEAR",$A$1:$BE$1,0))),[1]TreeLookup!$C$1:$DE$1,0))</f>
        <v>00-START</v>
      </c>
      <c r="N1492" s="1" t="s">
        <v>50</v>
      </c>
      <c r="O1492" s="4" t="s">
        <v>299</v>
      </c>
      <c r="P1492" s="2"/>
    </row>
    <row r="1493" spans="1:37">
      <c r="A1493" s="6" t="s">
        <v>4583</v>
      </c>
      <c r="B1493" s="7" t="s">
        <v>4584</v>
      </c>
      <c r="C1493" s="1">
        <v>50</v>
      </c>
      <c r="D1493" s="1">
        <v>600</v>
      </c>
      <c r="E1493" s="2" t="s">
        <v>4585</v>
      </c>
      <c r="F1493" s="1" t="s">
        <v>1794</v>
      </c>
      <c r="G1493" s="1" t="s">
        <v>49</v>
      </c>
      <c r="H1493" s="1" t="s">
        <v>49</v>
      </c>
      <c r="I1493" s="8"/>
      <c r="J1493" s="8" t="s">
        <v>2249</v>
      </c>
      <c r="K1493" s="1" t="e">
        <f t="array" aca="1" ref="K1493" ca="1">INDEX([1]TreeLookup!$C$1:$DE$21,MATCH(INDIRECT(ADDRESS(ROW(),MATCH("CATEGORY",$A$1:$BE$1,0))),[1]TreeLookup!$C$1:$C$21,0),MATCH(INDIRECT(ADDRESS(ROW(),MATCH("YEAR",$A$1:$BE$1,0))),[1]TreeLookup!$C$1:$DE$1,0))</f>
        <v>#N/A</v>
      </c>
      <c r="M1493" s="1" t="str">
        <f t="array" aca="1" ref="M1493" ca="1">INDEX([1]TreeLookup!$C$1:$DE$22,MATCH("ERA",[1]TreeLookup!$C$1:$C$22,0),MATCH(INDIRECT(ADDRESS(ROW(),MATCH("YEAR",$A$1:$BE$1,0))),[1]TreeLookup!$C$1:$DE$1,0))</f>
        <v>00-START</v>
      </c>
      <c r="N1493" s="1" t="s">
        <v>50</v>
      </c>
      <c r="O1493" s="4" t="s">
        <v>299</v>
      </c>
      <c r="P1493" s="2"/>
    </row>
    <row r="1494" spans="1:37">
      <c r="A1494" s="6" t="s">
        <v>4586</v>
      </c>
      <c r="B1494" s="7" t="s">
        <v>4587</v>
      </c>
      <c r="C1494" s="1">
        <v>450</v>
      </c>
      <c r="D1494" s="1">
        <v>300</v>
      </c>
      <c r="E1494" s="2" t="s">
        <v>4588</v>
      </c>
      <c r="F1494" s="1" t="s">
        <v>1794</v>
      </c>
      <c r="G1494" s="1" t="s">
        <v>49</v>
      </c>
      <c r="H1494" s="1" t="s">
        <v>49</v>
      </c>
      <c r="I1494" s="8"/>
      <c r="J1494" s="8"/>
      <c r="K1494" s="1" t="e">
        <f t="array" aca="1" ref="K1494" ca="1">INDEX([1]TreeLookup!$C$1:$DE$21,MATCH(INDIRECT(ADDRESS(ROW(),MATCH("CATEGORY",$A$1:$BE$1,0))),[1]TreeLookup!$C$1:$C$21,0),MATCH(INDIRECT(ADDRESS(ROW(),MATCH("YEAR",$A$1:$BE$1,0))),[1]TreeLookup!$C$1:$DE$1,0))</f>
        <v>#N/A</v>
      </c>
      <c r="M1494" s="1" t="str">
        <f t="array" aca="1" ref="M1494" ca="1">INDEX([1]TreeLookup!$C$1:$DE$22,MATCH("ERA",[1]TreeLookup!$C$1:$C$22,0),MATCH(INDIRECT(ADDRESS(ROW(),MATCH("YEAR",$A$1:$BE$1,0))),[1]TreeLookup!$C$1:$DE$1,0))</f>
        <v>00-START</v>
      </c>
      <c r="N1494" s="1" t="s">
        <v>50</v>
      </c>
      <c r="O1494" s="4" t="s">
        <v>299</v>
      </c>
    </row>
    <row r="1495" spans="1:37">
      <c r="A1495" s="6" t="s">
        <v>4589</v>
      </c>
      <c r="B1495" s="7" t="s">
        <v>4590</v>
      </c>
      <c r="C1495" s="1">
        <v>100</v>
      </c>
      <c r="D1495" s="1">
        <v>5000</v>
      </c>
      <c r="E1495" s="2" t="s">
        <v>4591</v>
      </c>
      <c r="F1495" s="1" t="s">
        <v>406</v>
      </c>
      <c r="G1495" s="1" t="s">
        <v>50</v>
      </c>
      <c r="H1495" s="1" t="s">
        <v>50</v>
      </c>
      <c r="I1495" s="8" t="s">
        <v>322</v>
      </c>
      <c r="J1495" s="8" t="s">
        <v>323</v>
      </c>
      <c r="K1495" s="1" t="str">
        <f t="array" aca="1" ref="K1495" ca="1">INDEX([1]TreeLookup!$C$1:$DE$21,MATCH(INDIRECT(ADDRESS(ROW(),MATCH("CATEGORY",$A$1:$BE$1,0))),[1]TreeLookup!$C$1:$C$21,0),MATCH(INDIRECT(ADDRESS(ROW(),MATCH("YEAR",$A$1:$BE$1,0))),[1]TreeLookup!$C$1:$DE$1,0))</f>
        <v>improvedComms</v>
      </c>
      <c r="L1495" s="1">
        <v>1965</v>
      </c>
      <c r="M1495" s="1" t="str">
        <f t="array" aca="1" ref="M1495" ca="1">INDEX([1]TreeLookup!$C$1:$DE$22,MATCH("ERA",[1]TreeLookup!$C$1:$C$22,0),MATCH(INDIRECT(ADDRESS(ROW(),MATCH("YEAR",$A$1:$BE$1,0))),[1]TreeLookup!$C$1:$DE$1,0))</f>
        <v>04-ADV</v>
      </c>
      <c r="O1495" s="4" t="s">
        <v>109</v>
      </c>
      <c r="P1495" s="1" t="s">
        <v>3795</v>
      </c>
      <c r="V1495" s="9"/>
      <c r="AG1495" s="1" t="s">
        <v>111</v>
      </c>
    </row>
    <row r="1496" spans="1:37">
      <c r="A1496" s="6" t="s">
        <v>4592</v>
      </c>
      <c r="B1496" s="7" t="s">
        <v>4593</v>
      </c>
      <c r="C1496" s="1">
        <v>5400</v>
      </c>
      <c r="D1496" s="1">
        <v>286000</v>
      </c>
      <c r="E1496" s="2" t="s">
        <v>4594</v>
      </c>
      <c r="F1496" s="1" t="s">
        <v>406</v>
      </c>
      <c r="G1496" s="1" t="s">
        <v>50</v>
      </c>
      <c r="H1496" s="1" t="s">
        <v>50</v>
      </c>
      <c r="I1496" s="8" t="s">
        <v>2910</v>
      </c>
      <c r="J1496" s="8" t="s">
        <v>2911</v>
      </c>
      <c r="K1496" s="1" t="str">
        <f t="array" aca="1" ref="K1496" ca="1">INDEX([1]TreeLookup!$C$1:$DE$21,MATCH(INDIRECT(ADDRESS(ROW(),MATCH("CATEGORY",$A$1:$BE$1,0))),[1]TreeLookup!$C$1:$C$21,0),MATCH(INDIRECT(ADDRESS(ROW(),MATCH("YEAR",$A$1:$BE$1,0))),[1]TreeLookup!$C$1:$DE$1,0))</f>
        <v>secondGenCapsules</v>
      </c>
      <c r="L1496" s="1">
        <v>1965</v>
      </c>
      <c r="M1496" s="1" t="str">
        <f t="array" aca="1" ref="M1496" ca="1">INDEX([1]TreeLookup!$C$1:$DE$22,MATCH("ERA",[1]TreeLookup!$C$1:$C$22,0),MATCH(INDIRECT(ADDRESS(ROW(),MATCH("YEAR",$A$1:$BE$1,0))),[1]TreeLookup!$C$1:$DE$1,0))</f>
        <v>04-ADV</v>
      </c>
      <c r="O1496" s="4" t="s">
        <v>109</v>
      </c>
      <c r="P1496" s="1" t="s">
        <v>3795</v>
      </c>
      <c r="V1496" s="9"/>
      <c r="Y1496" s="1" t="s">
        <v>111</v>
      </c>
      <c r="AE1496" s="1" t="s">
        <v>111</v>
      </c>
      <c r="AF1496" s="1" t="s">
        <v>111</v>
      </c>
      <c r="AI1496" s="1" t="s">
        <v>111</v>
      </c>
    </row>
    <row r="1497" spans="1:37">
      <c r="A1497" s="6" t="s">
        <v>4595</v>
      </c>
      <c r="B1497" s="7" t="s">
        <v>4596</v>
      </c>
      <c r="C1497" s="1">
        <v>400</v>
      </c>
      <c r="D1497" s="1">
        <v>4200</v>
      </c>
      <c r="E1497" s="2" t="s">
        <v>4597</v>
      </c>
      <c r="F1497" s="1" t="s">
        <v>4598</v>
      </c>
      <c r="G1497" s="1" t="s">
        <v>49</v>
      </c>
      <c r="H1497" s="1" t="s">
        <v>49</v>
      </c>
      <c r="I1497" s="8"/>
      <c r="J1497" s="8"/>
      <c r="K1497" s="1" t="e">
        <f t="array" aca="1" ref="K1497" ca="1">INDEX([1]TreeLookup!$C$1:$DE$21,MATCH(INDIRECT(ADDRESS(ROW(),MATCH("CATEGORY",$A$1:$BE$1,0))),[1]TreeLookup!$C$1:$C$21,0),MATCH(INDIRECT(ADDRESS(ROW(),MATCH("YEAR",$A$1:$BE$1,0))),[1]TreeLookup!$C$1:$DE$1,0))</f>
        <v>#N/A</v>
      </c>
      <c r="M1497" s="1" t="str">
        <f t="array" aca="1" ref="M1497" ca="1">INDEX([1]TreeLookup!$C$1:$DE$22,MATCH("ERA",[1]TreeLookup!$C$1:$C$22,0),MATCH(INDIRECT(ADDRESS(ROW(),MATCH("YEAR",$A$1:$BE$1,0))),[1]TreeLookup!$C$1:$DE$1,0))</f>
        <v>00-START</v>
      </c>
      <c r="N1497" s="1" t="s">
        <v>50</v>
      </c>
      <c r="O1497" s="4"/>
    </row>
    <row r="1498" spans="1:37">
      <c r="A1498" s="6" t="s">
        <v>4599</v>
      </c>
      <c r="B1498" s="7" t="s">
        <v>4600</v>
      </c>
      <c r="C1498" s="1">
        <v>6000</v>
      </c>
      <c r="D1498" s="1">
        <v>316000</v>
      </c>
      <c r="E1498" s="2" t="s">
        <v>4601</v>
      </c>
      <c r="F1498" s="1" t="s">
        <v>406</v>
      </c>
      <c r="G1498" s="1" t="s">
        <v>50</v>
      </c>
      <c r="H1498" s="1" t="s">
        <v>50</v>
      </c>
      <c r="I1498" s="8" t="s">
        <v>2910</v>
      </c>
      <c r="J1498" s="8" t="s">
        <v>2911</v>
      </c>
      <c r="K1498" s="1" t="str">
        <f t="array" aca="1" ref="K1498" ca="1">INDEX([1]TreeLookup!$C$1:$DE$21,MATCH(INDIRECT(ADDRESS(ROW(),MATCH("CATEGORY",$A$1:$BE$1,0))),[1]TreeLookup!$C$1:$C$21,0),MATCH(INDIRECT(ADDRESS(ROW(),MATCH("YEAR",$A$1:$BE$1,0))),[1]TreeLookup!$C$1:$DE$1,0))</f>
        <v>secondGenCapsules</v>
      </c>
      <c r="L1498" s="1">
        <v>1965</v>
      </c>
      <c r="M1498" s="1" t="str">
        <f t="array" aca="1" ref="M1498" ca="1">INDEX([1]TreeLookup!$C$1:$DE$22,MATCH("ERA",[1]TreeLookup!$C$1:$C$22,0),MATCH(INDIRECT(ADDRESS(ROW(),MATCH("YEAR",$A$1:$BE$1,0))),[1]TreeLookup!$C$1:$DE$1,0))</f>
        <v>04-ADV</v>
      </c>
      <c r="O1498" s="4" t="s">
        <v>109</v>
      </c>
      <c r="P1498" s="1" t="s">
        <v>3795</v>
      </c>
      <c r="V1498" s="9"/>
      <c r="Y1498" s="1" t="s">
        <v>111</v>
      </c>
      <c r="AE1498" s="1" t="s">
        <v>111</v>
      </c>
      <c r="AF1498" s="1" t="s">
        <v>111</v>
      </c>
      <c r="AI1498" s="1" t="s">
        <v>111</v>
      </c>
    </row>
    <row r="1499" spans="1:37">
      <c r="A1499" s="6" t="s">
        <v>4602</v>
      </c>
      <c r="B1499" s="7" t="s">
        <v>4603</v>
      </c>
      <c r="C1499" s="1">
        <v>150</v>
      </c>
      <c r="D1499" s="1">
        <v>3000</v>
      </c>
      <c r="E1499" s="2" t="s">
        <v>4604</v>
      </c>
      <c r="F1499" s="1" t="s">
        <v>406</v>
      </c>
      <c r="G1499" s="1" t="s">
        <v>50</v>
      </c>
      <c r="H1499" s="1" t="s">
        <v>50</v>
      </c>
      <c r="I1499" s="8" t="s">
        <v>191</v>
      </c>
      <c r="J1499" s="8" t="s">
        <v>2753</v>
      </c>
      <c r="K1499" s="1" t="str">
        <f t="array" aca="1" ref="K1499" ca="1">INDEX([1]TreeLookup!$C$1:$DE$21,MATCH(INDIRECT(ADDRESS(ROW(),MATCH("CATEGORY",$A$1:$BE$1,0))),[1]TreeLookup!$C$1:$C$21,0),MATCH(INDIRECT(ADDRESS(ROW(),MATCH("YEAR",$A$1:$BE$1,0))),[1]TreeLookup!$C$1:$DE$1,0))</f>
        <v>earlyLanding</v>
      </c>
      <c r="L1499" s="1">
        <v>1965</v>
      </c>
      <c r="M1499" s="1" t="str">
        <f t="array" aca="1" ref="M1499" ca="1">INDEX([1]TreeLookup!$C$1:$DE$22,MATCH("ERA",[1]TreeLookup!$C$1:$C$22,0),MATCH(INDIRECT(ADDRESS(ROW(),MATCH("YEAR",$A$1:$BE$1,0))),[1]TreeLookup!$C$1:$DE$1,0))</f>
        <v>04-ADV</v>
      </c>
      <c r="O1499" s="4" t="s">
        <v>109</v>
      </c>
      <c r="P1499" s="1" t="s">
        <v>3795</v>
      </c>
      <c r="V1499" s="9"/>
      <c r="W1499" s="1" t="s">
        <v>2754</v>
      </c>
    </row>
    <row r="1500" spans="1:37">
      <c r="A1500" s="6" t="s">
        <v>4605</v>
      </c>
      <c r="B1500" s="7" t="s">
        <v>4606</v>
      </c>
      <c r="C1500" s="1">
        <v>10</v>
      </c>
      <c r="D1500" s="1">
        <v>200</v>
      </c>
      <c r="E1500" s="2" t="s">
        <v>4607</v>
      </c>
      <c r="F1500" s="1" t="s">
        <v>406</v>
      </c>
      <c r="G1500" s="1" t="s">
        <v>50</v>
      </c>
      <c r="H1500" s="1" t="s">
        <v>50</v>
      </c>
      <c r="I1500" s="8" t="s">
        <v>2910</v>
      </c>
      <c r="J1500" s="8" t="s">
        <v>3055</v>
      </c>
      <c r="K1500" s="1" t="str">
        <f t="array" aca="1" ref="K1500" ca="1">INDEX([1]TreeLookup!$C$1:$DE$21,MATCH(INDIRECT(ADDRESS(ROW(),MATCH("CATEGORY",$A$1:$BE$1,0))),[1]TreeLookup!$C$1:$C$21,0),MATCH(INDIRECT(ADDRESS(ROW(),MATCH("YEAR",$A$1:$BE$1,0))),[1]TreeLookup!$C$1:$DE$1,0))</f>
        <v>secondGenCapsules</v>
      </c>
      <c r="L1500" s="1">
        <v>1965</v>
      </c>
      <c r="M1500" s="1" t="str">
        <f t="array" aca="1" ref="M1500" ca="1">INDEX([1]TreeLookup!$C$1:$DE$22,MATCH("ERA",[1]TreeLookup!$C$1:$C$22,0),MATCH(INDIRECT(ADDRESS(ROW(),MATCH("YEAR",$A$1:$BE$1,0))),[1]TreeLookup!$C$1:$DE$1,0))</f>
        <v>04-ADV</v>
      </c>
      <c r="O1500" s="4" t="s">
        <v>109</v>
      </c>
      <c r="P1500" s="1" t="s">
        <v>3795</v>
      </c>
      <c r="V1500" s="9"/>
      <c r="AF1500" s="1" t="s">
        <v>111</v>
      </c>
    </row>
    <row r="1501" spans="1:37">
      <c r="A1501" s="6" t="s">
        <v>4608</v>
      </c>
      <c r="B1501" s="7" t="s">
        <v>4609</v>
      </c>
      <c r="C1501" s="1">
        <v>2000</v>
      </c>
      <c r="D1501" s="1">
        <v>40000</v>
      </c>
      <c r="E1501" s="2" t="s">
        <v>4610</v>
      </c>
      <c r="F1501" s="1" t="s">
        <v>406</v>
      </c>
      <c r="G1501" s="1" t="s">
        <v>50</v>
      </c>
      <c r="H1501" s="1" t="s">
        <v>50</v>
      </c>
      <c r="I1501" s="8" t="s">
        <v>191</v>
      </c>
      <c r="J1501" s="8" t="s">
        <v>4611</v>
      </c>
      <c r="K1501" s="1" t="str">
        <f t="array" aca="1" ref="K1501" ca="1">INDEX([1]TreeLookup!$C$1:$DE$21,MATCH(INDIRECT(ADDRESS(ROW(),MATCH("CATEGORY",$A$1:$BE$1,0))),[1]TreeLookup!$C$1:$C$21,0),MATCH(INDIRECT(ADDRESS(ROW(),MATCH("YEAR",$A$1:$BE$1,0))),[1]TreeLookup!$C$1:$DE$1,0))</f>
        <v>earlyLanding</v>
      </c>
      <c r="L1501" s="1">
        <v>1965</v>
      </c>
      <c r="M1501" s="1" t="str">
        <f t="array" aca="1" ref="M1501" ca="1">INDEX([1]TreeLookup!$C$1:$DE$22,MATCH("ERA",[1]TreeLookup!$C$1:$C$22,0),MATCH(INDIRECT(ADDRESS(ROW(),MATCH("YEAR",$A$1:$BE$1,0))),[1]TreeLookup!$C$1:$DE$1,0))</f>
        <v>04-ADV</v>
      </c>
      <c r="O1501" s="4" t="s">
        <v>109</v>
      </c>
      <c r="P1501" s="1" t="s">
        <v>3795</v>
      </c>
      <c r="V1501" s="9"/>
    </row>
    <row r="1502" spans="1:37">
      <c r="A1502" s="6" t="s">
        <v>4612</v>
      </c>
      <c r="B1502" s="7" t="s">
        <v>4613</v>
      </c>
      <c r="C1502" s="1">
        <v>10</v>
      </c>
      <c r="D1502" s="1">
        <v>500</v>
      </c>
      <c r="E1502" s="2" t="s">
        <v>4614</v>
      </c>
      <c r="F1502" s="1" t="s">
        <v>406</v>
      </c>
      <c r="G1502" s="1" t="s">
        <v>50</v>
      </c>
      <c r="H1502" s="1" t="s">
        <v>50</v>
      </c>
      <c r="I1502" s="8" t="s">
        <v>2910</v>
      </c>
      <c r="J1502" s="8" t="s">
        <v>3055</v>
      </c>
      <c r="K1502" s="1" t="str">
        <f t="array" aca="1" ref="K1502" ca="1">INDEX([1]TreeLookup!$C$1:$DE$21,MATCH(INDIRECT(ADDRESS(ROW(),MATCH("CATEGORY",$A$1:$BE$1,0))),[1]TreeLookup!$C$1:$C$21,0),MATCH(INDIRECT(ADDRESS(ROW(),MATCH("YEAR",$A$1:$BE$1,0))),[1]TreeLookup!$C$1:$DE$1,0))</f>
        <v>secondGenCapsules</v>
      </c>
      <c r="L1502" s="1">
        <v>1965</v>
      </c>
      <c r="M1502" s="1" t="str">
        <f t="array" aca="1" ref="M1502" ca="1">INDEX([1]TreeLookup!$C$1:$DE$22,MATCH("ERA",[1]TreeLookup!$C$1:$C$22,0),MATCH(INDIRECT(ADDRESS(ROW(),MATCH("YEAR",$A$1:$BE$1,0))),[1]TreeLookup!$C$1:$DE$1,0))</f>
        <v>04-ADV</v>
      </c>
      <c r="O1502" s="4" t="s">
        <v>109</v>
      </c>
      <c r="P1502" s="1" t="s">
        <v>3795</v>
      </c>
      <c r="V1502" s="9"/>
      <c r="AF1502" s="1" t="s">
        <v>111</v>
      </c>
    </row>
    <row r="1503" spans="1:37">
      <c r="A1503" s="6" t="s">
        <v>4615</v>
      </c>
      <c r="B1503" s="7" t="s">
        <v>4616</v>
      </c>
      <c r="C1503" s="1">
        <v>60</v>
      </c>
      <c r="D1503" s="1">
        <v>3000</v>
      </c>
      <c r="E1503" s="2" t="s">
        <v>4617</v>
      </c>
      <c r="F1503" s="1" t="s">
        <v>406</v>
      </c>
      <c r="G1503" s="1" t="s">
        <v>50</v>
      </c>
      <c r="H1503" s="1" t="s">
        <v>50</v>
      </c>
      <c r="I1503" s="8" t="s">
        <v>125</v>
      </c>
      <c r="J1503" s="8" t="s">
        <v>125</v>
      </c>
      <c r="K1503" s="1" t="str">
        <f t="array" aca="1" ref="K1503" ca="1">INDEX([1]TreeLookup!$C$1:$DE$21,MATCH(INDIRECT(ADDRESS(ROW(),MATCH("CATEGORY",$A$1:$BE$1,0))),[1]TreeLookup!$C$1:$C$21,0),MATCH(INDIRECT(ADDRESS(ROW(),MATCH("YEAR",$A$1:$BE$1,0))),[1]TreeLookup!$C$1:$DE$1,0))</f>
        <v>earlyDocking</v>
      </c>
      <c r="L1503" s="1">
        <v>1965</v>
      </c>
      <c r="M1503" s="1" t="str">
        <f t="array" aca="1" ref="M1503" ca="1">INDEX([1]TreeLookup!$C$1:$DE$22,MATCH("ERA",[1]TreeLookup!$C$1:$C$22,0),MATCH(INDIRECT(ADDRESS(ROW(),MATCH("YEAR",$A$1:$BE$1,0))),[1]TreeLookup!$C$1:$DE$1,0))</f>
        <v>04-ADV</v>
      </c>
      <c r="O1503" s="4" t="s">
        <v>109</v>
      </c>
      <c r="P1503" s="1" t="s">
        <v>3795</v>
      </c>
      <c r="V1503" s="9"/>
      <c r="W1503" s="1" t="s">
        <v>4618</v>
      </c>
      <c r="AB1503" s="1" t="s">
        <v>111</v>
      </c>
    </row>
    <row r="1504" spans="1:37">
      <c r="A1504" s="6" t="s">
        <v>4619</v>
      </c>
      <c r="B1504" s="7" t="s">
        <v>4620</v>
      </c>
      <c r="C1504" s="1">
        <v>720</v>
      </c>
      <c r="D1504" s="1">
        <v>36000</v>
      </c>
      <c r="E1504" s="2" t="s">
        <v>4621</v>
      </c>
      <c r="F1504" s="1" t="s">
        <v>406</v>
      </c>
      <c r="G1504" s="1" t="s">
        <v>50</v>
      </c>
      <c r="H1504" s="1" t="s">
        <v>50</v>
      </c>
      <c r="I1504" s="8" t="s">
        <v>125</v>
      </c>
      <c r="J1504" s="8" t="s">
        <v>125</v>
      </c>
      <c r="K1504" s="1" t="str">
        <f t="array" aca="1" ref="K1504" ca="1">INDEX([1]TreeLookup!$C$1:$DE$21,MATCH(INDIRECT(ADDRESS(ROW(),MATCH("CATEGORY",$A$1:$BE$1,0))),[1]TreeLookup!$C$1:$C$21,0),MATCH(INDIRECT(ADDRESS(ROW(),MATCH("YEAR",$A$1:$BE$1,0))),[1]TreeLookup!$C$1:$DE$1,0))</f>
        <v>earlyDocking</v>
      </c>
      <c r="L1504" s="1">
        <v>1965</v>
      </c>
      <c r="M1504" s="1" t="str">
        <f t="array" aca="1" ref="M1504" ca="1">INDEX([1]TreeLookup!$C$1:$DE$22,MATCH("ERA",[1]TreeLookup!$C$1:$C$22,0),MATCH(INDIRECT(ADDRESS(ROW(),MATCH("YEAR",$A$1:$BE$1,0))),[1]TreeLookup!$C$1:$DE$1,0))</f>
        <v>04-ADV</v>
      </c>
      <c r="O1504" s="4" t="s">
        <v>109</v>
      </c>
      <c r="P1504" s="1" t="s">
        <v>3795</v>
      </c>
      <c r="V1504" s="9"/>
      <c r="W1504" s="1" t="s">
        <v>2620</v>
      </c>
      <c r="AB1504" s="1" t="s">
        <v>111</v>
      </c>
    </row>
    <row r="1505" spans="1:35">
      <c r="A1505" s="6" t="s">
        <v>4622</v>
      </c>
      <c r="B1505" s="7" t="s">
        <v>4623</v>
      </c>
      <c r="C1505" s="1">
        <v>720</v>
      </c>
      <c r="D1505" s="1">
        <v>36000</v>
      </c>
      <c r="E1505" s="2" t="s">
        <v>4624</v>
      </c>
      <c r="F1505" s="1" t="s">
        <v>406</v>
      </c>
      <c r="G1505" s="1" t="s">
        <v>50</v>
      </c>
      <c r="H1505" s="1" t="s">
        <v>50</v>
      </c>
      <c r="I1505" s="8" t="s">
        <v>125</v>
      </c>
      <c r="J1505" s="8" t="s">
        <v>125</v>
      </c>
      <c r="K1505" s="1" t="str">
        <f t="array" aca="1" ref="K1505" ca="1">INDEX([1]TreeLookup!$C$1:$DE$21,MATCH(INDIRECT(ADDRESS(ROW(),MATCH("CATEGORY",$A$1:$BE$1,0))),[1]TreeLookup!$C$1:$C$21,0),MATCH(INDIRECT(ADDRESS(ROW(),MATCH("YEAR",$A$1:$BE$1,0))),[1]TreeLookup!$C$1:$DE$1,0))</f>
        <v>earlyDocking</v>
      </c>
      <c r="L1505" s="1">
        <v>1965</v>
      </c>
      <c r="M1505" s="1" t="str">
        <f t="array" aca="1" ref="M1505" ca="1">INDEX([1]TreeLookup!$C$1:$DE$22,MATCH("ERA",[1]TreeLookup!$C$1:$C$22,0),MATCH(INDIRECT(ADDRESS(ROW(),MATCH("YEAR",$A$1:$BE$1,0))),[1]TreeLookup!$C$1:$DE$1,0))</f>
        <v>04-ADV</v>
      </c>
      <c r="O1505" s="4" t="s">
        <v>109</v>
      </c>
      <c r="P1505" s="1" t="s">
        <v>3795</v>
      </c>
      <c r="V1505" s="9"/>
      <c r="W1505" s="1" t="s">
        <v>2620</v>
      </c>
      <c r="AB1505" s="1" t="s">
        <v>111</v>
      </c>
    </row>
    <row r="1506" spans="1:35">
      <c r="A1506" s="6" t="s">
        <v>4625</v>
      </c>
      <c r="B1506" s="7" t="s">
        <v>4626</v>
      </c>
      <c r="C1506" s="1">
        <v>60</v>
      </c>
      <c r="D1506" s="1">
        <v>3000</v>
      </c>
      <c r="E1506" s="2" t="s">
        <v>4627</v>
      </c>
      <c r="F1506" s="1" t="s">
        <v>406</v>
      </c>
      <c r="G1506" s="1" t="s">
        <v>50</v>
      </c>
      <c r="H1506" s="1" t="s">
        <v>50</v>
      </c>
      <c r="I1506" s="8" t="s">
        <v>191</v>
      </c>
      <c r="J1506" s="8" t="s">
        <v>170</v>
      </c>
      <c r="K1506" s="1" t="str">
        <f t="array" aca="1" ref="K1506" ca="1">INDEX([1]TreeLookup!$C$1:$DE$21,MATCH(INDIRECT(ADDRESS(ROW(),MATCH("CATEGORY",$A$1:$BE$1,0))),[1]TreeLookup!$C$1:$C$21,0),MATCH(INDIRECT(ADDRESS(ROW(),MATCH("YEAR",$A$1:$BE$1,0))),[1]TreeLookup!$C$1:$DE$1,0))</f>
        <v>earlyLanding</v>
      </c>
      <c r="L1506" s="1">
        <v>1965</v>
      </c>
      <c r="M1506" s="1" t="str">
        <f t="array" aca="1" ref="M1506" ca="1">INDEX([1]TreeLookup!$C$1:$DE$22,MATCH("ERA",[1]TreeLookup!$C$1:$C$22,0),MATCH(INDIRECT(ADDRESS(ROW(),MATCH("YEAR",$A$1:$BE$1,0))),[1]TreeLookup!$C$1:$DE$1,0))</f>
        <v>04-ADV</v>
      </c>
      <c r="O1506" s="4" t="s">
        <v>109</v>
      </c>
      <c r="P1506" s="1" t="s">
        <v>3795</v>
      </c>
      <c r="V1506" s="9"/>
    </row>
    <row r="1507" spans="1:35">
      <c r="A1507" s="6" t="s">
        <v>4628</v>
      </c>
      <c r="B1507" s="7" t="s">
        <v>4629</v>
      </c>
      <c r="C1507" s="1">
        <v>110</v>
      </c>
      <c r="D1507" s="1">
        <v>5500</v>
      </c>
      <c r="E1507" s="2" t="s">
        <v>4630</v>
      </c>
      <c r="F1507" s="1" t="s">
        <v>406</v>
      </c>
      <c r="G1507" s="1" t="s">
        <v>50</v>
      </c>
      <c r="H1507" s="1" t="s">
        <v>50</v>
      </c>
      <c r="I1507" s="8" t="s">
        <v>191</v>
      </c>
      <c r="J1507" s="8" t="s">
        <v>170</v>
      </c>
      <c r="K1507" s="1" t="str">
        <f t="array" aca="1" ref="K1507" ca="1">INDEX([1]TreeLookup!$C$1:$DE$21,MATCH(INDIRECT(ADDRESS(ROW(),MATCH("CATEGORY",$A$1:$BE$1,0))),[1]TreeLookup!$C$1:$C$21,0),MATCH(INDIRECT(ADDRESS(ROW(),MATCH("YEAR",$A$1:$BE$1,0))),[1]TreeLookup!$C$1:$DE$1,0))</f>
        <v>earlyLanding</v>
      </c>
      <c r="L1507" s="1">
        <v>1965</v>
      </c>
      <c r="M1507" s="1" t="str">
        <f t="array" aca="1" ref="M1507" ca="1">INDEX([1]TreeLookup!$C$1:$DE$22,MATCH("ERA",[1]TreeLookup!$C$1:$C$22,0),MATCH(INDIRECT(ADDRESS(ROW(),MATCH("YEAR",$A$1:$BE$1,0))),[1]TreeLookup!$C$1:$DE$1,0))</f>
        <v>04-ADV</v>
      </c>
      <c r="O1507" s="4" t="s">
        <v>109</v>
      </c>
      <c r="P1507" s="1" t="s">
        <v>3795</v>
      </c>
      <c r="V1507" s="9"/>
    </row>
    <row r="1508" spans="1:35">
      <c r="A1508" s="6" t="s">
        <v>4631</v>
      </c>
      <c r="B1508" s="7" t="s">
        <v>4632</v>
      </c>
      <c r="C1508" s="1">
        <v>1000</v>
      </c>
      <c r="D1508" s="1">
        <v>50000</v>
      </c>
      <c r="E1508" s="2" t="s">
        <v>4633</v>
      </c>
      <c r="F1508" s="1" t="s">
        <v>406</v>
      </c>
      <c r="G1508" s="1" t="s">
        <v>50</v>
      </c>
      <c r="H1508" s="1" t="s">
        <v>50</v>
      </c>
      <c r="I1508" s="8" t="s">
        <v>135</v>
      </c>
      <c r="J1508" s="8" t="s">
        <v>568</v>
      </c>
      <c r="K1508" s="1" t="str">
        <f t="array" aca="1" ref="K1508" ca="1">INDEX([1]TreeLookup!$C$1:$DE$21,MATCH(INDIRECT(ADDRESS(ROW(),MATCH("CATEGORY",$A$1:$BE$1,0))),[1]TreeLookup!$C$1:$C$21,0),MATCH(INDIRECT(ADDRESS(ROW(),MATCH("YEAR",$A$1:$BE$1,0))),[1]TreeLookup!$C$1:$DE$1,0))</f>
        <v>materialsScienceAdvCapsules</v>
      </c>
      <c r="L1508" s="1">
        <v>1965</v>
      </c>
      <c r="M1508" s="1" t="str">
        <f t="array" aca="1" ref="M1508" ca="1">INDEX([1]TreeLookup!$C$1:$DE$22,MATCH("ERA",[1]TreeLookup!$C$1:$C$22,0),MATCH(INDIRECT(ADDRESS(ROW(),MATCH("YEAR",$A$1:$BE$1,0))),[1]TreeLookup!$C$1:$DE$1,0))</f>
        <v>04-ADV</v>
      </c>
      <c r="O1508" s="4" t="s">
        <v>109</v>
      </c>
      <c r="P1508" s="1" t="s">
        <v>3795</v>
      </c>
      <c r="V1508" s="9"/>
    </row>
    <row r="1509" spans="1:35">
      <c r="A1509" s="6" t="s">
        <v>4634</v>
      </c>
      <c r="B1509" s="7" t="s">
        <v>4632</v>
      </c>
      <c r="C1509" s="1">
        <v>1000</v>
      </c>
      <c r="D1509" s="1">
        <v>50000</v>
      </c>
      <c r="E1509" s="2" t="s">
        <v>4635</v>
      </c>
      <c r="F1509" s="1" t="s">
        <v>406</v>
      </c>
      <c r="G1509" s="1" t="s">
        <v>50</v>
      </c>
      <c r="H1509" s="1" t="s">
        <v>50</v>
      </c>
      <c r="I1509" s="8" t="s">
        <v>135</v>
      </c>
      <c r="J1509" s="8" t="s">
        <v>568</v>
      </c>
      <c r="K1509" s="1" t="str">
        <f t="array" aca="1" ref="K1509" ca="1">INDEX([1]TreeLookup!$C$1:$DE$21,MATCH(INDIRECT(ADDRESS(ROW(),MATCH("CATEGORY",$A$1:$BE$1,0))),[1]TreeLookup!$C$1:$C$21,0),MATCH(INDIRECT(ADDRESS(ROW(),MATCH("YEAR",$A$1:$BE$1,0))),[1]TreeLookup!$C$1:$DE$1,0))</f>
        <v>materialsScienceAdvCapsules</v>
      </c>
      <c r="L1509" s="1">
        <v>1965</v>
      </c>
      <c r="M1509" s="1" t="str">
        <f t="array" aca="1" ref="M1509" ca="1">INDEX([1]TreeLookup!$C$1:$DE$22,MATCH("ERA",[1]TreeLookup!$C$1:$C$22,0),MATCH(INDIRECT(ADDRESS(ROW(),MATCH("YEAR",$A$1:$BE$1,0))),[1]TreeLookup!$C$1:$DE$1,0))</f>
        <v>04-ADV</v>
      </c>
      <c r="O1509" s="4" t="s">
        <v>109</v>
      </c>
      <c r="P1509" s="1" t="s">
        <v>3795</v>
      </c>
      <c r="V1509" s="9"/>
    </row>
    <row r="1510" spans="1:35">
      <c r="A1510" s="6" t="s">
        <v>4636</v>
      </c>
      <c r="B1510" s="7" t="s">
        <v>4637</v>
      </c>
      <c r="C1510" s="1">
        <v>6</v>
      </c>
      <c r="D1510" s="1">
        <v>120</v>
      </c>
      <c r="E1510" s="2" t="s">
        <v>4638</v>
      </c>
      <c r="F1510" s="1" t="s">
        <v>406</v>
      </c>
      <c r="G1510" s="1" t="s">
        <v>50</v>
      </c>
      <c r="H1510" s="1" t="s">
        <v>50</v>
      </c>
      <c r="I1510" s="8" t="s">
        <v>2910</v>
      </c>
      <c r="J1510" s="8" t="s">
        <v>3055</v>
      </c>
      <c r="K1510" s="1" t="str">
        <f t="array" aca="1" ref="K1510" ca="1">INDEX([1]TreeLookup!$C$1:$DE$21,MATCH(INDIRECT(ADDRESS(ROW(),MATCH("CATEGORY",$A$1:$BE$1,0))),[1]TreeLookup!$C$1:$C$21,0),MATCH(INDIRECT(ADDRESS(ROW(),MATCH("YEAR",$A$1:$BE$1,0))),[1]TreeLookup!$C$1:$DE$1,0))</f>
        <v>secondGenCapsules</v>
      </c>
      <c r="L1510" s="1">
        <v>1965</v>
      </c>
      <c r="M1510" s="1" t="str">
        <f t="array" aca="1" ref="M1510" ca="1">INDEX([1]TreeLookup!$C$1:$DE$22,MATCH("ERA",[1]TreeLookup!$C$1:$C$22,0),MATCH(INDIRECT(ADDRESS(ROW(),MATCH("YEAR",$A$1:$BE$1,0))),[1]TreeLookup!$C$1:$DE$1,0))</f>
        <v>04-ADV</v>
      </c>
      <c r="O1510" s="4" t="s">
        <v>109</v>
      </c>
      <c r="P1510" s="1" t="s">
        <v>3795</v>
      </c>
      <c r="V1510" s="9"/>
      <c r="AF1510" s="1" t="s">
        <v>111</v>
      </c>
    </row>
    <row r="1511" spans="1:35">
      <c r="A1511" s="6" t="s">
        <v>4639</v>
      </c>
      <c r="B1511" s="7" t="s">
        <v>4639</v>
      </c>
      <c r="C1511" s="5">
        <v>10</v>
      </c>
      <c r="D1511" s="5" t="s">
        <v>4640</v>
      </c>
      <c r="E1511" s="2"/>
      <c r="F1511" s="1" t="s">
        <v>113</v>
      </c>
      <c r="G1511" s="1" t="s">
        <v>50</v>
      </c>
      <c r="I1511" s="8" t="s">
        <v>114</v>
      </c>
      <c r="J1511" s="8"/>
      <c r="K1511" s="1" t="str">
        <f t="array" aca="1" ref="K1511" ca="1">INDEX([1]TreeLookup!$C$1:$DE$21,MATCH(INDIRECT(ADDRESS(ROW(),MATCH("CATEGORY",$A$1:$BE$1,0))),[1]TreeLookup!$C$1:$C$21,0),MATCH(INDIRECT(ADDRESS(ROW(),MATCH("YEAR",$A$1:$BE$1,0))),[1]TreeLookup!$C$1:$DE$1,0))</f>
        <v>orbitalRocketry1965</v>
      </c>
      <c r="L1511" s="1">
        <v>1965</v>
      </c>
      <c r="M1511" s="1" t="str">
        <f t="array" aca="1" ref="M1511" ca="1">INDEX([1]TreeLookup!$C$1:$DE$22,MATCH("ERA",[1]TreeLookup!$C$1:$C$22,0),MATCH(INDIRECT(ADDRESS(ROW(),MATCH("YEAR",$A$1:$BE$1,0))),[1]TreeLookup!$C$1:$DE$1,0))</f>
        <v>04-ADV</v>
      </c>
      <c r="O1511" s="4"/>
      <c r="P1511" s="1" t="s">
        <v>4641</v>
      </c>
      <c r="Q1511" s="1" t="s">
        <v>2983</v>
      </c>
      <c r="R1511" s="1" t="s">
        <v>838</v>
      </c>
      <c r="W1511" s="2"/>
    </row>
    <row r="1512" spans="1:35">
      <c r="A1512" s="6" t="s">
        <v>4642</v>
      </c>
      <c r="B1512" s="7" t="s">
        <v>4643</v>
      </c>
      <c r="C1512" s="1">
        <v>50</v>
      </c>
      <c r="D1512" s="1">
        <v>1000</v>
      </c>
      <c r="E1512" s="2" t="s">
        <v>4644</v>
      </c>
      <c r="F1512" s="1" t="s">
        <v>406</v>
      </c>
      <c r="G1512" s="1" t="s">
        <v>50</v>
      </c>
      <c r="H1512" s="1" t="s">
        <v>50</v>
      </c>
      <c r="I1512" s="8" t="s">
        <v>908</v>
      </c>
      <c r="J1512" s="8"/>
      <c r="K1512" s="1" t="str">
        <f t="array" aca="1" ref="K1512" ca="1">INDEX([1]TreeLookup!$C$1:$DE$21,MATCH(INDIRECT(ADDRESS(ROW(),MATCH("CATEGORY",$A$1:$BE$1,0))),[1]TreeLookup!$C$1:$C$21,0),MATCH(INDIRECT(ADDRESS(ROW(),MATCH("YEAR",$A$1:$BE$1,0))),[1]TreeLookup!$C$1:$DE$1,0))</f>
        <v>solids1964</v>
      </c>
      <c r="L1512" s="1">
        <v>1965</v>
      </c>
      <c r="M1512" s="1" t="str">
        <f t="array" aca="1" ref="M1512" ca="1">INDEX([1]TreeLookup!$C$1:$DE$22,MATCH("ERA",[1]TreeLookup!$C$1:$C$22,0),MATCH(INDIRECT(ADDRESS(ROW(),MATCH("YEAR",$A$1:$BE$1,0))),[1]TreeLookup!$C$1:$DE$1,0))</f>
        <v>04-ADV</v>
      </c>
      <c r="O1512" s="4" t="s">
        <v>109</v>
      </c>
      <c r="P1512" s="1" t="s">
        <v>3955</v>
      </c>
      <c r="V1512" s="9"/>
      <c r="AD1512" s="1" t="s">
        <v>111</v>
      </c>
    </row>
    <row r="1513" spans="1:35">
      <c r="A1513" s="6" t="s">
        <v>4645</v>
      </c>
      <c r="B1513" s="7" t="s">
        <v>4646</v>
      </c>
      <c r="C1513" s="1">
        <v>6120</v>
      </c>
      <c r="D1513" s="1">
        <v>322000</v>
      </c>
      <c r="E1513" s="2" t="s">
        <v>4647</v>
      </c>
      <c r="F1513" s="1" t="s">
        <v>4648</v>
      </c>
      <c r="G1513" s="1" t="s">
        <v>50</v>
      </c>
      <c r="H1513" s="1" t="s">
        <v>50</v>
      </c>
      <c r="I1513" s="8" t="s">
        <v>2910</v>
      </c>
      <c r="J1513" s="8" t="s">
        <v>2911</v>
      </c>
      <c r="K1513" s="1" t="str">
        <f t="array" aca="1" ref="K1513" ca="1">INDEX([1]TreeLookup!$C$1:$DE$21,MATCH(INDIRECT(ADDRESS(ROW(),MATCH("CATEGORY",$A$1:$BE$1,0))),[1]TreeLookup!$C$1:$C$21,0),MATCH(INDIRECT(ADDRESS(ROW(),MATCH("YEAR",$A$1:$BE$1,0))),[1]TreeLookup!$C$1:$DE$1,0))</f>
        <v>secondGenCapsules</v>
      </c>
      <c r="L1513" s="1">
        <v>1965</v>
      </c>
      <c r="M1513" s="1" t="str">
        <f t="array" aca="1" ref="M1513" ca="1">INDEX([1]TreeLookup!$C$1:$DE$22,MATCH("ERA",[1]TreeLookup!$C$1:$C$22,0),MATCH(INDIRECT(ADDRESS(ROW(),MATCH("YEAR",$A$1:$BE$1,0))),[1]TreeLookup!$C$1:$DE$1,0))</f>
        <v>04-ADV</v>
      </c>
      <c r="O1513" s="4" t="s">
        <v>109</v>
      </c>
      <c r="P1513" s="1" t="s">
        <v>3795</v>
      </c>
      <c r="V1513" s="9"/>
      <c r="Y1513" s="1" t="s">
        <v>111</v>
      </c>
      <c r="AE1513" s="1" t="s">
        <v>111</v>
      </c>
      <c r="AF1513" s="1" t="s">
        <v>111</v>
      </c>
      <c r="AI1513" s="1" t="s">
        <v>111</v>
      </c>
    </row>
    <row r="1514" spans="1:35">
      <c r="A1514" s="6" t="s">
        <v>4649</v>
      </c>
      <c r="B1514" s="7" t="s">
        <v>4650</v>
      </c>
      <c r="C1514" s="1">
        <v>1500</v>
      </c>
      <c r="D1514" s="1">
        <v>2500</v>
      </c>
      <c r="E1514" s="2" t="s">
        <v>4651</v>
      </c>
      <c r="F1514" s="1" t="s">
        <v>48</v>
      </c>
      <c r="G1514" s="1" t="s">
        <v>49</v>
      </c>
      <c r="H1514" s="1" t="s">
        <v>49</v>
      </c>
      <c r="I1514" s="8"/>
      <c r="J1514" s="8"/>
      <c r="K1514" s="1" t="e">
        <f t="array" aca="1" ref="K1514" ca="1">INDEX([1]TreeLookup!$C$1:$DE$21,MATCH(INDIRECT(ADDRESS(ROW(),MATCH("CATEGORY",$A$1:$BE$1,0))),[1]TreeLookup!$C$1:$C$21,0),MATCH(INDIRECT(ADDRESS(ROW(),MATCH("YEAR",$A$1:$BE$1,0))),[1]TreeLookup!$C$1:$DE$1,0))</f>
        <v>#N/A</v>
      </c>
      <c r="M1514" s="1" t="str">
        <f t="array" aca="1" ref="M1514" ca="1">INDEX([1]TreeLookup!$C$1:$DE$22,MATCH("ERA",[1]TreeLookup!$C$1:$C$22,0),MATCH(INDIRECT(ADDRESS(ROW(),MATCH("YEAR",$A$1:$BE$1,0))),[1]TreeLookup!$C$1:$DE$1,0))</f>
        <v>00-START</v>
      </c>
      <c r="N1514" s="1" t="s">
        <v>50</v>
      </c>
      <c r="O1514" s="4"/>
    </row>
    <row r="1515" spans="1:35">
      <c r="A1515" s="6" t="s">
        <v>4652</v>
      </c>
      <c r="B1515" s="7" t="s">
        <v>4652</v>
      </c>
      <c r="C1515" s="15">
        <v>60</v>
      </c>
      <c r="D1515" s="15" t="s">
        <v>4653</v>
      </c>
      <c r="E1515" s="2"/>
      <c r="F1515" s="1" t="s">
        <v>113</v>
      </c>
      <c r="G1515" s="1" t="s">
        <v>50</v>
      </c>
      <c r="I1515" s="8" t="s">
        <v>114</v>
      </c>
      <c r="J1515" s="8"/>
      <c r="K1515" s="1" t="str">
        <f t="array" aca="1" ref="K1515" ca="1">INDEX([1]TreeLookup!$C$1:$DE$21,MATCH(INDIRECT(ADDRESS(ROW(),MATCH("CATEGORY",$A$1:$BE$1,0))),[1]TreeLookup!$C$1:$C$21,0),MATCH(INDIRECT(ADDRESS(ROW(),MATCH("YEAR",$A$1:$BE$1,0))),[1]TreeLookup!$C$1:$DE$1,0))</f>
        <v>orbitalRocketry1965</v>
      </c>
      <c r="L1515" s="1">
        <v>1965</v>
      </c>
      <c r="M1515" s="1" t="str">
        <f t="array" aca="1" ref="M1515" ca="1">INDEX([1]TreeLookup!$C$1:$DE$22,MATCH("ERA",[1]TreeLookup!$C$1:$C$22,0),MATCH(INDIRECT(ADDRESS(ROW(),MATCH("YEAR",$A$1:$BE$1,0))),[1]TreeLookup!$C$1:$DE$1,0))</f>
        <v>04-ADV</v>
      </c>
      <c r="O1515" s="4"/>
      <c r="Q1515" s="1" t="s">
        <v>1574</v>
      </c>
      <c r="R1515" s="1" t="s">
        <v>838</v>
      </c>
    </row>
    <row r="1516" spans="1:35">
      <c r="A1516" s="6" t="s">
        <v>4654</v>
      </c>
      <c r="B1516" s="7" t="s">
        <v>4654</v>
      </c>
      <c r="C1516" s="5">
        <v>150</v>
      </c>
      <c r="D1516" s="15" t="s">
        <v>4655</v>
      </c>
      <c r="E1516" s="2"/>
      <c r="F1516" s="1" t="s">
        <v>113</v>
      </c>
      <c r="G1516" s="1" t="s">
        <v>50</v>
      </c>
      <c r="I1516" s="8" t="s">
        <v>114</v>
      </c>
      <c r="J1516" s="8"/>
      <c r="K1516" s="1" t="str">
        <f t="array" aca="1" ref="K1516" ca="1">INDEX([1]TreeLookup!$C$1:$DE$21,MATCH(INDIRECT(ADDRESS(ROW(),MATCH("CATEGORY",$A$1:$BE$1,0))),[1]TreeLookup!$C$1:$C$21,0),MATCH(INDIRECT(ADDRESS(ROW(),MATCH("YEAR",$A$1:$BE$1,0))),[1]TreeLookup!$C$1:$DE$1,0))</f>
        <v>orbitalRocketry1965</v>
      </c>
      <c r="L1516" s="1">
        <v>1965</v>
      </c>
      <c r="M1516" s="1" t="str">
        <f t="array" aca="1" ref="M1516" ca="1">INDEX([1]TreeLookup!$C$1:$DE$22,MATCH("ERA",[1]TreeLookup!$C$1:$C$22,0),MATCH(INDIRECT(ADDRESS(ROW(),MATCH("YEAR",$A$1:$BE$1,0))),[1]TreeLookup!$C$1:$DE$1,0))</f>
        <v>04-ADV</v>
      </c>
      <c r="O1516" s="4"/>
      <c r="Q1516" s="1" t="s">
        <v>2510</v>
      </c>
      <c r="R1516" s="1" t="s">
        <v>838</v>
      </c>
    </row>
    <row r="1517" spans="1:35">
      <c r="A1517" s="10" t="s">
        <v>4656</v>
      </c>
      <c r="B1517" s="6" t="s">
        <v>4656</v>
      </c>
      <c r="C1517" s="17">
        <v>950</v>
      </c>
      <c r="D1517" s="6">
        <v>28000</v>
      </c>
      <c r="E1517" s="2"/>
      <c r="F1517" s="1" t="s">
        <v>113</v>
      </c>
      <c r="G1517" s="1" t="s">
        <v>50</v>
      </c>
      <c r="I1517" s="8" t="s">
        <v>114</v>
      </c>
      <c r="J1517" s="8"/>
      <c r="K1517" s="1" t="str">
        <f t="array" aca="1" ref="K1517" ca="1">INDEX([1]TreeLookup!$C$1:$DE$21,MATCH(INDIRECT(ADDRESS(ROW(),MATCH("CATEGORY",$A$1:$BE$1,0))),[1]TreeLookup!$C$1:$C$21,0),MATCH(INDIRECT(ADDRESS(ROW(),MATCH("YEAR",$A$1:$BE$1,0))),[1]TreeLookup!$C$1:$DE$1,0))</f>
        <v>orbitalRocketry1965</v>
      </c>
      <c r="L1517" s="1">
        <v>1965</v>
      </c>
      <c r="M1517" s="1" t="str">
        <f t="array" aca="1" ref="M1517" ca="1">INDEX([1]TreeLookup!$C$1:$DE$22,MATCH("ERA",[1]TreeLookup!$C$1:$C$22,0),MATCH(INDIRECT(ADDRESS(ROW(),MATCH("YEAR",$A$1:$BE$1,0))),[1]TreeLookup!$C$1:$DE$1,0))</f>
        <v>04-ADV</v>
      </c>
      <c r="O1517" s="4" t="s">
        <v>109</v>
      </c>
      <c r="P1517" s="2"/>
      <c r="Q1517" s="1" t="s">
        <v>2510</v>
      </c>
      <c r="R1517" s="1" t="s">
        <v>838</v>
      </c>
    </row>
    <row r="1518" spans="1:35">
      <c r="A1518" s="6" t="s">
        <v>4657</v>
      </c>
      <c r="B1518" s="6" t="s">
        <v>4657</v>
      </c>
      <c r="C1518" s="17">
        <v>950</v>
      </c>
      <c r="D1518" s="6">
        <v>28000</v>
      </c>
      <c r="E1518" s="2"/>
      <c r="F1518" s="1" t="s">
        <v>113</v>
      </c>
      <c r="G1518" s="1" t="s">
        <v>50</v>
      </c>
      <c r="I1518" s="8" t="s">
        <v>114</v>
      </c>
      <c r="J1518" s="8"/>
      <c r="K1518" s="1" t="str">
        <f t="array" aca="1" ref="K1518" ca="1">INDEX([1]TreeLookup!$C$1:$DE$21,MATCH(INDIRECT(ADDRESS(ROW(),MATCH("CATEGORY",$A$1:$BE$1,0))),[1]TreeLookup!$C$1:$C$21,0),MATCH(INDIRECT(ADDRESS(ROW(),MATCH("YEAR",$A$1:$BE$1,0))),[1]TreeLookup!$C$1:$DE$1,0))</f>
        <v>orbitalRocketry1965</v>
      </c>
      <c r="L1518" s="1">
        <v>1965</v>
      </c>
      <c r="M1518" s="1" t="str">
        <f t="array" aca="1" ref="M1518" ca="1">INDEX([1]TreeLookup!$C$1:$DE$22,MATCH("ERA",[1]TreeLookup!$C$1:$C$22,0),MATCH(INDIRECT(ADDRESS(ROW(),MATCH("YEAR",$A$1:$BE$1,0))),[1]TreeLookup!$C$1:$DE$1,0))</f>
        <v>04-ADV</v>
      </c>
      <c r="O1518" s="4" t="s">
        <v>109</v>
      </c>
      <c r="P1518" s="2"/>
      <c r="Q1518" s="1" t="s">
        <v>2510</v>
      </c>
      <c r="R1518" s="1" t="s">
        <v>838</v>
      </c>
    </row>
    <row r="1519" spans="1:35">
      <c r="A1519" s="6" t="s">
        <v>4658</v>
      </c>
      <c r="B1519" s="7" t="s">
        <v>4658</v>
      </c>
      <c r="C1519" s="5">
        <v>40</v>
      </c>
      <c r="D1519" s="15" t="s">
        <v>4659</v>
      </c>
      <c r="E1519" s="2"/>
      <c r="F1519" s="1" t="s">
        <v>113</v>
      </c>
      <c r="G1519" s="1" t="s">
        <v>50</v>
      </c>
      <c r="I1519" s="8" t="s">
        <v>114</v>
      </c>
      <c r="J1519" s="8"/>
      <c r="K1519" s="1" t="str">
        <f t="array" aca="1" ref="K1519" ca="1">INDEX([1]TreeLookup!$C$1:$DE$21,MATCH(INDIRECT(ADDRESS(ROW(),MATCH("CATEGORY",$A$1:$BE$1,0))),[1]TreeLookup!$C$1:$C$21,0),MATCH(INDIRECT(ADDRESS(ROW(),MATCH("YEAR",$A$1:$BE$1,0))),[1]TreeLookup!$C$1:$DE$1,0))</f>
        <v>orbitalRocketry1965</v>
      </c>
      <c r="L1519" s="1">
        <v>1965</v>
      </c>
      <c r="M1519" s="1" t="str">
        <f t="array" aca="1" ref="M1519" ca="1">INDEX([1]TreeLookup!$C$1:$DE$22,MATCH("ERA",[1]TreeLookup!$C$1:$C$22,0),MATCH(INDIRECT(ADDRESS(ROW(),MATCH("YEAR",$A$1:$BE$1,0))),[1]TreeLookup!$C$1:$DE$1,0))</f>
        <v>04-ADV</v>
      </c>
      <c r="O1519" s="4"/>
      <c r="Q1519" s="1" t="s">
        <v>1586</v>
      </c>
      <c r="R1519" s="1" t="s">
        <v>838</v>
      </c>
    </row>
    <row r="1520" spans="1:35">
      <c r="A1520" s="6" t="s">
        <v>4660</v>
      </c>
      <c r="B1520" s="7" t="s">
        <v>4660</v>
      </c>
      <c r="C1520" s="15">
        <v>100</v>
      </c>
      <c r="D1520" s="15" t="s">
        <v>4655</v>
      </c>
      <c r="E1520" s="2"/>
      <c r="F1520" s="1" t="s">
        <v>113</v>
      </c>
      <c r="G1520" s="1" t="s">
        <v>50</v>
      </c>
      <c r="I1520" s="8" t="s">
        <v>114</v>
      </c>
      <c r="J1520" s="8"/>
      <c r="K1520" s="1" t="str">
        <f t="array" aca="1" ref="K1520" ca="1">INDEX([1]TreeLookup!$C$1:$DE$21,MATCH(INDIRECT(ADDRESS(ROW(),MATCH("CATEGORY",$A$1:$BE$1,0))),[1]TreeLookup!$C$1:$C$21,0),MATCH(INDIRECT(ADDRESS(ROW(),MATCH("YEAR",$A$1:$BE$1,0))),[1]TreeLookup!$C$1:$DE$1,0))</f>
        <v>orbitalRocketry1965</v>
      </c>
      <c r="L1520" s="1">
        <v>1965</v>
      </c>
      <c r="M1520" s="1" t="str">
        <f t="array" aca="1" ref="M1520" ca="1">INDEX([1]TreeLookup!$C$1:$DE$22,MATCH("ERA",[1]TreeLookup!$C$1:$C$22,0),MATCH(INDIRECT(ADDRESS(ROW(),MATCH("YEAR",$A$1:$BE$1,0))),[1]TreeLookup!$C$1:$DE$1,0))</f>
        <v>04-ADV</v>
      </c>
      <c r="O1520" s="4"/>
      <c r="Q1520" s="1" t="s">
        <v>2561</v>
      </c>
      <c r="R1520" s="1" t="s">
        <v>838</v>
      </c>
    </row>
    <row r="1521" spans="1:32">
      <c r="A1521" s="6" t="s">
        <v>4661</v>
      </c>
      <c r="B1521" s="6" t="s">
        <v>4661</v>
      </c>
      <c r="C1521" s="17">
        <v>0</v>
      </c>
      <c r="D1521" s="17">
        <v>0</v>
      </c>
      <c r="E1521" s="2"/>
      <c r="F1521" s="1" t="s">
        <v>113</v>
      </c>
      <c r="G1521" s="1" t="s">
        <v>50</v>
      </c>
      <c r="I1521" s="8" t="s">
        <v>114</v>
      </c>
      <c r="J1521" s="8"/>
      <c r="K1521" s="1" t="str">
        <f t="array" aca="1" ref="K1521" ca="1">INDEX([1]TreeLookup!$C$1:$DE$21,MATCH(INDIRECT(ADDRESS(ROW(),MATCH("CATEGORY",$A$1:$BE$1,0))),[1]TreeLookup!$C$1:$C$21,0),MATCH(INDIRECT(ADDRESS(ROW(),MATCH("YEAR",$A$1:$BE$1,0))),[1]TreeLookup!$C$1:$DE$1,0))</f>
        <v>orbitalRocketry1965</v>
      </c>
      <c r="L1521" s="1">
        <v>1965</v>
      </c>
      <c r="M1521" s="1" t="str">
        <f t="array" aca="1" ref="M1521" ca="1">INDEX([1]TreeLookup!$C$1:$DE$22,MATCH("ERA",[1]TreeLookup!$C$1:$C$22,0),MATCH(INDIRECT(ADDRESS(ROW(),MATCH("YEAR",$A$1:$BE$1,0))),[1]TreeLookup!$C$1:$DE$1,0))</f>
        <v>04-ADV</v>
      </c>
      <c r="O1521" s="4" t="s">
        <v>109</v>
      </c>
      <c r="P1521" s="2"/>
      <c r="Q1521" s="1" t="s">
        <v>2561</v>
      </c>
      <c r="R1521" s="1" t="s">
        <v>838</v>
      </c>
    </row>
    <row r="1522" spans="1:32">
      <c r="A1522" s="10" t="s">
        <v>4662</v>
      </c>
      <c r="B1522" s="7" t="s">
        <v>4663</v>
      </c>
      <c r="C1522" s="1">
        <v>9000</v>
      </c>
      <c r="D1522" s="1">
        <v>180000</v>
      </c>
      <c r="E1522" s="2" t="s">
        <v>4664</v>
      </c>
      <c r="F1522" s="1" t="s">
        <v>244</v>
      </c>
      <c r="G1522" s="1" t="s">
        <v>50</v>
      </c>
      <c r="H1522" s="1" t="s">
        <v>50</v>
      </c>
      <c r="I1522" s="8" t="s">
        <v>2248</v>
      </c>
      <c r="J1522" s="8" t="s">
        <v>402</v>
      </c>
      <c r="K1522" s="1" t="str">
        <f t="array" aca="1" ref="K1522" ca="1">INDEX([1]TreeLookup!$C$1:$DE$21,MATCH(INDIRECT(ADDRESS(ROW(),MATCH("CATEGORY",$A$1:$BE$1,0))),[1]TreeLookup!$C$1:$C$21,0),MATCH(INDIRECT(ADDRESS(ROW(),MATCH("YEAR",$A$1:$BE$1,0))),[1]TreeLookup!$C$1:$DE$1,0))</f>
        <v>prototypeSpaceplanes</v>
      </c>
      <c r="L1522" s="1">
        <v>1965</v>
      </c>
      <c r="M1522" s="1" t="str">
        <f t="array" aca="1" ref="M1522" ca="1">INDEX([1]TreeLookup!$C$1:$DE$22,MATCH("ERA",[1]TreeLookup!$C$1:$C$22,0),MATCH(INDIRECT(ADDRESS(ROW(),MATCH("YEAR",$A$1:$BE$1,0))),[1]TreeLookup!$C$1:$DE$1,0))</f>
        <v>04-ADV</v>
      </c>
      <c r="O1522" s="4" t="s">
        <v>109</v>
      </c>
      <c r="P1522" s="2"/>
      <c r="V1522" s="9"/>
      <c r="AE1522" s="1" t="s">
        <v>111</v>
      </c>
      <c r="AF1522" s="1" t="s">
        <v>111</v>
      </c>
    </row>
    <row r="1523" spans="1:32">
      <c r="A1523" s="6" t="s">
        <v>4665</v>
      </c>
      <c r="B1523" s="7" t="s">
        <v>2588</v>
      </c>
      <c r="C1523" s="1">
        <v>2000</v>
      </c>
      <c r="D1523" s="1">
        <v>50000</v>
      </c>
      <c r="E1523" s="2" t="s">
        <v>2589</v>
      </c>
      <c r="F1523" s="1" t="s">
        <v>880</v>
      </c>
      <c r="G1523" s="1" t="s">
        <v>50</v>
      </c>
      <c r="H1523" s="1" t="s">
        <v>50</v>
      </c>
      <c r="I1523" s="8" t="s">
        <v>2248</v>
      </c>
      <c r="J1523" s="8" t="s">
        <v>1337</v>
      </c>
      <c r="K1523" s="1" t="str">
        <f t="array" aca="1" ref="K1523" ca="1">INDEX([1]TreeLookup!$C$1:$DE$21,MATCH(INDIRECT(ADDRESS(ROW(),MATCH("CATEGORY",$A$1:$BE$1,0))),[1]TreeLookup!$C$1:$C$21,0),MATCH(INDIRECT(ADDRESS(ROW(),MATCH("YEAR",$A$1:$BE$1,0))),[1]TreeLookup!$C$1:$DE$1,0))</f>
        <v>prototypeSpaceplanes</v>
      </c>
      <c r="L1523" s="1">
        <v>1965</v>
      </c>
      <c r="M1523" s="1" t="str">
        <f t="array" aca="1" ref="M1523" ca="1">INDEX([1]TreeLookup!$C$1:$DE$22,MATCH("ERA",[1]TreeLookup!$C$1:$C$22,0),MATCH(INDIRECT(ADDRESS(ROW(),MATCH("YEAR",$A$1:$BE$1,0))),[1]TreeLookup!$C$1:$DE$1,0))</f>
        <v>04-ADV</v>
      </c>
      <c r="O1523" s="4" t="s">
        <v>109</v>
      </c>
      <c r="P1523" s="2"/>
      <c r="V1523" s="9"/>
    </row>
    <row r="1524" spans="1:32">
      <c r="A1524" s="6" t="s">
        <v>4666</v>
      </c>
      <c r="B1524" s="7" t="s">
        <v>4667</v>
      </c>
      <c r="C1524" s="1">
        <v>50</v>
      </c>
      <c r="D1524" s="1">
        <v>8200</v>
      </c>
      <c r="E1524" s="2" t="s">
        <v>4668</v>
      </c>
      <c r="F1524" s="1" t="s">
        <v>203</v>
      </c>
      <c r="G1524" s="1" t="s">
        <v>49</v>
      </c>
      <c r="H1524" s="1" t="s">
        <v>49</v>
      </c>
      <c r="I1524" s="8"/>
      <c r="J1524" s="8"/>
      <c r="K1524" s="1" t="e">
        <f t="array" aca="1" ref="K1524" ca="1">INDEX([1]TreeLookup!$C$1:$DE$21,MATCH(INDIRECT(ADDRESS(ROW(),MATCH("CATEGORY",$A$1:$BE$1,0))),[1]TreeLookup!$C$1:$C$21,0),MATCH(INDIRECT(ADDRESS(ROW(),MATCH("YEAR",$A$1:$BE$1,0))),[1]TreeLookup!$C$1:$DE$1,0))</f>
        <v>#N/A</v>
      </c>
      <c r="M1524" s="1" t="str">
        <f t="array" aca="1" ref="M1524" ca="1">INDEX([1]TreeLookup!$C$1:$DE$22,MATCH("ERA",[1]TreeLookup!$C$1:$C$22,0),MATCH(INDIRECT(ADDRESS(ROW(),MATCH("YEAR",$A$1:$BE$1,0))),[1]TreeLookup!$C$1:$DE$1,0))</f>
        <v>00-START</v>
      </c>
      <c r="N1524" s="1" t="s">
        <v>50</v>
      </c>
      <c r="O1524" s="4"/>
    </row>
    <row r="1525" spans="1:32">
      <c r="A1525" s="6" t="s">
        <v>4669</v>
      </c>
      <c r="B1525" s="7" t="s">
        <v>4670</v>
      </c>
      <c r="C1525" s="1">
        <v>9000</v>
      </c>
      <c r="D1525" s="1">
        <v>180000</v>
      </c>
      <c r="E1525" s="2" t="s">
        <v>4671</v>
      </c>
      <c r="F1525" s="1" t="s">
        <v>244</v>
      </c>
      <c r="G1525" s="1" t="s">
        <v>50</v>
      </c>
      <c r="H1525" s="1" t="s">
        <v>50</v>
      </c>
      <c r="I1525" s="8" t="s">
        <v>2248</v>
      </c>
      <c r="J1525" s="8" t="s">
        <v>402</v>
      </c>
      <c r="K1525" s="1" t="str">
        <f t="array" aca="1" ref="K1525" ca="1">INDEX([1]TreeLookup!$C$1:$DE$21,MATCH(INDIRECT(ADDRESS(ROW(),MATCH("CATEGORY",$A$1:$BE$1,0))),[1]TreeLookup!$C$1:$C$21,0),MATCH(INDIRECT(ADDRESS(ROW(),MATCH("YEAR",$A$1:$BE$1,0))),[1]TreeLookup!$C$1:$DE$1,0))</f>
        <v>prototypeSpaceplanes</v>
      </c>
      <c r="L1525" s="1">
        <v>1965</v>
      </c>
      <c r="M1525" s="1" t="str">
        <f t="array" aca="1" ref="M1525" ca="1">INDEX([1]TreeLookup!$C$1:$DE$22,MATCH("ERA",[1]TreeLookup!$C$1:$C$22,0),MATCH(INDIRECT(ADDRESS(ROW(),MATCH("YEAR",$A$1:$BE$1,0))),[1]TreeLookup!$C$1:$DE$1,0))</f>
        <v>04-ADV</v>
      </c>
      <c r="O1525" s="4" t="s">
        <v>109</v>
      </c>
      <c r="P1525" s="2"/>
      <c r="V1525" s="9"/>
      <c r="AE1525" s="1" t="s">
        <v>111</v>
      </c>
      <c r="AF1525" s="1" t="s">
        <v>111</v>
      </c>
    </row>
    <row r="1526" spans="1:32">
      <c r="A1526" s="6" t="s">
        <v>4672</v>
      </c>
      <c r="B1526" s="7" t="s">
        <v>4673</v>
      </c>
      <c r="C1526" s="1">
        <v>4000</v>
      </c>
      <c r="D1526" s="1">
        <v>60000</v>
      </c>
      <c r="E1526" s="2" t="s">
        <v>4674</v>
      </c>
      <c r="F1526" s="1" t="s">
        <v>106</v>
      </c>
      <c r="G1526" s="1" t="s">
        <v>50</v>
      </c>
      <c r="H1526" s="1" t="s">
        <v>50</v>
      </c>
      <c r="I1526" s="8" t="s">
        <v>2248</v>
      </c>
      <c r="J1526" s="8" t="s">
        <v>402</v>
      </c>
      <c r="K1526" s="1" t="str">
        <f t="array" aca="1" ref="K1526" ca="1">INDEX([1]TreeLookup!$C$1:$DE$21,MATCH(INDIRECT(ADDRESS(ROW(),MATCH("CATEGORY",$A$1:$BE$1,0))),[1]TreeLookup!$C$1:$C$21,0),MATCH(INDIRECT(ADDRESS(ROW(),MATCH("YEAR",$A$1:$BE$1,0))),[1]TreeLookup!$C$1:$DE$1,0))</f>
        <v>prototypeSpaceplanes</v>
      </c>
      <c r="L1526" s="1">
        <v>1965</v>
      </c>
      <c r="M1526" s="1" t="str">
        <f t="array" aca="1" ref="M1526" ca="1">INDEX([1]TreeLookup!$C$1:$DE$22,MATCH("ERA",[1]TreeLookup!$C$1:$C$22,0),MATCH(INDIRECT(ADDRESS(ROW(),MATCH("YEAR",$A$1:$BE$1,0))),[1]TreeLookup!$C$1:$DE$1,0))</f>
        <v>04-ADV</v>
      </c>
      <c r="O1526" s="4" t="s">
        <v>109</v>
      </c>
      <c r="P1526" s="2"/>
      <c r="V1526" s="9"/>
      <c r="AE1526" s="1" t="s">
        <v>111</v>
      </c>
      <c r="AF1526" s="1" t="s">
        <v>111</v>
      </c>
    </row>
    <row r="1527" spans="1:32">
      <c r="A1527" s="6" t="s">
        <v>4675</v>
      </c>
      <c r="B1527" s="7" t="s">
        <v>4676</v>
      </c>
      <c r="C1527" s="1">
        <v>3000</v>
      </c>
      <c r="D1527" s="1">
        <v>60000</v>
      </c>
      <c r="E1527" s="2" t="s">
        <v>4677</v>
      </c>
      <c r="F1527" s="1" t="s">
        <v>880</v>
      </c>
      <c r="G1527" s="1" t="s">
        <v>50</v>
      </c>
      <c r="H1527" s="1" t="s">
        <v>50</v>
      </c>
      <c r="I1527" s="8" t="s">
        <v>2248</v>
      </c>
      <c r="J1527" s="8" t="s">
        <v>402</v>
      </c>
      <c r="K1527" s="1" t="str">
        <f t="array" aca="1" ref="K1527" ca="1">INDEX([1]TreeLookup!$C$1:$DE$21,MATCH(INDIRECT(ADDRESS(ROW(),MATCH("CATEGORY",$A$1:$BE$1,0))),[1]TreeLookup!$C$1:$C$21,0),MATCH(INDIRECT(ADDRESS(ROW(),MATCH("YEAR",$A$1:$BE$1,0))),[1]TreeLookup!$C$1:$DE$1,0))</f>
        <v>prototypeSpaceplanes</v>
      </c>
      <c r="L1527" s="1">
        <v>1965</v>
      </c>
      <c r="M1527" s="1" t="str">
        <f t="array" aca="1" ref="M1527" ca="1">INDEX([1]TreeLookup!$C$1:$DE$22,MATCH("ERA",[1]TreeLookup!$C$1:$C$22,0),MATCH(INDIRECT(ADDRESS(ROW(),MATCH("YEAR",$A$1:$BE$1,0))),[1]TreeLookup!$C$1:$DE$1,0))</f>
        <v>04-ADV</v>
      </c>
      <c r="O1527" s="4" t="s">
        <v>109</v>
      </c>
      <c r="P1527" s="2"/>
      <c r="V1527" s="9"/>
      <c r="AE1527" s="1" t="s">
        <v>111</v>
      </c>
      <c r="AF1527" s="1" t="s">
        <v>111</v>
      </c>
    </row>
    <row r="1528" spans="1:32">
      <c r="A1528" s="6" t="s">
        <v>4678</v>
      </c>
      <c r="B1528" s="7" t="s">
        <v>4679</v>
      </c>
      <c r="C1528" s="1">
        <v>1000</v>
      </c>
      <c r="D1528" s="1">
        <v>40000</v>
      </c>
      <c r="E1528" s="2" t="s">
        <v>4680</v>
      </c>
      <c r="F1528" s="1" t="s">
        <v>244</v>
      </c>
      <c r="G1528" s="1" t="s">
        <v>50</v>
      </c>
      <c r="H1528" s="1" t="s">
        <v>50</v>
      </c>
      <c r="I1528" s="8" t="s">
        <v>2248</v>
      </c>
      <c r="J1528" s="8" t="s">
        <v>2249</v>
      </c>
      <c r="K1528" s="1" t="str">
        <f t="array" aca="1" ref="K1528" ca="1">INDEX([1]TreeLookup!$C$1:$DE$21,MATCH(INDIRECT(ADDRESS(ROW(),MATCH("CATEGORY",$A$1:$BE$1,0))),[1]TreeLookup!$C$1:$C$21,0),MATCH(INDIRECT(ADDRESS(ROW(),MATCH("YEAR",$A$1:$BE$1,0))),[1]TreeLookup!$C$1:$DE$1,0))</f>
        <v>prototypeSpaceplanes</v>
      </c>
      <c r="L1528" s="1">
        <v>1965</v>
      </c>
      <c r="M1528" s="1" t="str">
        <f t="array" aca="1" ref="M1528" ca="1">INDEX([1]TreeLookup!$C$1:$DE$22,MATCH("ERA",[1]TreeLookup!$C$1:$C$22,0),MATCH(INDIRECT(ADDRESS(ROW(),MATCH("YEAR",$A$1:$BE$1,0))),[1]TreeLookup!$C$1:$DE$1,0))</f>
        <v>04-ADV</v>
      </c>
      <c r="O1528" s="4" t="s">
        <v>109</v>
      </c>
      <c r="P1528" s="2"/>
      <c r="V1528" s="9"/>
    </row>
    <row r="1529" spans="1:32">
      <c r="A1529" s="6" t="s">
        <v>4681</v>
      </c>
      <c r="B1529" s="7" t="s">
        <v>4682</v>
      </c>
      <c r="C1529" s="1">
        <v>1000</v>
      </c>
      <c r="D1529" s="1">
        <v>40000</v>
      </c>
      <c r="E1529" s="2" t="s">
        <v>4683</v>
      </c>
      <c r="F1529" s="1" t="s">
        <v>244</v>
      </c>
      <c r="G1529" s="1" t="s">
        <v>50</v>
      </c>
      <c r="H1529" s="1" t="s">
        <v>50</v>
      </c>
      <c r="I1529" s="8" t="s">
        <v>2248</v>
      </c>
      <c r="J1529" s="8" t="s">
        <v>2249</v>
      </c>
      <c r="K1529" s="1" t="str">
        <f t="array" aca="1" ref="K1529" ca="1">INDEX([1]TreeLookup!$C$1:$DE$21,MATCH(INDIRECT(ADDRESS(ROW(),MATCH("CATEGORY",$A$1:$BE$1,0))),[1]TreeLookup!$C$1:$C$21,0),MATCH(INDIRECT(ADDRESS(ROW(),MATCH("YEAR",$A$1:$BE$1,0))),[1]TreeLookup!$C$1:$DE$1,0))</f>
        <v>prototypeSpaceplanes</v>
      </c>
      <c r="L1529" s="1">
        <v>1965</v>
      </c>
      <c r="M1529" s="1" t="str">
        <f t="array" aca="1" ref="M1529" ca="1">INDEX([1]TreeLookup!$C$1:$DE$22,MATCH("ERA",[1]TreeLookup!$C$1:$C$22,0),MATCH(INDIRECT(ADDRESS(ROW(),MATCH("YEAR",$A$1:$BE$1,0))),[1]TreeLookup!$C$1:$DE$1,0))</f>
        <v>04-ADV</v>
      </c>
      <c r="O1529" s="4" t="s">
        <v>109</v>
      </c>
      <c r="P1529" s="2"/>
      <c r="V1529" s="9"/>
    </row>
    <row r="1530" spans="1:32">
      <c r="A1530" s="6" t="s">
        <v>4684</v>
      </c>
      <c r="B1530" s="7" t="s">
        <v>4684</v>
      </c>
      <c r="C1530" s="17">
        <v>300</v>
      </c>
      <c r="D1530" s="1">
        <v>12000</v>
      </c>
      <c r="E1530" s="2"/>
      <c r="F1530" s="1" t="s">
        <v>113</v>
      </c>
      <c r="G1530" s="1" t="s">
        <v>50</v>
      </c>
      <c r="I1530" s="8" t="s">
        <v>114</v>
      </c>
      <c r="J1530" s="8"/>
      <c r="K1530" s="1" t="str">
        <f t="array" aca="1" ref="K1530" ca="1">INDEX([1]TreeLookup!$C$1:$DE$21,MATCH(INDIRECT(ADDRESS(ROW(),MATCH("CATEGORY",$A$1:$BE$1,0))),[1]TreeLookup!$C$1:$C$21,0),MATCH(INDIRECT(ADDRESS(ROW(),MATCH("YEAR",$A$1:$BE$1,0))),[1]TreeLookup!$C$1:$DE$1,0))</f>
        <v>orbitalRocketry1965</v>
      </c>
      <c r="L1530" s="1">
        <v>1965</v>
      </c>
      <c r="M1530" s="1" t="str">
        <f t="array" aca="1" ref="M1530" ca="1">INDEX([1]TreeLookup!$C$1:$DE$22,MATCH("ERA",[1]TreeLookup!$C$1:$C$22,0),MATCH(INDIRECT(ADDRESS(ROW(),MATCH("YEAR",$A$1:$BE$1,0))),[1]TreeLookup!$C$1:$DE$1,0))</f>
        <v>04-ADV</v>
      </c>
      <c r="O1530" s="4"/>
      <c r="Q1530" s="1" t="s">
        <v>2304</v>
      </c>
      <c r="R1530" s="1" t="s">
        <v>838</v>
      </c>
    </row>
    <row r="1531" spans="1:32">
      <c r="A1531" s="6" t="s">
        <v>4685</v>
      </c>
      <c r="B1531" s="7" t="s">
        <v>4686</v>
      </c>
      <c r="C1531" s="1">
        <v>50</v>
      </c>
      <c r="D1531" s="1">
        <v>1000</v>
      </c>
      <c r="E1531" s="2" t="s">
        <v>4687</v>
      </c>
      <c r="F1531" s="1" t="s">
        <v>406</v>
      </c>
      <c r="G1531" s="1" t="s">
        <v>50</v>
      </c>
      <c r="H1531" s="1" t="s">
        <v>50</v>
      </c>
      <c r="I1531" s="8" t="s">
        <v>135</v>
      </c>
      <c r="J1531" s="8" t="s">
        <v>220</v>
      </c>
      <c r="K1531" s="1" t="str">
        <f t="array" aca="1" ref="K1531" ca="1">INDEX([1]TreeLookup!$C$1:$DE$21,MATCH(INDIRECT(ADDRESS(ROW(),MATCH("CATEGORY",$A$1:$BE$1,0))),[1]TreeLookup!$C$1:$C$21,0),MATCH(INDIRECT(ADDRESS(ROW(),MATCH("YEAR",$A$1:$BE$1,0))),[1]TreeLookup!$C$1:$DE$1,0))</f>
        <v>materialsScienceAdvCapsules</v>
      </c>
      <c r="L1531" s="1">
        <v>1965</v>
      </c>
      <c r="M1531" s="1" t="str">
        <f t="array" aca="1" ref="M1531" ca="1">INDEX([1]TreeLookup!$C$1:$DE$22,MATCH("ERA",[1]TreeLookup!$C$1:$C$22,0),MATCH(INDIRECT(ADDRESS(ROW(),MATCH("YEAR",$A$1:$BE$1,0))),[1]TreeLookup!$C$1:$DE$1,0))</f>
        <v>04-ADV</v>
      </c>
      <c r="O1531" s="4" t="s">
        <v>109</v>
      </c>
      <c r="P1531" s="1" t="s">
        <v>4688</v>
      </c>
      <c r="V1531" s="9"/>
    </row>
    <row r="1532" spans="1:32">
      <c r="A1532" s="6" t="s">
        <v>4689</v>
      </c>
      <c r="B1532" s="7" t="s">
        <v>4690</v>
      </c>
      <c r="C1532" s="1">
        <v>200</v>
      </c>
      <c r="D1532" s="1">
        <v>10000</v>
      </c>
      <c r="E1532" s="2" t="s">
        <v>4691</v>
      </c>
      <c r="F1532" s="1" t="s">
        <v>1245</v>
      </c>
      <c r="G1532" s="1" t="s">
        <v>50</v>
      </c>
      <c r="H1532" s="1" t="s">
        <v>49</v>
      </c>
      <c r="I1532" s="8" t="s">
        <v>908</v>
      </c>
      <c r="J1532" s="8"/>
      <c r="K1532" s="1" t="str">
        <f t="array" aca="1" ref="K1532" ca="1">INDEX([1]TreeLookup!$C$1:$DE$21,MATCH(INDIRECT(ADDRESS(ROW(),MATCH("CATEGORY",$A$1:$BE$1,0))),[1]TreeLookup!$C$1:$C$21,0),MATCH(INDIRECT(ADDRESS(ROW(),MATCH("YEAR",$A$1:$BE$1,0))),[1]TreeLookup!$C$1:$DE$1,0))</f>
        <v>solids1964</v>
      </c>
      <c r="L1532" s="1">
        <v>1965</v>
      </c>
      <c r="M1532" s="1" t="str">
        <f t="array" aca="1" ref="M1532" ca="1">INDEX([1]TreeLookup!$C$1:$DE$22,MATCH("ERA",[1]TreeLookup!$C$1:$C$22,0),MATCH(INDIRECT(ADDRESS(ROW(),MATCH("YEAR",$A$1:$BE$1,0))),[1]TreeLookup!$C$1:$DE$1,0))</f>
        <v>04-ADV</v>
      </c>
      <c r="O1532" s="4" t="s">
        <v>299</v>
      </c>
      <c r="P1532" s="2" t="s">
        <v>4692</v>
      </c>
      <c r="AD1532" s="1" t="s">
        <v>111</v>
      </c>
    </row>
    <row r="1533" spans="1:32">
      <c r="A1533" s="6" t="s">
        <v>4693</v>
      </c>
      <c r="B1533" s="7" t="s">
        <v>4694</v>
      </c>
      <c r="C1533" s="1">
        <v>200</v>
      </c>
      <c r="D1533" s="1">
        <v>10000</v>
      </c>
      <c r="E1533" s="2" t="s">
        <v>4695</v>
      </c>
      <c r="F1533" s="1" t="s">
        <v>1245</v>
      </c>
      <c r="G1533" s="1" t="s">
        <v>50</v>
      </c>
      <c r="H1533" s="1" t="s">
        <v>49</v>
      </c>
      <c r="I1533" s="8" t="s">
        <v>908</v>
      </c>
      <c r="J1533" s="8"/>
      <c r="K1533" s="1" t="str">
        <f t="array" aca="1" ref="K1533" ca="1">INDEX([1]TreeLookup!$C$1:$DE$21,MATCH(INDIRECT(ADDRESS(ROW(),MATCH("CATEGORY",$A$1:$BE$1,0))),[1]TreeLookup!$C$1:$C$21,0),MATCH(INDIRECT(ADDRESS(ROW(),MATCH("YEAR",$A$1:$BE$1,0))),[1]TreeLookup!$C$1:$DE$1,0))</f>
        <v>solids1964</v>
      </c>
      <c r="L1533" s="1">
        <v>1965</v>
      </c>
      <c r="M1533" s="1" t="str">
        <f t="array" aca="1" ref="M1533" ca="1">INDEX([1]TreeLookup!$C$1:$DE$22,MATCH("ERA",[1]TreeLookup!$C$1:$C$22,0),MATCH(INDIRECT(ADDRESS(ROW(),MATCH("YEAR",$A$1:$BE$1,0))),[1]TreeLookup!$C$1:$DE$1,0))</f>
        <v>04-ADV</v>
      </c>
      <c r="O1533" s="4" t="s">
        <v>299</v>
      </c>
      <c r="P1533" s="2" t="s">
        <v>4454</v>
      </c>
      <c r="AD1533" s="1" t="s">
        <v>111</v>
      </c>
    </row>
    <row r="1534" spans="1:32">
      <c r="A1534" s="6" t="s">
        <v>4696</v>
      </c>
      <c r="B1534" s="7" t="s">
        <v>4697</v>
      </c>
      <c r="C1534" s="1">
        <v>1</v>
      </c>
      <c r="D1534" s="1">
        <v>8200</v>
      </c>
      <c r="E1534" s="2" t="s">
        <v>4698</v>
      </c>
      <c r="F1534" s="1" t="s">
        <v>203</v>
      </c>
      <c r="G1534" s="1" t="s">
        <v>50</v>
      </c>
      <c r="H1534" s="1" t="s">
        <v>49</v>
      </c>
      <c r="I1534" s="8"/>
      <c r="J1534" s="8" t="s">
        <v>136</v>
      </c>
      <c r="K1534" s="1" t="e">
        <f t="array" aca="1" ref="K1534" ca="1">INDEX([1]TreeLookup!$C$1:$DE$21,MATCH(INDIRECT(ADDRESS(ROW(),MATCH("CATEGORY",$A$1:$BE$1,0))),[1]TreeLookup!$C$1:$C$21,0),MATCH(INDIRECT(ADDRESS(ROW(),MATCH("YEAR",$A$1:$BE$1,0))),[1]TreeLookup!$C$1:$DE$1,0))</f>
        <v>#N/A</v>
      </c>
      <c r="M1534" s="1" t="str">
        <f t="array" aca="1" ref="M1534" ca="1">INDEX([1]TreeLookup!$C$1:$DE$22,MATCH("ERA",[1]TreeLookup!$C$1:$C$22,0),MATCH(INDIRECT(ADDRESS(ROW(),MATCH("YEAR",$A$1:$BE$1,0))),[1]TreeLookup!$C$1:$DE$1,0))</f>
        <v>00-START</v>
      </c>
      <c r="N1534" s="1" t="s">
        <v>50</v>
      </c>
      <c r="O1534" s="4"/>
    </row>
    <row r="1535" spans="1:32">
      <c r="A1535" s="6" t="s">
        <v>4699</v>
      </c>
      <c r="B1535" s="7" t="s">
        <v>4700</v>
      </c>
      <c r="C1535" s="1">
        <v>1</v>
      </c>
      <c r="D1535" s="1">
        <v>14400</v>
      </c>
      <c r="E1535" s="2" t="s">
        <v>4698</v>
      </c>
      <c r="F1535" s="1" t="s">
        <v>203</v>
      </c>
      <c r="G1535" s="1" t="s">
        <v>50</v>
      </c>
      <c r="H1535" s="1" t="s">
        <v>49</v>
      </c>
      <c r="I1535" s="8"/>
      <c r="J1535" s="8" t="s">
        <v>136</v>
      </c>
      <c r="K1535" s="1" t="e">
        <f t="array" aca="1" ref="K1535" ca="1">INDEX([1]TreeLookup!$C$1:$DE$21,MATCH(INDIRECT(ADDRESS(ROW(),MATCH("CATEGORY",$A$1:$BE$1,0))),[1]TreeLookup!$C$1:$C$21,0),MATCH(INDIRECT(ADDRESS(ROW(),MATCH("YEAR",$A$1:$BE$1,0))),[1]TreeLookup!$C$1:$DE$1,0))</f>
        <v>#N/A</v>
      </c>
      <c r="M1535" s="1" t="str">
        <f t="array" aca="1" ref="M1535" ca="1">INDEX([1]TreeLookup!$C$1:$DE$22,MATCH("ERA",[1]TreeLookup!$C$1:$C$22,0),MATCH(INDIRECT(ADDRESS(ROW(),MATCH("YEAR",$A$1:$BE$1,0))),[1]TreeLookup!$C$1:$DE$1,0))</f>
        <v>00-START</v>
      </c>
      <c r="N1535" s="1" t="s">
        <v>50</v>
      </c>
      <c r="O1535" s="4"/>
    </row>
    <row r="1536" spans="1:32">
      <c r="A1536" s="6" t="s">
        <v>4701</v>
      </c>
      <c r="B1536" s="7" t="s">
        <v>4702</v>
      </c>
      <c r="C1536" s="1">
        <v>1</v>
      </c>
      <c r="D1536" s="1">
        <v>24200</v>
      </c>
      <c r="E1536" s="2" t="s">
        <v>4698</v>
      </c>
      <c r="F1536" s="1" t="s">
        <v>203</v>
      </c>
      <c r="G1536" s="1" t="s">
        <v>50</v>
      </c>
      <c r="H1536" s="1" t="s">
        <v>49</v>
      </c>
      <c r="I1536" s="8" t="s">
        <v>135</v>
      </c>
      <c r="J1536" s="8" t="s">
        <v>136</v>
      </c>
      <c r="K1536" s="1" t="str">
        <f t="array" aca="1" ref="K1536" ca="1">INDEX([1]TreeLookup!$C$1:$DE$21,MATCH(INDIRECT(ADDRESS(ROW(),MATCH("CATEGORY",$A$1:$BE$1,0))),[1]TreeLookup!$C$1:$C$21,0),MATCH(INDIRECT(ADDRESS(ROW(),MATCH("YEAR",$A$1:$BE$1,0))),[1]TreeLookup!$C$1:$DE$1,0))</f>
        <v>unlockParts</v>
      </c>
      <c r="M1536" s="1" t="str">
        <f t="array" aca="1" ref="M1536" ca="1">INDEX([1]TreeLookup!$C$1:$DE$22,MATCH("ERA",[1]TreeLookup!$C$1:$C$22,0),MATCH(INDIRECT(ADDRESS(ROW(),MATCH("YEAR",$A$1:$BE$1,0))),[1]TreeLookup!$C$1:$DE$1,0))</f>
        <v>00-START</v>
      </c>
      <c r="N1536" s="1" t="s">
        <v>50</v>
      </c>
      <c r="O1536" s="4" t="s">
        <v>299</v>
      </c>
      <c r="V1536" s="9"/>
    </row>
    <row r="1537" spans="1:30">
      <c r="A1537" s="6" t="s">
        <v>4703</v>
      </c>
      <c r="B1537" s="7" t="s">
        <v>4704</v>
      </c>
      <c r="C1537" s="1">
        <v>1</v>
      </c>
      <c r="D1537" s="1">
        <v>18800</v>
      </c>
      <c r="E1537" s="2" t="s">
        <v>4705</v>
      </c>
      <c r="F1537" s="1" t="s">
        <v>106</v>
      </c>
      <c r="G1537" s="1" t="s">
        <v>50</v>
      </c>
      <c r="H1537" s="1" t="s">
        <v>49</v>
      </c>
      <c r="I1537" s="8" t="s">
        <v>135</v>
      </c>
      <c r="J1537" s="8" t="s">
        <v>136</v>
      </c>
      <c r="K1537" s="1" t="str">
        <f t="array" aca="1" ref="K1537" ca="1">INDEX([1]TreeLookup!$C$1:$DE$21,MATCH(INDIRECT(ADDRESS(ROW(),MATCH("CATEGORY",$A$1:$BE$1,0))),[1]TreeLookup!$C$1:$C$21,0),MATCH(INDIRECT(ADDRESS(ROW(),MATCH("YEAR",$A$1:$BE$1,0))),[1]TreeLookup!$C$1:$DE$1,0))</f>
        <v>unlockParts</v>
      </c>
      <c r="M1537" s="1" t="str">
        <f t="array" aca="1" ref="M1537" ca="1">INDEX([1]TreeLookup!$C$1:$DE$22,MATCH("ERA",[1]TreeLookup!$C$1:$C$22,0),MATCH(INDIRECT(ADDRESS(ROW(),MATCH("YEAR",$A$1:$BE$1,0))),[1]TreeLookup!$C$1:$DE$1,0))</f>
        <v>00-START</v>
      </c>
      <c r="N1537" s="1" t="s">
        <v>50</v>
      </c>
      <c r="O1537" s="4" t="s">
        <v>299</v>
      </c>
      <c r="V1537" s="9"/>
    </row>
    <row r="1538" spans="1:30">
      <c r="A1538" s="6" t="s">
        <v>4706</v>
      </c>
      <c r="B1538" s="7" t="s">
        <v>4707</v>
      </c>
      <c r="C1538" s="1">
        <v>1</v>
      </c>
      <c r="D1538" s="1">
        <v>32600</v>
      </c>
      <c r="E1538" s="2" t="s">
        <v>4708</v>
      </c>
      <c r="F1538" s="1" t="s">
        <v>106</v>
      </c>
      <c r="G1538" s="1" t="s">
        <v>50</v>
      </c>
      <c r="H1538" s="1" t="s">
        <v>49</v>
      </c>
      <c r="I1538" s="8" t="s">
        <v>135</v>
      </c>
      <c r="J1538" s="8" t="s">
        <v>136</v>
      </c>
      <c r="K1538" s="1" t="str">
        <f t="array" aca="1" ref="K1538" ca="1">INDEX([1]TreeLookup!$C$1:$DE$21,MATCH(INDIRECT(ADDRESS(ROW(),MATCH("CATEGORY",$A$1:$BE$1,0))),[1]TreeLookup!$C$1:$C$21,0),MATCH(INDIRECT(ADDRESS(ROW(),MATCH("YEAR",$A$1:$BE$1,0))),[1]TreeLookup!$C$1:$DE$1,0))</f>
        <v>unlockParts</v>
      </c>
      <c r="M1538" s="1" t="str">
        <f t="array" aca="1" ref="M1538" ca="1">INDEX([1]TreeLookup!$C$1:$DE$22,MATCH("ERA",[1]TreeLookup!$C$1:$C$22,0),MATCH(INDIRECT(ADDRESS(ROW(),MATCH("YEAR",$A$1:$BE$1,0))),[1]TreeLookup!$C$1:$DE$1,0))</f>
        <v>00-START</v>
      </c>
      <c r="N1538" s="1" t="s">
        <v>50</v>
      </c>
      <c r="O1538" s="4" t="s">
        <v>299</v>
      </c>
      <c r="V1538" s="9"/>
    </row>
    <row r="1539" spans="1:30">
      <c r="A1539" s="6" t="s">
        <v>4709</v>
      </c>
      <c r="B1539" s="7" t="s">
        <v>4710</v>
      </c>
      <c r="C1539" s="1">
        <v>1</v>
      </c>
      <c r="D1539" s="1">
        <v>18800</v>
      </c>
      <c r="E1539" s="2" t="s">
        <v>4711</v>
      </c>
      <c r="F1539" s="1" t="s">
        <v>203</v>
      </c>
      <c r="G1539" s="1" t="s">
        <v>50</v>
      </c>
      <c r="H1539" s="1" t="s">
        <v>49</v>
      </c>
      <c r="I1539" s="8" t="s">
        <v>135</v>
      </c>
      <c r="J1539" s="8" t="s">
        <v>136</v>
      </c>
      <c r="K1539" s="1" t="str">
        <f t="array" aca="1" ref="K1539" ca="1">INDEX([1]TreeLookup!$C$1:$DE$21,MATCH(INDIRECT(ADDRESS(ROW(),MATCH("CATEGORY",$A$1:$BE$1,0))),[1]TreeLookup!$C$1:$C$21,0),MATCH(INDIRECT(ADDRESS(ROW(),MATCH("YEAR",$A$1:$BE$1,0))),[1]TreeLookup!$C$1:$DE$1,0))</f>
        <v>unlockParts</v>
      </c>
      <c r="M1539" s="1" t="str">
        <f t="array" aca="1" ref="M1539" ca="1">INDEX([1]TreeLookup!$C$1:$DE$22,MATCH("ERA",[1]TreeLookup!$C$1:$C$22,0),MATCH(INDIRECT(ADDRESS(ROW(),MATCH("YEAR",$A$1:$BE$1,0))),[1]TreeLookup!$C$1:$DE$1,0))</f>
        <v>00-START</v>
      </c>
      <c r="N1539" s="1" t="s">
        <v>50</v>
      </c>
      <c r="O1539" s="4" t="s">
        <v>299</v>
      </c>
      <c r="V1539" s="9"/>
    </row>
    <row r="1540" spans="1:30">
      <c r="A1540" s="6" t="s">
        <v>4712</v>
      </c>
      <c r="B1540" s="7" t="s">
        <v>4713</v>
      </c>
      <c r="C1540" s="1">
        <v>1</v>
      </c>
      <c r="D1540" s="1">
        <v>8200</v>
      </c>
      <c r="E1540" s="2" t="s">
        <v>4714</v>
      </c>
      <c r="F1540" s="1" t="s">
        <v>203</v>
      </c>
      <c r="G1540" s="1" t="s">
        <v>50</v>
      </c>
      <c r="H1540" s="1" t="s">
        <v>49</v>
      </c>
      <c r="I1540" s="8" t="s">
        <v>135</v>
      </c>
      <c r="J1540" s="8" t="s">
        <v>136</v>
      </c>
      <c r="K1540" s="1" t="str">
        <f t="array" aca="1" ref="K1540" ca="1">INDEX([1]TreeLookup!$C$1:$DE$21,MATCH(INDIRECT(ADDRESS(ROW(),MATCH("CATEGORY",$A$1:$BE$1,0))),[1]TreeLookup!$C$1:$C$21,0),MATCH(INDIRECT(ADDRESS(ROW(),MATCH("YEAR",$A$1:$BE$1,0))),[1]TreeLookup!$C$1:$DE$1,0))</f>
        <v>unlockParts</v>
      </c>
      <c r="M1540" s="1" t="str">
        <f t="array" aca="1" ref="M1540" ca="1">INDEX([1]TreeLookup!$C$1:$DE$22,MATCH("ERA",[1]TreeLookup!$C$1:$C$22,0),MATCH(INDIRECT(ADDRESS(ROW(),MATCH("YEAR",$A$1:$BE$1,0))),[1]TreeLookup!$C$1:$DE$1,0))</f>
        <v>00-START</v>
      </c>
      <c r="N1540" s="1" t="s">
        <v>50</v>
      </c>
      <c r="O1540" s="4" t="s">
        <v>299</v>
      </c>
      <c r="V1540" s="9"/>
    </row>
    <row r="1541" spans="1:30">
      <c r="A1541" s="10" t="s">
        <v>4715</v>
      </c>
      <c r="B1541" s="7" t="s">
        <v>4716</v>
      </c>
      <c r="C1541" s="1">
        <v>1</v>
      </c>
      <c r="D1541" s="1">
        <v>8200</v>
      </c>
      <c r="E1541" s="2" t="s">
        <v>4717</v>
      </c>
      <c r="F1541" s="1" t="s">
        <v>203</v>
      </c>
      <c r="G1541" s="1" t="s">
        <v>50</v>
      </c>
      <c r="H1541" s="1" t="s">
        <v>49</v>
      </c>
      <c r="I1541" s="8" t="s">
        <v>135</v>
      </c>
      <c r="J1541" s="8" t="s">
        <v>136</v>
      </c>
      <c r="K1541" s="1" t="str">
        <f t="array" aca="1" ref="K1541" ca="1">INDEX([1]TreeLookup!$C$1:$DE$21,MATCH(INDIRECT(ADDRESS(ROW(),MATCH("CATEGORY",$A$1:$BE$1,0))),[1]TreeLookup!$C$1:$C$21,0),MATCH(INDIRECT(ADDRESS(ROW(),MATCH("YEAR",$A$1:$BE$1,0))),[1]TreeLookup!$C$1:$DE$1,0))</f>
        <v>unlockParts</v>
      </c>
      <c r="M1541" s="1" t="str">
        <f t="array" aca="1" ref="M1541" ca="1">INDEX([1]TreeLookup!$C$1:$DE$22,MATCH("ERA",[1]TreeLookup!$C$1:$C$22,0),MATCH(INDIRECT(ADDRESS(ROW(),MATCH("YEAR",$A$1:$BE$1,0))),[1]TreeLookup!$C$1:$DE$1,0))</f>
        <v>00-START</v>
      </c>
      <c r="N1541" s="1" t="s">
        <v>50</v>
      </c>
      <c r="O1541" s="4" t="s">
        <v>299</v>
      </c>
      <c r="V1541" s="9"/>
    </row>
    <row r="1542" spans="1:30">
      <c r="A1542" s="6" t="s">
        <v>4718</v>
      </c>
      <c r="B1542" s="7" t="s">
        <v>4719</v>
      </c>
      <c r="C1542" s="1">
        <v>1</v>
      </c>
      <c r="D1542" s="1">
        <v>8200</v>
      </c>
      <c r="E1542" s="2" t="s">
        <v>4720</v>
      </c>
      <c r="F1542" s="1" t="s">
        <v>203</v>
      </c>
      <c r="G1542" s="1" t="s">
        <v>50</v>
      </c>
      <c r="H1542" s="1" t="s">
        <v>49</v>
      </c>
      <c r="I1542" s="8" t="s">
        <v>135</v>
      </c>
      <c r="J1542" s="8" t="s">
        <v>136</v>
      </c>
      <c r="K1542" s="1" t="str">
        <f t="array" aca="1" ref="K1542" ca="1">INDEX([1]TreeLookup!$C$1:$DE$21,MATCH(INDIRECT(ADDRESS(ROW(),MATCH("CATEGORY",$A$1:$BE$1,0))),[1]TreeLookup!$C$1:$C$21,0),MATCH(INDIRECT(ADDRESS(ROW(),MATCH("YEAR",$A$1:$BE$1,0))),[1]TreeLookup!$C$1:$DE$1,0))</f>
        <v>unlockParts</v>
      </c>
      <c r="M1542" s="1" t="str">
        <f t="array" aca="1" ref="M1542" ca="1">INDEX([1]TreeLookup!$C$1:$DE$22,MATCH("ERA",[1]TreeLookup!$C$1:$C$22,0),MATCH(INDIRECT(ADDRESS(ROW(),MATCH("YEAR",$A$1:$BE$1,0))),[1]TreeLookup!$C$1:$DE$1,0))</f>
        <v>00-START</v>
      </c>
      <c r="N1542" s="1" t="s">
        <v>50</v>
      </c>
      <c r="O1542" s="4" t="s">
        <v>299</v>
      </c>
      <c r="V1542" s="9"/>
    </row>
    <row r="1543" spans="1:30">
      <c r="A1543" s="6" t="s">
        <v>4721</v>
      </c>
      <c r="B1543" s="7" t="s">
        <v>4722</v>
      </c>
      <c r="C1543" s="1">
        <v>1</v>
      </c>
      <c r="D1543" s="1">
        <v>8200</v>
      </c>
      <c r="E1543" s="2" t="s">
        <v>4723</v>
      </c>
      <c r="F1543" s="1" t="s">
        <v>203</v>
      </c>
      <c r="G1543" s="1" t="s">
        <v>50</v>
      </c>
      <c r="H1543" s="1" t="s">
        <v>49</v>
      </c>
      <c r="I1543" s="8" t="s">
        <v>135</v>
      </c>
      <c r="J1543" s="8" t="s">
        <v>136</v>
      </c>
      <c r="K1543" s="1" t="str">
        <f t="array" aca="1" ref="K1543" ca="1">INDEX([1]TreeLookup!$C$1:$DE$21,MATCH(INDIRECT(ADDRESS(ROW(),MATCH("CATEGORY",$A$1:$BE$1,0))),[1]TreeLookup!$C$1:$C$21,0),MATCH(INDIRECT(ADDRESS(ROW(),MATCH("YEAR",$A$1:$BE$1,0))),[1]TreeLookup!$C$1:$DE$1,0))</f>
        <v>unlockParts</v>
      </c>
      <c r="M1543" s="1" t="str">
        <f t="array" aca="1" ref="M1543" ca="1">INDEX([1]TreeLookup!$C$1:$DE$22,MATCH("ERA",[1]TreeLookup!$C$1:$C$22,0),MATCH(INDIRECT(ADDRESS(ROW(),MATCH("YEAR",$A$1:$BE$1,0))),[1]TreeLookup!$C$1:$DE$1,0))</f>
        <v>00-START</v>
      </c>
      <c r="N1543" s="1" t="s">
        <v>50</v>
      </c>
      <c r="O1543" s="4" t="s">
        <v>299</v>
      </c>
      <c r="V1543" s="9"/>
    </row>
    <row r="1544" spans="1:30">
      <c r="A1544" s="6" t="s">
        <v>4724</v>
      </c>
      <c r="B1544" s="7" t="s">
        <v>4725</v>
      </c>
      <c r="C1544" s="1">
        <v>1</v>
      </c>
      <c r="D1544" s="1">
        <v>8200</v>
      </c>
      <c r="E1544" s="2" t="s">
        <v>4726</v>
      </c>
      <c r="F1544" s="1" t="s">
        <v>203</v>
      </c>
      <c r="G1544" s="1" t="s">
        <v>50</v>
      </c>
      <c r="H1544" s="1" t="s">
        <v>49</v>
      </c>
      <c r="I1544" s="8" t="s">
        <v>135</v>
      </c>
      <c r="J1544" s="8" t="s">
        <v>136</v>
      </c>
      <c r="K1544" s="1" t="str">
        <f t="array" aca="1" ref="K1544" ca="1">INDEX([1]TreeLookup!$C$1:$DE$21,MATCH(INDIRECT(ADDRESS(ROW(),MATCH("CATEGORY",$A$1:$BE$1,0))),[1]TreeLookup!$C$1:$C$21,0),MATCH(INDIRECT(ADDRESS(ROW(),MATCH("YEAR",$A$1:$BE$1,0))),[1]TreeLookup!$C$1:$DE$1,0))</f>
        <v>unlockParts</v>
      </c>
      <c r="M1544" s="1" t="str">
        <f t="array" aca="1" ref="M1544" ca="1">INDEX([1]TreeLookup!$C$1:$DE$22,MATCH("ERA",[1]TreeLookup!$C$1:$C$22,0),MATCH(INDIRECT(ADDRESS(ROW(),MATCH("YEAR",$A$1:$BE$1,0))),[1]TreeLookup!$C$1:$DE$1,0))</f>
        <v>00-START</v>
      </c>
      <c r="N1544" s="1" t="s">
        <v>50</v>
      </c>
      <c r="O1544" s="4" t="s">
        <v>299</v>
      </c>
      <c r="V1544" s="9"/>
    </row>
    <row r="1545" spans="1:30">
      <c r="A1545" s="6" t="s">
        <v>4727</v>
      </c>
      <c r="B1545" s="7" t="s">
        <v>4728</v>
      </c>
      <c r="C1545" s="1">
        <v>18.57358</v>
      </c>
      <c r="D1545" s="1">
        <v>1</v>
      </c>
      <c r="E1545" s="2" t="s">
        <v>4729</v>
      </c>
      <c r="F1545" s="1" t="s">
        <v>203</v>
      </c>
      <c r="G1545" s="1" t="s">
        <v>49</v>
      </c>
      <c r="H1545" s="1" t="s">
        <v>49</v>
      </c>
      <c r="I1545" s="8"/>
      <c r="J1545" s="8" t="s">
        <v>136</v>
      </c>
      <c r="K1545" s="1" t="e">
        <f t="array" aca="1" ref="K1545" ca="1">INDEX([1]TreeLookup!$C$1:$DE$21,MATCH(INDIRECT(ADDRESS(ROW(),MATCH("CATEGORY",$A$1:$BE$1,0))),[1]TreeLookup!$C$1:$C$21,0),MATCH(INDIRECT(ADDRESS(ROW(),MATCH("YEAR",$A$1:$BE$1,0))),[1]TreeLookup!$C$1:$DE$1,0))</f>
        <v>#N/A</v>
      </c>
      <c r="M1545" s="1" t="str">
        <f t="array" aca="1" ref="M1545" ca="1">INDEX([1]TreeLookup!$C$1:$DE$22,MATCH("ERA",[1]TreeLookup!$C$1:$C$22,0),MATCH(INDIRECT(ADDRESS(ROW(),MATCH("YEAR",$A$1:$BE$1,0))),[1]TreeLookup!$C$1:$DE$1,0))</f>
        <v>00-START</v>
      </c>
      <c r="N1545" s="1" t="s">
        <v>50</v>
      </c>
      <c r="O1545" s="4"/>
    </row>
    <row r="1546" spans="1:30">
      <c r="A1546" s="6" t="s">
        <v>4730</v>
      </c>
      <c r="B1546" s="7" t="s">
        <v>4731</v>
      </c>
      <c r="C1546" s="1">
        <v>200</v>
      </c>
      <c r="D1546" s="1">
        <v>10000</v>
      </c>
      <c r="E1546" s="2" t="s">
        <v>4732</v>
      </c>
      <c r="F1546" s="1" t="s">
        <v>1245</v>
      </c>
      <c r="G1546" s="1" t="s">
        <v>50</v>
      </c>
      <c r="H1546" s="1" t="s">
        <v>2900</v>
      </c>
      <c r="I1546" s="8" t="s">
        <v>908</v>
      </c>
      <c r="J1546" s="8"/>
      <c r="K1546" s="1" t="str">
        <f t="array" aca="1" ref="K1546" ca="1">INDEX([1]TreeLookup!$C$1:$DE$21,MATCH(INDIRECT(ADDRESS(ROW(),MATCH("CATEGORY",$A$1:$BE$1,0))),[1]TreeLookup!$C$1:$C$21,0),MATCH(INDIRECT(ADDRESS(ROW(),MATCH("YEAR",$A$1:$BE$1,0))),[1]TreeLookup!$C$1:$DE$1,0))</f>
        <v>solids1964</v>
      </c>
      <c r="L1546" s="1">
        <v>1965</v>
      </c>
      <c r="M1546" s="1" t="str">
        <f t="array" aca="1" ref="M1546" ca="1">INDEX([1]TreeLookup!$C$1:$DE$22,MATCH("ERA",[1]TreeLookup!$C$1:$C$22,0),MATCH(INDIRECT(ADDRESS(ROW(),MATCH("YEAR",$A$1:$BE$1,0))),[1]TreeLookup!$C$1:$DE$1,0))</f>
        <v>04-ADV</v>
      </c>
      <c r="O1546" s="4" t="s">
        <v>299</v>
      </c>
      <c r="P1546" s="2" t="s">
        <v>4454</v>
      </c>
      <c r="AD1546" s="1" t="s">
        <v>111</v>
      </c>
    </row>
    <row r="1547" spans="1:30">
      <c r="A1547" s="6" t="s">
        <v>4733</v>
      </c>
      <c r="B1547" s="7" t="s">
        <v>4734</v>
      </c>
      <c r="C1547" s="1">
        <v>1500</v>
      </c>
      <c r="D1547" s="1">
        <v>500</v>
      </c>
      <c r="E1547" s="2" t="s">
        <v>4735</v>
      </c>
      <c r="F1547" s="1" t="s">
        <v>1202</v>
      </c>
      <c r="G1547" s="1" t="s">
        <v>50</v>
      </c>
      <c r="H1547" s="1" t="s">
        <v>49</v>
      </c>
      <c r="I1547" s="8" t="s">
        <v>130</v>
      </c>
      <c r="J1547" s="8" t="s">
        <v>1203</v>
      </c>
      <c r="K1547" s="1" t="str">
        <f t="array" aca="1" ref="K1547" ca="1">INDEX([1]TreeLookup!$C$1:$DE$21,MATCH(INDIRECT(ADDRESS(ROW(),MATCH("CATEGORY",$A$1:$BE$1,0))),[1]TreeLookup!$C$1:$C$21,0),MATCH(INDIRECT(ADDRESS(ROW(),MATCH("YEAR",$A$1:$BE$1,0))),[1]TreeLookup!$C$1:$DE$1,0))</f>
        <v>matureAvionics</v>
      </c>
      <c r="L1547" s="1">
        <v>1966</v>
      </c>
      <c r="M1547" s="1" t="str">
        <f t="array" aca="1" ref="M1547" ca="1">INDEX([1]TreeLookup!$C$1:$DE$22,MATCH("ERA",[1]TreeLookup!$C$1:$C$22,0),MATCH(INDIRECT(ADDRESS(ROW(),MATCH("YEAR",$A$1:$BE$1,0))),[1]TreeLookup!$C$1:$DE$1,0))</f>
        <v>04-ADV</v>
      </c>
      <c r="O1547" s="4" t="s">
        <v>299</v>
      </c>
      <c r="P1547" s="1" t="s">
        <v>4736</v>
      </c>
      <c r="V1547" s="9"/>
    </row>
    <row r="1548" spans="1:30">
      <c r="A1548" s="6" t="s">
        <v>4737</v>
      </c>
      <c r="B1548" s="7" t="s">
        <v>4738</v>
      </c>
      <c r="C1548" s="1">
        <v>12500</v>
      </c>
      <c r="D1548" s="1">
        <v>500</v>
      </c>
      <c r="E1548" s="2" t="s">
        <v>1751</v>
      </c>
      <c r="F1548" s="1" t="s">
        <v>1740</v>
      </c>
      <c r="G1548" s="1" t="s">
        <v>50</v>
      </c>
      <c r="H1548" s="1" t="s">
        <v>49</v>
      </c>
      <c r="I1548" s="8" t="s">
        <v>114</v>
      </c>
      <c r="J1548" s="8"/>
      <c r="K1548" s="1" t="str">
        <f t="array" aca="1" ref="K1548" ca="1">INDEX([1]TreeLookup!$C$1:$DE$21,MATCH(INDIRECT(ADDRESS(ROW(),MATCH("CATEGORY",$A$1:$BE$1,0))),[1]TreeLookup!$C$1:$C$21,0),MATCH(INDIRECT(ADDRESS(ROW(),MATCH("YEAR",$A$1:$BE$1,0))),[1]TreeLookup!$C$1:$DE$1,0))</f>
        <v>orbitalRocketry1965</v>
      </c>
      <c r="L1548" s="1">
        <v>1965</v>
      </c>
      <c r="M1548" s="1" t="str">
        <f t="array" aca="1" ref="M1548" ca="1">INDEX([1]TreeLookup!$C$1:$DE$22,MATCH("ERA",[1]TreeLookup!$C$1:$C$22,0),MATCH(INDIRECT(ADDRESS(ROW(),MATCH("YEAR",$A$1:$BE$1,0))),[1]TreeLookup!$C$1:$DE$1,0))</f>
        <v>04-ADV</v>
      </c>
      <c r="O1548" s="4" t="s">
        <v>299</v>
      </c>
      <c r="P1548" s="1" t="s">
        <v>4739</v>
      </c>
      <c r="V1548" s="9"/>
    </row>
    <row r="1549" spans="1:30">
      <c r="A1549" s="6" t="s">
        <v>4740</v>
      </c>
      <c r="B1549" s="7" t="s">
        <v>4741</v>
      </c>
      <c r="C1549" s="1">
        <v>12500</v>
      </c>
      <c r="D1549" s="1">
        <v>500</v>
      </c>
      <c r="E1549" s="2" t="s">
        <v>1754</v>
      </c>
      <c r="F1549" s="1" t="s">
        <v>1740</v>
      </c>
      <c r="G1549" s="1" t="s">
        <v>50</v>
      </c>
      <c r="H1549" s="1" t="s">
        <v>49</v>
      </c>
      <c r="I1549" s="8" t="s">
        <v>114</v>
      </c>
      <c r="J1549" s="8"/>
      <c r="K1549" s="1" t="str">
        <f t="array" aca="1" ref="K1549" ca="1">INDEX([1]TreeLookup!$C$1:$DE$21,MATCH(INDIRECT(ADDRESS(ROW(),MATCH("CATEGORY",$A$1:$BE$1,0))),[1]TreeLookup!$C$1:$C$21,0),MATCH(INDIRECT(ADDRESS(ROW(),MATCH("YEAR",$A$1:$BE$1,0))),[1]TreeLookup!$C$1:$DE$1,0))</f>
        <v>orbitalRocketry1965</v>
      </c>
      <c r="L1549" s="1">
        <v>1965</v>
      </c>
      <c r="M1549" s="1" t="str">
        <f t="array" aca="1" ref="M1549" ca="1">INDEX([1]TreeLookup!$C$1:$DE$22,MATCH("ERA",[1]TreeLookup!$C$1:$C$22,0),MATCH(INDIRECT(ADDRESS(ROW(),MATCH("YEAR",$A$1:$BE$1,0))),[1]TreeLookup!$C$1:$DE$1,0))</f>
        <v>04-ADV</v>
      </c>
      <c r="O1549" s="4" t="s">
        <v>299</v>
      </c>
      <c r="P1549" s="1" t="s">
        <v>4739</v>
      </c>
      <c r="V1549" s="9"/>
    </row>
    <row r="1550" spans="1:30">
      <c r="A1550" s="6" t="s">
        <v>4742</v>
      </c>
      <c r="B1550" s="7" t="s">
        <v>4743</v>
      </c>
      <c r="C1550" s="1">
        <v>60</v>
      </c>
      <c r="D1550" s="1">
        <v>3000</v>
      </c>
      <c r="E1550" s="2" t="s">
        <v>4744</v>
      </c>
      <c r="F1550" s="1" t="s">
        <v>880</v>
      </c>
      <c r="G1550" s="1" t="s">
        <v>50</v>
      </c>
      <c r="H1550" s="1" t="s">
        <v>50</v>
      </c>
      <c r="I1550" s="8" t="s">
        <v>125</v>
      </c>
      <c r="J1550" s="8" t="s">
        <v>125</v>
      </c>
      <c r="K1550" s="1" t="str">
        <f t="array" aca="1" ref="K1550" ca="1">INDEX([1]TreeLookup!$C$1:$DE$21,MATCH(INDIRECT(ADDRESS(ROW(),MATCH("CATEGORY",$A$1:$BE$1,0))),[1]TreeLookup!$C$1:$C$21,0),MATCH(INDIRECT(ADDRESS(ROW(),MATCH("YEAR",$A$1:$BE$1,0))),[1]TreeLookup!$C$1:$DE$1,0))</f>
        <v>earlyDocking</v>
      </c>
      <c r="L1550" s="1">
        <v>1965</v>
      </c>
      <c r="M1550" s="1" t="str">
        <f t="array" aca="1" ref="M1550" ca="1">INDEX([1]TreeLookup!$C$1:$DE$22,MATCH("ERA",[1]TreeLookup!$C$1:$C$22,0),MATCH(INDIRECT(ADDRESS(ROW(),MATCH("YEAR",$A$1:$BE$1,0))),[1]TreeLookup!$C$1:$DE$1,0))</f>
        <v>04-ADV</v>
      </c>
      <c r="O1550" s="4" t="s">
        <v>109</v>
      </c>
      <c r="V1550" s="9"/>
      <c r="W1550" s="1" t="s">
        <v>2620</v>
      </c>
      <c r="AB1550" s="1" t="s">
        <v>111</v>
      </c>
    </row>
    <row r="1551" spans="1:30">
      <c r="A1551" s="6" t="s">
        <v>2796</v>
      </c>
      <c r="B1551" s="7" t="s">
        <v>2796</v>
      </c>
      <c r="C1551" s="17">
        <v>0</v>
      </c>
      <c r="D1551" s="17">
        <v>0</v>
      </c>
      <c r="E1551" s="2"/>
      <c r="F1551" s="1" t="s">
        <v>113</v>
      </c>
      <c r="G1551" s="1" t="s">
        <v>50</v>
      </c>
      <c r="I1551" s="8" t="s">
        <v>114</v>
      </c>
      <c r="J1551" s="8"/>
      <c r="K1551" s="1" t="str">
        <f t="array" aca="1" ref="K1551" ca="1">INDEX([1]TreeLookup!$C$1:$DE$21,MATCH(INDIRECT(ADDRESS(ROW(),MATCH("CATEGORY",$A$1:$BE$1,0))),[1]TreeLookup!$C$1:$C$21,0),MATCH(INDIRECT(ADDRESS(ROW(),MATCH("YEAR",$A$1:$BE$1,0))),[1]TreeLookup!$C$1:$DE$1,0))</f>
        <v>orbitalRocketry1965</v>
      </c>
      <c r="L1551" s="1">
        <v>1965</v>
      </c>
      <c r="M1551" s="1" t="str">
        <f t="array" aca="1" ref="M1551" ca="1">INDEX([1]TreeLookup!$C$1:$DE$22,MATCH("ERA",[1]TreeLookup!$C$1:$C$22,0),MATCH(INDIRECT(ADDRESS(ROW(),MATCH("YEAR",$A$1:$BE$1,0))),[1]TreeLookup!$C$1:$DE$1,0))</f>
        <v>04-ADV</v>
      </c>
      <c r="O1551" s="4"/>
      <c r="P1551" s="1" t="s">
        <v>4266</v>
      </c>
      <c r="Q1551" s="1" t="s">
        <v>2793</v>
      </c>
      <c r="R1551" s="1" t="s">
        <v>838</v>
      </c>
    </row>
    <row r="1552" spans="1:30">
      <c r="A1552" s="6" t="s">
        <v>4745</v>
      </c>
      <c r="B1552" s="6" t="s">
        <v>4745</v>
      </c>
      <c r="C1552" s="1">
        <v>60</v>
      </c>
      <c r="D1552" s="5" t="s">
        <v>4746</v>
      </c>
      <c r="E1552" s="11" t="s">
        <v>4747</v>
      </c>
      <c r="F1552" s="1" t="s">
        <v>113</v>
      </c>
      <c r="G1552" s="1" t="s">
        <v>50</v>
      </c>
      <c r="H1552" s="1" t="s">
        <v>50</v>
      </c>
      <c r="I1552" s="8" t="s">
        <v>114</v>
      </c>
      <c r="J1552" s="8" t="s">
        <v>119</v>
      </c>
      <c r="K1552" s="1" t="str">
        <f t="array" aca="1" ref="K1552" ca="1">INDEX([1]TreeLookup!$C$1:$DE$21,MATCH(INDIRECT(ADDRESS(ROW(),MATCH("CATEGORY",$A$1:$BE$1,0))),[1]TreeLookup!$C$1:$C$21,0),MATCH(INDIRECT(ADDRESS(ROW(),MATCH("YEAR",$A$1:$BE$1,0))),[1]TreeLookup!$C$1:$DE$1,0))</f>
        <v>orbitalRocketry1965</v>
      </c>
      <c r="L1552" s="1">
        <v>1965</v>
      </c>
      <c r="M1552" s="1" t="str">
        <f t="array" aca="1" ref="M1552" ca="1">INDEX([1]TreeLookup!$C$1:$DE$22,MATCH("ERA",[1]TreeLookup!$C$1:$C$22,0),MATCH(INDIRECT(ADDRESS(ROW(),MATCH("YEAR",$A$1:$BE$1,0))),[1]TreeLookup!$C$1:$DE$1,0))</f>
        <v>04-ADV</v>
      </c>
      <c r="O1552" s="4" t="s">
        <v>109</v>
      </c>
      <c r="P1552" s="18" t="s">
        <v>4748</v>
      </c>
      <c r="Q1552" s="1" t="s">
        <v>1612</v>
      </c>
      <c r="R1552" s="1" t="s">
        <v>838</v>
      </c>
    </row>
    <row r="1553" spans="1:37">
      <c r="A1553" s="6" t="s">
        <v>4749</v>
      </c>
      <c r="B1553" s="6" t="s">
        <v>4749</v>
      </c>
      <c r="C1553" s="1">
        <v>60</v>
      </c>
      <c r="D1553" s="5" t="s">
        <v>4750</v>
      </c>
      <c r="E1553" s="11" t="s">
        <v>4747</v>
      </c>
      <c r="F1553" s="1" t="s">
        <v>113</v>
      </c>
      <c r="G1553" s="1" t="s">
        <v>50</v>
      </c>
      <c r="H1553" s="1" t="s">
        <v>50</v>
      </c>
      <c r="I1553" s="8" t="s">
        <v>114</v>
      </c>
      <c r="J1553" s="8" t="s">
        <v>1651</v>
      </c>
      <c r="K1553" s="1" t="str">
        <f t="array" aca="1" ref="K1553" ca="1">INDEX([1]TreeLookup!$C$1:$DE$21,MATCH(INDIRECT(ADDRESS(ROW(),MATCH("CATEGORY",$A$1:$BE$1,0))),[1]TreeLookup!$C$1:$C$21,0),MATCH(INDIRECT(ADDRESS(ROW(),MATCH("YEAR",$A$1:$BE$1,0))),[1]TreeLookup!$C$1:$DE$1,0))</f>
        <v>orbitalRocketry1965</v>
      </c>
      <c r="L1553" s="1">
        <v>1965</v>
      </c>
      <c r="M1553" s="1" t="str">
        <f t="array" aca="1" ref="M1553" ca="1">INDEX([1]TreeLookup!$C$1:$DE$22,MATCH("ERA",[1]TreeLookup!$C$1:$C$22,0),MATCH(INDIRECT(ADDRESS(ROW(),MATCH("YEAR",$A$1:$BE$1,0))),[1]TreeLookup!$C$1:$DE$1,0))</f>
        <v>04-ADV</v>
      </c>
      <c r="O1553" s="4" t="s">
        <v>109</v>
      </c>
      <c r="P1553" s="18" t="s">
        <v>4748</v>
      </c>
      <c r="Q1553" s="1" t="s">
        <v>1638</v>
      </c>
      <c r="R1553" s="1" t="s">
        <v>838</v>
      </c>
    </row>
    <row r="1554" spans="1:37">
      <c r="A1554" s="6" t="s">
        <v>4751</v>
      </c>
      <c r="B1554" s="7" t="s">
        <v>4752</v>
      </c>
      <c r="C1554" s="1">
        <v>0.1</v>
      </c>
      <c r="D1554" s="1">
        <v>40000</v>
      </c>
      <c r="E1554" s="2" t="s">
        <v>4753</v>
      </c>
      <c r="F1554" s="1" t="s">
        <v>275</v>
      </c>
      <c r="G1554" s="1" t="s">
        <v>50</v>
      </c>
      <c r="H1554" s="1" t="s">
        <v>50</v>
      </c>
      <c r="I1554" s="8" t="s">
        <v>2248</v>
      </c>
      <c r="J1554" s="8" t="s">
        <v>136</v>
      </c>
      <c r="K1554" s="1" t="str">
        <f t="array" aca="1" ref="K1554" ca="1">INDEX([1]TreeLookup!$C$1:$DE$21,MATCH(INDIRECT(ADDRESS(ROW(),MATCH("CATEGORY",$A$1:$BE$1,0))),[1]TreeLookup!$C$1:$C$21,0),MATCH(INDIRECT(ADDRESS(ROW(),MATCH("YEAR",$A$1:$BE$1,0))),[1]TreeLookup!$C$1:$DE$1,0))</f>
        <v>prototypeSpaceplanes</v>
      </c>
      <c r="L1554" s="1">
        <v>1965</v>
      </c>
      <c r="M1554" s="1" t="str">
        <f t="array" aca="1" ref="M1554" ca="1">INDEX([1]TreeLookup!$C$1:$DE$22,MATCH("ERA",[1]TreeLookup!$C$1:$C$22,0),MATCH(INDIRECT(ADDRESS(ROW(),MATCH("YEAR",$A$1:$BE$1,0))),[1]TreeLookup!$C$1:$DE$1,0))</f>
        <v>04-ADV</v>
      </c>
      <c r="O1554" s="4" t="s">
        <v>109</v>
      </c>
      <c r="P1554" s="2"/>
      <c r="V1554" s="9"/>
    </row>
    <row r="1555" spans="1:37">
      <c r="A1555" s="6" t="s">
        <v>4754</v>
      </c>
      <c r="B1555" s="7" t="s">
        <v>4755</v>
      </c>
      <c r="C1555" s="1">
        <v>172</v>
      </c>
      <c r="D1555" s="1">
        <v>3440</v>
      </c>
      <c r="E1555" s="2" t="s">
        <v>4756</v>
      </c>
      <c r="F1555" s="1" t="s">
        <v>486</v>
      </c>
      <c r="G1555" s="1" t="s">
        <v>50</v>
      </c>
      <c r="H1555" s="1" t="s">
        <v>50</v>
      </c>
      <c r="I1555" s="8" t="s">
        <v>908</v>
      </c>
      <c r="J1555" s="8"/>
      <c r="K1555" s="1" t="str">
        <f t="array" aca="1" ref="K1555" ca="1">INDEX([1]TreeLookup!$C$1:$DE$21,MATCH(INDIRECT(ADDRESS(ROW(),MATCH("CATEGORY",$A$1:$BE$1,0))),[1]TreeLookup!$C$1:$C$21,0),MATCH(INDIRECT(ADDRESS(ROW(),MATCH("YEAR",$A$1:$BE$1,0))),[1]TreeLookup!$C$1:$DE$1,0))</f>
        <v>solids1964</v>
      </c>
      <c r="L1555" s="1">
        <v>1965</v>
      </c>
      <c r="M1555" s="1" t="str">
        <f t="array" aca="1" ref="M1555" ca="1">INDEX([1]TreeLookup!$C$1:$DE$22,MATCH("ERA",[1]TreeLookup!$C$1:$C$22,0),MATCH(INDIRECT(ADDRESS(ROW(),MATCH("YEAR",$A$1:$BE$1,0))),[1]TreeLookup!$C$1:$DE$1,0))</f>
        <v>04-ADV</v>
      </c>
      <c r="O1555" s="4" t="s">
        <v>109</v>
      </c>
      <c r="P1555" s="1" t="s">
        <v>4757</v>
      </c>
      <c r="V1555" s="9"/>
      <c r="AD1555" s="1" t="s">
        <v>111</v>
      </c>
    </row>
    <row r="1556" spans="1:37">
      <c r="A1556" s="6" t="s">
        <v>4758</v>
      </c>
      <c r="B1556" s="7" t="s">
        <v>4759</v>
      </c>
      <c r="C1556" s="1">
        <v>650</v>
      </c>
      <c r="D1556" s="1">
        <v>8200</v>
      </c>
      <c r="E1556" s="2" t="s">
        <v>4760</v>
      </c>
      <c r="F1556" s="1" t="s">
        <v>203</v>
      </c>
      <c r="G1556" s="1" t="s">
        <v>49</v>
      </c>
      <c r="H1556" s="1" t="s">
        <v>49</v>
      </c>
      <c r="I1556" s="8"/>
      <c r="J1556" s="8"/>
      <c r="K1556" s="1" t="e">
        <f t="array" aca="1" ref="K1556" ca="1">INDEX([1]TreeLookup!$C$1:$DE$21,MATCH(INDIRECT(ADDRESS(ROW(),MATCH("CATEGORY",$A$1:$BE$1,0))),[1]TreeLookup!$C$1:$C$21,0),MATCH(INDIRECT(ADDRESS(ROW(),MATCH("YEAR",$A$1:$BE$1,0))),[1]TreeLookup!$C$1:$DE$1,0))</f>
        <v>#N/A</v>
      </c>
      <c r="M1556" s="1" t="str">
        <f t="array" aca="1" ref="M1556" ca="1">INDEX([1]TreeLookup!$C$1:$DE$22,MATCH("ERA",[1]TreeLookup!$C$1:$C$22,0),MATCH(INDIRECT(ADDRESS(ROW(),MATCH("YEAR",$A$1:$BE$1,0))),[1]TreeLookup!$C$1:$DE$1,0))</f>
        <v>00-START</v>
      </c>
      <c r="N1556" s="1" t="s">
        <v>50</v>
      </c>
      <c r="O1556" s="4"/>
      <c r="P1556" s="2"/>
    </row>
    <row r="1557" spans="1:37">
      <c r="A1557" s="6" t="s">
        <v>4761</v>
      </c>
      <c r="B1557" s="7" t="s">
        <v>4762</v>
      </c>
      <c r="C1557" s="1">
        <v>200</v>
      </c>
      <c r="D1557" s="1">
        <v>2550</v>
      </c>
      <c r="E1557" s="2" t="s">
        <v>4763</v>
      </c>
      <c r="F1557" s="1" t="s">
        <v>53</v>
      </c>
      <c r="G1557" s="1" t="s">
        <v>49</v>
      </c>
      <c r="H1557" s="1" t="s">
        <v>49</v>
      </c>
      <c r="I1557" s="8"/>
      <c r="J1557" s="8"/>
      <c r="K1557" s="1" t="e">
        <f t="array" aca="1" ref="K1557" ca="1">INDEX([1]TreeLookup!$C$1:$DE$21,MATCH(INDIRECT(ADDRESS(ROW(),MATCH("CATEGORY",$A$1:$BE$1,0))),[1]TreeLookup!$C$1:$C$21,0),MATCH(INDIRECT(ADDRESS(ROW(),MATCH("YEAR",$A$1:$BE$1,0))),[1]TreeLookup!$C$1:$DE$1,0))</f>
        <v>#N/A</v>
      </c>
      <c r="M1557" s="1" t="str">
        <f t="array" aca="1" ref="M1557" ca="1">INDEX([1]TreeLookup!$C$1:$DE$22,MATCH("ERA",[1]TreeLookup!$C$1:$C$22,0),MATCH(INDIRECT(ADDRESS(ROW(),MATCH("YEAR",$A$1:$BE$1,0))),[1]TreeLookup!$C$1:$DE$1,0))</f>
        <v>00-START</v>
      </c>
      <c r="N1557" s="1" t="s">
        <v>50</v>
      </c>
      <c r="O1557" s="4"/>
    </row>
    <row r="1558" spans="1:37">
      <c r="A1558" s="6" t="s">
        <v>4764</v>
      </c>
      <c r="B1558" s="7" t="s">
        <v>4765</v>
      </c>
      <c r="C1558" s="1">
        <v>600</v>
      </c>
      <c r="D1558" s="1">
        <v>4200</v>
      </c>
      <c r="E1558" s="2" t="s">
        <v>4766</v>
      </c>
      <c r="F1558" s="1" t="s">
        <v>203</v>
      </c>
      <c r="G1558" s="1" t="s">
        <v>49</v>
      </c>
      <c r="H1558" s="1" t="s">
        <v>49</v>
      </c>
      <c r="I1558" s="8"/>
      <c r="J1558" s="8"/>
      <c r="K1558" s="1" t="e">
        <f t="array" aca="1" ref="K1558" ca="1">INDEX([1]TreeLookup!$C$1:$DE$21,MATCH(INDIRECT(ADDRESS(ROW(),MATCH("CATEGORY",$A$1:$BE$1,0))),[1]TreeLookup!$C$1:$C$21,0),MATCH(INDIRECT(ADDRESS(ROW(),MATCH("YEAR",$A$1:$BE$1,0))),[1]TreeLookup!$C$1:$DE$1,0))</f>
        <v>#N/A</v>
      </c>
      <c r="M1558" s="1" t="str">
        <f t="array" aca="1" ref="M1558" ca="1">INDEX([1]TreeLookup!$C$1:$DE$22,MATCH("ERA",[1]TreeLookup!$C$1:$C$22,0),MATCH(INDIRECT(ADDRESS(ROW(),MATCH("YEAR",$A$1:$BE$1,0))),[1]TreeLookup!$C$1:$DE$1,0))</f>
        <v>00-START</v>
      </c>
      <c r="N1558" s="1" t="s">
        <v>50</v>
      </c>
      <c r="O1558" s="4"/>
    </row>
    <row r="1559" spans="1:37">
      <c r="A1559" s="6" t="s">
        <v>4767</v>
      </c>
      <c r="B1559" s="7" t="s">
        <v>4768</v>
      </c>
      <c r="C1559" s="1">
        <v>200</v>
      </c>
      <c r="D1559" s="1">
        <v>500</v>
      </c>
      <c r="E1559" s="2" t="s">
        <v>4769</v>
      </c>
      <c r="F1559" s="1" t="s">
        <v>486</v>
      </c>
      <c r="G1559" s="1" t="s">
        <v>50</v>
      </c>
      <c r="H1559" s="1" t="s">
        <v>49</v>
      </c>
      <c r="I1559" s="8" t="s">
        <v>135</v>
      </c>
      <c r="J1559" s="8" t="s">
        <v>174</v>
      </c>
      <c r="K1559" s="1" t="str">
        <f t="array" aca="1" ref="K1559" ca="1">INDEX([1]TreeLookup!$C$1:$DE$21,MATCH(INDIRECT(ADDRESS(ROW(),MATCH("CATEGORY",$A$1:$BE$1,0))),[1]TreeLookup!$C$1:$C$21,0),MATCH(INDIRECT(ADDRESS(ROW(),MATCH("YEAR",$A$1:$BE$1,0))),[1]TreeLookup!$C$1:$DE$1,0))</f>
        <v>materialsScienceAdvCapsules</v>
      </c>
      <c r="L1559" s="1">
        <v>1965</v>
      </c>
      <c r="M1559" s="1" t="str">
        <f t="array" aca="1" ref="M1559" ca="1">INDEX([1]TreeLookup!$C$1:$DE$22,MATCH("ERA",[1]TreeLookup!$C$1:$C$22,0),MATCH(INDIRECT(ADDRESS(ROW(),MATCH("YEAR",$A$1:$BE$1,0))),[1]TreeLookup!$C$1:$DE$1,0))</f>
        <v>04-ADV</v>
      </c>
      <c r="O1559" s="4" t="s">
        <v>299</v>
      </c>
      <c r="P1559" s="1" t="s">
        <v>4757</v>
      </c>
      <c r="V1559" s="9"/>
    </row>
    <row r="1560" spans="1:37">
      <c r="A1560" s="6" t="s">
        <v>4770</v>
      </c>
      <c r="B1560" s="7" t="s">
        <v>4771</v>
      </c>
      <c r="C1560" s="1">
        <v>1000</v>
      </c>
      <c r="D1560" s="1">
        <v>4200</v>
      </c>
      <c r="E1560" s="2" t="s">
        <v>4772</v>
      </c>
      <c r="F1560" s="1" t="s">
        <v>203</v>
      </c>
      <c r="G1560" s="1" t="s">
        <v>49</v>
      </c>
      <c r="H1560" s="1" t="s">
        <v>49</v>
      </c>
      <c r="I1560" s="8"/>
      <c r="J1560" s="8"/>
      <c r="K1560" s="1" t="e">
        <f t="array" aca="1" ref="K1560" ca="1">INDEX([1]TreeLookup!$C$1:$DE$21,MATCH(INDIRECT(ADDRESS(ROW(),MATCH("CATEGORY",$A$1:$BE$1,0))),[1]TreeLookup!$C$1:$C$21,0),MATCH(INDIRECT(ADDRESS(ROW(),MATCH("YEAR",$A$1:$BE$1,0))),[1]TreeLookup!$C$1:$DE$1,0))</f>
        <v>#N/A</v>
      </c>
      <c r="M1560" s="1" t="str">
        <f t="array" aca="1" ref="M1560" ca="1">INDEX([1]TreeLookup!$C$1:$DE$22,MATCH("ERA",[1]TreeLookup!$C$1:$C$22,0),MATCH(INDIRECT(ADDRESS(ROW(),MATCH("YEAR",$A$1:$BE$1,0))),[1]TreeLookup!$C$1:$DE$1,0))</f>
        <v>00-START</v>
      </c>
      <c r="N1560" s="1" t="s">
        <v>50</v>
      </c>
      <c r="O1560" s="4"/>
    </row>
    <row r="1561" spans="1:37">
      <c r="A1561" s="6" t="s">
        <v>4773</v>
      </c>
      <c r="B1561" s="7" t="s">
        <v>4774</v>
      </c>
      <c r="C1561" s="1">
        <v>243</v>
      </c>
      <c r="D1561" s="1">
        <v>4860</v>
      </c>
      <c r="E1561" s="2" t="s">
        <v>4775</v>
      </c>
      <c r="F1561" s="1" t="s">
        <v>406</v>
      </c>
      <c r="G1561" s="1" t="s">
        <v>50</v>
      </c>
      <c r="H1561" s="1" t="s">
        <v>50</v>
      </c>
      <c r="I1561" s="8" t="s">
        <v>135</v>
      </c>
      <c r="J1561" s="8" t="s">
        <v>136</v>
      </c>
      <c r="K1561" s="1" t="str">
        <f t="array" aca="1" ref="K1561" ca="1">INDEX([1]TreeLookup!$C$1:$DE$21,MATCH(INDIRECT(ADDRESS(ROW(),MATCH("CATEGORY",$A$1:$BE$1,0))),[1]TreeLookup!$C$1:$C$21,0),MATCH(INDIRECT(ADDRESS(ROW(),MATCH("YEAR",$A$1:$BE$1,0))),[1]TreeLookup!$C$1:$DE$1,0))</f>
        <v>materialsScienceAdvCapsules</v>
      </c>
      <c r="L1561" s="1">
        <v>1965</v>
      </c>
      <c r="M1561" s="1" t="str">
        <f t="array" aca="1" ref="M1561" ca="1">INDEX([1]TreeLookup!$C$1:$DE$22,MATCH("ERA",[1]TreeLookup!$C$1:$C$22,0),MATCH(INDIRECT(ADDRESS(ROW(),MATCH("YEAR",$A$1:$BE$1,0))),[1]TreeLookup!$C$1:$DE$1,0))</f>
        <v>04-ADV</v>
      </c>
      <c r="O1561" s="4" t="s">
        <v>109</v>
      </c>
      <c r="P1561" s="1" t="s">
        <v>3955</v>
      </c>
      <c r="V1561" s="9"/>
    </row>
    <row r="1562" spans="1:37">
      <c r="A1562" s="6" t="s">
        <v>4776</v>
      </c>
      <c r="B1562" s="7" t="s">
        <v>4777</v>
      </c>
      <c r="C1562" s="1">
        <v>270</v>
      </c>
      <c r="D1562" s="1">
        <v>5400</v>
      </c>
      <c r="E1562" s="2" t="s">
        <v>4778</v>
      </c>
      <c r="F1562" s="1" t="s">
        <v>406</v>
      </c>
      <c r="G1562" s="1" t="s">
        <v>50</v>
      </c>
      <c r="H1562" s="1" t="s">
        <v>50</v>
      </c>
      <c r="I1562" s="8" t="s">
        <v>135</v>
      </c>
      <c r="J1562" s="8" t="s">
        <v>136</v>
      </c>
      <c r="K1562" s="1" t="str">
        <f t="array" aca="1" ref="K1562" ca="1">INDEX([1]TreeLookup!$C$1:$DE$21,MATCH(INDIRECT(ADDRESS(ROW(),MATCH("CATEGORY",$A$1:$BE$1,0))),[1]TreeLookup!$C$1:$C$21,0),MATCH(INDIRECT(ADDRESS(ROW(),MATCH("YEAR",$A$1:$BE$1,0))),[1]TreeLookup!$C$1:$DE$1,0))</f>
        <v>materialsScienceAdvCapsules</v>
      </c>
      <c r="L1562" s="1">
        <v>1965</v>
      </c>
      <c r="M1562" s="1" t="str">
        <f t="array" aca="1" ref="M1562" ca="1">INDEX([1]TreeLookup!$C$1:$DE$22,MATCH("ERA",[1]TreeLookup!$C$1:$C$22,0),MATCH(INDIRECT(ADDRESS(ROW(),MATCH("YEAR",$A$1:$BE$1,0))),[1]TreeLookup!$C$1:$DE$1,0))</f>
        <v>04-ADV</v>
      </c>
      <c r="O1562" s="4" t="s">
        <v>109</v>
      </c>
      <c r="P1562" s="1" t="s">
        <v>3795</v>
      </c>
      <c r="V1562" s="9"/>
    </row>
    <row r="1563" spans="1:37">
      <c r="A1563" s="6" t="s">
        <v>4779</v>
      </c>
      <c r="B1563" s="7" t="s">
        <v>4780</v>
      </c>
      <c r="C1563" s="1">
        <v>50</v>
      </c>
      <c r="D1563" s="1">
        <v>200</v>
      </c>
      <c r="E1563" s="2"/>
      <c r="F1563" s="1" t="s">
        <v>1245</v>
      </c>
      <c r="G1563" s="1" t="s">
        <v>50</v>
      </c>
      <c r="H1563" s="1" t="s">
        <v>50</v>
      </c>
      <c r="I1563" s="8" t="s">
        <v>908</v>
      </c>
      <c r="J1563" s="8"/>
      <c r="K1563" s="1" t="str">
        <f t="array" aca="1" ref="K1563" ca="1">INDEX([1]TreeLookup!$C$1:$DE$21,MATCH(INDIRECT(ADDRESS(ROW(),MATCH("CATEGORY",$A$1:$BE$1,0))),[1]TreeLookup!$C$1:$C$21,0),MATCH(INDIRECT(ADDRESS(ROW(),MATCH("YEAR",$A$1:$BE$1,0))),[1]TreeLookup!$C$1:$DE$1,0))</f>
        <v>solids1964</v>
      </c>
      <c r="L1563" s="1">
        <v>1965</v>
      </c>
      <c r="M1563" s="1" t="str">
        <f t="array" aca="1" ref="M1563" ca="1">INDEX([1]TreeLookup!$C$1:$DE$22,MATCH("ERA",[1]TreeLookup!$C$1:$C$22,0),MATCH(INDIRECT(ADDRESS(ROW(),MATCH("YEAR",$A$1:$BE$1,0))),[1]TreeLookup!$C$1:$DE$1,0))</f>
        <v>04-ADV</v>
      </c>
      <c r="O1563" s="4" t="s">
        <v>109</v>
      </c>
      <c r="P1563" s="2" t="s">
        <v>3955</v>
      </c>
    </row>
    <row r="1564" spans="1:37">
      <c r="A1564" s="6" t="s">
        <v>4781</v>
      </c>
      <c r="B1564" s="7" t="s">
        <v>4782</v>
      </c>
      <c r="C1564" s="1">
        <v>50</v>
      </c>
      <c r="D1564" s="1">
        <v>200</v>
      </c>
      <c r="E1564" s="2" t="s">
        <v>4783</v>
      </c>
      <c r="F1564" s="1" t="s">
        <v>1245</v>
      </c>
      <c r="G1564" s="1" t="s">
        <v>50</v>
      </c>
      <c r="H1564" s="1" t="s">
        <v>50</v>
      </c>
      <c r="I1564" s="8" t="s">
        <v>908</v>
      </c>
      <c r="J1564" s="8"/>
      <c r="K1564" s="1" t="str">
        <f t="array" aca="1" ref="K1564" ca="1">INDEX([1]TreeLookup!$C$1:$DE$21,MATCH(INDIRECT(ADDRESS(ROW(),MATCH("CATEGORY",$A$1:$BE$1,0))),[1]TreeLookup!$C$1:$C$21,0),MATCH(INDIRECT(ADDRESS(ROW(),MATCH("YEAR",$A$1:$BE$1,0))),[1]TreeLookup!$C$1:$DE$1,0))</f>
        <v>solids1964</v>
      </c>
      <c r="L1564" s="1">
        <v>1965</v>
      </c>
      <c r="M1564" s="1" t="str">
        <f t="array" aca="1" ref="M1564" ca="1">INDEX([1]TreeLookup!$C$1:$DE$22,MATCH("ERA",[1]TreeLookup!$C$1:$C$22,0),MATCH(INDIRECT(ADDRESS(ROW(),MATCH("YEAR",$A$1:$BE$1,0))),[1]TreeLookup!$C$1:$DE$1,0))</f>
        <v>04-ADV</v>
      </c>
      <c r="O1564" s="4" t="s">
        <v>109</v>
      </c>
      <c r="P1564" s="2" t="s">
        <v>3955</v>
      </c>
      <c r="AD1564" s="1" t="s">
        <v>111</v>
      </c>
    </row>
    <row r="1565" spans="1:37">
      <c r="A1565" s="6" t="s">
        <v>4784</v>
      </c>
      <c r="B1565" s="7" t="s">
        <v>4785</v>
      </c>
      <c r="C1565" s="1">
        <v>100</v>
      </c>
      <c r="D1565" s="1">
        <v>2000</v>
      </c>
      <c r="E1565" s="2" t="s">
        <v>4786</v>
      </c>
      <c r="F1565" s="1" t="s">
        <v>486</v>
      </c>
      <c r="G1565" s="1" t="s">
        <v>50</v>
      </c>
      <c r="H1565" s="1" t="s">
        <v>50</v>
      </c>
      <c r="I1565" s="8" t="s">
        <v>135</v>
      </c>
      <c r="J1565" s="8" t="s">
        <v>174</v>
      </c>
      <c r="K1565" s="1" t="str">
        <f t="array" aca="1" ref="K1565" ca="1">INDEX([1]TreeLookup!$C$1:$DE$21,MATCH(INDIRECT(ADDRESS(ROW(),MATCH("CATEGORY",$A$1:$BE$1,0))),[1]TreeLookup!$C$1:$C$21,0),MATCH(INDIRECT(ADDRESS(ROW(),MATCH("YEAR",$A$1:$BE$1,0))),[1]TreeLookup!$C$1:$DE$1,0))</f>
        <v>materialsScienceAdvCapsules</v>
      </c>
      <c r="L1565" s="1">
        <v>1965</v>
      </c>
      <c r="M1565" s="1" t="str">
        <f t="array" aca="1" ref="M1565" ca="1">INDEX([1]TreeLookup!$C$1:$DE$22,MATCH("ERA",[1]TreeLookup!$C$1:$C$22,0),MATCH(INDIRECT(ADDRESS(ROW(),MATCH("YEAR",$A$1:$BE$1,0))),[1]TreeLookup!$C$1:$DE$1,0))</f>
        <v>04-ADV</v>
      </c>
      <c r="O1565" s="4" t="s">
        <v>109</v>
      </c>
      <c r="P1565" s="1" t="s">
        <v>4787</v>
      </c>
      <c r="V1565" s="9"/>
      <c r="AK1565" s="1" t="s">
        <v>111</v>
      </c>
    </row>
    <row r="1566" spans="1:37">
      <c r="A1566" s="6" t="s">
        <v>4788</v>
      </c>
      <c r="B1566" s="7" t="s">
        <v>4789</v>
      </c>
      <c r="C1566" s="1">
        <v>1</v>
      </c>
      <c r="D1566" s="1">
        <v>106400</v>
      </c>
      <c r="E1566" s="2" t="s">
        <v>4790</v>
      </c>
      <c r="F1566" s="1" t="s">
        <v>448</v>
      </c>
      <c r="G1566" s="1" t="s">
        <v>50</v>
      </c>
      <c r="H1566" s="1" t="s">
        <v>50</v>
      </c>
      <c r="I1566" s="8" t="s">
        <v>908</v>
      </c>
      <c r="J1566" s="8" t="s">
        <v>1060</v>
      </c>
      <c r="K1566" s="1" t="str">
        <f t="array" aca="1" ref="K1566" ca="1">INDEX([1]TreeLookup!$C$1:$DE$21,MATCH(INDIRECT(ADDRESS(ROW(),MATCH("CATEGORY",$A$1:$BE$1,0))),[1]TreeLookup!$C$1:$C$21,0),MATCH(INDIRECT(ADDRESS(ROW(),MATCH("YEAR",$A$1:$BE$1,0))),[1]TreeLookup!$C$1:$DE$1,0))</f>
        <v>solids1964</v>
      </c>
      <c r="L1566" s="1">
        <v>1965</v>
      </c>
      <c r="M1566" s="1" t="str">
        <f t="array" aca="1" ref="M1566" ca="1">INDEX([1]TreeLookup!$C$1:$DE$22,MATCH("ERA",[1]TreeLookup!$C$1:$C$22,0),MATCH(INDIRECT(ADDRESS(ROW(),MATCH("YEAR",$A$1:$BE$1,0))),[1]TreeLookup!$C$1:$DE$1,0))</f>
        <v>04-ADV</v>
      </c>
      <c r="O1566" s="4" t="s">
        <v>109</v>
      </c>
      <c r="P1566" s="1" t="s">
        <v>4688</v>
      </c>
      <c r="U1566" s="1" t="s">
        <v>4791</v>
      </c>
      <c r="V1566" s="9">
        <v>42874</v>
      </c>
      <c r="AD1566" s="1" t="s">
        <v>111</v>
      </c>
    </row>
    <row r="1567" spans="1:37">
      <c r="A1567" s="6" t="s">
        <v>4792</v>
      </c>
      <c r="B1567" s="7" t="s">
        <v>4793</v>
      </c>
      <c r="C1567" s="1">
        <v>100</v>
      </c>
      <c r="D1567" s="1">
        <v>2000</v>
      </c>
      <c r="E1567" s="2" t="s">
        <v>4794</v>
      </c>
      <c r="F1567" s="1" t="s">
        <v>486</v>
      </c>
      <c r="G1567" s="1" t="s">
        <v>50</v>
      </c>
      <c r="H1567" s="1" t="s">
        <v>50</v>
      </c>
      <c r="I1567" s="8" t="s">
        <v>135</v>
      </c>
      <c r="J1567" s="8" t="s">
        <v>568</v>
      </c>
      <c r="K1567" s="1" t="str">
        <f t="array" aca="1" ref="K1567" ca="1">INDEX([1]TreeLookup!$C$1:$DE$21,MATCH(INDIRECT(ADDRESS(ROW(),MATCH("CATEGORY",$A$1:$BE$1,0))),[1]TreeLookup!$C$1:$C$21,0),MATCH(INDIRECT(ADDRESS(ROW(),MATCH("YEAR",$A$1:$BE$1,0))),[1]TreeLookup!$C$1:$DE$1,0))</f>
        <v>materialsScienceAdvCapsules</v>
      </c>
      <c r="L1567" s="1">
        <v>1965</v>
      </c>
      <c r="M1567" s="1" t="str">
        <f t="array" aca="1" ref="M1567" ca="1">INDEX([1]TreeLookup!$C$1:$DE$22,MATCH("ERA",[1]TreeLookup!$C$1:$C$22,0),MATCH(INDIRECT(ADDRESS(ROW(),MATCH("YEAR",$A$1:$BE$1,0))),[1]TreeLookup!$C$1:$DE$1,0))</f>
        <v>04-ADV</v>
      </c>
      <c r="O1567" s="4" t="s">
        <v>109</v>
      </c>
      <c r="P1567" s="1" t="s">
        <v>4787</v>
      </c>
      <c r="V1567" s="9"/>
    </row>
    <row r="1568" spans="1:37">
      <c r="A1568" s="6" t="s">
        <v>4795</v>
      </c>
      <c r="B1568" s="7" t="s">
        <v>4796</v>
      </c>
      <c r="C1568" s="1">
        <v>4600</v>
      </c>
      <c r="D1568" s="1">
        <v>92000</v>
      </c>
      <c r="E1568" s="2" t="s">
        <v>4797</v>
      </c>
      <c r="F1568" s="1" t="s">
        <v>406</v>
      </c>
      <c r="G1568" s="1" t="s">
        <v>50</v>
      </c>
      <c r="H1568" s="1" t="s">
        <v>50</v>
      </c>
      <c r="I1568" s="8" t="s">
        <v>908</v>
      </c>
      <c r="J1568" s="8"/>
      <c r="K1568" s="1" t="str">
        <f t="array" aca="1" ref="K1568" ca="1">INDEX([1]TreeLookup!$C$1:$DE$21,MATCH(INDIRECT(ADDRESS(ROW(),MATCH("CATEGORY",$A$1:$BE$1,0))),[1]TreeLookup!$C$1:$C$21,0),MATCH(INDIRECT(ADDRESS(ROW(),MATCH("YEAR",$A$1:$BE$1,0))),[1]TreeLookup!$C$1:$DE$1,0))</f>
        <v>solids1964</v>
      </c>
      <c r="L1568" s="1">
        <v>1965</v>
      </c>
      <c r="M1568" s="1" t="str">
        <f t="array" aca="1" ref="M1568" ca="1">INDEX([1]TreeLookup!$C$1:$DE$22,MATCH("ERA",[1]TreeLookup!$C$1:$C$22,0),MATCH(INDIRECT(ADDRESS(ROW(),MATCH("YEAR",$A$1:$BE$1,0))),[1]TreeLookup!$C$1:$DE$1,0))</f>
        <v>04-ADV</v>
      </c>
      <c r="O1568" s="4" t="s">
        <v>109</v>
      </c>
      <c r="P1568" s="1" t="s">
        <v>3568</v>
      </c>
      <c r="V1568" s="9"/>
      <c r="X1568" s="1" t="s">
        <v>3569</v>
      </c>
      <c r="AD1568" s="1" t="s">
        <v>111</v>
      </c>
    </row>
    <row r="1569" spans="1:30">
      <c r="A1569" s="6" t="s">
        <v>4798</v>
      </c>
      <c r="B1569" s="7" t="s">
        <v>4787</v>
      </c>
      <c r="C1569" s="1">
        <v>5320</v>
      </c>
      <c r="D1569" s="1">
        <v>106400</v>
      </c>
      <c r="E1569" s="2" t="s">
        <v>4799</v>
      </c>
      <c r="F1569" s="1" t="s">
        <v>1245</v>
      </c>
      <c r="G1569" s="1" t="s">
        <v>50</v>
      </c>
      <c r="H1569" s="1" t="s">
        <v>50</v>
      </c>
      <c r="I1569" s="8" t="s">
        <v>908</v>
      </c>
      <c r="J1569" s="8"/>
      <c r="K1569" s="1" t="str">
        <f t="array" aca="1" ref="K1569" ca="1">INDEX([1]TreeLookup!$C$1:$DE$21,MATCH(INDIRECT(ADDRESS(ROW(),MATCH("CATEGORY",$A$1:$BE$1,0))),[1]TreeLookup!$C$1:$C$21,0),MATCH(INDIRECT(ADDRESS(ROW(),MATCH("YEAR",$A$1:$BE$1,0))),[1]TreeLookup!$C$1:$DE$1,0))</f>
        <v>solids1964</v>
      </c>
      <c r="L1569" s="1">
        <v>1965</v>
      </c>
      <c r="M1569" s="1" t="str">
        <f t="array" aca="1" ref="M1569" ca="1">INDEX([1]TreeLookup!$C$1:$DE$22,MATCH("ERA",[1]TreeLookup!$C$1:$C$22,0),MATCH(INDIRECT(ADDRESS(ROW(),MATCH("YEAR",$A$1:$BE$1,0))),[1]TreeLookup!$C$1:$DE$1,0))</f>
        <v>04-ADV</v>
      </c>
      <c r="O1569" s="4" t="s">
        <v>109</v>
      </c>
      <c r="P1569" s="1" t="s">
        <v>4787</v>
      </c>
      <c r="Q1569" s="1" t="s">
        <v>4787</v>
      </c>
      <c r="W1569" s="1" t="s">
        <v>4787</v>
      </c>
      <c r="X1569" s="1" t="s">
        <v>4800</v>
      </c>
      <c r="AD1569" s="1" t="s">
        <v>111</v>
      </c>
    </row>
    <row r="1570" spans="1:30">
      <c r="A1570" s="6" t="s">
        <v>4801</v>
      </c>
      <c r="B1570" s="7" t="s">
        <v>4802</v>
      </c>
      <c r="C1570" s="1">
        <v>400</v>
      </c>
      <c r="D1570" s="1">
        <v>3000</v>
      </c>
      <c r="E1570" s="2" t="s">
        <v>4803</v>
      </c>
      <c r="F1570" s="1" t="s">
        <v>235</v>
      </c>
      <c r="G1570" s="1" t="s">
        <v>50</v>
      </c>
      <c r="H1570" s="1" t="s">
        <v>50</v>
      </c>
      <c r="I1570" s="8" t="s">
        <v>114</v>
      </c>
      <c r="J1570" s="8" t="s">
        <v>4804</v>
      </c>
      <c r="K1570" s="1" t="str">
        <f t="array" aca="1" ref="K1570" ca="1">INDEX([1]TreeLookup!$C$1:$DE$21,MATCH(INDIRECT(ADDRESS(ROW(),MATCH("CATEGORY",$A$1:$BE$1,0))),[1]TreeLookup!$C$1:$C$21,0),MATCH(INDIRECT(ADDRESS(ROW(),MATCH("YEAR",$A$1:$BE$1,0))),[1]TreeLookup!$C$1:$DE$1,0))</f>
        <v>orbitalRocketry1972</v>
      </c>
      <c r="L1570" s="1">
        <v>1975</v>
      </c>
      <c r="M1570" s="1" t="str">
        <f t="array" aca="1" ref="M1570" ca="1">INDEX([1]TreeLookup!$C$1:$DE$22,MATCH("ERA",[1]TreeLookup!$C$1:$C$22,0),MATCH(INDIRECT(ADDRESS(ROW(),MATCH("YEAR",$A$1:$BE$1,0))),[1]TreeLookup!$C$1:$DE$1,0))</f>
        <v>06-STATION</v>
      </c>
      <c r="O1570" s="4" t="s">
        <v>109</v>
      </c>
      <c r="P1570" s="1" t="s">
        <v>236</v>
      </c>
      <c r="Q1570" s="1" t="s">
        <v>2852</v>
      </c>
    </row>
    <row r="1571" spans="1:30">
      <c r="A1571" s="6" t="s">
        <v>4805</v>
      </c>
      <c r="B1571" s="7" t="s">
        <v>4787</v>
      </c>
      <c r="C1571" s="1">
        <v>5320</v>
      </c>
      <c r="D1571" s="1">
        <v>106400</v>
      </c>
      <c r="E1571" s="2" t="s">
        <v>4806</v>
      </c>
      <c r="F1571" s="1" t="s">
        <v>1245</v>
      </c>
      <c r="G1571" s="1" t="s">
        <v>50</v>
      </c>
      <c r="H1571" s="1" t="s">
        <v>50</v>
      </c>
      <c r="I1571" s="8" t="s">
        <v>908</v>
      </c>
      <c r="J1571" s="8"/>
      <c r="K1571" s="1" t="str">
        <f t="array" aca="1" ref="K1571" ca="1">INDEX([1]TreeLookup!$C$1:$DE$21,MATCH(INDIRECT(ADDRESS(ROW(),MATCH("CATEGORY",$A$1:$BE$1,0))),[1]TreeLookup!$C$1:$C$21,0),MATCH(INDIRECT(ADDRESS(ROW(),MATCH("YEAR",$A$1:$BE$1,0))),[1]TreeLookup!$C$1:$DE$1,0))</f>
        <v>solids1964</v>
      </c>
      <c r="L1571" s="1">
        <v>1965</v>
      </c>
      <c r="M1571" s="1" t="str">
        <f t="array" aca="1" ref="M1571" ca="1">INDEX([1]TreeLookup!$C$1:$DE$22,MATCH("ERA",[1]TreeLookup!$C$1:$C$22,0),MATCH(INDIRECT(ADDRESS(ROW(),MATCH("YEAR",$A$1:$BE$1,0))),[1]TreeLookup!$C$1:$DE$1,0))</f>
        <v>04-ADV</v>
      </c>
      <c r="O1571" s="4" t="s">
        <v>109</v>
      </c>
      <c r="P1571" s="1" t="s">
        <v>4787</v>
      </c>
      <c r="Q1571" s="1" t="s">
        <v>4787</v>
      </c>
      <c r="W1571" s="1" t="s">
        <v>4787</v>
      </c>
      <c r="X1571" s="1" t="s">
        <v>4800</v>
      </c>
      <c r="AD1571" s="1" t="s">
        <v>111</v>
      </c>
    </row>
    <row r="1572" spans="1:30">
      <c r="A1572" s="6" t="s">
        <v>4787</v>
      </c>
      <c r="B1572" s="7" t="s">
        <v>4787</v>
      </c>
      <c r="C1572" s="1">
        <v>0</v>
      </c>
      <c r="D1572" s="1">
        <v>0</v>
      </c>
      <c r="E1572" s="2"/>
      <c r="F1572" s="1" t="s">
        <v>113</v>
      </c>
      <c r="G1572" s="1" t="s">
        <v>50</v>
      </c>
      <c r="I1572" s="8" t="s">
        <v>908</v>
      </c>
      <c r="J1572" s="8"/>
      <c r="K1572" s="1" t="str">
        <f t="array" aca="1" ref="K1572" ca="1">INDEX([1]TreeLookup!$C$1:$DE$21,MATCH(INDIRECT(ADDRESS(ROW(),MATCH("CATEGORY",$A$1:$BE$1,0))),[1]TreeLookup!$C$1:$C$21,0),MATCH(INDIRECT(ADDRESS(ROW(),MATCH("YEAR",$A$1:$BE$1,0))),[1]TreeLookup!$C$1:$DE$1,0))</f>
        <v>solids1964</v>
      </c>
      <c r="L1572" s="1">
        <v>1965</v>
      </c>
      <c r="M1572" s="1" t="str">
        <f t="array" aca="1" ref="M1572" ca="1">INDEX([1]TreeLookup!$C$1:$DE$22,MATCH("ERA",[1]TreeLookup!$C$1:$C$22,0),MATCH(INDIRECT(ADDRESS(ROW(),MATCH("YEAR",$A$1:$BE$1,0))),[1]TreeLookup!$C$1:$DE$1,0))</f>
        <v>04-ADV</v>
      </c>
      <c r="O1572" s="4"/>
      <c r="P1572" s="1" t="s">
        <v>3955</v>
      </c>
      <c r="Q1572" s="1" t="s">
        <v>4787</v>
      </c>
    </row>
    <row r="1573" spans="1:30">
      <c r="A1573" s="6" t="s">
        <v>4807</v>
      </c>
      <c r="B1573" s="7" t="s">
        <v>4787</v>
      </c>
      <c r="C1573" s="1">
        <v>5320</v>
      </c>
      <c r="D1573" s="1">
        <v>106400</v>
      </c>
      <c r="E1573" s="2" t="s">
        <v>4799</v>
      </c>
      <c r="F1573" s="1" t="s">
        <v>880</v>
      </c>
      <c r="G1573" s="1" t="s">
        <v>50</v>
      </c>
      <c r="H1573" s="1" t="s">
        <v>50</v>
      </c>
      <c r="I1573" s="8" t="s">
        <v>908</v>
      </c>
      <c r="J1573" s="8"/>
      <c r="K1573" s="1" t="str">
        <f t="array" aca="1" ref="K1573" ca="1">INDEX([1]TreeLookup!$C$1:$DE$21,MATCH(INDIRECT(ADDRESS(ROW(),MATCH("CATEGORY",$A$1:$BE$1,0))),[1]TreeLookup!$C$1:$C$21,0),MATCH(INDIRECT(ADDRESS(ROW(),MATCH("YEAR",$A$1:$BE$1,0))),[1]TreeLookup!$C$1:$DE$1,0))</f>
        <v>solids1964</v>
      </c>
      <c r="L1573" s="1">
        <v>1965</v>
      </c>
      <c r="M1573" s="1" t="str">
        <f t="array" aca="1" ref="M1573" ca="1">INDEX([1]TreeLookup!$C$1:$DE$22,MATCH("ERA",[1]TreeLookup!$C$1:$C$22,0),MATCH(INDIRECT(ADDRESS(ROW(),MATCH("YEAR",$A$1:$BE$1,0))),[1]TreeLookup!$C$1:$DE$1,0))</f>
        <v>04-ADV</v>
      </c>
      <c r="O1573" s="4" t="s">
        <v>109</v>
      </c>
      <c r="P1573" s="1" t="s">
        <v>4787</v>
      </c>
      <c r="Q1573" s="1" t="s">
        <v>4787</v>
      </c>
      <c r="V1573" s="9"/>
      <c r="W1573" s="1" t="s">
        <v>4787</v>
      </c>
      <c r="X1573" s="1" t="s">
        <v>4800</v>
      </c>
      <c r="AD1573" s="1" t="s">
        <v>111</v>
      </c>
    </row>
    <row r="1574" spans="1:30">
      <c r="A1574" s="6" t="s">
        <v>4808</v>
      </c>
      <c r="B1574" s="7" t="s">
        <v>4809</v>
      </c>
      <c r="C1574" s="1">
        <v>5320</v>
      </c>
      <c r="D1574" s="1">
        <v>106400</v>
      </c>
      <c r="E1574" s="2" t="s">
        <v>4810</v>
      </c>
      <c r="F1574" s="1" t="s">
        <v>406</v>
      </c>
      <c r="G1574" s="1" t="s">
        <v>50</v>
      </c>
      <c r="H1574" s="1" t="s">
        <v>50</v>
      </c>
      <c r="I1574" s="8" t="s">
        <v>908</v>
      </c>
      <c r="J1574" s="8"/>
      <c r="K1574" s="1" t="str">
        <f t="array" aca="1" ref="K1574" ca="1">INDEX([1]TreeLookup!$C$1:$DE$21,MATCH(INDIRECT(ADDRESS(ROW(),MATCH("CATEGORY",$A$1:$BE$1,0))),[1]TreeLookup!$C$1:$C$21,0),MATCH(INDIRECT(ADDRESS(ROW(),MATCH("YEAR",$A$1:$BE$1,0))),[1]TreeLookup!$C$1:$DE$1,0))</f>
        <v>solids1964</v>
      </c>
      <c r="L1574" s="1">
        <v>1965</v>
      </c>
      <c r="M1574" s="1" t="str">
        <f t="array" aca="1" ref="M1574" ca="1">INDEX([1]TreeLookup!$C$1:$DE$22,MATCH("ERA",[1]TreeLookup!$C$1:$C$22,0),MATCH(INDIRECT(ADDRESS(ROW(),MATCH("YEAR",$A$1:$BE$1,0))),[1]TreeLookup!$C$1:$DE$1,0))</f>
        <v>04-ADV</v>
      </c>
      <c r="O1574" s="4" t="s">
        <v>109</v>
      </c>
      <c r="P1574" s="1" t="s">
        <v>4787</v>
      </c>
      <c r="V1574" s="9"/>
      <c r="X1574" s="1" t="s">
        <v>4800</v>
      </c>
      <c r="AD1574" s="1" t="s">
        <v>111</v>
      </c>
    </row>
    <row r="1575" spans="1:30">
      <c r="A1575" s="6" t="s">
        <v>4811</v>
      </c>
      <c r="B1575" s="7" t="s">
        <v>4809</v>
      </c>
      <c r="C1575" s="1">
        <v>5320</v>
      </c>
      <c r="D1575" s="1">
        <v>106400</v>
      </c>
      <c r="E1575" s="2" t="s">
        <v>4812</v>
      </c>
      <c r="F1575" s="1" t="s">
        <v>406</v>
      </c>
      <c r="G1575" s="1" t="s">
        <v>50</v>
      </c>
      <c r="H1575" s="1" t="s">
        <v>50</v>
      </c>
      <c r="I1575" s="8" t="s">
        <v>908</v>
      </c>
      <c r="J1575" s="8"/>
      <c r="K1575" s="1" t="str">
        <f t="array" aca="1" ref="K1575" ca="1">INDEX([1]TreeLookup!$C$1:$DE$21,MATCH(INDIRECT(ADDRESS(ROW(),MATCH("CATEGORY",$A$1:$BE$1,0))),[1]TreeLookup!$C$1:$C$21,0),MATCH(INDIRECT(ADDRESS(ROW(),MATCH("YEAR",$A$1:$BE$1,0))),[1]TreeLookup!$C$1:$DE$1,0))</f>
        <v>solids1964</v>
      </c>
      <c r="L1575" s="1">
        <v>1965</v>
      </c>
      <c r="M1575" s="1" t="str">
        <f t="array" aca="1" ref="M1575" ca="1">INDEX([1]TreeLookup!$C$1:$DE$22,MATCH("ERA",[1]TreeLookup!$C$1:$C$22,0),MATCH(INDIRECT(ADDRESS(ROW(),MATCH("YEAR",$A$1:$BE$1,0))),[1]TreeLookup!$C$1:$DE$1,0))</f>
        <v>04-ADV</v>
      </c>
      <c r="O1575" s="4" t="s">
        <v>109</v>
      </c>
      <c r="P1575" s="1" t="s">
        <v>4787</v>
      </c>
      <c r="V1575" s="9"/>
      <c r="X1575" s="1" t="s">
        <v>4800</v>
      </c>
      <c r="AD1575" s="1" t="s">
        <v>111</v>
      </c>
    </row>
    <row r="1576" spans="1:30">
      <c r="A1576" s="6" t="s">
        <v>4813</v>
      </c>
      <c r="B1576" s="7" t="s">
        <v>4814</v>
      </c>
      <c r="C1576" s="1">
        <v>2400</v>
      </c>
      <c r="D1576" s="1">
        <v>6400</v>
      </c>
      <c r="E1576" s="2" t="s">
        <v>4815</v>
      </c>
      <c r="F1576" s="1" t="s">
        <v>559</v>
      </c>
      <c r="G1576" s="1" t="s">
        <v>50</v>
      </c>
      <c r="H1576" s="1" t="s">
        <v>49</v>
      </c>
      <c r="I1576" s="8" t="s">
        <v>1135</v>
      </c>
      <c r="J1576" s="8" t="s">
        <v>1136</v>
      </c>
      <c r="K1576" s="1" t="str">
        <f t="array" aca="1" ref="K1576" ca="1">INDEX([1]TreeLookup!$C$1:$DE$21,MATCH(INDIRECT(ADDRESS(ROW(),MATCH("CATEGORY",$A$1:$BE$1,0))),[1]TreeLookup!$C$1:$C$21,0),MATCH(INDIRECT(ADDRESS(ROW(),MATCH("YEAR",$A$1:$BE$1,0))),[1]TreeLookup!$C$1:$DE$1,0))</f>
        <v>unlockParts</v>
      </c>
      <c r="M1576" s="1" t="str">
        <f t="array" aca="1" ref="M1576" ca="1">INDEX([1]TreeLookup!$C$1:$DE$22,MATCH("ERA",[1]TreeLookup!$C$1:$C$22,0),MATCH(INDIRECT(ADDRESS(ROW(),MATCH("YEAR",$A$1:$BE$1,0))),[1]TreeLookup!$C$1:$DE$1,0))</f>
        <v>00-START</v>
      </c>
      <c r="N1576" s="1" t="s">
        <v>50</v>
      </c>
      <c r="O1576" s="4" t="s">
        <v>299</v>
      </c>
      <c r="T1576" s="1" t="s">
        <v>4816</v>
      </c>
      <c r="V1576" s="9"/>
    </row>
    <row r="1577" spans="1:30">
      <c r="A1577" s="6" t="s">
        <v>4817</v>
      </c>
      <c r="B1577" s="7" t="s">
        <v>4818</v>
      </c>
      <c r="C1577" s="1">
        <v>1200</v>
      </c>
      <c r="D1577" s="1">
        <v>3200</v>
      </c>
      <c r="E1577" s="2" t="s">
        <v>4815</v>
      </c>
      <c r="F1577" s="1" t="s">
        <v>559</v>
      </c>
      <c r="G1577" s="1" t="s">
        <v>50</v>
      </c>
      <c r="H1577" s="1" t="s">
        <v>49</v>
      </c>
      <c r="I1577" s="8" t="s">
        <v>1135</v>
      </c>
      <c r="J1577" s="8" t="s">
        <v>1136</v>
      </c>
      <c r="K1577" s="1" t="str">
        <f t="array" aca="1" ref="K1577" ca="1">INDEX([1]TreeLookup!$C$1:$DE$21,MATCH(INDIRECT(ADDRESS(ROW(),MATCH("CATEGORY",$A$1:$BE$1,0))),[1]TreeLookup!$C$1:$C$21,0),MATCH(INDIRECT(ADDRESS(ROW(),MATCH("YEAR",$A$1:$BE$1,0))),[1]TreeLookup!$C$1:$DE$1,0))</f>
        <v>unlockParts</v>
      </c>
      <c r="M1577" s="1" t="str">
        <f t="array" aca="1" ref="M1577" ca="1">INDEX([1]TreeLookup!$C$1:$DE$22,MATCH("ERA",[1]TreeLookup!$C$1:$C$22,0),MATCH(INDIRECT(ADDRESS(ROW(),MATCH("YEAR",$A$1:$BE$1,0))),[1]TreeLookup!$C$1:$DE$1,0))</f>
        <v>00-START</v>
      </c>
      <c r="N1577" s="1" t="s">
        <v>50</v>
      </c>
      <c r="O1577" s="4" t="s">
        <v>299</v>
      </c>
      <c r="T1577" s="1" t="s">
        <v>4819</v>
      </c>
      <c r="V1577" s="9"/>
    </row>
    <row r="1578" spans="1:30">
      <c r="A1578" s="6" t="s">
        <v>4820</v>
      </c>
      <c r="B1578" s="7" t="s">
        <v>4821</v>
      </c>
      <c r="C1578" s="1">
        <v>300</v>
      </c>
      <c r="D1578" s="1">
        <v>1600</v>
      </c>
      <c r="E1578" s="2" t="s">
        <v>4822</v>
      </c>
      <c r="F1578" s="1" t="s">
        <v>559</v>
      </c>
      <c r="G1578" s="1" t="s">
        <v>50</v>
      </c>
      <c r="H1578" s="1" t="s">
        <v>49</v>
      </c>
      <c r="I1578" s="8" t="s">
        <v>1135</v>
      </c>
      <c r="J1578" s="8" t="s">
        <v>1136</v>
      </c>
      <c r="K1578" s="1" t="str">
        <f t="array" aca="1" ref="K1578" ca="1">INDEX([1]TreeLookup!$C$1:$DE$21,MATCH(INDIRECT(ADDRESS(ROW(),MATCH("CATEGORY",$A$1:$BE$1,0))),[1]TreeLookup!$C$1:$C$21,0),MATCH(INDIRECT(ADDRESS(ROW(),MATCH("YEAR",$A$1:$BE$1,0))),[1]TreeLookup!$C$1:$DE$1,0))</f>
        <v>unlockParts</v>
      </c>
      <c r="M1578" s="1" t="str">
        <f t="array" aca="1" ref="M1578" ca="1">INDEX([1]TreeLookup!$C$1:$DE$22,MATCH("ERA",[1]TreeLookup!$C$1:$C$22,0),MATCH(INDIRECT(ADDRESS(ROW(),MATCH("YEAR",$A$1:$BE$1,0))),[1]TreeLookup!$C$1:$DE$1,0))</f>
        <v>00-START</v>
      </c>
      <c r="N1578" s="1" t="s">
        <v>50</v>
      </c>
      <c r="O1578" s="4" t="s">
        <v>299</v>
      </c>
      <c r="T1578" s="1" t="s">
        <v>4823</v>
      </c>
      <c r="V1578" s="9"/>
    </row>
    <row r="1579" spans="1:30">
      <c r="A1579" s="6" t="s">
        <v>4824</v>
      </c>
      <c r="B1579" s="7" t="s">
        <v>4825</v>
      </c>
      <c r="C1579" s="1">
        <v>125</v>
      </c>
      <c r="D1579" s="1">
        <v>800</v>
      </c>
      <c r="E1579" s="2" t="s">
        <v>4822</v>
      </c>
      <c r="F1579" s="1" t="s">
        <v>559</v>
      </c>
      <c r="G1579" s="1" t="s">
        <v>50</v>
      </c>
      <c r="H1579" s="1" t="s">
        <v>49</v>
      </c>
      <c r="I1579" s="8" t="s">
        <v>1135</v>
      </c>
      <c r="J1579" s="8" t="s">
        <v>1136</v>
      </c>
      <c r="K1579" s="1" t="str">
        <f t="array" aca="1" ref="K1579" ca="1">INDEX([1]TreeLookup!$C$1:$DE$21,MATCH(INDIRECT(ADDRESS(ROW(),MATCH("CATEGORY",$A$1:$BE$1,0))),[1]TreeLookup!$C$1:$C$21,0),MATCH(INDIRECT(ADDRESS(ROW(),MATCH("YEAR",$A$1:$BE$1,0))),[1]TreeLookup!$C$1:$DE$1,0))</f>
        <v>unlockParts</v>
      </c>
      <c r="M1579" s="1" t="str">
        <f t="array" aca="1" ref="M1579" ca="1">INDEX([1]TreeLookup!$C$1:$DE$22,MATCH("ERA",[1]TreeLookup!$C$1:$C$22,0),MATCH(INDIRECT(ADDRESS(ROW(),MATCH("YEAR",$A$1:$BE$1,0))),[1]TreeLookup!$C$1:$DE$1,0))</f>
        <v>00-START</v>
      </c>
      <c r="N1579" s="1" t="s">
        <v>50</v>
      </c>
      <c r="O1579" s="4" t="s">
        <v>299</v>
      </c>
      <c r="T1579" s="1" t="s">
        <v>4826</v>
      </c>
      <c r="V1579" s="9"/>
    </row>
    <row r="1580" spans="1:30">
      <c r="A1580" s="6" t="s">
        <v>4827</v>
      </c>
      <c r="B1580" s="7" t="s">
        <v>4809</v>
      </c>
      <c r="C1580" s="1">
        <v>5120</v>
      </c>
      <c r="D1580" s="1">
        <v>102400</v>
      </c>
      <c r="E1580" s="2" t="s">
        <v>4828</v>
      </c>
      <c r="F1580" s="1" t="s">
        <v>486</v>
      </c>
      <c r="G1580" s="1" t="s">
        <v>50</v>
      </c>
      <c r="H1580" s="1" t="s">
        <v>50</v>
      </c>
      <c r="I1580" s="8" t="s">
        <v>908</v>
      </c>
      <c r="J1580" s="8"/>
      <c r="K1580" s="1" t="str">
        <f t="array" aca="1" ref="K1580" ca="1">INDEX([1]TreeLookup!$C$1:$DE$21,MATCH(INDIRECT(ADDRESS(ROW(),MATCH("CATEGORY",$A$1:$BE$1,0))),[1]TreeLookup!$C$1:$C$21,0),MATCH(INDIRECT(ADDRESS(ROW(),MATCH("YEAR",$A$1:$BE$1,0))),[1]TreeLookup!$C$1:$DE$1,0))</f>
        <v>solids1964</v>
      </c>
      <c r="L1580" s="1">
        <v>1965</v>
      </c>
      <c r="M1580" s="1" t="str">
        <f t="array" aca="1" ref="M1580" ca="1">INDEX([1]TreeLookup!$C$1:$DE$22,MATCH("ERA",[1]TreeLookup!$C$1:$C$22,0),MATCH(INDIRECT(ADDRESS(ROW(),MATCH("YEAR",$A$1:$BE$1,0))),[1]TreeLookup!$C$1:$DE$1,0))</f>
        <v>04-ADV</v>
      </c>
      <c r="O1580" s="4" t="s">
        <v>109</v>
      </c>
      <c r="P1580" s="1" t="s">
        <v>4787</v>
      </c>
      <c r="V1580" s="9"/>
      <c r="X1580" s="1" t="s">
        <v>4800</v>
      </c>
      <c r="AD1580" s="1" t="s">
        <v>111</v>
      </c>
    </row>
    <row r="1581" spans="1:30">
      <c r="A1581" s="6" t="s">
        <v>4829</v>
      </c>
      <c r="B1581" s="7" t="s">
        <v>4830</v>
      </c>
      <c r="C1581" s="1">
        <v>1000</v>
      </c>
      <c r="D1581" s="1">
        <v>20000</v>
      </c>
      <c r="E1581" s="2" t="s">
        <v>4831</v>
      </c>
      <c r="F1581" s="1" t="s">
        <v>1313</v>
      </c>
      <c r="G1581" s="1" t="s">
        <v>50</v>
      </c>
      <c r="H1581" s="1" t="s">
        <v>50</v>
      </c>
      <c r="I1581" s="8" t="s">
        <v>1135</v>
      </c>
      <c r="J1581" s="8" t="s">
        <v>3793</v>
      </c>
      <c r="K1581" s="1" t="str">
        <f t="array" aca="1" ref="K1581" ca="1">INDEX([1]TreeLookup!$C$1:$DE$21,MATCH(INDIRECT(ADDRESS(ROW(),MATCH("CATEGORY",$A$1:$BE$1,0))),[1]TreeLookup!$C$1:$C$21,0),MATCH(INDIRECT(ADDRESS(ROW(),MATCH("YEAR",$A$1:$BE$1,0))),[1]TreeLookup!$C$1:$DE$1,0))</f>
        <v>improvedPower</v>
      </c>
      <c r="L1581" s="1">
        <v>1965</v>
      </c>
      <c r="M1581" s="1" t="str">
        <f t="array" aca="1" ref="M1581" ca="1">INDEX([1]TreeLookup!$C$1:$DE$22,MATCH("ERA",[1]TreeLookup!$C$1:$C$22,0),MATCH(INDIRECT(ADDRESS(ROW(),MATCH("YEAR",$A$1:$BE$1,0))),[1]TreeLookup!$C$1:$DE$1,0))</f>
        <v>04-ADV</v>
      </c>
      <c r="O1581" s="4" t="s">
        <v>109</v>
      </c>
      <c r="P1581" s="1" t="s">
        <v>3795</v>
      </c>
      <c r="V1581" s="9"/>
    </row>
    <row r="1582" spans="1:30">
      <c r="A1582" s="6" t="s">
        <v>4832</v>
      </c>
      <c r="B1582" s="7" t="s">
        <v>4833</v>
      </c>
      <c r="C1582" s="1">
        <v>200</v>
      </c>
      <c r="D1582" s="1">
        <v>4000</v>
      </c>
      <c r="E1582" s="2" t="s">
        <v>4834</v>
      </c>
      <c r="F1582" s="1" t="s">
        <v>486</v>
      </c>
      <c r="G1582" s="1" t="s">
        <v>50</v>
      </c>
      <c r="H1582" s="1" t="s">
        <v>50</v>
      </c>
      <c r="I1582" s="8" t="s">
        <v>908</v>
      </c>
      <c r="J1582" s="8"/>
      <c r="K1582" s="1" t="str">
        <f t="array" aca="1" ref="K1582" ca="1">INDEX([1]TreeLookup!$C$1:$DE$21,MATCH(INDIRECT(ADDRESS(ROW(),MATCH("CATEGORY",$A$1:$BE$1,0))),[1]TreeLookup!$C$1:$C$21,0),MATCH(INDIRECT(ADDRESS(ROW(),MATCH("YEAR",$A$1:$BE$1,0))),[1]TreeLookup!$C$1:$DE$1,0))</f>
        <v>solids1964</v>
      </c>
      <c r="L1582" s="1">
        <v>1965</v>
      </c>
      <c r="M1582" s="1" t="str">
        <f t="array" aca="1" ref="M1582" ca="1">INDEX([1]TreeLookup!$C$1:$DE$22,MATCH("ERA",[1]TreeLookup!$C$1:$C$22,0),MATCH(INDIRECT(ADDRESS(ROW(),MATCH("YEAR",$A$1:$BE$1,0))),[1]TreeLookup!$C$1:$DE$1,0))</f>
        <v>04-ADV</v>
      </c>
      <c r="O1582" s="4" t="s">
        <v>109</v>
      </c>
      <c r="P1582" s="1" t="s">
        <v>4835</v>
      </c>
      <c r="V1582" s="9"/>
      <c r="AD1582" s="1" t="s">
        <v>111</v>
      </c>
    </row>
    <row r="1583" spans="1:30">
      <c r="A1583" s="6" t="s">
        <v>4455</v>
      </c>
      <c r="B1583" s="7" t="s">
        <v>4455</v>
      </c>
      <c r="C1583" s="17">
        <v>0</v>
      </c>
      <c r="D1583" s="17">
        <v>0</v>
      </c>
      <c r="E1583" s="2"/>
      <c r="F1583" s="1" t="s">
        <v>113</v>
      </c>
      <c r="G1583" s="1" t="s">
        <v>50</v>
      </c>
      <c r="I1583" s="8" t="s">
        <v>114</v>
      </c>
      <c r="J1583" s="8"/>
      <c r="K1583" s="1" t="str">
        <f t="array" aca="1" ref="K1583" ca="1">INDEX([1]TreeLookup!$C$1:$DE$21,MATCH(INDIRECT(ADDRESS(ROW(),MATCH("CATEGORY",$A$1:$BE$1,0))),[1]TreeLookup!$C$1:$C$21,0),MATCH(INDIRECT(ADDRESS(ROW(),MATCH("YEAR",$A$1:$BE$1,0))),[1]TreeLookup!$C$1:$DE$1,0))</f>
        <v>orbitalRocketry1965</v>
      </c>
      <c r="L1583" s="1">
        <v>1965</v>
      </c>
      <c r="M1583" s="1" t="str">
        <f t="array" aca="1" ref="M1583" ca="1">INDEX([1]TreeLookup!$C$1:$DE$22,MATCH("ERA",[1]TreeLookup!$C$1:$C$22,0),MATCH(INDIRECT(ADDRESS(ROW(),MATCH("YEAR",$A$1:$BE$1,0))),[1]TreeLookup!$C$1:$DE$1,0))</f>
        <v>04-ADV</v>
      </c>
      <c r="O1583" s="4"/>
      <c r="P1583" s="1" t="s">
        <v>4454</v>
      </c>
      <c r="Q1583" s="1" t="s">
        <v>4455</v>
      </c>
      <c r="R1583" s="1" t="s">
        <v>838</v>
      </c>
    </row>
    <row r="1584" spans="1:30">
      <c r="A1584" s="6" t="s">
        <v>4836</v>
      </c>
      <c r="B1584" s="7" t="s">
        <v>4837</v>
      </c>
      <c r="C1584" s="1">
        <v>1</v>
      </c>
      <c r="D1584" s="1">
        <v>7500</v>
      </c>
      <c r="E1584" s="2" t="s">
        <v>4838</v>
      </c>
      <c r="F1584" s="1" t="s">
        <v>559</v>
      </c>
      <c r="G1584" s="1" t="s">
        <v>50</v>
      </c>
      <c r="H1584" s="1" t="s">
        <v>49</v>
      </c>
      <c r="I1584" s="8" t="s">
        <v>135</v>
      </c>
      <c r="J1584" s="8" t="s">
        <v>568</v>
      </c>
      <c r="K1584" s="1" t="str">
        <f t="array" aca="1" ref="K1584" ca="1">INDEX([1]TreeLookup!$C$1:$DE$21,MATCH(INDIRECT(ADDRESS(ROW(),MATCH("CATEGORY",$A$1:$BE$1,0))),[1]TreeLookup!$C$1:$C$21,0),MATCH(INDIRECT(ADDRESS(ROW(),MATCH("YEAR",$A$1:$BE$1,0))),[1]TreeLookup!$C$1:$DE$1,0))</f>
        <v>unlockParts</v>
      </c>
      <c r="M1584" s="1" t="str">
        <f t="array" aca="1" ref="M1584" ca="1">INDEX([1]TreeLookup!$C$1:$DE$22,MATCH("ERA",[1]TreeLookup!$C$1:$C$22,0),MATCH(INDIRECT(ADDRESS(ROW(),MATCH("YEAR",$A$1:$BE$1,0))),[1]TreeLookup!$C$1:$DE$1,0))</f>
        <v>00-START</v>
      </c>
      <c r="N1584" s="1" t="s">
        <v>50</v>
      </c>
      <c r="O1584" s="4" t="s">
        <v>299</v>
      </c>
      <c r="V1584" s="9"/>
    </row>
    <row r="1585" spans="1:37">
      <c r="A1585" s="6" t="s">
        <v>4839</v>
      </c>
      <c r="B1585" s="7" t="s">
        <v>4840</v>
      </c>
      <c r="C1585" s="1">
        <v>1000</v>
      </c>
      <c r="D1585" s="1">
        <v>50000</v>
      </c>
      <c r="E1585" s="2" t="s">
        <v>4841</v>
      </c>
      <c r="F1585" s="1" t="s">
        <v>2890</v>
      </c>
      <c r="G1585" s="1" t="s">
        <v>50</v>
      </c>
      <c r="H1585" s="1" t="s">
        <v>50</v>
      </c>
      <c r="I1585" s="8" t="s">
        <v>2910</v>
      </c>
      <c r="J1585" s="8" t="s">
        <v>2911</v>
      </c>
      <c r="K1585" s="1" t="str">
        <f t="array" aca="1" ref="K1585" ca="1">INDEX([1]TreeLookup!$C$1:$DE$21,MATCH(INDIRECT(ADDRESS(ROW(),MATCH("CATEGORY",$A$1:$BE$1,0))),[1]TreeLookup!$C$1:$C$21,0),MATCH(INDIRECT(ADDRESS(ROW(),MATCH("YEAR",$A$1:$BE$1,0))),[1]TreeLookup!$C$1:$DE$1,0))</f>
        <v>secondGenCapsules</v>
      </c>
      <c r="L1585" s="1">
        <v>1965</v>
      </c>
      <c r="M1585" s="1" t="str">
        <f t="array" aca="1" ref="M1585" ca="1">INDEX([1]TreeLookup!$C$1:$DE$22,MATCH("ERA",[1]TreeLookup!$C$1:$C$22,0),MATCH(INDIRECT(ADDRESS(ROW(),MATCH("YEAR",$A$1:$BE$1,0))),[1]TreeLookup!$C$1:$DE$1,0))</f>
        <v>04-ADV</v>
      </c>
      <c r="O1585" s="4" t="s">
        <v>109</v>
      </c>
      <c r="P1585" s="1" t="s">
        <v>4842</v>
      </c>
      <c r="V1585" s="9"/>
      <c r="AF1585" s="1" t="s">
        <v>111</v>
      </c>
    </row>
    <row r="1586" spans="1:37">
      <c r="A1586" s="6" t="s">
        <v>4843</v>
      </c>
      <c r="B1586" s="7" t="s">
        <v>4844</v>
      </c>
      <c r="C1586" s="12">
        <v>300</v>
      </c>
      <c r="D1586" s="5" t="s">
        <v>4845</v>
      </c>
      <c r="E1586" s="11" t="s">
        <v>4846</v>
      </c>
      <c r="F1586" s="1" t="s">
        <v>113</v>
      </c>
      <c r="G1586" s="1" t="s">
        <v>50</v>
      </c>
      <c r="I1586" s="8" t="s">
        <v>114</v>
      </c>
      <c r="J1586" s="8"/>
      <c r="K1586" s="1" t="str">
        <f t="array" aca="1" ref="K1586" ca="1">INDEX([1]TreeLookup!$C$1:$DE$21,MATCH(INDIRECT(ADDRESS(ROW(),MATCH("CATEGORY",$A$1:$BE$1,0))),[1]TreeLookup!$C$1:$C$21,0),MATCH(INDIRECT(ADDRESS(ROW(),MATCH("YEAR",$A$1:$BE$1,0))),[1]TreeLookup!$C$1:$DE$1,0))</f>
        <v>orbitalRocketry1965</v>
      </c>
      <c r="L1586" s="1">
        <v>1965</v>
      </c>
      <c r="M1586" s="1" t="str">
        <f t="array" aca="1" ref="M1586" ca="1">INDEX([1]TreeLookup!$C$1:$DE$22,MATCH("ERA",[1]TreeLookup!$C$1:$C$22,0),MATCH(INDIRECT(ADDRESS(ROW(),MATCH("YEAR",$A$1:$BE$1,0))),[1]TreeLookup!$C$1:$DE$1,0))</f>
        <v>04-ADV</v>
      </c>
      <c r="O1586" s="4"/>
      <c r="P1586" s="1" t="s">
        <v>4847</v>
      </c>
      <c r="Q1586" s="1" t="s">
        <v>2304</v>
      </c>
      <c r="R1586" s="1" t="s">
        <v>838</v>
      </c>
    </row>
    <row r="1587" spans="1:37">
      <c r="A1587" s="6" t="s">
        <v>4848</v>
      </c>
      <c r="B1587" s="7" t="s">
        <v>4848</v>
      </c>
      <c r="C1587" s="5">
        <v>10</v>
      </c>
      <c r="D1587" s="5">
        <v>2000</v>
      </c>
      <c r="E1587" s="11" t="s">
        <v>4849</v>
      </c>
      <c r="F1587" s="1" t="s">
        <v>113</v>
      </c>
      <c r="G1587" s="1" t="s">
        <v>50</v>
      </c>
      <c r="I1587" s="8" t="s">
        <v>3087</v>
      </c>
      <c r="J1587" s="8"/>
      <c r="K1587" s="1" t="str">
        <f t="array" aca="1" ref="K1587" ca="1">INDEX([1]TreeLookup!$C$1:$DE$21,MATCH(INDIRECT(ADDRESS(ROW(),MATCH("CATEGORY",$A$1:$BE$1,0))),[1]TreeLookup!$C$1:$C$21,0),MATCH(INDIRECT(ADDRESS(ROW(),MATCH("YEAR",$A$1:$BE$1,0))),[1]TreeLookup!$C$1:$DE$1,0))</f>
        <v>stagedCombustion1966</v>
      </c>
      <c r="L1587" s="1">
        <v>1966</v>
      </c>
      <c r="M1587" s="1" t="str">
        <f t="array" aca="1" ref="M1587" ca="1">INDEX([1]TreeLookup!$C$1:$DE$22,MATCH("ERA",[1]TreeLookup!$C$1:$C$22,0),MATCH(INDIRECT(ADDRESS(ROW(),MATCH("YEAR",$A$1:$BE$1,0))),[1]TreeLookup!$C$1:$DE$1,0))</f>
        <v>04-ADV</v>
      </c>
      <c r="O1587" s="4"/>
      <c r="P1587" s="1" t="s">
        <v>4266</v>
      </c>
      <c r="Q1587" s="1" t="s">
        <v>3160</v>
      </c>
      <c r="R1587" s="1" t="s">
        <v>838</v>
      </c>
    </row>
    <row r="1588" spans="1:37">
      <c r="A1588" s="6" t="s">
        <v>4850</v>
      </c>
      <c r="B1588" s="7" t="s">
        <v>4851</v>
      </c>
      <c r="C1588" s="1">
        <v>1500</v>
      </c>
      <c r="D1588" s="1">
        <v>500</v>
      </c>
      <c r="E1588" s="2" t="s">
        <v>4852</v>
      </c>
      <c r="F1588" s="1" t="s">
        <v>1202</v>
      </c>
      <c r="G1588" s="1" t="s">
        <v>50</v>
      </c>
      <c r="H1588" s="1" t="s">
        <v>49</v>
      </c>
      <c r="I1588" s="8" t="s">
        <v>130</v>
      </c>
      <c r="J1588" s="8" t="s">
        <v>1203</v>
      </c>
      <c r="K1588" s="1" t="str">
        <f t="array" aca="1" ref="K1588" ca="1">INDEX([1]TreeLookup!$C$1:$DE$21,MATCH(INDIRECT(ADDRESS(ROW(),MATCH("CATEGORY",$A$1:$BE$1,0))),[1]TreeLookup!$C$1:$C$21,0),MATCH(INDIRECT(ADDRESS(ROW(),MATCH("YEAR",$A$1:$BE$1,0))),[1]TreeLookup!$C$1:$DE$1,0))</f>
        <v>matureAvionics</v>
      </c>
      <c r="L1588" s="1">
        <v>1966</v>
      </c>
      <c r="M1588" s="1" t="str">
        <f t="array" aca="1" ref="M1588" ca="1">INDEX([1]TreeLookup!$C$1:$DE$22,MATCH("ERA",[1]TreeLookup!$C$1:$C$22,0),MATCH(INDIRECT(ADDRESS(ROW(),MATCH("YEAR",$A$1:$BE$1,0))),[1]TreeLookup!$C$1:$DE$1,0))</f>
        <v>04-ADV</v>
      </c>
      <c r="O1588" s="4" t="s">
        <v>299</v>
      </c>
      <c r="P1588" s="1" t="s">
        <v>4853</v>
      </c>
      <c r="V1588" s="9"/>
    </row>
    <row r="1589" spans="1:37">
      <c r="A1589" s="6" t="s">
        <v>4854</v>
      </c>
      <c r="B1589" s="7" t="s">
        <v>4855</v>
      </c>
      <c r="C1589" s="1">
        <v>100</v>
      </c>
      <c r="D1589" s="1">
        <v>10000</v>
      </c>
      <c r="E1589" s="2" t="s">
        <v>4856</v>
      </c>
      <c r="F1589" s="1" t="s">
        <v>190</v>
      </c>
      <c r="G1589" s="1" t="s">
        <v>50</v>
      </c>
      <c r="H1589" s="1" t="s">
        <v>50</v>
      </c>
      <c r="I1589" s="8" t="s">
        <v>191</v>
      </c>
      <c r="J1589" s="8" t="s">
        <v>2753</v>
      </c>
      <c r="K1589" s="1" t="str">
        <f t="array" aca="1" ref="K1589" ca="1">INDEX([1]TreeLookup!$C$1:$DE$21,MATCH(INDIRECT(ADDRESS(ROW(),MATCH("CATEGORY",$A$1:$BE$1,0))),[1]TreeLookup!$C$1:$C$21,0),MATCH(INDIRECT(ADDRESS(ROW(),MATCH("YEAR",$A$1:$BE$1,0))),[1]TreeLookup!$C$1:$DE$1,0))</f>
        <v>lunarRatedHeatshields</v>
      </c>
      <c r="L1589" s="1">
        <v>1966</v>
      </c>
      <c r="M1589" s="1" t="str">
        <f t="array" aca="1" ref="M1589" ca="1">INDEX([1]TreeLookup!$C$1:$DE$22,MATCH("ERA",[1]TreeLookup!$C$1:$C$22,0),MATCH(INDIRECT(ADDRESS(ROW(),MATCH("YEAR",$A$1:$BE$1,0))),[1]TreeLookup!$C$1:$DE$1,0))</f>
        <v>04-ADV</v>
      </c>
      <c r="O1589" s="4" t="s">
        <v>109</v>
      </c>
      <c r="V1589" s="9"/>
      <c r="W1589" s="1" t="s">
        <v>2754</v>
      </c>
    </row>
    <row r="1590" spans="1:37">
      <c r="A1590" s="6" t="s">
        <v>4857</v>
      </c>
      <c r="B1590" s="7" t="s">
        <v>4858</v>
      </c>
      <c r="C1590" s="1">
        <v>220</v>
      </c>
      <c r="D1590" s="1">
        <v>4400</v>
      </c>
      <c r="E1590" s="2" t="s">
        <v>4859</v>
      </c>
      <c r="F1590" s="1" t="s">
        <v>1519</v>
      </c>
      <c r="G1590" s="1" t="s">
        <v>50</v>
      </c>
      <c r="H1590" s="1" t="s">
        <v>50</v>
      </c>
      <c r="I1590" s="8" t="s">
        <v>240</v>
      </c>
      <c r="J1590" s="8" t="s">
        <v>298</v>
      </c>
      <c r="K1590" s="1" t="str">
        <f t="array" aca="1" ref="K1590" ca="1">INDEX([1]TreeLookup!$C$1:$DE$21,MATCH(INDIRECT(ADDRESS(ROW(),MATCH("CATEGORY",$A$1:$BE$1,0))),[1]TreeLookup!$C$1:$C$21,0),MATCH(INDIRECT(ADDRESS(ROW(),MATCH("YEAR",$A$1:$BE$1,0))),[1]TreeLookup!$C$1:$DE$1,0))</f>
        <v>advancedJetEngines</v>
      </c>
      <c r="L1590" s="1">
        <v>1966</v>
      </c>
      <c r="M1590" s="1" t="str">
        <f t="array" aca="1" ref="M1590" ca="1">INDEX([1]TreeLookup!$C$1:$DE$22,MATCH("ERA",[1]TreeLookup!$C$1:$C$22,0),MATCH(INDIRECT(ADDRESS(ROW(),MATCH("YEAR",$A$1:$BE$1,0))),[1]TreeLookup!$C$1:$DE$1,0))</f>
        <v>04-ADV</v>
      </c>
      <c r="O1590" s="4" t="s">
        <v>109</v>
      </c>
      <c r="P1590" s="2" t="s">
        <v>4860</v>
      </c>
      <c r="V1590" s="9"/>
    </row>
    <row r="1591" spans="1:37">
      <c r="A1591" s="6" t="s">
        <v>4861</v>
      </c>
      <c r="B1591" s="7" t="s">
        <v>4862</v>
      </c>
      <c r="C1591" s="1">
        <v>1835</v>
      </c>
      <c r="D1591" s="1">
        <v>36700</v>
      </c>
      <c r="E1591" s="2" t="s">
        <v>4863</v>
      </c>
      <c r="F1591" s="1" t="s">
        <v>1740</v>
      </c>
      <c r="G1591" s="1" t="s">
        <v>50</v>
      </c>
      <c r="H1591" s="1" t="s">
        <v>50</v>
      </c>
      <c r="I1591" s="8" t="s">
        <v>3087</v>
      </c>
      <c r="J1591" s="8" t="s">
        <v>4864</v>
      </c>
      <c r="K1591" s="1" t="str">
        <f t="array" aca="1" ref="K1591" ca="1">INDEX([1]TreeLookup!$C$1:$DE$21,MATCH(INDIRECT(ADDRESS(ROW(),MATCH("CATEGORY",$A$1:$BE$1,0))),[1]TreeLookup!$C$1:$C$21,0),MATCH(INDIRECT(ADDRESS(ROW(),MATCH("YEAR",$A$1:$BE$1,0))),[1]TreeLookup!$C$1:$DE$1,0))</f>
        <v>stagedCombustion1966</v>
      </c>
      <c r="L1591" s="1">
        <v>1966</v>
      </c>
      <c r="M1591" s="1" t="str">
        <f t="array" aca="1" ref="M1591" ca="1">INDEX([1]TreeLookup!$C$1:$DE$22,MATCH("ERA",[1]TreeLookup!$C$1:$C$22,0),MATCH(INDIRECT(ADDRESS(ROW(),MATCH("YEAR",$A$1:$BE$1,0))),[1]TreeLookup!$C$1:$DE$1,0))</f>
        <v>04-ADV</v>
      </c>
      <c r="O1591" s="4" t="s">
        <v>109</v>
      </c>
      <c r="P1591" s="1" t="s">
        <v>4865</v>
      </c>
      <c r="V1591" s="9"/>
      <c r="AC1591" s="1" t="s">
        <v>111</v>
      </c>
    </row>
    <row r="1592" spans="1:37">
      <c r="A1592" s="6" t="s">
        <v>4866</v>
      </c>
      <c r="B1592" s="7" t="s">
        <v>4867</v>
      </c>
      <c r="C1592" s="1">
        <v>75</v>
      </c>
      <c r="D1592" s="1">
        <v>1500</v>
      </c>
      <c r="E1592" s="2" t="s">
        <v>4868</v>
      </c>
      <c r="F1592" s="1" t="s">
        <v>1740</v>
      </c>
      <c r="G1592" s="1" t="s">
        <v>50</v>
      </c>
      <c r="H1592" s="1" t="s">
        <v>50</v>
      </c>
      <c r="I1592" s="8" t="s">
        <v>135</v>
      </c>
      <c r="J1592" s="8" t="s">
        <v>174</v>
      </c>
      <c r="K1592" s="1" t="str">
        <f t="array" aca="1" ref="K1592" ca="1">INDEX([1]TreeLookup!$C$1:$DE$21,MATCH(INDIRECT(ADDRESS(ROW(),MATCH("CATEGORY",$A$1:$BE$1,0))),[1]TreeLookup!$C$1:$C$21,0),MATCH(INDIRECT(ADDRESS(ROW(),MATCH("YEAR",$A$1:$BE$1,0))),[1]TreeLookup!$C$1:$DE$1,0))</f>
        <v>materialsScienceAdvCapsules</v>
      </c>
      <c r="L1592" s="1">
        <v>1966</v>
      </c>
      <c r="M1592" s="1" t="str">
        <f t="array" aca="1" ref="M1592" ca="1">INDEX([1]TreeLookup!$C$1:$DE$22,MATCH("ERA",[1]TreeLookup!$C$1:$C$22,0),MATCH(INDIRECT(ADDRESS(ROW(),MATCH("YEAR",$A$1:$BE$1,0))),[1]TreeLookup!$C$1:$DE$1,0))</f>
        <v>04-ADV</v>
      </c>
      <c r="O1592" s="4" t="s">
        <v>109</v>
      </c>
      <c r="P1592" s="1" t="s">
        <v>4865</v>
      </c>
      <c r="V1592" s="9"/>
      <c r="AK1592" s="1" t="s">
        <v>111</v>
      </c>
    </row>
    <row r="1593" spans="1:37">
      <c r="A1593" s="6" t="s">
        <v>4869</v>
      </c>
      <c r="B1593" s="7" t="s">
        <v>4870</v>
      </c>
      <c r="C1593" s="1">
        <v>20</v>
      </c>
      <c r="D1593" s="1">
        <v>70</v>
      </c>
      <c r="E1593" s="2" t="s">
        <v>4871</v>
      </c>
      <c r="F1593" s="1" t="s">
        <v>1740</v>
      </c>
      <c r="G1593" s="1" t="s">
        <v>50</v>
      </c>
      <c r="H1593" s="1" t="s">
        <v>50</v>
      </c>
      <c r="I1593" s="8" t="s">
        <v>114</v>
      </c>
      <c r="J1593" s="8" t="s">
        <v>2242</v>
      </c>
      <c r="K1593" s="1" t="str">
        <f t="array" aca="1" ref="K1593" ca="1">INDEX([1]TreeLookup!$C$1:$DE$21,MATCH(INDIRECT(ADDRESS(ROW(),MATCH("CATEGORY",$A$1:$BE$1,0))),[1]TreeLookup!$C$1:$C$21,0),MATCH(INDIRECT(ADDRESS(ROW(),MATCH("YEAR",$A$1:$BE$1,0))),[1]TreeLookup!$C$1:$DE$1,0))</f>
        <v>orbitalRocketry1966</v>
      </c>
      <c r="L1593" s="1">
        <v>1966</v>
      </c>
      <c r="M1593" s="1" t="str">
        <f t="array" aca="1" ref="M1593" ca="1">INDEX([1]TreeLookup!$C$1:$DE$22,MATCH("ERA",[1]TreeLookup!$C$1:$C$22,0),MATCH(INDIRECT(ADDRESS(ROW(),MATCH("YEAR",$A$1:$BE$1,0))),[1]TreeLookup!$C$1:$DE$1,0))</f>
        <v>04-ADV</v>
      </c>
      <c r="O1593" s="4" t="s">
        <v>109</v>
      </c>
      <c r="P1593" s="1" t="s">
        <v>4872</v>
      </c>
      <c r="V1593" s="9"/>
      <c r="AC1593" s="1" t="s">
        <v>111</v>
      </c>
    </row>
    <row r="1594" spans="1:37">
      <c r="A1594" s="6" t="s">
        <v>4873</v>
      </c>
      <c r="B1594" s="7" t="s">
        <v>4874</v>
      </c>
      <c r="C1594" s="1">
        <v>20</v>
      </c>
      <c r="D1594" s="1">
        <v>70</v>
      </c>
      <c r="E1594" s="2" t="s">
        <v>4875</v>
      </c>
      <c r="F1594" s="1" t="s">
        <v>1740</v>
      </c>
      <c r="G1594" s="1" t="s">
        <v>50</v>
      </c>
      <c r="H1594" s="1" t="s">
        <v>50</v>
      </c>
      <c r="I1594" s="8" t="s">
        <v>3087</v>
      </c>
      <c r="J1594" s="8" t="s">
        <v>2242</v>
      </c>
      <c r="K1594" s="1" t="str">
        <f t="array" aca="1" ref="K1594" ca="1">INDEX([1]TreeLookup!$C$1:$DE$21,MATCH(INDIRECT(ADDRESS(ROW(),MATCH("CATEGORY",$A$1:$BE$1,0))),[1]TreeLookup!$C$1:$C$21,0),MATCH(INDIRECT(ADDRESS(ROW(),MATCH("YEAR",$A$1:$BE$1,0))),[1]TreeLookup!$C$1:$DE$1,0))</f>
        <v>stagedCombustion1966</v>
      </c>
      <c r="L1594" s="1">
        <v>1966</v>
      </c>
      <c r="M1594" s="1" t="str">
        <f t="array" aca="1" ref="M1594" ca="1">INDEX([1]TreeLookup!$C$1:$DE$22,MATCH("ERA",[1]TreeLookup!$C$1:$C$22,0),MATCH(INDIRECT(ADDRESS(ROW(),MATCH("YEAR",$A$1:$BE$1,0))),[1]TreeLookup!$C$1:$DE$1,0))</f>
        <v>04-ADV</v>
      </c>
      <c r="O1594" s="4" t="s">
        <v>109</v>
      </c>
      <c r="P1594" s="1" t="s">
        <v>4865</v>
      </c>
      <c r="V1594" s="9"/>
      <c r="AC1594" s="1" t="s">
        <v>111</v>
      </c>
    </row>
    <row r="1595" spans="1:37">
      <c r="A1595" s="6" t="s">
        <v>4876</v>
      </c>
      <c r="B1595" s="7" t="s">
        <v>4877</v>
      </c>
      <c r="C1595" s="1">
        <v>75</v>
      </c>
      <c r="D1595" s="1">
        <v>1500</v>
      </c>
      <c r="E1595" s="2" t="s">
        <v>4868</v>
      </c>
      <c r="F1595" s="1" t="s">
        <v>1740</v>
      </c>
      <c r="G1595" s="1" t="s">
        <v>50</v>
      </c>
      <c r="H1595" s="1" t="s">
        <v>50</v>
      </c>
      <c r="I1595" s="8" t="s">
        <v>135</v>
      </c>
      <c r="J1595" s="8" t="s">
        <v>174</v>
      </c>
      <c r="K1595" s="1" t="str">
        <f t="array" aca="1" ref="K1595" ca="1">INDEX([1]TreeLookup!$C$1:$DE$21,MATCH(INDIRECT(ADDRESS(ROW(),MATCH("CATEGORY",$A$1:$BE$1,0))),[1]TreeLookup!$C$1:$C$21,0),MATCH(INDIRECT(ADDRESS(ROW(),MATCH("YEAR",$A$1:$BE$1,0))),[1]TreeLookup!$C$1:$DE$1,0))</f>
        <v>materialsScienceAdvCapsules</v>
      </c>
      <c r="L1595" s="1">
        <v>1966</v>
      </c>
      <c r="M1595" s="1" t="str">
        <f t="array" aca="1" ref="M1595" ca="1">INDEX([1]TreeLookup!$C$1:$DE$22,MATCH("ERA",[1]TreeLookup!$C$1:$C$22,0),MATCH(INDIRECT(ADDRESS(ROW(),MATCH("YEAR",$A$1:$BE$1,0))),[1]TreeLookup!$C$1:$DE$1,0))</f>
        <v>04-ADV</v>
      </c>
      <c r="O1595" s="4" t="s">
        <v>109</v>
      </c>
      <c r="P1595" s="1" t="s">
        <v>4865</v>
      </c>
      <c r="V1595" s="9"/>
      <c r="AK1595" s="1" t="s">
        <v>111</v>
      </c>
    </row>
    <row r="1596" spans="1:37">
      <c r="A1596" s="6" t="s">
        <v>4878</v>
      </c>
      <c r="B1596" s="7" t="s">
        <v>4879</v>
      </c>
      <c r="C1596" s="1">
        <v>1</v>
      </c>
      <c r="D1596" s="1">
        <v>5000</v>
      </c>
      <c r="E1596" s="2" t="s">
        <v>4838</v>
      </c>
      <c r="F1596" s="1" t="s">
        <v>559</v>
      </c>
      <c r="G1596" s="1" t="s">
        <v>50</v>
      </c>
      <c r="H1596" s="1" t="s">
        <v>49</v>
      </c>
      <c r="I1596" s="8" t="s">
        <v>135</v>
      </c>
      <c r="J1596" s="8" t="s">
        <v>568</v>
      </c>
      <c r="K1596" s="1" t="str">
        <f t="array" aca="1" ref="K1596" ca="1">INDEX([1]TreeLookup!$C$1:$DE$21,MATCH(INDIRECT(ADDRESS(ROW(),MATCH("CATEGORY",$A$1:$BE$1,0))),[1]TreeLookup!$C$1:$C$21,0),MATCH(INDIRECT(ADDRESS(ROW(),MATCH("YEAR",$A$1:$BE$1,0))),[1]TreeLookup!$C$1:$DE$1,0))</f>
        <v>unlockParts</v>
      </c>
      <c r="M1596" s="1" t="str">
        <f t="array" aca="1" ref="M1596" ca="1">INDEX([1]TreeLookup!$C$1:$DE$22,MATCH("ERA",[1]TreeLookup!$C$1:$C$22,0),MATCH(INDIRECT(ADDRESS(ROW(),MATCH("YEAR",$A$1:$BE$1,0))),[1]TreeLookup!$C$1:$DE$1,0))</f>
        <v>00-START</v>
      </c>
      <c r="N1596" s="1" t="s">
        <v>50</v>
      </c>
      <c r="O1596" s="4" t="s">
        <v>299</v>
      </c>
      <c r="V1596" s="9"/>
    </row>
    <row r="1597" spans="1:37">
      <c r="A1597" s="6" t="s">
        <v>4880</v>
      </c>
      <c r="B1597" s="7" t="s">
        <v>4881</v>
      </c>
      <c r="C1597" s="1">
        <v>1000</v>
      </c>
      <c r="D1597" s="1">
        <v>500</v>
      </c>
      <c r="E1597" s="2" t="s">
        <v>4882</v>
      </c>
      <c r="F1597" s="1" t="s">
        <v>1202</v>
      </c>
      <c r="G1597" s="1" t="s">
        <v>50</v>
      </c>
      <c r="H1597" s="1" t="s">
        <v>49</v>
      </c>
      <c r="I1597" s="8" t="s">
        <v>130</v>
      </c>
      <c r="J1597" s="8" t="s">
        <v>1203</v>
      </c>
      <c r="K1597" s="1" t="str">
        <f t="array" aca="1" ref="K1597" ca="1">INDEX([1]TreeLookup!$C$1:$DE$21,MATCH(INDIRECT(ADDRESS(ROW(),MATCH("CATEGORY",$A$1:$BE$1,0))),[1]TreeLookup!$C$1:$C$21,0),MATCH(INDIRECT(ADDRESS(ROW(),MATCH("YEAR",$A$1:$BE$1,0))),[1]TreeLookup!$C$1:$DE$1,0))</f>
        <v>matureAvionics</v>
      </c>
      <c r="L1597" s="1">
        <v>1966</v>
      </c>
      <c r="M1597" s="1" t="str">
        <f t="array" aca="1" ref="M1597" ca="1">INDEX([1]TreeLookup!$C$1:$DE$22,MATCH("ERA",[1]TreeLookup!$C$1:$C$22,0),MATCH(INDIRECT(ADDRESS(ROW(),MATCH("YEAR",$A$1:$BE$1,0))),[1]TreeLookup!$C$1:$DE$1,0))</f>
        <v>04-ADV</v>
      </c>
      <c r="O1597" s="4" t="s">
        <v>299</v>
      </c>
      <c r="P1597" s="1" t="s">
        <v>4853</v>
      </c>
      <c r="V1597" s="9"/>
    </row>
    <row r="1598" spans="1:37">
      <c r="A1598" s="6" t="s">
        <v>4883</v>
      </c>
      <c r="B1598" s="7" t="s">
        <v>4884</v>
      </c>
      <c r="C1598" s="1">
        <v>1</v>
      </c>
      <c r="D1598" s="1">
        <v>3200</v>
      </c>
      <c r="E1598" s="2" t="s">
        <v>4838</v>
      </c>
      <c r="F1598" s="1" t="s">
        <v>559</v>
      </c>
      <c r="G1598" s="1" t="s">
        <v>50</v>
      </c>
      <c r="H1598" s="1" t="s">
        <v>49</v>
      </c>
      <c r="I1598" s="8" t="s">
        <v>135</v>
      </c>
      <c r="J1598" s="8" t="s">
        <v>568</v>
      </c>
      <c r="K1598" s="1" t="str">
        <f t="array" aca="1" ref="K1598" ca="1">INDEX([1]TreeLookup!$C$1:$DE$21,MATCH(INDIRECT(ADDRESS(ROW(),MATCH("CATEGORY",$A$1:$BE$1,0))),[1]TreeLookup!$C$1:$C$21,0),MATCH(INDIRECT(ADDRESS(ROW(),MATCH("YEAR",$A$1:$BE$1,0))),[1]TreeLookup!$C$1:$DE$1,0))</f>
        <v>unlockParts</v>
      </c>
      <c r="M1598" s="1" t="str">
        <f t="array" aca="1" ref="M1598" ca="1">INDEX([1]TreeLookup!$C$1:$DE$22,MATCH("ERA",[1]TreeLookup!$C$1:$C$22,0),MATCH(INDIRECT(ADDRESS(ROW(),MATCH("YEAR",$A$1:$BE$1,0))),[1]TreeLookup!$C$1:$DE$1,0))</f>
        <v>00-START</v>
      </c>
      <c r="N1598" s="1" t="s">
        <v>50</v>
      </c>
      <c r="O1598" s="4" t="s">
        <v>299</v>
      </c>
      <c r="V1598" s="9"/>
    </row>
    <row r="1599" spans="1:37">
      <c r="A1599" s="6" t="s">
        <v>4885</v>
      </c>
      <c r="B1599" s="7" t="s">
        <v>4886</v>
      </c>
      <c r="C1599" s="1">
        <v>750</v>
      </c>
      <c r="D1599" s="1">
        <v>32000</v>
      </c>
      <c r="E1599" s="2" t="s">
        <v>4887</v>
      </c>
      <c r="F1599" s="1" t="s">
        <v>244</v>
      </c>
      <c r="G1599" s="1" t="s">
        <v>50</v>
      </c>
      <c r="H1599" s="1" t="s">
        <v>50</v>
      </c>
      <c r="I1599" s="8" t="s">
        <v>191</v>
      </c>
      <c r="J1599" s="8" t="s">
        <v>2086</v>
      </c>
      <c r="K1599" s="1" t="str">
        <f t="array" aca="1" ref="K1599" ca="1">INDEX([1]TreeLookup!$C$1:$DE$21,MATCH(INDIRECT(ADDRESS(ROW(),MATCH("CATEGORY",$A$1:$BE$1,0))),[1]TreeLookup!$C$1:$C$21,0),MATCH(INDIRECT(ADDRESS(ROW(),MATCH("YEAR",$A$1:$BE$1,0))),[1]TreeLookup!$C$1:$DE$1,0))</f>
        <v>lunarRatedHeatshields</v>
      </c>
      <c r="L1599" s="1">
        <v>1966</v>
      </c>
      <c r="M1599" s="1" t="str">
        <f t="array" aca="1" ref="M1599" ca="1">INDEX([1]TreeLookup!$C$1:$DE$22,MATCH("ERA",[1]TreeLookup!$C$1:$C$22,0),MATCH(INDIRECT(ADDRESS(ROW(),MATCH("YEAR",$A$1:$BE$1,0))),[1]TreeLookup!$C$1:$DE$1,0))</f>
        <v>04-ADV</v>
      </c>
      <c r="O1599" s="4" t="s">
        <v>109</v>
      </c>
      <c r="V1599" s="9"/>
      <c r="W1599" s="1" t="s">
        <v>4888</v>
      </c>
      <c r="AI1599" s="1" t="s">
        <v>111</v>
      </c>
    </row>
    <row r="1600" spans="1:37">
      <c r="A1600" s="6" t="s">
        <v>4889</v>
      </c>
      <c r="B1600" s="7" t="s">
        <v>4890</v>
      </c>
      <c r="C1600" s="1">
        <v>1.5007250000000001</v>
      </c>
      <c r="D1600" s="1">
        <v>1239</v>
      </c>
      <c r="E1600" s="2" t="s">
        <v>4891</v>
      </c>
      <c r="F1600" s="1" t="s">
        <v>559</v>
      </c>
      <c r="G1600" s="1" t="s">
        <v>50</v>
      </c>
      <c r="H1600" s="1" t="s">
        <v>49</v>
      </c>
      <c r="I1600" s="8" t="s">
        <v>135</v>
      </c>
      <c r="J1600" s="8" t="s">
        <v>136</v>
      </c>
      <c r="K1600" s="1" t="str">
        <f t="array" aca="1" ref="K1600" ca="1">INDEX([1]TreeLookup!$C$1:$DE$21,MATCH(INDIRECT(ADDRESS(ROW(),MATCH("CATEGORY",$A$1:$BE$1,0))),[1]TreeLookup!$C$1:$C$21,0),MATCH(INDIRECT(ADDRESS(ROW(),MATCH("YEAR",$A$1:$BE$1,0))),[1]TreeLookup!$C$1:$DE$1,0))</f>
        <v>unlockParts</v>
      </c>
      <c r="M1600" s="1" t="str">
        <f t="array" aca="1" ref="M1600" ca="1">INDEX([1]TreeLookup!$C$1:$DE$22,MATCH("ERA",[1]TreeLookup!$C$1:$C$22,0),MATCH(INDIRECT(ADDRESS(ROW(),MATCH("YEAR",$A$1:$BE$1,0))),[1]TreeLookup!$C$1:$DE$1,0))</f>
        <v>00-START</v>
      </c>
      <c r="N1600" s="1" t="s">
        <v>50</v>
      </c>
      <c r="O1600" s="4" t="s">
        <v>299</v>
      </c>
      <c r="V1600" s="9"/>
    </row>
    <row r="1601" spans="1:22">
      <c r="A1601" s="6" t="s">
        <v>4892</v>
      </c>
      <c r="B1601" s="7" t="s">
        <v>4893</v>
      </c>
      <c r="C1601" s="1">
        <v>1</v>
      </c>
      <c r="D1601" s="1">
        <v>570</v>
      </c>
      <c r="E1601" s="2" t="s">
        <v>4894</v>
      </c>
      <c r="F1601" s="1" t="s">
        <v>559</v>
      </c>
      <c r="G1601" s="1" t="s">
        <v>50</v>
      </c>
      <c r="H1601" s="1" t="s">
        <v>49</v>
      </c>
      <c r="I1601" s="8" t="s">
        <v>135</v>
      </c>
      <c r="J1601" s="8" t="s">
        <v>136</v>
      </c>
      <c r="K1601" s="1" t="str">
        <f t="array" aca="1" ref="K1601" ca="1">INDEX([1]TreeLookup!$C$1:$DE$21,MATCH(INDIRECT(ADDRESS(ROW(),MATCH("CATEGORY",$A$1:$BE$1,0))),[1]TreeLookup!$C$1:$C$21,0),MATCH(INDIRECT(ADDRESS(ROW(),MATCH("YEAR",$A$1:$BE$1,0))),[1]TreeLookup!$C$1:$DE$1,0))</f>
        <v>unlockParts</v>
      </c>
      <c r="M1601" s="1" t="str">
        <f t="array" aca="1" ref="M1601" ca="1">INDEX([1]TreeLookup!$C$1:$DE$22,MATCH("ERA",[1]TreeLookup!$C$1:$C$22,0),MATCH(INDIRECT(ADDRESS(ROW(),MATCH("YEAR",$A$1:$BE$1,0))),[1]TreeLookup!$C$1:$DE$1,0))</f>
        <v>00-START</v>
      </c>
      <c r="N1601" s="1" t="s">
        <v>50</v>
      </c>
      <c r="O1601" s="4" t="s">
        <v>299</v>
      </c>
      <c r="V1601" s="9"/>
    </row>
    <row r="1602" spans="1:22">
      <c r="A1602" s="6" t="s">
        <v>4895</v>
      </c>
      <c r="B1602" s="7" t="s">
        <v>4896</v>
      </c>
      <c r="C1602" s="1">
        <v>5.7156159999999998</v>
      </c>
      <c r="D1602" s="1">
        <v>4720</v>
      </c>
      <c r="E1602" s="2" t="s">
        <v>4897</v>
      </c>
      <c r="F1602" s="1" t="s">
        <v>559</v>
      </c>
      <c r="G1602" s="1" t="s">
        <v>50</v>
      </c>
      <c r="H1602" s="1" t="s">
        <v>49</v>
      </c>
      <c r="I1602" s="8" t="s">
        <v>135</v>
      </c>
      <c r="J1602" s="8" t="s">
        <v>136</v>
      </c>
      <c r="K1602" s="1" t="str">
        <f t="array" aca="1" ref="K1602" ca="1">INDEX([1]TreeLookup!$C$1:$DE$21,MATCH(INDIRECT(ADDRESS(ROW(),MATCH("CATEGORY",$A$1:$BE$1,0))),[1]TreeLookup!$C$1:$C$21,0),MATCH(INDIRECT(ADDRESS(ROW(),MATCH("YEAR",$A$1:$BE$1,0))),[1]TreeLookup!$C$1:$DE$1,0))</f>
        <v>unlockParts</v>
      </c>
      <c r="M1602" s="1" t="str">
        <f t="array" aca="1" ref="M1602" ca="1">INDEX([1]TreeLookup!$C$1:$DE$22,MATCH("ERA",[1]TreeLookup!$C$1:$C$22,0),MATCH(INDIRECT(ADDRESS(ROW(),MATCH("YEAR",$A$1:$BE$1,0))),[1]TreeLookup!$C$1:$DE$1,0))</f>
        <v>00-START</v>
      </c>
      <c r="N1602" s="1" t="s">
        <v>50</v>
      </c>
      <c r="O1602" s="4" t="s">
        <v>299</v>
      </c>
      <c r="V1602" s="9"/>
    </row>
    <row r="1603" spans="1:22">
      <c r="A1603" s="6" t="s">
        <v>4898</v>
      </c>
      <c r="B1603" s="7" t="s">
        <v>4899</v>
      </c>
      <c r="C1603" s="1">
        <v>2.795636</v>
      </c>
      <c r="D1603" s="1">
        <v>2308</v>
      </c>
      <c r="E1603" s="2" t="s">
        <v>4900</v>
      </c>
      <c r="F1603" s="1" t="s">
        <v>559</v>
      </c>
      <c r="G1603" s="1" t="s">
        <v>50</v>
      </c>
      <c r="H1603" s="1" t="s">
        <v>49</v>
      </c>
      <c r="I1603" s="8" t="s">
        <v>135</v>
      </c>
      <c r="J1603" s="8" t="s">
        <v>136</v>
      </c>
      <c r="K1603" s="1" t="str">
        <f t="array" aca="1" ref="K1603" ca="1">INDEX([1]TreeLookup!$C$1:$DE$21,MATCH(INDIRECT(ADDRESS(ROW(),MATCH("CATEGORY",$A$1:$BE$1,0))),[1]TreeLookup!$C$1:$C$21,0),MATCH(INDIRECT(ADDRESS(ROW(),MATCH("YEAR",$A$1:$BE$1,0))),[1]TreeLookup!$C$1:$DE$1,0))</f>
        <v>unlockParts</v>
      </c>
      <c r="M1603" s="1" t="str">
        <f t="array" aca="1" ref="M1603" ca="1">INDEX([1]TreeLookup!$C$1:$DE$22,MATCH("ERA",[1]TreeLookup!$C$1:$C$22,0),MATCH(INDIRECT(ADDRESS(ROW(),MATCH("YEAR",$A$1:$BE$1,0))),[1]TreeLookup!$C$1:$DE$1,0))</f>
        <v>00-START</v>
      </c>
      <c r="N1603" s="1" t="s">
        <v>50</v>
      </c>
      <c r="O1603" s="4" t="s">
        <v>299</v>
      </c>
      <c r="V1603" s="9"/>
    </row>
    <row r="1604" spans="1:22">
      <c r="A1604" s="6" t="s">
        <v>4901</v>
      </c>
      <c r="B1604" s="7" t="s">
        <v>4902</v>
      </c>
      <c r="C1604" s="1">
        <v>4.0862579999999999</v>
      </c>
      <c r="D1604" s="1">
        <v>3373</v>
      </c>
      <c r="E1604" s="2" t="s">
        <v>4903</v>
      </c>
      <c r="F1604" s="1" t="s">
        <v>559</v>
      </c>
      <c r="G1604" s="1" t="s">
        <v>50</v>
      </c>
      <c r="H1604" s="1" t="s">
        <v>49</v>
      </c>
      <c r="I1604" s="8" t="s">
        <v>135</v>
      </c>
      <c r="J1604" s="8" t="s">
        <v>136</v>
      </c>
      <c r="K1604" s="1" t="str">
        <f t="array" aca="1" ref="K1604" ca="1">INDEX([1]TreeLookup!$C$1:$DE$21,MATCH(INDIRECT(ADDRESS(ROW(),MATCH("CATEGORY",$A$1:$BE$1,0))),[1]TreeLookup!$C$1:$C$21,0),MATCH(INDIRECT(ADDRESS(ROW(),MATCH("YEAR",$A$1:$BE$1,0))),[1]TreeLookup!$C$1:$DE$1,0))</f>
        <v>unlockParts</v>
      </c>
      <c r="M1604" s="1" t="str">
        <f t="array" aca="1" ref="M1604" ca="1">INDEX([1]TreeLookup!$C$1:$DE$22,MATCH("ERA",[1]TreeLookup!$C$1:$C$22,0),MATCH(INDIRECT(ADDRESS(ROW(),MATCH("YEAR",$A$1:$BE$1,0))),[1]TreeLookup!$C$1:$DE$1,0))</f>
        <v>00-START</v>
      </c>
      <c r="N1604" s="1" t="s">
        <v>50</v>
      </c>
      <c r="O1604" s="4" t="s">
        <v>299</v>
      </c>
      <c r="V1604" s="9"/>
    </row>
    <row r="1605" spans="1:22">
      <c r="A1605" s="6" t="s">
        <v>4904</v>
      </c>
      <c r="B1605" s="7" t="s">
        <v>4905</v>
      </c>
      <c r="C1605" s="1">
        <v>1.9680930000000001</v>
      </c>
      <c r="D1605" s="1">
        <v>1625</v>
      </c>
      <c r="E1605" s="2" t="s">
        <v>4906</v>
      </c>
      <c r="F1605" s="1" t="s">
        <v>559</v>
      </c>
      <c r="G1605" s="1" t="s">
        <v>50</v>
      </c>
      <c r="H1605" s="1" t="s">
        <v>49</v>
      </c>
      <c r="I1605" s="8" t="s">
        <v>135</v>
      </c>
      <c r="J1605" s="8" t="s">
        <v>136</v>
      </c>
      <c r="K1605" s="1" t="str">
        <f t="array" aca="1" ref="K1605" ca="1">INDEX([1]TreeLookup!$C$1:$DE$21,MATCH(INDIRECT(ADDRESS(ROW(),MATCH("CATEGORY",$A$1:$BE$1,0))),[1]TreeLookup!$C$1:$C$21,0),MATCH(INDIRECT(ADDRESS(ROW(),MATCH("YEAR",$A$1:$BE$1,0))),[1]TreeLookup!$C$1:$DE$1,0))</f>
        <v>unlockParts</v>
      </c>
      <c r="M1605" s="1" t="str">
        <f t="array" aca="1" ref="M1605" ca="1">INDEX([1]TreeLookup!$C$1:$DE$22,MATCH("ERA",[1]TreeLookup!$C$1:$C$22,0),MATCH(INDIRECT(ADDRESS(ROW(),MATCH("YEAR",$A$1:$BE$1,0))),[1]TreeLookup!$C$1:$DE$1,0))</f>
        <v>00-START</v>
      </c>
      <c r="N1605" s="1" t="s">
        <v>50</v>
      </c>
      <c r="O1605" s="4" t="s">
        <v>299</v>
      </c>
      <c r="V1605" s="9"/>
    </row>
    <row r="1606" spans="1:22">
      <c r="A1606" s="6" t="s">
        <v>4907</v>
      </c>
      <c r="B1606" s="7" t="s">
        <v>4908</v>
      </c>
      <c r="C1606" s="1">
        <v>8.5112520000000007</v>
      </c>
      <c r="D1606" s="1">
        <v>7025</v>
      </c>
      <c r="E1606" s="2" t="s">
        <v>4909</v>
      </c>
      <c r="F1606" s="1" t="s">
        <v>559</v>
      </c>
      <c r="G1606" s="1" t="s">
        <v>50</v>
      </c>
      <c r="H1606" s="1" t="s">
        <v>49</v>
      </c>
      <c r="I1606" s="8" t="s">
        <v>135</v>
      </c>
      <c r="J1606" s="8" t="s">
        <v>136</v>
      </c>
      <c r="K1606" s="1" t="str">
        <f t="array" aca="1" ref="K1606" ca="1">INDEX([1]TreeLookup!$C$1:$DE$21,MATCH(INDIRECT(ADDRESS(ROW(),MATCH("CATEGORY",$A$1:$BE$1,0))),[1]TreeLookup!$C$1:$C$21,0),MATCH(INDIRECT(ADDRESS(ROW(),MATCH("YEAR",$A$1:$BE$1,0))),[1]TreeLookup!$C$1:$DE$1,0))</f>
        <v>unlockParts</v>
      </c>
      <c r="M1606" s="1" t="str">
        <f t="array" aca="1" ref="M1606" ca="1">INDEX([1]TreeLookup!$C$1:$DE$22,MATCH("ERA",[1]TreeLookup!$C$1:$C$22,0),MATCH(INDIRECT(ADDRESS(ROW(),MATCH("YEAR",$A$1:$BE$1,0))),[1]TreeLookup!$C$1:$DE$1,0))</f>
        <v>00-START</v>
      </c>
      <c r="N1606" s="1" t="s">
        <v>50</v>
      </c>
      <c r="O1606" s="4" t="s">
        <v>299</v>
      </c>
      <c r="V1606" s="9"/>
    </row>
    <row r="1607" spans="1:22">
      <c r="A1607" s="6" t="s">
        <v>4910</v>
      </c>
      <c r="B1607" s="7" t="s">
        <v>4911</v>
      </c>
      <c r="C1607" s="1">
        <v>6.4145260000000004</v>
      </c>
      <c r="D1607" s="1">
        <v>5296</v>
      </c>
      <c r="E1607" s="2" t="s">
        <v>4912</v>
      </c>
      <c r="F1607" s="1" t="s">
        <v>559</v>
      </c>
      <c r="G1607" s="1" t="s">
        <v>50</v>
      </c>
      <c r="H1607" s="1" t="s">
        <v>49</v>
      </c>
      <c r="I1607" s="8" t="s">
        <v>135</v>
      </c>
      <c r="J1607" s="8" t="s">
        <v>136</v>
      </c>
      <c r="K1607" s="1" t="str">
        <f t="array" aca="1" ref="K1607" ca="1">INDEX([1]TreeLookup!$C$1:$DE$21,MATCH(INDIRECT(ADDRESS(ROW(),MATCH("CATEGORY",$A$1:$BE$1,0))),[1]TreeLookup!$C$1:$C$21,0),MATCH(INDIRECT(ADDRESS(ROW(),MATCH("YEAR",$A$1:$BE$1,0))),[1]TreeLookup!$C$1:$DE$1,0))</f>
        <v>unlockParts</v>
      </c>
      <c r="M1607" s="1" t="str">
        <f t="array" aca="1" ref="M1607" ca="1">INDEX([1]TreeLookup!$C$1:$DE$22,MATCH("ERA",[1]TreeLookup!$C$1:$C$22,0),MATCH(INDIRECT(ADDRESS(ROW(),MATCH("YEAR",$A$1:$BE$1,0))),[1]TreeLookup!$C$1:$DE$1,0))</f>
        <v>00-START</v>
      </c>
      <c r="N1607" s="1" t="s">
        <v>50</v>
      </c>
      <c r="O1607" s="4" t="s">
        <v>299</v>
      </c>
      <c r="V1607" s="9"/>
    </row>
    <row r="1608" spans="1:22">
      <c r="A1608" s="6" t="s">
        <v>4913</v>
      </c>
      <c r="B1608" s="7" t="s">
        <v>4914</v>
      </c>
      <c r="C1608" s="1">
        <v>1</v>
      </c>
      <c r="D1608" s="1">
        <v>120</v>
      </c>
      <c r="E1608" s="2" t="s">
        <v>4915</v>
      </c>
      <c r="F1608" s="1" t="s">
        <v>559</v>
      </c>
      <c r="G1608" s="1" t="s">
        <v>50</v>
      </c>
      <c r="H1608" s="1" t="s">
        <v>49</v>
      </c>
      <c r="I1608" s="8" t="s">
        <v>135</v>
      </c>
      <c r="J1608" s="8" t="s">
        <v>136</v>
      </c>
      <c r="K1608" s="1" t="str">
        <f t="array" aca="1" ref="K1608" ca="1">INDEX([1]TreeLookup!$C$1:$DE$21,MATCH(INDIRECT(ADDRESS(ROW(),MATCH("CATEGORY",$A$1:$BE$1,0))),[1]TreeLookup!$C$1:$C$21,0),MATCH(INDIRECT(ADDRESS(ROW(),MATCH("YEAR",$A$1:$BE$1,0))),[1]TreeLookup!$C$1:$DE$1,0))</f>
        <v>unlockParts</v>
      </c>
      <c r="M1608" s="1" t="str">
        <f t="array" aca="1" ref="M1608" ca="1">INDEX([1]TreeLookup!$C$1:$DE$22,MATCH("ERA",[1]TreeLookup!$C$1:$C$22,0),MATCH(INDIRECT(ADDRESS(ROW(),MATCH("YEAR",$A$1:$BE$1,0))),[1]TreeLookup!$C$1:$DE$1,0))</f>
        <v>00-START</v>
      </c>
      <c r="N1608" s="1" t="s">
        <v>50</v>
      </c>
      <c r="O1608" s="4" t="s">
        <v>299</v>
      </c>
      <c r="V1608" s="9"/>
    </row>
    <row r="1609" spans="1:22">
      <c r="A1609" s="6" t="s">
        <v>4916</v>
      </c>
      <c r="B1609" s="7" t="s">
        <v>4917</v>
      </c>
      <c r="C1609" s="1">
        <v>1</v>
      </c>
      <c r="D1609" s="1">
        <v>240</v>
      </c>
      <c r="E1609" s="2" t="s">
        <v>4918</v>
      </c>
      <c r="F1609" s="1" t="s">
        <v>559</v>
      </c>
      <c r="G1609" s="1" t="s">
        <v>50</v>
      </c>
      <c r="H1609" s="1" t="s">
        <v>49</v>
      </c>
      <c r="I1609" s="8" t="s">
        <v>135</v>
      </c>
      <c r="J1609" s="8" t="s">
        <v>136</v>
      </c>
      <c r="K1609" s="1" t="str">
        <f t="array" aca="1" ref="K1609" ca="1">INDEX([1]TreeLookup!$C$1:$DE$21,MATCH(INDIRECT(ADDRESS(ROW(),MATCH("CATEGORY",$A$1:$BE$1,0))),[1]TreeLookup!$C$1:$C$21,0),MATCH(INDIRECT(ADDRESS(ROW(),MATCH("YEAR",$A$1:$BE$1,0))),[1]TreeLookup!$C$1:$DE$1,0))</f>
        <v>unlockParts</v>
      </c>
      <c r="M1609" s="1" t="str">
        <f t="array" aca="1" ref="M1609" ca="1">INDEX([1]TreeLookup!$C$1:$DE$22,MATCH("ERA",[1]TreeLookup!$C$1:$C$22,0),MATCH(INDIRECT(ADDRESS(ROW(),MATCH("YEAR",$A$1:$BE$1,0))),[1]TreeLookup!$C$1:$DE$1,0))</f>
        <v>00-START</v>
      </c>
      <c r="N1609" s="1" t="s">
        <v>50</v>
      </c>
      <c r="O1609" s="4" t="s">
        <v>299</v>
      </c>
      <c r="V1609" s="9"/>
    </row>
    <row r="1610" spans="1:22">
      <c r="A1610" s="6" t="s">
        <v>4919</v>
      </c>
      <c r="B1610" s="7" t="s">
        <v>4917</v>
      </c>
      <c r="C1610" s="1">
        <v>1</v>
      </c>
      <c r="D1610" s="1">
        <v>120</v>
      </c>
      <c r="E1610" s="2" t="s">
        <v>4920</v>
      </c>
      <c r="F1610" s="1" t="s">
        <v>559</v>
      </c>
      <c r="G1610" s="1" t="s">
        <v>50</v>
      </c>
      <c r="H1610" s="1" t="s">
        <v>49</v>
      </c>
      <c r="I1610" s="8" t="s">
        <v>135</v>
      </c>
      <c r="J1610" s="8" t="s">
        <v>136</v>
      </c>
      <c r="K1610" s="1" t="str">
        <f t="array" aca="1" ref="K1610" ca="1">INDEX([1]TreeLookup!$C$1:$DE$21,MATCH(INDIRECT(ADDRESS(ROW(),MATCH("CATEGORY",$A$1:$BE$1,0))),[1]TreeLookup!$C$1:$C$21,0),MATCH(INDIRECT(ADDRESS(ROW(),MATCH("YEAR",$A$1:$BE$1,0))),[1]TreeLookup!$C$1:$DE$1,0))</f>
        <v>unlockParts</v>
      </c>
      <c r="M1610" s="1" t="str">
        <f t="array" aca="1" ref="M1610" ca="1">INDEX([1]TreeLookup!$C$1:$DE$22,MATCH("ERA",[1]TreeLookup!$C$1:$C$22,0),MATCH(INDIRECT(ADDRESS(ROW(),MATCH("YEAR",$A$1:$BE$1,0))),[1]TreeLookup!$C$1:$DE$1,0))</f>
        <v>00-START</v>
      </c>
      <c r="N1610" s="1" t="s">
        <v>50</v>
      </c>
      <c r="O1610" s="4" t="s">
        <v>299</v>
      </c>
      <c r="V1610" s="9"/>
    </row>
    <row r="1611" spans="1:22">
      <c r="A1611" s="6" t="s">
        <v>4921</v>
      </c>
      <c r="B1611" s="7" t="s">
        <v>4922</v>
      </c>
      <c r="C1611" s="1">
        <v>1</v>
      </c>
      <c r="D1611" s="1">
        <v>400</v>
      </c>
      <c r="E1611" s="2" t="s">
        <v>4923</v>
      </c>
      <c r="F1611" s="1" t="s">
        <v>559</v>
      </c>
      <c r="G1611" s="1" t="s">
        <v>50</v>
      </c>
      <c r="H1611" s="1" t="s">
        <v>49</v>
      </c>
      <c r="I1611" s="8" t="s">
        <v>135</v>
      </c>
      <c r="J1611" s="8" t="s">
        <v>136</v>
      </c>
      <c r="K1611" s="1" t="str">
        <f t="array" aca="1" ref="K1611" ca="1">INDEX([1]TreeLookup!$C$1:$DE$21,MATCH(INDIRECT(ADDRESS(ROW(),MATCH("CATEGORY",$A$1:$BE$1,0))),[1]TreeLookup!$C$1:$C$21,0),MATCH(INDIRECT(ADDRESS(ROW(),MATCH("YEAR",$A$1:$BE$1,0))),[1]TreeLookup!$C$1:$DE$1,0))</f>
        <v>unlockParts</v>
      </c>
      <c r="M1611" s="1" t="str">
        <f t="array" aca="1" ref="M1611" ca="1">INDEX([1]TreeLookup!$C$1:$DE$22,MATCH("ERA",[1]TreeLookup!$C$1:$C$22,0),MATCH(INDIRECT(ADDRESS(ROW(),MATCH("YEAR",$A$1:$BE$1,0))),[1]TreeLookup!$C$1:$DE$1,0))</f>
        <v>00-START</v>
      </c>
      <c r="N1611" s="1" t="s">
        <v>50</v>
      </c>
      <c r="O1611" s="4" t="s">
        <v>299</v>
      </c>
      <c r="V1611" s="9"/>
    </row>
    <row r="1612" spans="1:22">
      <c r="A1612" s="6" t="s">
        <v>4924</v>
      </c>
      <c r="B1612" s="7" t="s">
        <v>4925</v>
      </c>
      <c r="C1612" s="1">
        <v>1</v>
      </c>
      <c r="D1612" s="1">
        <v>480</v>
      </c>
      <c r="E1612" s="2" t="s">
        <v>4926</v>
      </c>
      <c r="F1612" s="1" t="s">
        <v>559</v>
      </c>
      <c r="G1612" s="1" t="s">
        <v>50</v>
      </c>
      <c r="H1612" s="1" t="s">
        <v>49</v>
      </c>
      <c r="I1612" s="8" t="s">
        <v>135</v>
      </c>
      <c r="J1612" s="8" t="s">
        <v>136</v>
      </c>
      <c r="K1612" s="1" t="str">
        <f t="array" aca="1" ref="K1612" ca="1">INDEX([1]TreeLookup!$C$1:$DE$21,MATCH(INDIRECT(ADDRESS(ROW(),MATCH("CATEGORY",$A$1:$BE$1,0))),[1]TreeLookup!$C$1:$C$21,0),MATCH(INDIRECT(ADDRESS(ROW(),MATCH("YEAR",$A$1:$BE$1,0))),[1]TreeLookup!$C$1:$DE$1,0))</f>
        <v>unlockParts</v>
      </c>
      <c r="M1612" s="1" t="str">
        <f t="array" aca="1" ref="M1612" ca="1">INDEX([1]TreeLookup!$C$1:$DE$22,MATCH("ERA",[1]TreeLookup!$C$1:$C$22,0),MATCH(INDIRECT(ADDRESS(ROW(),MATCH("YEAR",$A$1:$BE$1,0))),[1]TreeLookup!$C$1:$DE$1,0))</f>
        <v>00-START</v>
      </c>
      <c r="N1612" s="1" t="s">
        <v>50</v>
      </c>
      <c r="O1612" s="4" t="s">
        <v>299</v>
      </c>
      <c r="V1612" s="9"/>
    </row>
    <row r="1613" spans="1:22">
      <c r="A1613" s="6" t="s">
        <v>4927</v>
      </c>
      <c r="B1613" s="7" t="s">
        <v>4928</v>
      </c>
      <c r="C1613" s="1">
        <v>1.1626669999999999</v>
      </c>
      <c r="D1613" s="1">
        <v>960</v>
      </c>
      <c r="E1613" s="2" t="s">
        <v>4929</v>
      </c>
      <c r="F1613" s="1" t="s">
        <v>559</v>
      </c>
      <c r="G1613" s="1" t="s">
        <v>50</v>
      </c>
      <c r="H1613" s="1" t="s">
        <v>49</v>
      </c>
      <c r="I1613" s="8" t="s">
        <v>135</v>
      </c>
      <c r="J1613" s="8" t="s">
        <v>136</v>
      </c>
      <c r="K1613" s="1" t="str">
        <f t="array" aca="1" ref="K1613" ca="1">INDEX([1]TreeLookup!$C$1:$DE$21,MATCH(INDIRECT(ADDRESS(ROW(),MATCH("CATEGORY",$A$1:$BE$1,0))),[1]TreeLookup!$C$1:$C$21,0),MATCH(INDIRECT(ADDRESS(ROW(),MATCH("YEAR",$A$1:$BE$1,0))),[1]TreeLookup!$C$1:$DE$1,0))</f>
        <v>unlockParts</v>
      </c>
      <c r="M1613" s="1" t="str">
        <f t="array" aca="1" ref="M1613" ca="1">INDEX([1]TreeLookup!$C$1:$DE$22,MATCH("ERA",[1]TreeLookup!$C$1:$C$22,0),MATCH(INDIRECT(ADDRESS(ROW(),MATCH("YEAR",$A$1:$BE$1,0))),[1]TreeLookup!$C$1:$DE$1,0))</f>
        <v>00-START</v>
      </c>
      <c r="N1613" s="1" t="s">
        <v>50</v>
      </c>
      <c r="O1613" s="4" t="s">
        <v>299</v>
      </c>
      <c r="V1613" s="9"/>
    </row>
    <row r="1614" spans="1:22">
      <c r="A1614" s="6" t="s">
        <v>4930</v>
      </c>
      <c r="B1614" s="7" t="s">
        <v>4931</v>
      </c>
      <c r="C1614" s="1">
        <v>1.1626669999999999</v>
      </c>
      <c r="D1614" s="1">
        <v>960</v>
      </c>
      <c r="E1614" s="2" t="s">
        <v>4932</v>
      </c>
      <c r="F1614" s="1" t="s">
        <v>559</v>
      </c>
      <c r="G1614" s="1" t="s">
        <v>50</v>
      </c>
      <c r="H1614" s="1" t="s">
        <v>49</v>
      </c>
      <c r="I1614" s="8" t="s">
        <v>135</v>
      </c>
      <c r="J1614" s="8" t="s">
        <v>136</v>
      </c>
      <c r="K1614" s="1" t="str">
        <f t="array" aca="1" ref="K1614" ca="1">INDEX([1]TreeLookup!$C$1:$DE$21,MATCH(INDIRECT(ADDRESS(ROW(),MATCH("CATEGORY",$A$1:$BE$1,0))),[1]TreeLookup!$C$1:$C$21,0),MATCH(INDIRECT(ADDRESS(ROW(),MATCH("YEAR",$A$1:$BE$1,0))),[1]TreeLookup!$C$1:$DE$1,0))</f>
        <v>unlockParts</v>
      </c>
      <c r="M1614" s="1" t="str">
        <f t="array" aca="1" ref="M1614" ca="1">INDEX([1]TreeLookup!$C$1:$DE$22,MATCH("ERA",[1]TreeLookup!$C$1:$C$22,0),MATCH(INDIRECT(ADDRESS(ROW(),MATCH("YEAR",$A$1:$BE$1,0))),[1]TreeLookup!$C$1:$DE$1,0))</f>
        <v>00-START</v>
      </c>
      <c r="N1614" s="1" t="s">
        <v>50</v>
      </c>
      <c r="O1614" s="4" t="s">
        <v>299</v>
      </c>
      <c r="V1614" s="9"/>
    </row>
    <row r="1615" spans="1:22">
      <c r="A1615" s="6" t="s">
        <v>4933</v>
      </c>
      <c r="B1615" s="7" t="s">
        <v>4934</v>
      </c>
      <c r="C1615" s="1">
        <v>2.3253330000000001</v>
      </c>
      <c r="D1615" s="1">
        <v>1920</v>
      </c>
      <c r="E1615" s="2" t="s">
        <v>4935</v>
      </c>
      <c r="F1615" s="1" t="s">
        <v>559</v>
      </c>
      <c r="G1615" s="1" t="s">
        <v>50</v>
      </c>
      <c r="H1615" s="1" t="s">
        <v>49</v>
      </c>
      <c r="I1615" s="8" t="s">
        <v>135</v>
      </c>
      <c r="J1615" s="8" t="s">
        <v>136</v>
      </c>
      <c r="K1615" s="1" t="str">
        <f t="array" aca="1" ref="K1615" ca="1">INDEX([1]TreeLookup!$C$1:$DE$21,MATCH(INDIRECT(ADDRESS(ROW(),MATCH("CATEGORY",$A$1:$BE$1,0))),[1]TreeLookup!$C$1:$C$21,0),MATCH(INDIRECT(ADDRESS(ROW(),MATCH("YEAR",$A$1:$BE$1,0))),[1]TreeLookup!$C$1:$DE$1,0))</f>
        <v>unlockParts</v>
      </c>
      <c r="M1615" s="1" t="str">
        <f t="array" aca="1" ref="M1615" ca="1">INDEX([1]TreeLookup!$C$1:$DE$22,MATCH("ERA",[1]TreeLookup!$C$1:$C$22,0),MATCH(INDIRECT(ADDRESS(ROW(),MATCH("YEAR",$A$1:$BE$1,0))),[1]TreeLookup!$C$1:$DE$1,0))</f>
        <v>00-START</v>
      </c>
      <c r="N1615" s="1" t="s">
        <v>50</v>
      </c>
      <c r="O1615" s="4" t="s">
        <v>299</v>
      </c>
      <c r="V1615" s="9"/>
    </row>
    <row r="1616" spans="1:22">
      <c r="A1616" s="6" t="s">
        <v>4936</v>
      </c>
      <c r="B1616" s="7" t="s">
        <v>4937</v>
      </c>
      <c r="C1616" s="1">
        <v>2020</v>
      </c>
      <c r="D1616" s="1">
        <v>1920</v>
      </c>
      <c r="E1616" s="2" t="s">
        <v>4938</v>
      </c>
      <c r="F1616" s="1" t="s">
        <v>559</v>
      </c>
      <c r="G1616" s="1" t="s">
        <v>49</v>
      </c>
      <c r="H1616" s="1" t="s">
        <v>49</v>
      </c>
      <c r="I1616" s="8"/>
      <c r="J1616" s="8" t="s">
        <v>136</v>
      </c>
      <c r="K1616" s="1" t="e">
        <f t="array" aca="1" ref="K1616" ca="1">INDEX([1]TreeLookup!$C$1:$DE$21,MATCH(INDIRECT(ADDRESS(ROW(),MATCH("CATEGORY",$A$1:$BE$1,0))),[1]TreeLookup!$C$1:$C$21,0),MATCH(INDIRECT(ADDRESS(ROW(),MATCH("YEAR",$A$1:$BE$1,0))),[1]TreeLookup!$C$1:$DE$1,0))</f>
        <v>#N/A</v>
      </c>
      <c r="M1616" s="1" t="str">
        <f t="array" aca="1" ref="M1616" ca="1">INDEX([1]TreeLookup!$C$1:$DE$22,MATCH("ERA",[1]TreeLookup!$C$1:$C$22,0),MATCH(INDIRECT(ADDRESS(ROW(),MATCH("YEAR",$A$1:$BE$1,0))),[1]TreeLookup!$C$1:$DE$1,0))</f>
        <v>00-START</v>
      </c>
      <c r="N1616" s="1" t="s">
        <v>50</v>
      </c>
      <c r="O1616" s="4"/>
    </row>
    <row r="1617" spans="1:22">
      <c r="A1617" s="6" t="s">
        <v>4939</v>
      </c>
      <c r="B1617" s="7" t="s">
        <v>4940</v>
      </c>
      <c r="C1617" s="1">
        <v>4.6506670000000003</v>
      </c>
      <c r="D1617" s="1">
        <v>3840</v>
      </c>
      <c r="E1617" s="2" t="s">
        <v>4941</v>
      </c>
      <c r="F1617" s="1" t="s">
        <v>559</v>
      </c>
      <c r="G1617" s="1" t="s">
        <v>50</v>
      </c>
      <c r="H1617" s="1" t="s">
        <v>49</v>
      </c>
      <c r="I1617" s="8" t="s">
        <v>135</v>
      </c>
      <c r="J1617" s="8" t="s">
        <v>136</v>
      </c>
      <c r="K1617" s="1" t="str">
        <f t="array" aca="1" ref="K1617" ca="1">INDEX([1]TreeLookup!$C$1:$DE$21,MATCH(INDIRECT(ADDRESS(ROW(),MATCH("CATEGORY",$A$1:$BE$1,0))),[1]TreeLookup!$C$1:$C$21,0),MATCH(INDIRECT(ADDRESS(ROW(),MATCH("YEAR",$A$1:$BE$1,0))),[1]TreeLookup!$C$1:$DE$1,0))</f>
        <v>unlockParts</v>
      </c>
      <c r="M1617" s="1" t="str">
        <f t="array" aca="1" ref="M1617" ca="1">INDEX([1]TreeLookup!$C$1:$DE$22,MATCH("ERA",[1]TreeLookup!$C$1:$C$22,0),MATCH(INDIRECT(ADDRESS(ROW(),MATCH("YEAR",$A$1:$BE$1,0))),[1]TreeLookup!$C$1:$DE$1,0))</f>
        <v>00-START</v>
      </c>
      <c r="N1617" s="1" t="s">
        <v>50</v>
      </c>
      <c r="O1617" s="4" t="s">
        <v>299</v>
      </c>
      <c r="V1617" s="9"/>
    </row>
    <row r="1618" spans="1:22">
      <c r="A1618" s="6" t="s">
        <v>4942</v>
      </c>
      <c r="B1618" s="7" t="s">
        <v>4940</v>
      </c>
      <c r="C1618" s="1">
        <v>1.0900000000000001</v>
      </c>
      <c r="D1618" s="1">
        <v>960</v>
      </c>
      <c r="E1618" s="2" t="s">
        <v>4943</v>
      </c>
      <c r="F1618" s="1" t="s">
        <v>559</v>
      </c>
      <c r="G1618" s="1" t="s">
        <v>50</v>
      </c>
      <c r="H1618" s="1" t="s">
        <v>49</v>
      </c>
      <c r="I1618" s="8" t="s">
        <v>135</v>
      </c>
      <c r="J1618" s="8" t="s">
        <v>136</v>
      </c>
      <c r="K1618" s="1" t="str">
        <f t="array" aca="1" ref="K1618" ca="1">INDEX([1]TreeLookup!$C$1:$DE$21,MATCH(INDIRECT(ADDRESS(ROW(),MATCH("CATEGORY",$A$1:$BE$1,0))),[1]TreeLookup!$C$1:$C$21,0),MATCH(INDIRECT(ADDRESS(ROW(),MATCH("YEAR",$A$1:$BE$1,0))),[1]TreeLookup!$C$1:$DE$1,0))</f>
        <v>unlockParts</v>
      </c>
      <c r="M1618" s="1" t="str">
        <f t="array" aca="1" ref="M1618" ca="1">INDEX([1]TreeLookup!$C$1:$DE$22,MATCH("ERA",[1]TreeLookup!$C$1:$C$22,0),MATCH(INDIRECT(ADDRESS(ROW(),MATCH("YEAR",$A$1:$BE$1,0))),[1]TreeLookup!$C$1:$DE$1,0))</f>
        <v>00-START</v>
      </c>
      <c r="N1618" s="1" t="s">
        <v>50</v>
      </c>
      <c r="O1618" s="4" t="s">
        <v>299</v>
      </c>
      <c r="V1618" s="9"/>
    </row>
    <row r="1619" spans="1:22">
      <c r="A1619" s="6" t="s">
        <v>4944</v>
      </c>
      <c r="B1619" s="7" t="s">
        <v>4945</v>
      </c>
      <c r="C1619" s="1">
        <v>1.351111</v>
      </c>
      <c r="D1619" s="1">
        <v>1760</v>
      </c>
      <c r="E1619" s="2" t="s">
        <v>4946</v>
      </c>
      <c r="F1619" s="1" t="s">
        <v>559</v>
      </c>
      <c r="G1619" s="1" t="s">
        <v>50</v>
      </c>
      <c r="H1619" s="1" t="s">
        <v>49</v>
      </c>
      <c r="I1619" s="8" t="s">
        <v>135</v>
      </c>
      <c r="J1619" s="8" t="s">
        <v>136</v>
      </c>
      <c r="K1619" s="1" t="str">
        <f t="array" aca="1" ref="K1619" ca="1">INDEX([1]TreeLookup!$C$1:$DE$21,MATCH(INDIRECT(ADDRESS(ROW(),MATCH("CATEGORY",$A$1:$BE$1,0))),[1]TreeLookup!$C$1:$C$21,0),MATCH(INDIRECT(ADDRESS(ROW(),MATCH("YEAR",$A$1:$BE$1,0))),[1]TreeLookup!$C$1:$DE$1,0))</f>
        <v>unlockParts</v>
      </c>
      <c r="M1619" s="1" t="str">
        <f t="array" aca="1" ref="M1619" ca="1">INDEX([1]TreeLookup!$C$1:$DE$22,MATCH("ERA",[1]TreeLookup!$C$1:$C$22,0),MATCH(INDIRECT(ADDRESS(ROW(),MATCH("YEAR",$A$1:$BE$1,0))),[1]TreeLookup!$C$1:$DE$1,0))</f>
        <v>00-START</v>
      </c>
      <c r="N1619" s="1" t="s">
        <v>50</v>
      </c>
      <c r="O1619" s="4" t="s">
        <v>299</v>
      </c>
      <c r="V1619" s="9"/>
    </row>
    <row r="1620" spans="1:22">
      <c r="A1620" s="6" t="s">
        <v>4947</v>
      </c>
      <c r="B1620" s="7" t="s">
        <v>4948</v>
      </c>
      <c r="C1620" s="1">
        <v>9.3013329999999996</v>
      </c>
      <c r="D1620" s="1">
        <v>7680</v>
      </c>
      <c r="E1620" s="2" t="s">
        <v>4949</v>
      </c>
      <c r="F1620" s="1" t="s">
        <v>559</v>
      </c>
      <c r="G1620" s="1" t="s">
        <v>50</v>
      </c>
      <c r="H1620" s="1" t="s">
        <v>49</v>
      </c>
      <c r="I1620" s="8" t="s">
        <v>135</v>
      </c>
      <c r="J1620" s="8" t="s">
        <v>136</v>
      </c>
      <c r="K1620" s="1" t="str">
        <f t="array" aca="1" ref="K1620" ca="1">INDEX([1]TreeLookup!$C$1:$DE$21,MATCH(INDIRECT(ADDRESS(ROW(),MATCH("CATEGORY",$A$1:$BE$1,0))),[1]TreeLookup!$C$1:$C$21,0),MATCH(INDIRECT(ADDRESS(ROW(),MATCH("YEAR",$A$1:$BE$1,0))),[1]TreeLookup!$C$1:$DE$1,0))</f>
        <v>unlockParts</v>
      </c>
      <c r="M1620" s="1" t="str">
        <f t="array" aca="1" ref="M1620" ca="1">INDEX([1]TreeLookup!$C$1:$DE$22,MATCH("ERA",[1]TreeLookup!$C$1:$C$22,0),MATCH(INDIRECT(ADDRESS(ROW(),MATCH("YEAR",$A$1:$BE$1,0))),[1]TreeLookup!$C$1:$DE$1,0))</f>
        <v>00-START</v>
      </c>
      <c r="N1620" s="1" t="s">
        <v>50</v>
      </c>
      <c r="O1620" s="4" t="s">
        <v>299</v>
      </c>
      <c r="V1620" s="9"/>
    </row>
    <row r="1621" spans="1:22">
      <c r="A1621" s="6" t="s">
        <v>4950</v>
      </c>
      <c r="B1621" s="7" t="s">
        <v>4951</v>
      </c>
      <c r="C1621" s="1">
        <v>9.3013329999999996</v>
      </c>
      <c r="D1621" s="1">
        <v>7680</v>
      </c>
      <c r="E1621" s="2" t="s">
        <v>4952</v>
      </c>
      <c r="F1621" s="1" t="s">
        <v>559</v>
      </c>
      <c r="G1621" s="1" t="s">
        <v>50</v>
      </c>
      <c r="H1621" s="1" t="s">
        <v>49</v>
      </c>
      <c r="I1621" s="8" t="s">
        <v>135</v>
      </c>
      <c r="J1621" s="8" t="s">
        <v>136</v>
      </c>
      <c r="K1621" s="1" t="str">
        <f t="array" aca="1" ref="K1621" ca="1">INDEX([1]TreeLookup!$C$1:$DE$21,MATCH(INDIRECT(ADDRESS(ROW(),MATCH("CATEGORY",$A$1:$BE$1,0))),[1]TreeLookup!$C$1:$C$21,0),MATCH(INDIRECT(ADDRESS(ROW(),MATCH("YEAR",$A$1:$BE$1,0))),[1]TreeLookup!$C$1:$DE$1,0))</f>
        <v>unlockParts</v>
      </c>
      <c r="M1621" s="1" t="str">
        <f t="array" aca="1" ref="M1621" ca="1">INDEX([1]TreeLookup!$C$1:$DE$22,MATCH("ERA",[1]TreeLookup!$C$1:$C$22,0),MATCH(INDIRECT(ADDRESS(ROW(),MATCH("YEAR",$A$1:$BE$1,0))),[1]TreeLookup!$C$1:$DE$1,0))</f>
        <v>00-START</v>
      </c>
      <c r="N1621" s="1" t="s">
        <v>50</v>
      </c>
      <c r="O1621" s="4" t="s">
        <v>299</v>
      </c>
      <c r="V1621" s="9"/>
    </row>
    <row r="1622" spans="1:22">
      <c r="A1622" s="6" t="s">
        <v>4953</v>
      </c>
      <c r="B1622" s="7" t="s">
        <v>4954</v>
      </c>
      <c r="C1622" s="1">
        <v>3.9239999999999999</v>
      </c>
      <c r="D1622" s="1">
        <v>3240</v>
      </c>
      <c r="E1622" s="2" t="s">
        <v>4955</v>
      </c>
      <c r="F1622" s="1" t="s">
        <v>559</v>
      </c>
      <c r="G1622" s="1" t="s">
        <v>50</v>
      </c>
      <c r="H1622" s="1" t="s">
        <v>49</v>
      </c>
      <c r="I1622" s="8" t="s">
        <v>135</v>
      </c>
      <c r="J1622" s="8" t="s">
        <v>136</v>
      </c>
      <c r="K1622" s="1" t="str">
        <f t="array" aca="1" ref="K1622" ca="1">INDEX([1]TreeLookup!$C$1:$DE$21,MATCH(INDIRECT(ADDRESS(ROW(),MATCH("CATEGORY",$A$1:$BE$1,0))),[1]TreeLookup!$C$1:$C$21,0),MATCH(INDIRECT(ADDRESS(ROW(),MATCH("YEAR",$A$1:$BE$1,0))),[1]TreeLookup!$C$1:$DE$1,0))</f>
        <v>unlockParts</v>
      </c>
      <c r="M1622" s="1" t="str">
        <f t="array" aca="1" ref="M1622" ca="1">INDEX([1]TreeLookup!$C$1:$DE$22,MATCH("ERA",[1]TreeLookup!$C$1:$C$22,0),MATCH(INDIRECT(ADDRESS(ROW(),MATCH("YEAR",$A$1:$BE$1,0))),[1]TreeLookup!$C$1:$DE$1,0))</f>
        <v>00-START</v>
      </c>
      <c r="N1622" s="1" t="s">
        <v>50</v>
      </c>
      <c r="O1622" s="4" t="s">
        <v>299</v>
      </c>
      <c r="V1622" s="9"/>
    </row>
    <row r="1623" spans="1:22">
      <c r="A1623" s="6" t="s">
        <v>4956</v>
      </c>
      <c r="B1623" s="7" t="s">
        <v>4957</v>
      </c>
      <c r="C1623" s="1">
        <v>7.8479999999999999</v>
      </c>
      <c r="D1623" s="1">
        <v>6480</v>
      </c>
      <c r="E1623" s="2" t="s">
        <v>4958</v>
      </c>
      <c r="F1623" s="1" t="s">
        <v>559</v>
      </c>
      <c r="G1623" s="1" t="s">
        <v>50</v>
      </c>
      <c r="H1623" s="1" t="s">
        <v>49</v>
      </c>
      <c r="I1623" s="8" t="s">
        <v>135</v>
      </c>
      <c r="J1623" s="8" t="s">
        <v>136</v>
      </c>
      <c r="K1623" s="1" t="str">
        <f t="array" aca="1" ref="K1623" ca="1">INDEX([1]TreeLookup!$C$1:$DE$21,MATCH(INDIRECT(ADDRESS(ROW(),MATCH("CATEGORY",$A$1:$BE$1,0))),[1]TreeLookup!$C$1:$C$21,0),MATCH(INDIRECT(ADDRESS(ROW(),MATCH("YEAR",$A$1:$BE$1,0))),[1]TreeLookup!$C$1:$DE$1,0))</f>
        <v>unlockParts</v>
      </c>
      <c r="M1623" s="1" t="str">
        <f t="array" aca="1" ref="M1623" ca="1">INDEX([1]TreeLookup!$C$1:$DE$22,MATCH("ERA",[1]TreeLookup!$C$1:$C$22,0),MATCH(INDIRECT(ADDRESS(ROW(),MATCH("YEAR",$A$1:$BE$1,0))),[1]TreeLookup!$C$1:$DE$1,0))</f>
        <v>00-START</v>
      </c>
      <c r="N1623" s="1" t="s">
        <v>50</v>
      </c>
      <c r="O1623" s="4" t="s">
        <v>299</v>
      </c>
      <c r="V1623" s="9"/>
    </row>
    <row r="1624" spans="1:22">
      <c r="A1624" s="6" t="s">
        <v>4959</v>
      </c>
      <c r="B1624" s="7" t="s">
        <v>4960</v>
      </c>
      <c r="C1624" s="1">
        <v>15.696</v>
      </c>
      <c r="D1624" s="1">
        <v>12960</v>
      </c>
      <c r="E1624" s="2" t="s">
        <v>4961</v>
      </c>
      <c r="F1624" s="1" t="s">
        <v>559</v>
      </c>
      <c r="G1624" s="1" t="s">
        <v>50</v>
      </c>
      <c r="H1624" s="1" t="s">
        <v>49</v>
      </c>
      <c r="I1624" s="8" t="s">
        <v>135</v>
      </c>
      <c r="J1624" s="8" t="s">
        <v>136</v>
      </c>
      <c r="K1624" s="1" t="str">
        <f t="array" aca="1" ref="K1624" ca="1">INDEX([1]TreeLookup!$C$1:$DE$21,MATCH(INDIRECT(ADDRESS(ROW(),MATCH("CATEGORY",$A$1:$BE$1,0))),[1]TreeLookup!$C$1:$C$21,0),MATCH(INDIRECT(ADDRESS(ROW(),MATCH("YEAR",$A$1:$BE$1,0))),[1]TreeLookup!$C$1:$DE$1,0))</f>
        <v>unlockParts</v>
      </c>
      <c r="M1624" s="1" t="str">
        <f t="array" aca="1" ref="M1624" ca="1">INDEX([1]TreeLookup!$C$1:$DE$22,MATCH("ERA",[1]TreeLookup!$C$1:$C$22,0),MATCH(INDIRECT(ADDRESS(ROW(),MATCH("YEAR",$A$1:$BE$1,0))),[1]TreeLookup!$C$1:$DE$1,0))</f>
        <v>00-START</v>
      </c>
      <c r="N1624" s="1" t="s">
        <v>50</v>
      </c>
      <c r="O1624" s="4" t="s">
        <v>299</v>
      </c>
      <c r="V1624" s="9"/>
    </row>
    <row r="1625" spans="1:22">
      <c r="A1625" s="6" t="s">
        <v>4962</v>
      </c>
      <c r="B1625" s="7" t="s">
        <v>4963</v>
      </c>
      <c r="C1625" s="1">
        <v>3.67875</v>
      </c>
      <c r="D1625" s="1">
        <v>3240</v>
      </c>
      <c r="E1625" s="2" t="s">
        <v>4964</v>
      </c>
      <c r="F1625" s="1" t="s">
        <v>559</v>
      </c>
      <c r="G1625" s="1" t="s">
        <v>50</v>
      </c>
      <c r="H1625" s="1" t="s">
        <v>49</v>
      </c>
      <c r="I1625" s="8" t="s">
        <v>135</v>
      </c>
      <c r="J1625" s="8" t="s">
        <v>136</v>
      </c>
      <c r="K1625" s="1" t="str">
        <f t="array" aca="1" ref="K1625" ca="1">INDEX([1]TreeLookup!$C$1:$DE$21,MATCH(INDIRECT(ADDRESS(ROW(),MATCH("CATEGORY",$A$1:$BE$1,0))),[1]TreeLookup!$C$1:$C$21,0),MATCH(INDIRECT(ADDRESS(ROW(),MATCH("YEAR",$A$1:$BE$1,0))),[1]TreeLookup!$C$1:$DE$1,0))</f>
        <v>unlockParts</v>
      </c>
      <c r="M1625" s="1" t="str">
        <f t="array" aca="1" ref="M1625" ca="1">INDEX([1]TreeLookup!$C$1:$DE$22,MATCH("ERA",[1]TreeLookup!$C$1:$C$22,0),MATCH(INDIRECT(ADDRESS(ROW(),MATCH("YEAR",$A$1:$BE$1,0))),[1]TreeLookup!$C$1:$DE$1,0))</f>
        <v>00-START</v>
      </c>
      <c r="N1625" s="1" t="s">
        <v>50</v>
      </c>
      <c r="O1625" s="4" t="s">
        <v>299</v>
      </c>
      <c r="V1625" s="9"/>
    </row>
    <row r="1626" spans="1:22">
      <c r="A1626" s="6" t="s">
        <v>4965</v>
      </c>
      <c r="B1626" s="7" t="s">
        <v>4966</v>
      </c>
      <c r="C1626" s="1">
        <v>4.5599999999999996</v>
      </c>
      <c r="D1626" s="1">
        <v>5940</v>
      </c>
      <c r="E1626" s="2" t="s">
        <v>4967</v>
      </c>
      <c r="F1626" s="1" t="s">
        <v>559</v>
      </c>
      <c r="G1626" s="1" t="s">
        <v>50</v>
      </c>
      <c r="H1626" s="1" t="s">
        <v>49</v>
      </c>
      <c r="I1626" s="8" t="s">
        <v>135</v>
      </c>
      <c r="J1626" s="8" t="s">
        <v>136</v>
      </c>
      <c r="K1626" s="1" t="str">
        <f t="array" aca="1" ref="K1626" ca="1">INDEX([1]TreeLookup!$C$1:$DE$21,MATCH(INDIRECT(ADDRESS(ROW(),MATCH("CATEGORY",$A$1:$BE$1,0))),[1]TreeLookup!$C$1:$C$21,0),MATCH(INDIRECT(ADDRESS(ROW(),MATCH("YEAR",$A$1:$BE$1,0))),[1]TreeLookup!$C$1:$DE$1,0))</f>
        <v>unlockParts</v>
      </c>
      <c r="M1626" s="1" t="str">
        <f t="array" aca="1" ref="M1626" ca="1">INDEX([1]TreeLookup!$C$1:$DE$22,MATCH("ERA",[1]TreeLookup!$C$1:$C$22,0),MATCH(INDIRECT(ADDRESS(ROW(),MATCH("YEAR",$A$1:$BE$1,0))),[1]TreeLookup!$C$1:$DE$1,0))</f>
        <v>00-START</v>
      </c>
      <c r="N1626" s="1" t="s">
        <v>50</v>
      </c>
      <c r="O1626" s="4" t="s">
        <v>299</v>
      </c>
      <c r="V1626" s="9"/>
    </row>
    <row r="1627" spans="1:22">
      <c r="A1627" s="6" t="s">
        <v>4968</v>
      </c>
      <c r="B1627" s="7" t="s">
        <v>4969</v>
      </c>
      <c r="C1627" s="1">
        <v>31.391999999999999</v>
      </c>
      <c r="D1627" s="1">
        <v>25920</v>
      </c>
      <c r="E1627" s="2" t="s">
        <v>4970</v>
      </c>
      <c r="F1627" s="1" t="s">
        <v>559</v>
      </c>
      <c r="G1627" s="1" t="s">
        <v>50</v>
      </c>
      <c r="H1627" s="1" t="s">
        <v>49</v>
      </c>
      <c r="I1627" s="8" t="s">
        <v>135</v>
      </c>
      <c r="J1627" s="8" t="s">
        <v>136</v>
      </c>
      <c r="K1627" s="1" t="str">
        <f t="array" aca="1" ref="K1627" ca="1">INDEX([1]TreeLookup!$C$1:$DE$21,MATCH(INDIRECT(ADDRESS(ROW(),MATCH("CATEGORY",$A$1:$BE$1,0))),[1]TreeLookup!$C$1:$C$21,0),MATCH(INDIRECT(ADDRESS(ROW(),MATCH("YEAR",$A$1:$BE$1,0))),[1]TreeLookup!$C$1:$DE$1,0))</f>
        <v>unlockParts</v>
      </c>
      <c r="M1627" s="1" t="str">
        <f t="array" aca="1" ref="M1627" ca="1">INDEX([1]TreeLookup!$C$1:$DE$22,MATCH("ERA",[1]TreeLookup!$C$1:$C$22,0),MATCH(INDIRECT(ADDRESS(ROW(),MATCH("YEAR",$A$1:$BE$1,0))),[1]TreeLookup!$C$1:$DE$1,0))</f>
        <v>00-START</v>
      </c>
      <c r="N1627" s="1" t="s">
        <v>50</v>
      </c>
      <c r="O1627" s="4" t="s">
        <v>299</v>
      </c>
      <c r="V1627" s="9"/>
    </row>
    <row r="1628" spans="1:22">
      <c r="A1628" s="6" t="s">
        <v>4971</v>
      </c>
      <c r="B1628" s="7" t="s">
        <v>4972</v>
      </c>
      <c r="C1628" s="1">
        <v>31.391999999999999</v>
      </c>
      <c r="D1628" s="1">
        <v>25920</v>
      </c>
      <c r="E1628" s="2" t="s">
        <v>4973</v>
      </c>
      <c r="F1628" s="1" t="s">
        <v>559</v>
      </c>
      <c r="G1628" s="1" t="s">
        <v>50</v>
      </c>
      <c r="H1628" s="1" t="s">
        <v>49</v>
      </c>
      <c r="I1628" s="8" t="s">
        <v>135</v>
      </c>
      <c r="J1628" s="8" t="s">
        <v>136</v>
      </c>
      <c r="K1628" s="1" t="str">
        <f t="array" aca="1" ref="K1628" ca="1">INDEX([1]TreeLookup!$C$1:$DE$21,MATCH(INDIRECT(ADDRESS(ROW(),MATCH("CATEGORY",$A$1:$BE$1,0))),[1]TreeLookup!$C$1:$C$21,0),MATCH(INDIRECT(ADDRESS(ROW(),MATCH("YEAR",$A$1:$BE$1,0))),[1]TreeLookup!$C$1:$DE$1,0))</f>
        <v>unlockParts</v>
      </c>
      <c r="M1628" s="1" t="str">
        <f t="array" aca="1" ref="M1628" ca="1">INDEX([1]TreeLookup!$C$1:$DE$22,MATCH("ERA",[1]TreeLookup!$C$1:$C$22,0),MATCH(INDIRECT(ADDRESS(ROW(),MATCH("YEAR",$A$1:$BE$1,0))),[1]TreeLookup!$C$1:$DE$1,0))</f>
        <v>00-START</v>
      </c>
      <c r="N1628" s="1" t="s">
        <v>50</v>
      </c>
      <c r="O1628" s="4" t="s">
        <v>299</v>
      </c>
      <c r="V1628" s="9"/>
    </row>
    <row r="1629" spans="1:22">
      <c r="A1629" s="6" t="s">
        <v>4974</v>
      </c>
      <c r="B1629" s="7" t="s">
        <v>4975</v>
      </c>
      <c r="C1629" s="1">
        <v>1750</v>
      </c>
      <c r="D1629" s="1">
        <v>3500</v>
      </c>
      <c r="E1629" s="2" t="s">
        <v>4976</v>
      </c>
      <c r="F1629" s="1" t="s">
        <v>559</v>
      </c>
      <c r="G1629" s="1" t="s">
        <v>49</v>
      </c>
      <c r="H1629" s="1" t="s">
        <v>49</v>
      </c>
      <c r="I1629" s="8"/>
      <c r="J1629" s="8"/>
      <c r="K1629" s="1" t="e">
        <f t="array" aca="1" ref="K1629" ca="1">INDEX([1]TreeLookup!$C$1:$DE$21,MATCH(INDIRECT(ADDRESS(ROW(),MATCH("CATEGORY",$A$1:$BE$1,0))),[1]TreeLookup!$C$1:$C$21,0),MATCH(INDIRECT(ADDRESS(ROW(),MATCH("YEAR",$A$1:$BE$1,0))),[1]TreeLookup!$C$1:$DE$1,0))</f>
        <v>#N/A</v>
      </c>
      <c r="M1629" s="1" t="str">
        <f t="array" aca="1" ref="M1629" ca="1">INDEX([1]TreeLookup!$C$1:$DE$22,MATCH("ERA",[1]TreeLookup!$C$1:$C$22,0),MATCH(INDIRECT(ADDRESS(ROW(),MATCH("YEAR",$A$1:$BE$1,0))),[1]TreeLookup!$C$1:$DE$1,0))</f>
        <v>00-START</v>
      </c>
      <c r="N1629" s="1" t="s">
        <v>50</v>
      </c>
      <c r="O1629" s="4"/>
    </row>
    <row r="1630" spans="1:22">
      <c r="A1630" s="6" t="s">
        <v>4977</v>
      </c>
      <c r="B1630" s="7" t="s">
        <v>4978</v>
      </c>
      <c r="C1630" s="1">
        <v>7.8479999999999999</v>
      </c>
      <c r="D1630" s="1">
        <v>6480</v>
      </c>
      <c r="E1630" s="2" t="s">
        <v>4979</v>
      </c>
      <c r="F1630" s="1" t="s">
        <v>559</v>
      </c>
      <c r="G1630" s="1" t="s">
        <v>50</v>
      </c>
      <c r="H1630" s="1" t="s">
        <v>49</v>
      </c>
      <c r="I1630" s="8" t="s">
        <v>135</v>
      </c>
      <c r="J1630" s="8" t="s">
        <v>136</v>
      </c>
      <c r="K1630" s="1" t="str">
        <f t="array" aca="1" ref="K1630" ca="1">INDEX([1]TreeLookup!$C$1:$DE$21,MATCH(INDIRECT(ADDRESS(ROW(),MATCH("CATEGORY",$A$1:$BE$1,0))),[1]TreeLookup!$C$1:$C$21,0),MATCH(INDIRECT(ADDRESS(ROW(),MATCH("YEAR",$A$1:$BE$1,0))),[1]TreeLookup!$C$1:$DE$1,0))</f>
        <v>unlockParts</v>
      </c>
      <c r="M1630" s="1" t="str">
        <f t="array" aca="1" ref="M1630" ca="1">INDEX([1]TreeLookup!$C$1:$DE$22,MATCH("ERA",[1]TreeLookup!$C$1:$C$22,0),MATCH(INDIRECT(ADDRESS(ROW(),MATCH("YEAR",$A$1:$BE$1,0))),[1]TreeLookup!$C$1:$DE$1,0))</f>
        <v>00-START</v>
      </c>
      <c r="N1630" s="1" t="s">
        <v>50</v>
      </c>
      <c r="O1630" s="4" t="s">
        <v>299</v>
      </c>
      <c r="V1630" s="9"/>
    </row>
    <row r="1631" spans="1:22">
      <c r="A1631" s="6" t="s">
        <v>4980</v>
      </c>
      <c r="B1631" s="7" t="s">
        <v>4981</v>
      </c>
      <c r="C1631" s="1">
        <v>26.486999999999998</v>
      </c>
      <c r="D1631" s="1">
        <v>21870</v>
      </c>
      <c r="E1631" s="2" t="s">
        <v>4982</v>
      </c>
      <c r="F1631" s="1" t="s">
        <v>559</v>
      </c>
      <c r="G1631" s="1" t="s">
        <v>50</v>
      </c>
      <c r="H1631" s="1" t="s">
        <v>49</v>
      </c>
      <c r="I1631" s="8" t="s">
        <v>135</v>
      </c>
      <c r="J1631" s="8" t="s">
        <v>136</v>
      </c>
      <c r="K1631" s="1" t="str">
        <f t="array" aca="1" ref="K1631" ca="1">INDEX([1]TreeLookup!$C$1:$DE$21,MATCH(INDIRECT(ADDRESS(ROW(),MATCH("CATEGORY",$A$1:$BE$1,0))),[1]TreeLookup!$C$1:$C$21,0),MATCH(INDIRECT(ADDRESS(ROW(),MATCH("YEAR",$A$1:$BE$1,0))),[1]TreeLookup!$C$1:$DE$1,0))</f>
        <v>unlockParts</v>
      </c>
      <c r="M1631" s="1" t="str">
        <f t="array" aca="1" ref="M1631" ca="1">INDEX([1]TreeLookup!$C$1:$DE$22,MATCH("ERA",[1]TreeLookup!$C$1:$C$22,0),MATCH(INDIRECT(ADDRESS(ROW(),MATCH("YEAR",$A$1:$BE$1,0))),[1]TreeLookup!$C$1:$DE$1,0))</f>
        <v>00-START</v>
      </c>
      <c r="N1631" s="1" t="s">
        <v>50</v>
      </c>
      <c r="O1631" s="4" t="s">
        <v>299</v>
      </c>
      <c r="V1631" s="9"/>
    </row>
    <row r="1632" spans="1:22">
      <c r="A1632" s="6" t="s">
        <v>4983</v>
      </c>
      <c r="B1632" s="7" t="s">
        <v>4984</v>
      </c>
      <c r="C1632" s="1">
        <v>9.3013329999999996</v>
      </c>
      <c r="D1632" s="1">
        <v>7680</v>
      </c>
      <c r="E1632" s="2" t="s">
        <v>4985</v>
      </c>
      <c r="F1632" s="1" t="s">
        <v>559</v>
      </c>
      <c r="G1632" s="1" t="s">
        <v>50</v>
      </c>
      <c r="H1632" s="1" t="s">
        <v>49</v>
      </c>
      <c r="I1632" s="8" t="s">
        <v>135</v>
      </c>
      <c r="J1632" s="8" t="s">
        <v>136</v>
      </c>
      <c r="K1632" s="1" t="str">
        <f t="array" aca="1" ref="K1632" ca="1">INDEX([1]TreeLookup!$C$1:$DE$21,MATCH(INDIRECT(ADDRESS(ROW(),MATCH("CATEGORY",$A$1:$BE$1,0))),[1]TreeLookup!$C$1:$C$21,0),MATCH(INDIRECT(ADDRESS(ROW(),MATCH("YEAR",$A$1:$BE$1,0))),[1]TreeLookup!$C$1:$DE$1,0))</f>
        <v>unlockParts</v>
      </c>
      <c r="M1632" s="1" t="str">
        <f t="array" aca="1" ref="M1632" ca="1">INDEX([1]TreeLookup!$C$1:$DE$22,MATCH("ERA",[1]TreeLookup!$C$1:$C$22,0),MATCH(INDIRECT(ADDRESS(ROW(),MATCH("YEAR",$A$1:$BE$1,0))),[1]TreeLookup!$C$1:$DE$1,0))</f>
        <v>00-START</v>
      </c>
      <c r="N1632" s="1" t="s">
        <v>50</v>
      </c>
      <c r="O1632" s="4" t="s">
        <v>299</v>
      </c>
      <c r="V1632" s="9"/>
    </row>
    <row r="1633" spans="1:38">
      <c r="A1633" s="6" t="s">
        <v>4986</v>
      </c>
      <c r="B1633" s="7" t="s">
        <v>4987</v>
      </c>
      <c r="C1633" s="1">
        <v>27.904</v>
      </c>
      <c r="D1633" s="1">
        <v>23040</v>
      </c>
      <c r="E1633" s="2" t="s">
        <v>4988</v>
      </c>
      <c r="F1633" s="1" t="s">
        <v>559</v>
      </c>
      <c r="G1633" s="1" t="s">
        <v>50</v>
      </c>
      <c r="H1633" s="1" t="s">
        <v>49</v>
      </c>
      <c r="I1633" s="8" t="s">
        <v>135</v>
      </c>
      <c r="J1633" s="8" t="s">
        <v>136</v>
      </c>
      <c r="K1633" s="1" t="str">
        <f t="array" aca="1" ref="K1633" ca="1">INDEX([1]TreeLookup!$C$1:$DE$21,MATCH(INDIRECT(ADDRESS(ROW(),MATCH("CATEGORY",$A$1:$BE$1,0))),[1]TreeLookup!$C$1:$C$21,0),MATCH(INDIRECT(ADDRESS(ROW(),MATCH("YEAR",$A$1:$BE$1,0))),[1]TreeLookup!$C$1:$DE$1,0))</f>
        <v>unlockParts</v>
      </c>
      <c r="M1633" s="1" t="str">
        <f t="array" aca="1" ref="M1633" ca="1">INDEX([1]TreeLookup!$C$1:$DE$22,MATCH("ERA",[1]TreeLookup!$C$1:$C$22,0),MATCH(INDIRECT(ADDRESS(ROW(),MATCH("YEAR",$A$1:$BE$1,0))),[1]TreeLookup!$C$1:$DE$1,0))</f>
        <v>00-START</v>
      </c>
      <c r="N1633" s="1" t="s">
        <v>50</v>
      </c>
      <c r="O1633" s="4" t="s">
        <v>299</v>
      </c>
      <c r="V1633" s="9"/>
    </row>
    <row r="1634" spans="1:38">
      <c r="A1634" s="6" t="s">
        <v>4989</v>
      </c>
      <c r="B1634" s="7" t="s">
        <v>4990</v>
      </c>
      <c r="C1634" s="1">
        <v>65.10933</v>
      </c>
      <c r="D1634" s="1">
        <v>53760</v>
      </c>
      <c r="E1634" s="2" t="s">
        <v>4991</v>
      </c>
      <c r="F1634" s="1" t="s">
        <v>559</v>
      </c>
      <c r="G1634" s="1" t="s">
        <v>50</v>
      </c>
      <c r="H1634" s="1" t="s">
        <v>49</v>
      </c>
      <c r="I1634" s="8" t="s">
        <v>135</v>
      </c>
      <c r="J1634" s="8" t="s">
        <v>136</v>
      </c>
      <c r="K1634" s="1" t="str">
        <f t="array" aca="1" ref="K1634" ca="1">INDEX([1]TreeLookup!$C$1:$DE$21,MATCH(INDIRECT(ADDRESS(ROW(),MATCH("CATEGORY",$A$1:$BE$1,0))),[1]TreeLookup!$C$1:$C$21,0),MATCH(INDIRECT(ADDRESS(ROW(),MATCH("YEAR",$A$1:$BE$1,0))),[1]TreeLookup!$C$1:$DE$1,0))</f>
        <v>unlockParts</v>
      </c>
      <c r="M1634" s="1" t="str">
        <f t="array" aca="1" ref="M1634" ca="1">INDEX([1]TreeLookup!$C$1:$DE$22,MATCH("ERA",[1]TreeLookup!$C$1:$C$22,0),MATCH(INDIRECT(ADDRESS(ROW(),MATCH("YEAR",$A$1:$BE$1,0))),[1]TreeLookup!$C$1:$DE$1,0))</f>
        <v>00-START</v>
      </c>
      <c r="N1634" s="1" t="s">
        <v>50</v>
      </c>
      <c r="O1634" s="4" t="s">
        <v>299</v>
      </c>
      <c r="V1634" s="9"/>
    </row>
    <row r="1635" spans="1:38">
      <c r="A1635" s="6" t="s">
        <v>4992</v>
      </c>
      <c r="B1635" s="7" t="s">
        <v>4993</v>
      </c>
      <c r="C1635" s="1">
        <v>2000</v>
      </c>
      <c r="D1635" s="1">
        <v>100000</v>
      </c>
      <c r="E1635" s="2" t="s">
        <v>4994</v>
      </c>
      <c r="F1635" s="1" t="s">
        <v>559</v>
      </c>
      <c r="G1635" s="1" t="s">
        <v>50</v>
      </c>
      <c r="H1635" s="1" t="s">
        <v>50</v>
      </c>
      <c r="I1635" s="8" t="s">
        <v>3473</v>
      </c>
      <c r="J1635" s="8"/>
      <c r="K1635" s="1" t="str">
        <f t="array" aca="1" ref="K1635" ca="1">INDEX([1]TreeLookup!$C$1:$DE$21,MATCH(INDIRECT(ADDRESS(ROW(),MATCH("CATEGORY",$A$1:$BE$1,0))),[1]TreeLookup!$C$1:$C$21,0),MATCH(INDIRECT(ADDRESS(ROW(),MATCH("YEAR",$A$1:$BE$1,0))),[1]TreeLookup!$C$1:$DE$1,0))</f>
        <v>improvedHydrolox</v>
      </c>
      <c r="L1635" s="1">
        <v>1966</v>
      </c>
      <c r="M1635" s="1" t="str">
        <f t="array" aca="1" ref="M1635" ca="1">INDEX([1]TreeLookup!$C$1:$DE$22,MATCH("ERA",[1]TreeLookup!$C$1:$C$22,0),MATCH(INDIRECT(ADDRESS(ROW(),MATCH("YEAR",$A$1:$BE$1,0))),[1]TreeLookup!$C$1:$DE$1,0))</f>
        <v>04-ADV</v>
      </c>
      <c r="O1635" s="4" t="s">
        <v>109</v>
      </c>
      <c r="P1635" s="1" t="s">
        <v>4995</v>
      </c>
      <c r="Q1635" s="1" t="s">
        <v>4996</v>
      </c>
      <c r="W1635" s="1" t="s">
        <v>4997</v>
      </c>
      <c r="X1635" s="1" t="s">
        <v>4998</v>
      </c>
      <c r="AC1635" s="1" t="s">
        <v>111</v>
      </c>
      <c r="AL1635" s="1" t="s">
        <v>111</v>
      </c>
    </row>
    <row r="1636" spans="1:38">
      <c r="A1636" s="6" t="s">
        <v>4999</v>
      </c>
      <c r="B1636" s="7" t="s">
        <v>5000</v>
      </c>
      <c r="C1636" s="1">
        <v>1</v>
      </c>
      <c r="D1636" s="1">
        <v>1800</v>
      </c>
      <c r="E1636" s="2" t="s">
        <v>4838</v>
      </c>
      <c r="F1636" s="1" t="s">
        <v>559</v>
      </c>
      <c r="G1636" s="1" t="s">
        <v>50</v>
      </c>
      <c r="H1636" s="1" t="s">
        <v>49</v>
      </c>
      <c r="I1636" s="8" t="s">
        <v>135</v>
      </c>
      <c r="J1636" s="8" t="s">
        <v>568</v>
      </c>
      <c r="K1636" s="1" t="str">
        <f t="array" aca="1" ref="K1636" ca="1">INDEX([1]TreeLookup!$C$1:$DE$21,MATCH(INDIRECT(ADDRESS(ROW(),MATCH("CATEGORY",$A$1:$BE$1,0))),[1]TreeLookup!$C$1:$C$21,0),MATCH(INDIRECT(ADDRESS(ROW(),MATCH("YEAR",$A$1:$BE$1,0))),[1]TreeLookup!$C$1:$DE$1,0))</f>
        <v>unlockParts</v>
      </c>
      <c r="M1636" s="1" t="str">
        <f t="array" aca="1" ref="M1636" ca="1">INDEX([1]TreeLookup!$C$1:$DE$22,MATCH("ERA",[1]TreeLookup!$C$1:$C$22,0),MATCH(INDIRECT(ADDRESS(ROW(),MATCH("YEAR",$A$1:$BE$1,0))),[1]TreeLookup!$C$1:$DE$1,0))</f>
        <v>00-START</v>
      </c>
      <c r="N1636" s="1" t="s">
        <v>50</v>
      </c>
      <c r="O1636" s="4" t="s">
        <v>299</v>
      </c>
      <c r="V1636" s="9"/>
    </row>
    <row r="1637" spans="1:38">
      <c r="A1637" s="6" t="s">
        <v>5001</v>
      </c>
      <c r="B1637" s="7" t="s">
        <v>5002</v>
      </c>
      <c r="C1637" s="1">
        <v>2000</v>
      </c>
      <c r="D1637" s="1">
        <v>100000</v>
      </c>
      <c r="E1637" s="2" t="s">
        <v>5003</v>
      </c>
      <c r="F1637" s="1" t="s">
        <v>406</v>
      </c>
      <c r="G1637" s="1" t="s">
        <v>50</v>
      </c>
      <c r="H1637" s="1" t="s">
        <v>50</v>
      </c>
      <c r="I1637" s="8" t="s">
        <v>3473</v>
      </c>
      <c r="J1637" s="8" t="s">
        <v>1404</v>
      </c>
      <c r="K1637" s="1" t="str">
        <f t="array" aca="1" ref="K1637" ca="1">INDEX([1]TreeLookup!$C$1:$DE$21,MATCH(INDIRECT(ADDRESS(ROW(),MATCH("CATEGORY",$A$1:$BE$1,0))),[1]TreeLookup!$C$1:$C$21,0),MATCH(INDIRECT(ADDRESS(ROW(),MATCH("YEAR",$A$1:$BE$1,0))),[1]TreeLookup!$C$1:$DE$1,0))</f>
        <v>improvedHydrolox</v>
      </c>
      <c r="L1637" s="1">
        <v>1966</v>
      </c>
      <c r="M1637" s="1" t="str">
        <f t="array" aca="1" ref="M1637" ca="1">INDEX([1]TreeLookup!$C$1:$DE$22,MATCH("ERA",[1]TreeLookup!$C$1:$C$22,0),MATCH(INDIRECT(ADDRESS(ROW(),MATCH("YEAR",$A$1:$BE$1,0))),[1]TreeLookup!$C$1:$DE$1,0))</f>
        <v>04-ADV</v>
      </c>
      <c r="O1637" s="4" t="s">
        <v>109</v>
      </c>
      <c r="P1637" s="1" t="s">
        <v>4995</v>
      </c>
      <c r="Q1637" s="1" t="s">
        <v>4996</v>
      </c>
      <c r="V1637" s="9"/>
      <c r="W1637" s="1" t="s">
        <v>4997</v>
      </c>
      <c r="X1637" s="1" t="s">
        <v>4998</v>
      </c>
      <c r="AC1637" s="1" t="s">
        <v>111</v>
      </c>
      <c r="AL1637" s="1" t="s">
        <v>111</v>
      </c>
    </row>
    <row r="1638" spans="1:38">
      <c r="A1638" s="6" t="s">
        <v>5004</v>
      </c>
      <c r="B1638" s="7" t="s">
        <v>5002</v>
      </c>
      <c r="C1638" s="1">
        <v>2000</v>
      </c>
      <c r="D1638" s="1">
        <v>100000</v>
      </c>
      <c r="E1638" s="2" t="s">
        <v>5003</v>
      </c>
      <c r="F1638" s="1" t="s">
        <v>350</v>
      </c>
      <c r="G1638" s="1" t="s">
        <v>50</v>
      </c>
      <c r="H1638" s="1" t="s">
        <v>50</v>
      </c>
      <c r="I1638" s="8" t="s">
        <v>3473</v>
      </c>
      <c r="J1638" s="8" t="s">
        <v>1404</v>
      </c>
      <c r="K1638" s="1" t="str">
        <f t="array" aca="1" ref="K1638" ca="1">INDEX([1]TreeLookup!$C$1:$DE$21,MATCH(INDIRECT(ADDRESS(ROW(),MATCH("CATEGORY",$A$1:$BE$1,0))),[1]TreeLookup!$C$1:$C$21,0),MATCH(INDIRECT(ADDRESS(ROW(),MATCH("YEAR",$A$1:$BE$1,0))),[1]TreeLookup!$C$1:$DE$1,0))</f>
        <v>improvedHydrolox</v>
      </c>
      <c r="L1638" s="1">
        <v>1966</v>
      </c>
      <c r="M1638" s="1" t="str">
        <f t="array" aca="1" ref="M1638" ca="1">INDEX([1]TreeLookup!$C$1:$DE$22,MATCH("ERA",[1]TreeLookup!$C$1:$C$22,0),MATCH(INDIRECT(ADDRESS(ROW(),MATCH("YEAR",$A$1:$BE$1,0))),[1]TreeLookup!$C$1:$DE$1,0))</f>
        <v>04-ADV</v>
      </c>
      <c r="O1638" s="4" t="s">
        <v>109</v>
      </c>
      <c r="P1638" s="1" t="s">
        <v>4995</v>
      </c>
      <c r="Q1638" s="1" t="s">
        <v>4996</v>
      </c>
      <c r="V1638" s="9"/>
      <c r="W1638" s="1" t="s">
        <v>4997</v>
      </c>
      <c r="X1638" s="1" t="s">
        <v>4998</v>
      </c>
      <c r="AC1638" s="1" t="s">
        <v>111</v>
      </c>
      <c r="AL1638" s="1" t="s">
        <v>111</v>
      </c>
    </row>
    <row r="1639" spans="1:38">
      <c r="A1639" s="6" t="s">
        <v>5005</v>
      </c>
      <c r="B1639" s="7" t="s">
        <v>5002</v>
      </c>
      <c r="C1639" s="1">
        <v>2000</v>
      </c>
      <c r="D1639" s="1">
        <v>100000</v>
      </c>
      <c r="E1639" s="2" t="s">
        <v>5006</v>
      </c>
      <c r="F1639" s="1" t="s">
        <v>448</v>
      </c>
      <c r="G1639" s="1" t="s">
        <v>50</v>
      </c>
      <c r="H1639" s="1" t="s">
        <v>50</v>
      </c>
      <c r="I1639" s="8" t="s">
        <v>3473</v>
      </c>
      <c r="J1639" s="8" t="s">
        <v>1404</v>
      </c>
      <c r="K1639" s="1" t="str">
        <f t="array" aca="1" ref="K1639" ca="1">INDEX([1]TreeLookup!$C$1:$DE$21,MATCH(INDIRECT(ADDRESS(ROW(),MATCH("CATEGORY",$A$1:$BE$1,0))),[1]TreeLookup!$C$1:$C$21,0),MATCH(INDIRECT(ADDRESS(ROW(),MATCH("YEAR",$A$1:$BE$1,0))),[1]TreeLookup!$C$1:$DE$1,0))</f>
        <v>improvedHydrolox</v>
      </c>
      <c r="L1639" s="1">
        <v>1966</v>
      </c>
      <c r="M1639" s="1" t="str">
        <f t="array" aca="1" ref="M1639" ca="1">INDEX([1]TreeLookup!$C$1:$DE$22,MATCH("ERA",[1]TreeLookup!$C$1:$C$22,0),MATCH(INDIRECT(ADDRESS(ROW(),MATCH("YEAR",$A$1:$BE$1,0))),[1]TreeLookup!$C$1:$DE$1,0))</f>
        <v>04-ADV</v>
      </c>
      <c r="O1639" s="4" t="s">
        <v>109</v>
      </c>
      <c r="P1639" s="1" t="s">
        <v>4995</v>
      </c>
      <c r="Q1639" s="1" t="s">
        <v>4996</v>
      </c>
      <c r="V1639" s="9"/>
      <c r="W1639" s="1" t="s">
        <v>4997</v>
      </c>
      <c r="X1639" s="1" t="s">
        <v>4998</v>
      </c>
      <c r="AC1639" s="1" t="s">
        <v>111</v>
      </c>
      <c r="AL1639" s="1" t="s">
        <v>111</v>
      </c>
    </row>
    <row r="1640" spans="1:38">
      <c r="A1640" s="6" t="s">
        <v>5007</v>
      </c>
      <c r="B1640" s="7" t="s">
        <v>5002</v>
      </c>
      <c r="C1640" s="1">
        <v>2000</v>
      </c>
      <c r="D1640" s="1">
        <v>100000</v>
      </c>
      <c r="E1640" s="2" t="s">
        <v>5003</v>
      </c>
      <c r="F1640" s="1" t="s">
        <v>203</v>
      </c>
      <c r="G1640" s="1" t="s">
        <v>50</v>
      </c>
      <c r="H1640" s="1" t="s">
        <v>50</v>
      </c>
      <c r="I1640" s="8" t="s">
        <v>3473</v>
      </c>
      <c r="J1640" s="8" t="s">
        <v>1404</v>
      </c>
      <c r="K1640" s="1" t="str">
        <f t="array" aca="1" ref="K1640" ca="1">INDEX([1]TreeLookup!$C$1:$DE$21,MATCH(INDIRECT(ADDRESS(ROW(),MATCH("CATEGORY",$A$1:$BE$1,0))),[1]TreeLookup!$C$1:$C$21,0),MATCH(INDIRECT(ADDRESS(ROW(),MATCH("YEAR",$A$1:$BE$1,0))),[1]TreeLookup!$C$1:$DE$1,0))</f>
        <v>improvedHydrolox</v>
      </c>
      <c r="L1640" s="1">
        <v>1966</v>
      </c>
      <c r="M1640" s="1" t="str">
        <f t="array" aca="1" ref="M1640" ca="1">INDEX([1]TreeLookup!$C$1:$DE$22,MATCH("ERA",[1]TreeLookup!$C$1:$C$22,0),MATCH(INDIRECT(ADDRESS(ROW(),MATCH("YEAR",$A$1:$BE$1,0))),[1]TreeLookup!$C$1:$DE$1,0))</f>
        <v>04-ADV</v>
      </c>
      <c r="O1640" s="4" t="s">
        <v>109</v>
      </c>
      <c r="P1640" s="1" t="s">
        <v>4995</v>
      </c>
      <c r="Q1640" s="1" t="s">
        <v>4996</v>
      </c>
      <c r="V1640" s="9"/>
      <c r="W1640" s="1" t="s">
        <v>4997</v>
      </c>
      <c r="X1640" s="1" t="s">
        <v>4998</v>
      </c>
      <c r="AC1640" s="1" t="s">
        <v>111</v>
      </c>
      <c r="AL1640" s="1" t="s">
        <v>111</v>
      </c>
    </row>
    <row r="1641" spans="1:38">
      <c r="A1641" s="6" t="s">
        <v>5008</v>
      </c>
      <c r="B1641" s="7" t="s">
        <v>5009</v>
      </c>
      <c r="C1641" s="1">
        <v>1200</v>
      </c>
      <c r="D1641" s="1">
        <v>12000</v>
      </c>
      <c r="E1641" s="2" t="s">
        <v>5010</v>
      </c>
      <c r="F1641" s="1" t="s">
        <v>559</v>
      </c>
      <c r="G1641" s="1" t="s">
        <v>50</v>
      </c>
      <c r="H1641" s="1" t="s">
        <v>49</v>
      </c>
      <c r="I1641" s="8" t="s">
        <v>125</v>
      </c>
      <c r="J1641" s="8" t="s">
        <v>1863</v>
      </c>
      <c r="K1641" s="1" t="str">
        <f t="array" aca="1" ref="K1641" ca="1">INDEX([1]TreeLookup!$C$1:$DE$21,MATCH(INDIRECT(ADDRESS(ROW(),MATCH("CATEGORY",$A$1:$BE$1,0))),[1]TreeLookup!$C$1:$C$21,0),MATCH(INDIRECT(ADDRESS(ROW(),MATCH("YEAR",$A$1:$BE$1,0))),[1]TreeLookup!$C$1:$DE$1,0))</f>
        <v>unlockParts</v>
      </c>
      <c r="M1641" s="1" t="str">
        <f t="array" aca="1" ref="M1641" ca="1">INDEX([1]TreeLookup!$C$1:$DE$22,MATCH("ERA",[1]TreeLookup!$C$1:$C$22,0),MATCH(INDIRECT(ADDRESS(ROW(),MATCH("YEAR",$A$1:$BE$1,0))),[1]TreeLookup!$C$1:$DE$1,0))</f>
        <v>00-START</v>
      </c>
      <c r="N1641" s="1" t="s">
        <v>50</v>
      </c>
      <c r="O1641" s="4" t="s">
        <v>299</v>
      </c>
      <c r="V1641" s="9"/>
    </row>
    <row r="1642" spans="1:38">
      <c r="A1642" s="6" t="s">
        <v>5011</v>
      </c>
      <c r="B1642" s="7" t="s">
        <v>5012</v>
      </c>
      <c r="C1642" s="1">
        <v>2000</v>
      </c>
      <c r="D1642" s="1">
        <v>16000</v>
      </c>
      <c r="E1642" s="2" t="s">
        <v>5013</v>
      </c>
      <c r="F1642" s="1" t="s">
        <v>559</v>
      </c>
      <c r="G1642" s="1" t="s">
        <v>50</v>
      </c>
      <c r="H1642" s="1" t="s">
        <v>49</v>
      </c>
      <c r="I1642" s="8" t="s">
        <v>125</v>
      </c>
      <c r="J1642" s="8" t="s">
        <v>1863</v>
      </c>
      <c r="K1642" s="1" t="str">
        <f t="array" aca="1" ref="K1642" ca="1">INDEX([1]TreeLookup!$C$1:$DE$21,MATCH(INDIRECT(ADDRESS(ROW(),MATCH("CATEGORY",$A$1:$BE$1,0))),[1]TreeLookup!$C$1:$C$21,0),MATCH(INDIRECT(ADDRESS(ROW(),MATCH("YEAR",$A$1:$BE$1,0))),[1]TreeLookup!$C$1:$DE$1,0))</f>
        <v>unlockParts</v>
      </c>
      <c r="M1642" s="1" t="str">
        <f t="array" aca="1" ref="M1642" ca="1">INDEX([1]TreeLookup!$C$1:$DE$22,MATCH("ERA",[1]TreeLookup!$C$1:$C$22,0),MATCH(INDIRECT(ADDRESS(ROW(),MATCH("YEAR",$A$1:$BE$1,0))),[1]TreeLookup!$C$1:$DE$1,0))</f>
        <v>00-START</v>
      </c>
      <c r="N1642" s="1" t="s">
        <v>50</v>
      </c>
      <c r="O1642" s="4" t="s">
        <v>299</v>
      </c>
      <c r="V1642" s="9"/>
    </row>
    <row r="1643" spans="1:38">
      <c r="A1643" s="6" t="s">
        <v>5014</v>
      </c>
      <c r="B1643" s="7" t="s">
        <v>5015</v>
      </c>
      <c r="C1643" s="1">
        <v>3000</v>
      </c>
      <c r="D1643" s="1">
        <v>30000</v>
      </c>
      <c r="E1643" s="2" t="s">
        <v>5016</v>
      </c>
      <c r="F1643" s="1" t="s">
        <v>559</v>
      </c>
      <c r="G1643" s="1" t="s">
        <v>50</v>
      </c>
      <c r="H1643" s="1" t="s">
        <v>49</v>
      </c>
      <c r="I1643" s="8" t="s">
        <v>125</v>
      </c>
      <c r="J1643" s="8" t="s">
        <v>1863</v>
      </c>
      <c r="K1643" s="1" t="str">
        <f t="array" aca="1" ref="K1643" ca="1">INDEX([1]TreeLookup!$C$1:$DE$21,MATCH(INDIRECT(ADDRESS(ROW(),MATCH("CATEGORY",$A$1:$BE$1,0))),[1]TreeLookup!$C$1:$C$21,0),MATCH(INDIRECT(ADDRESS(ROW(),MATCH("YEAR",$A$1:$BE$1,0))),[1]TreeLookup!$C$1:$DE$1,0))</f>
        <v>unlockParts</v>
      </c>
      <c r="M1643" s="1" t="str">
        <f t="array" aca="1" ref="M1643" ca="1">INDEX([1]TreeLookup!$C$1:$DE$22,MATCH("ERA",[1]TreeLookup!$C$1:$C$22,0),MATCH(INDIRECT(ADDRESS(ROW(),MATCH("YEAR",$A$1:$BE$1,0))),[1]TreeLookup!$C$1:$DE$1,0))</f>
        <v>00-START</v>
      </c>
      <c r="N1643" s="1" t="s">
        <v>50</v>
      </c>
      <c r="O1643" s="4" t="s">
        <v>299</v>
      </c>
      <c r="V1643" s="9"/>
    </row>
    <row r="1644" spans="1:38">
      <c r="A1644" s="6" t="s">
        <v>4997</v>
      </c>
      <c r="B1644" s="7" t="s">
        <v>4997</v>
      </c>
      <c r="C1644" s="5">
        <v>-300</v>
      </c>
      <c r="D1644" s="5" t="s">
        <v>5017</v>
      </c>
      <c r="E1644" s="2"/>
      <c r="F1644" s="1" t="s">
        <v>113</v>
      </c>
      <c r="G1644" s="1" t="s">
        <v>50</v>
      </c>
      <c r="I1644" s="8" t="s">
        <v>3473</v>
      </c>
      <c r="J1644" s="8"/>
      <c r="K1644" s="1" t="str">
        <f t="array" aca="1" ref="K1644" ca="1">INDEX([1]TreeLookup!$C$1:$DE$21,MATCH(INDIRECT(ADDRESS(ROW(),MATCH("CATEGORY",$A$1:$BE$1,0))),[1]TreeLookup!$C$1:$C$21,0),MATCH(INDIRECT(ADDRESS(ROW(),MATCH("YEAR",$A$1:$BE$1,0))),[1]TreeLookup!$C$1:$DE$1,0))</f>
        <v>improvedHydrolox</v>
      </c>
      <c r="L1644" s="1">
        <v>1966</v>
      </c>
      <c r="M1644" s="1" t="str">
        <f t="array" aca="1" ref="M1644" ca="1">INDEX([1]TreeLookup!$C$1:$DE$22,MATCH("ERA",[1]TreeLookup!$C$1:$C$22,0),MATCH(INDIRECT(ADDRESS(ROW(),MATCH("YEAR",$A$1:$BE$1,0))),[1]TreeLookup!$C$1:$DE$1,0))</f>
        <v>04-ADV</v>
      </c>
      <c r="O1644" s="4"/>
      <c r="Q1644" s="1" t="s">
        <v>4996</v>
      </c>
    </row>
    <row r="1645" spans="1:38">
      <c r="A1645" s="6" t="s">
        <v>5018</v>
      </c>
      <c r="B1645" s="7" t="s">
        <v>5019</v>
      </c>
      <c r="C1645" s="1">
        <v>100</v>
      </c>
      <c r="D1645" s="1">
        <v>50000</v>
      </c>
      <c r="E1645" s="2"/>
      <c r="F1645" s="1" t="s">
        <v>877</v>
      </c>
      <c r="G1645" s="1" t="s">
        <v>50</v>
      </c>
      <c r="H1645" s="1" t="s">
        <v>50</v>
      </c>
      <c r="I1645" s="8" t="s">
        <v>114</v>
      </c>
      <c r="J1645" s="8"/>
      <c r="K1645" s="1" t="str">
        <f t="array" aca="1" ref="K1645" ca="1">INDEX([1]TreeLookup!$C$1:$DE$21,MATCH(INDIRECT(ADDRESS(ROW(),MATCH("CATEGORY",$A$1:$BE$1,0))),[1]TreeLookup!$C$1:$C$21,0),MATCH(INDIRECT(ADDRESS(ROW(),MATCH("YEAR",$A$1:$BE$1,0))),[1]TreeLookup!$C$1:$DE$1,0))</f>
        <v>orbitalRocketry1966</v>
      </c>
      <c r="L1645" s="1">
        <v>1966</v>
      </c>
      <c r="M1645" s="1" t="str">
        <f t="array" aca="1" ref="M1645" ca="1">INDEX([1]TreeLookup!$C$1:$DE$22,MATCH("ERA",[1]TreeLookup!$C$1:$C$22,0),MATCH(INDIRECT(ADDRESS(ROW(),MATCH("YEAR",$A$1:$BE$1,0))),[1]TreeLookup!$C$1:$DE$1,0))</f>
        <v>04-ADV</v>
      </c>
      <c r="O1645" s="4" t="s">
        <v>109</v>
      </c>
      <c r="P1645" s="2" t="s">
        <v>5020</v>
      </c>
      <c r="Q1645" s="1" t="s">
        <v>5021</v>
      </c>
    </row>
    <row r="1646" spans="1:38">
      <c r="A1646" s="6" t="s">
        <v>5022</v>
      </c>
      <c r="B1646" s="7" t="s">
        <v>5023</v>
      </c>
      <c r="C1646" s="1">
        <v>1100</v>
      </c>
      <c r="D1646" s="1">
        <v>500</v>
      </c>
      <c r="E1646" s="2" t="s">
        <v>5024</v>
      </c>
      <c r="F1646" s="1" t="s">
        <v>1202</v>
      </c>
      <c r="G1646" s="1" t="s">
        <v>50</v>
      </c>
      <c r="H1646" s="1" t="s">
        <v>49</v>
      </c>
      <c r="I1646" s="8" t="s">
        <v>130</v>
      </c>
      <c r="J1646" s="8" t="s">
        <v>1203</v>
      </c>
      <c r="K1646" s="1" t="str">
        <f t="array" aca="1" ref="K1646" ca="1">INDEX([1]TreeLookup!$C$1:$DE$21,MATCH(INDIRECT(ADDRESS(ROW(),MATCH("CATEGORY",$A$1:$BE$1,0))),[1]TreeLookup!$C$1:$C$21,0),MATCH(INDIRECT(ADDRESS(ROW(),MATCH("YEAR",$A$1:$BE$1,0))),[1]TreeLookup!$C$1:$DE$1,0))</f>
        <v>matureAvionics</v>
      </c>
      <c r="L1646" s="1">
        <v>1966</v>
      </c>
      <c r="M1646" s="1" t="str">
        <f t="array" aca="1" ref="M1646" ca="1">INDEX([1]TreeLookup!$C$1:$DE$22,MATCH("ERA",[1]TreeLookup!$C$1:$C$22,0),MATCH(INDIRECT(ADDRESS(ROW(),MATCH("YEAR",$A$1:$BE$1,0))),[1]TreeLookup!$C$1:$DE$1,0))</f>
        <v>04-ADV</v>
      </c>
      <c r="O1646" s="4" t="s">
        <v>299</v>
      </c>
      <c r="P1646" s="1" t="s">
        <v>5025</v>
      </c>
      <c r="V1646" s="9"/>
    </row>
    <row r="1647" spans="1:38">
      <c r="A1647" s="6" t="s">
        <v>5026</v>
      </c>
      <c r="B1647" s="7" t="s">
        <v>5027</v>
      </c>
      <c r="C1647" s="1">
        <v>380</v>
      </c>
      <c r="D1647" s="1">
        <v>1</v>
      </c>
      <c r="E1647" s="2" t="s">
        <v>5028</v>
      </c>
      <c r="F1647" s="1" t="s">
        <v>203</v>
      </c>
      <c r="G1647" s="1" t="s">
        <v>49</v>
      </c>
      <c r="H1647" s="1" t="s">
        <v>49</v>
      </c>
      <c r="I1647" s="8"/>
      <c r="J1647" s="8"/>
      <c r="K1647" s="1" t="e">
        <f t="array" aca="1" ref="K1647" ca="1">INDEX([1]TreeLookup!$C$1:$DE$21,MATCH(INDIRECT(ADDRESS(ROW(),MATCH("CATEGORY",$A$1:$BE$1,0))),[1]TreeLookup!$C$1:$C$21,0),MATCH(INDIRECT(ADDRESS(ROW(),MATCH("YEAR",$A$1:$BE$1,0))),[1]TreeLookup!$C$1:$DE$1,0))</f>
        <v>#N/A</v>
      </c>
      <c r="M1647" s="1" t="str">
        <f t="array" aca="1" ref="M1647" ca="1">INDEX([1]TreeLookup!$C$1:$DE$22,MATCH("ERA",[1]TreeLookup!$C$1:$C$22,0),MATCH(INDIRECT(ADDRESS(ROW(),MATCH("YEAR",$A$1:$BE$1,0))),[1]TreeLookup!$C$1:$DE$1,0))</f>
        <v>00-START</v>
      </c>
      <c r="N1647" s="1" t="s">
        <v>50</v>
      </c>
      <c r="O1647" s="4"/>
      <c r="P1647" s="2"/>
    </row>
    <row r="1648" spans="1:38">
      <c r="A1648" s="6" t="s">
        <v>5029</v>
      </c>
      <c r="B1648" s="7" t="s">
        <v>5030</v>
      </c>
      <c r="C1648" s="1">
        <v>380</v>
      </c>
      <c r="D1648" s="1">
        <v>1</v>
      </c>
      <c r="E1648" s="2" t="s">
        <v>5028</v>
      </c>
      <c r="F1648" s="1" t="s">
        <v>203</v>
      </c>
      <c r="G1648" s="1" t="s">
        <v>49</v>
      </c>
      <c r="H1648" s="1" t="s">
        <v>49</v>
      </c>
      <c r="I1648" s="8"/>
      <c r="J1648" s="8"/>
      <c r="K1648" s="1" t="e">
        <f t="array" aca="1" ref="K1648" ca="1">INDEX([1]TreeLookup!$C$1:$DE$21,MATCH(INDIRECT(ADDRESS(ROW(),MATCH("CATEGORY",$A$1:$BE$1,0))),[1]TreeLookup!$C$1:$C$21,0),MATCH(INDIRECT(ADDRESS(ROW(),MATCH("YEAR",$A$1:$BE$1,0))),[1]TreeLookup!$C$1:$DE$1,0))</f>
        <v>#N/A</v>
      </c>
      <c r="M1648" s="1" t="str">
        <f t="array" aca="1" ref="M1648" ca="1">INDEX([1]TreeLookup!$C$1:$DE$22,MATCH("ERA",[1]TreeLookup!$C$1:$C$22,0),MATCH(INDIRECT(ADDRESS(ROW(),MATCH("YEAR",$A$1:$BE$1,0))),[1]TreeLookup!$C$1:$DE$1,0))</f>
        <v>00-START</v>
      </c>
      <c r="N1648" s="1" t="s">
        <v>50</v>
      </c>
      <c r="O1648" s="4"/>
      <c r="P1648" s="2"/>
    </row>
    <row r="1649" spans="1:25">
      <c r="A1649" s="6" t="s">
        <v>5031</v>
      </c>
      <c r="B1649" s="7" t="s">
        <v>5032</v>
      </c>
      <c r="C1649" s="1">
        <v>700</v>
      </c>
      <c r="D1649" s="1">
        <v>5400</v>
      </c>
      <c r="E1649" s="2" t="s">
        <v>5033</v>
      </c>
      <c r="F1649" s="1" t="s">
        <v>559</v>
      </c>
      <c r="G1649" s="1" t="s">
        <v>50</v>
      </c>
      <c r="H1649" s="1" t="s">
        <v>49</v>
      </c>
      <c r="I1649" s="8" t="s">
        <v>125</v>
      </c>
      <c r="J1649" s="8" t="s">
        <v>126</v>
      </c>
      <c r="K1649" s="1" t="str">
        <f t="array" aca="1" ref="K1649" ca="1">INDEX([1]TreeLookup!$C$1:$DE$21,MATCH(INDIRECT(ADDRESS(ROW(),MATCH("CATEGORY",$A$1:$BE$1,0))),[1]TreeLookup!$C$1:$C$21,0),MATCH(INDIRECT(ADDRESS(ROW(),MATCH("YEAR",$A$1:$BE$1,0))),[1]TreeLookup!$C$1:$DE$1,0))</f>
        <v>unlockParts</v>
      </c>
      <c r="M1649" s="1" t="str">
        <f t="array" aca="1" ref="M1649" ca="1">INDEX([1]TreeLookup!$C$1:$DE$22,MATCH("ERA",[1]TreeLookup!$C$1:$C$22,0),MATCH(INDIRECT(ADDRESS(ROW(),MATCH("YEAR",$A$1:$BE$1,0))),[1]TreeLookup!$C$1:$DE$1,0))</f>
        <v>00-START</v>
      </c>
      <c r="N1649" s="1" t="s">
        <v>50</v>
      </c>
      <c r="O1649" s="4" t="s">
        <v>299</v>
      </c>
      <c r="V1649" s="9"/>
    </row>
    <row r="1650" spans="1:25">
      <c r="A1650" s="6" t="s">
        <v>5034</v>
      </c>
      <c r="B1650" s="7" t="s">
        <v>5035</v>
      </c>
      <c r="C1650" s="1">
        <v>3000</v>
      </c>
      <c r="D1650" s="1">
        <v>9000</v>
      </c>
      <c r="E1650" s="2" t="s">
        <v>5036</v>
      </c>
      <c r="F1650" s="1" t="s">
        <v>106</v>
      </c>
      <c r="G1650" s="1" t="s">
        <v>49</v>
      </c>
      <c r="H1650" s="1" t="s">
        <v>49</v>
      </c>
      <c r="I1650" s="8"/>
      <c r="J1650" s="8" t="s">
        <v>136</v>
      </c>
      <c r="K1650" s="1" t="e">
        <f t="array" aca="1" ref="K1650" ca="1">INDEX([1]TreeLookup!$C$1:$DE$21,MATCH(INDIRECT(ADDRESS(ROW(),MATCH("CATEGORY",$A$1:$BE$1,0))),[1]TreeLookup!$C$1:$C$21,0),MATCH(INDIRECT(ADDRESS(ROW(),MATCH("YEAR",$A$1:$BE$1,0))),[1]TreeLookup!$C$1:$DE$1,0))</f>
        <v>#N/A</v>
      </c>
      <c r="M1650" s="1" t="str">
        <f t="array" aca="1" ref="M1650" ca="1">INDEX([1]TreeLookup!$C$1:$DE$22,MATCH("ERA",[1]TreeLookup!$C$1:$C$22,0),MATCH(INDIRECT(ADDRESS(ROW(),MATCH("YEAR",$A$1:$BE$1,0))),[1]TreeLookup!$C$1:$DE$1,0))</f>
        <v>00-START</v>
      </c>
      <c r="N1650" s="1" t="s">
        <v>50</v>
      </c>
      <c r="O1650" s="4"/>
    </row>
    <row r="1651" spans="1:25">
      <c r="A1651" s="6" t="s">
        <v>5037</v>
      </c>
      <c r="B1651" s="7" t="s">
        <v>5038</v>
      </c>
      <c r="C1651" s="1">
        <v>1000</v>
      </c>
      <c r="D1651" s="1">
        <v>500</v>
      </c>
      <c r="E1651" s="2" t="s">
        <v>5039</v>
      </c>
      <c r="F1651" s="1" t="s">
        <v>1202</v>
      </c>
      <c r="G1651" s="1" t="s">
        <v>50</v>
      </c>
      <c r="H1651" s="1" t="s">
        <v>49</v>
      </c>
      <c r="I1651" s="8" t="s">
        <v>130</v>
      </c>
      <c r="J1651" s="8" t="s">
        <v>1203</v>
      </c>
      <c r="K1651" s="1" t="str">
        <f t="array" aca="1" ref="K1651" ca="1">INDEX([1]TreeLookup!$C$1:$DE$21,MATCH(INDIRECT(ADDRESS(ROW(),MATCH("CATEGORY",$A$1:$BE$1,0))),[1]TreeLookup!$C$1:$C$21,0),MATCH(INDIRECT(ADDRESS(ROW(),MATCH("YEAR",$A$1:$BE$1,0))),[1]TreeLookup!$C$1:$DE$1,0))</f>
        <v>matureAvionics</v>
      </c>
      <c r="L1651" s="1">
        <v>1966</v>
      </c>
      <c r="M1651" s="1" t="str">
        <f t="array" aca="1" ref="M1651" ca="1">INDEX([1]TreeLookup!$C$1:$DE$22,MATCH("ERA",[1]TreeLookup!$C$1:$C$22,0),MATCH(INDIRECT(ADDRESS(ROW(),MATCH("YEAR",$A$1:$BE$1,0))),[1]TreeLookup!$C$1:$DE$1,0))</f>
        <v>04-ADV</v>
      </c>
      <c r="O1651" s="4" t="s">
        <v>299</v>
      </c>
      <c r="P1651" s="1" t="s">
        <v>5040</v>
      </c>
      <c r="V1651" s="9"/>
    </row>
    <row r="1652" spans="1:25">
      <c r="A1652" s="6" t="s">
        <v>5041</v>
      </c>
      <c r="B1652" s="7" t="s">
        <v>5042</v>
      </c>
      <c r="C1652" s="1">
        <v>650</v>
      </c>
      <c r="D1652" s="1">
        <v>800</v>
      </c>
      <c r="E1652" s="2" t="s">
        <v>5043</v>
      </c>
      <c r="F1652" s="1" t="s">
        <v>406</v>
      </c>
      <c r="G1652" s="1" t="s">
        <v>50</v>
      </c>
      <c r="H1652" s="1" t="s">
        <v>49</v>
      </c>
      <c r="I1652" s="8"/>
      <c r="J1652" s="8"/>
      <c r="K1652" s="1" t="e">
        <f t="array" aca="1" ref="K1652" ca="1">INDEX([1]TreeLookup!$C$1:$DE$21,MATCH(INDIRECT(ADDRESS(ROW(),MATCH("CATEGORY",$A$1:$BE$1,0))),[1]TreeLookup!$C$1:$C$21,0),MATCH(INDIRECT(ADDRESS(ROW(),MATCH("YEAR",$A$1:$BE$1,0))),[1]TreeLookup!$C$1:$DE$1,0))</f>
        <v>#N/A</v>
      </c>
      <c r="M1652" s="1" t="str">
        <f t="array" aca="1" ref="M1652" ca="1">INDEX([1]TreeLookup!$C$1:$DE$22,MATCH("ERA",[1]TreeLookup!$C$1:$C$22,0),MATCH(INDIRECT(ADDRESS(ROW(),MATCH("YEAR",$A$1:$BE$1,0))),[1]TreeLookup!$C$1:$DE$1,0))</f>
        <v>00-START</v>
      </c>
      <c r="N1652" s="1" t="s">
        <v>50</v>
      </c>
      <c r="O1652" s="4"/>
    </row>
    <row r="1653" spans="1:25">
      <c r="A1653" s="6" t="s">
        <v>5044</v>
      </c>
      <c r="B1653" s="7" t="s">
        <v>5045</v>
      </c>
      <c r="C1653" s="1">
        <v>4000</v>
      </c>
      <c r="D1653" s="1">
        <v>80000</v>
      </c>
      <c r="E1653" s="2" t="s">
        <v>5046</v>
      </c>
      <c r="F1653" s="1" t="s">
        <v>235</v>
      </c>
      <c r="G1653" s="1" t="s">
        <v>50</v>
      </c>
      <c r="H1653" s="1" t="s">
        <v>50</v>
      </c>
      <c r="I1653" s="8" t="s">
        <v>130</v>
      </c>
      <c r="J1653" s="8" t="s">
        <v>1203</v>
      </c>
      <c r="K1653" s="1" t="str">
        <f t="array" aca="1" ref="K1653" ca="1">INDEX([1]TreeLookup!$C$1:$DE$21,MATCH(INDIRECT(ADDRESS(ROW(),MATCH("CATEGORY",$A$1:$BE$1,0))),[1]TreeLookup!$C$1:$C$21,0),MATCH(INDIRECT(ADDRESS(ROW(),MATCH("YEAR",$A$1:$BE$1,0))),[1]TreeLookup!$C$1:$DE$1,0))</f>
        <v>matureAvionics</v>
      </c>
      <c r="L1653" s="1">
        <v>1966</v>
      </c>
      <c r="M1653" s="1" t="str">
        <f t="array" aca="1" ref="M1653" ca="1">INDEX([1]TreeLookup!$C$1:$DE$22,MATCH("ERA",[1]TreeLookup!$C$1:$C$22,0),MATCH(INDIRECT(ADDRESS(ROW(),MATCH("YEAR",$A$1:$BE$1,0))),[1]TreeLookup!$C$1:$DE$1,0))</f>
        <v>04-ADV</v>
      </c>
      <c r="O1653" s="4" t="s">
        <v>109</v>
      </c>
      <c r="P1653" s="1" t="s">
        <v>4508</v>
      </c>
      <c r="V1653" s="9"/>
      <c r="X1653" s="1" t="s">
        <v>5047</v>
      </c>
    </row>
    <row r="1654" spans="1:25">
      <c r="A1654" s="6" t="s">
        <v>5048</v>
      </c>
      <c r="B1654" s="7" t="s">
        <v>5049</v>
      </c>
      <c r="C1654" s="1">
        <v>1000</v>
      </c>
      <c r="D1654" s="1">
        <v>500</v>
      </c>
      <c r="E1654" s="2" t="s">
        <v>5050</v>
      </c>
      <c r="F1654" s="1" t="s">
        <v>1202</v>
      </c>
      <c r="G1654" s="1" t="s">
        <v>50</v>
      </c>
      <c r="H1654" s="1" t="s">
        <v>49</v>
      </c>
      <c r="I1654" s="8" t="s">
        <v>322</v>
      </c>
      <c r="J1654" s="8" t="s">
        <v>323</v>
      </c>
      <c r="K1654" s="1" t="str">
        <f t="array" aca="1" ref="K1654" ca="1">INDEX([1]TreeLookup!$C$1:$DE$21,MATCH(INDIRECT(ADDRESS(ROW(),MATCH("CATEGORY",$A$1:$BE$1,0))),[1]TreeLookup!$C$1:$C$21,0),MATCH(INDIRECT(ADDRESS(ROW(),MATCH("YEAR",$A$1:$BE$1,0))),[1]TreeLookup!$C$1:$DE$1,0))</f>
        <v>improvedComms</v>
      </c>
      <c r="L1654" s="1">
        <v>1966</v>
      </c>
      <c r="M1654" s="1" t="str">
        <f t="array" aca="1" ref="M1654" ca="1">INDEX([1]TreeLookup!$C$1:$DE$22,MATCH("ERA",[1]TreeLookup!$C$1:$C$22,0),MATCH(INDIRECT(ADDRESS(ROW(),MATCH("YEAR",$A$1:$BE$1,0))),[1]TreeLookup!$C$1:$DE$1,0))</f>
        <v>04-ADV</v>
      </c>
      <c r="O1654" s="4" t="s">
        <v>299</v>
      </c>
      <c r="P1654" s="1" t="s">
        <v>4853</v>
      </c>
      <c r="V1654" s="9"/>
    </row>
    <row r="1655" spans="1:25">
      <c r="A1655" s="6" t="s">
        <v>5051</v>
      </c>
      <c r="B1655" s="7" t="s">
        <v>5052</v>
      </c>
      <c r="C1655" s="1">
        <v>4000</v>
      </c>
      <c r="D1655" s="1">
        <v>80000</v>
      </c>
      <c r="E1655" s="2" t="s">
        <v>5053</v>
      </c>
      <c r="F1655" s="1" t="s">
        <v>106</v>
      </c>
      <c r="G1655" s="1" t="s">
        <v>50</v>
      </c>
      <c r="H1655" s="1" t="s">
        <v>50</v>
      </c>
      <c r="I1655" s="8" t="s">
        <v>130</v>
      </c>
      <c r="J1655" s="8" t="s">
        <v>1203</v>
      </c>
      <c r="K1655" s="1" t="str">
        <f t="array" aca="1" ref="K1655" ca="1">INDEX([1]TreeLookup!$C$1:$DE$21,MATCH(INDIRECT(ADDRESS(ROW(),MATCH("CATEGORY",$A$1:$BE$1,0))),[1]TreeLookup!$C$1:$C$21,0),MATCH(INDIRECT(ADDRESS(ROW(),MATCH("YEAR",$A$1:$BE$1,0))),[1]TreeLookup!$C$1:$DE$1,0))</f>
        <v>matureAvionics</v>
      </c>
      <c r="L1655" s="1">
        <v>1966</v>
      </c>
      <c r="M1655" s="1" t="str">
        <f t="array" aca="1" ref="M1655" ca="1">INDEX([1]TreeLookup!$C$1:$DE$22,MATCH("ERA",[1]TreeLookup!$C$1:$C$22,0),MATCH(INDIRECT(ADDRESS(ROW(),MATCH("YEAR",$A$1:$BE$1,0))),[1]TreeLookup!$C$1:$DE$1,0))</f>
        <v>04-ADV</v>
      </c>
      <c r="N1655" s="1" t="s">
        <v>50</v>
      </c>
      <c r="O1655" s="4" t="s">
        <v>109</v>
      </c>
      <c r="P1655" s="1" t="s">
        <v>4508</v>
      </c>
      <c r="V1655" s="9"/>
      <c r="X1655" s="1" t="s">
        <v>5047</v>
      </c>
      <c r="Y1655" s="1" t="s">
        <v>111</v>
      </c>
    </row>
    <row r="1656" spans="1:25">
      <c r="A1656" s="6" t="s">
        <v>5054</v>
      </c>
      <c r="B1656" s="7" t="s">
        <v>5055</v>
      </c>
      <c r="C1656" s="1">
        <v>10</v>
      </c>
      <c r="D1656" s="1">
        <v>100</v>
      </c>
      <c r="E1656" s="2" t="s">
        <v>5056</v>
      </c>
      <c r="F1656" s="1" t="s">
        <v>1202</v>
      </c>
      <c r="G1656" s="1" t="s">
        <v>50</v>
      </c>
      <c r="H1656" s="1" t="s">
        <v>50</v>
      </c>
      <c r="I1656" s="8" t="s">
        <v>191</v>
      </c>
      <c r="J1656" s="8" t="s">
        <v>5057</v>
      </c>
      <c r="K1656" s="1" t="str">
        <f t="array" aca="1" ref="K1656" ca="1">INDEX([1]TreeLookup!$C$1:$DE$21,MATCH(INDIRECT(ADDRESS(ROW(),MATCH("CATEGORY",$A$1:$BE$1,0))),[1]TreeLookup!$C$1:$C$21,0),MATCH(INDIRECT(ADDRESS(ROW(),MATCH("YEAR",$A$1:$BE$1,0))),[1]TreeLookup!$C$1:$DE$1,0))</f>
        <v>lunarRatedHeatshields</v>
      </c>
      <c r="L1656" s="1">
        <v>1966</v>
      </c>
      <c r="M1656" s="1" t="str">
        <f t="array" aca="1" ref="M1656" ca="1">INDEX([1]TreeLookup!$C$1:$DE$22,MATCH("ERA",[1]TreeLookup!$C$1:$C$22,0),MATCH(INDIRECT(ADDRESS(ROW(),MATCH("YEAR",$A$1:$BE$1,0))),[1]TreeLookup!$C$1:$DE$1,0))</f>
        <v>04-ADV</v>
      </c>
      <c r="O1656" s="4" t="s">
        <v>109</v>
      </c>
      <c r="P1656" s="1" t="s">
        <v>5040</v>
      </c>
      <c r="V1656" s="9"/>
    </row>
    <row r="1657" spans="1:25">
      <c r="A1657" s="6" t="s">
        <v>5058</v>
      </c>
      <c r="B1657" s="7" t="s">
        <v>5059</v>
      </c>
      <c r="C1657" s="1">
        <v>150</v>
      </c>
      <c r="D1657" s="1">
        <v>15000</v>
      </c>
      <c r="E1657" s="2" t="s">
        <v>5060</v>
      </c>
      <c r="F1657" s="1" t="s">
        <v>1202</v>
      </c>
      <c r="G1657" s="1" t="s">
        <v>50</v>
      </c>
      <c r="H1657" s="1" t="s">
        <v>50</v>
      </c>
      <c r="I1657" s="8" t="s">
        <v>191</v>
      </c>
      <c r="J1657" s="8" t="s">
        <v>5057</v>
      </c>
      <c r="K1657" s="1" t="str">
        <f t="array" aca="1" ref="K1657" ca="1">INDEX([1]TreeLookup!$C$1:$DE$21,MATCH(INDIRECT(ADDRESS(ROW(),MATCH("CATEGORY",$A$1:$BE$1,0))),[1]TreeLookup!$C$1:$C$21,0),MATCH(INDIRECT(ADDRESS(ROW(),MATCH("YEAR",$A$1:$BE$1,0))),[1]TreeLookup!$C$1:$DE$1,0))</f>
        <v>lunarRatedHeatshields</v>
      </c>
      <c r="L1657" s="1">
        <v>1966</v>
      </c>
      <c r="M1657" s="1" t="str">
        <f t="array" aca="1" ref="M1657" ca="1">INDEX([1]TreeLookup!$C$1:$DE$22,MATCH("ERA",[1]TreeLookup!$C$1:$C$22,0),MATCH(INDIRECT(ADDRESS(ROW(),MATCH("YEAR",$A$1:$BE$1,0))),[1]TreeLookup!$C$1:$DE$1,0))</f>
        <v>04-ADV</v>
      </c>
      <c r="O1657" s="4" t="s">
        <v>109</v>
      </c>
      <c r="P1657" s="1" t="s">
        <v>5040</v>
      </c>
      <c r="V1657" s="9"/>
      <c r="W1657" s="1" t="s">
        <v>5061</v>
      </c>
    </row>
    <row r="1658" spans="1:25">
      <c r="A1658" s="6" t="s">
        <v>5062</v>
      </c>
      <c r="B1658" s="7" t="s">
        <v>5063</v>
      </c>
      <c r="C1658" s="1">
        <v>8000</v>
      </c>
      <c r="D1658" s="1">
        <v>500</v>
      </c>
      <c r="E1658" s="2" t="s">
        <v>5064</v>
      </c>
      <c r="F1658" s="1" t="s">
        <v>1202</v>
      </c>
      <c r="G1658" s="1" t="s">
        <v>50</v>
      </c>
      <c r="H1658" s="1" t="s">
        <v>49</v>
      </c>
      <c r="I1658" s="8" t="s">
        <v>114</v>
      </c>
      <c r="J1658" s="8" t="s">
        <v>5065</v>
      </c>
      <c r="K1658" s="1" t="str">
        <f t="array" aca="1" ref="K1658" ca="1">INDEX([1]TreeLookup!$C$1:$DE$21,MATCH(INDIRECT(ADDRESS(ROW(),MATCH("CATEGORY",$A$1:$BE$1,0))),[1]TreeLookup!$C$1:$C$21,0),MATCH(INDIRECT(ADDRESS(ROW(),MATCH("YEAR",$A$1:$BE$1,0))),[1]TreeLookup!$C$1:$DE$1,0))</f>
        <v>orbitalRocketry1966</v>
      </c>
      <c r="L1658" s="1">
        <v>1966</v>
      </c>
      <c r="M1658" s="1" t="str">
        <f t="array" aca="1" ref="M1658" ca="1">INDEX([1]TreeLookup!$C$1:$DE$22,MATCH("ERA",[1]TreeLookup!$C$1:$C$22,0),MATCH(INDIRECT(ADDRESS(ROW(),MATCH("YEAR",$A$1:$BE$1,0))),[1]TreeLookup!$C$1:$DE$1,0))</f>
        <v>04-ADV</v>
      </c>
      <c r="O1658" s="4" t="s">
        <v>299</v>
      </c>
      <c r="P1658" s="1" t="s">
        <v>5040</v>
      </c>
      <c r="V1658" s="9"/>
    </row>
    <row r="1659" spans="1:25">
      <c r="A1659" s="6" t="s">
        <v>5066</v>
      </c>
      <c r="B1659" s="7" t="s">
        <v>5067</v>
      </c>
      <c r="C1659" s="1">
        <v>400</v>
      </c>
      <c r="D1659" s="1">
        <v>5200</v>
      </c>
      <c r="E1659" s="2" t="s">
        <v>5068</v>
      </c>
      <c r="F1659" s="1" t="s">
        <v>1202</v>
      </c>
      <c r="G1659" s="1" t="s">
        <v>50</v>
      </c>
      <c r="H1659" s="1" t="s">
        <v>49</v>
      </c>
      <c r="I1659" s="8" t="s">
        <v>135</v>
      </c>
      <c r="J1659" s="8" t="s">
        <v>174</v>
      </c>
      <c r="K1659" s="1" t="str">
        <f t="array" aca="1" ref="K1659" ca="1">INDEX([1]TreeLookup!$C$1:$DE$21,MATCH(INDIRECT(ADDRESS(ROW(),MATCH("CATEGORY",$A$1:$BE$1,0))),[1]TreeLookup!$C$1:$C$21,0),MATCH(INDIRECT(ADDRESS(ROW(),MATCH("YEAR",$A$1:$BE$1,0))),[1]TreeLookup!$C$1:$DE$1,0))</f>
        <v>materialsScienceAdvCapsules</v>
      </c>
      <c r="L1659" s="1">
        <v>1966</v>
      </c>
      <c r="M1659" s="1" t="str">
        <f t="array" aca="1" ref="M1659" ca="1">INDEX([1]TreeLookup!$C$1:$DE$22,MATCH("ERA",[1]TreeLookup!$C$1:$C$22,0),MATCH(INDIRECT(ADDRESS(ROW(),MATCH("YEAR",$A$1:$BE$1,0))),[1]TreeLookup!$C$1:$DE$1,0))</f>
        <v>04-ADV</v>
      </c>
      <c r="O1659" s="4" t="s">
        <v>299</v>
      </c>
      <c r="P1659" s="1" t="s">
        <v>5040</v>
      </c>
      <c r="V1659" s="9"/>
    </row>
    <row r="1660" spans="1:25">
      <c r="A1660" s="6" t="s">
        <v>5069</v>
      </c>
      <c r="B1660" s="7" t="s">
        <v>5045</v>
      </c>
      <c r="C1660" s="1">
        <v>4000</v>
      </c>
      <c r="D1660" s="1">
        <v>80000</v>
      </c>
      <c r="E1660" s="2" t="s">
        <v>5053</v>
      </c>
      <c r="F1660" s="1" t="s">
        <v>106</v>
      </c>
      <c r="G1660" s="1" t="s">
        <v>50</v>
      </c>
      <c r="H1660" s="1" t="s">
        <v>50</v>
      </c>
      <c r="I1660" s="8" t="s">
        <v>130</v>
      </c>
      <c r="J1660" s="8" t="s">
        <v>1203</v>
      </c>
      <c r="K1660" s="1" t="str">
        <f t="array" aca="1" ref="K1660" ca="1">INDEX([1]TreeLookup!$C$1:$DE$21,MATCH(INDIRECT(ADDRESS(ROW(),MATCH("CATEGORY",$A$1:$BE$1,0))),[1]TreeLookup!$C$1:$C$21,0),MATCH(INDIRECT(ADDRESS(ROW(),MATCH("YEAR",$A$1:$BE$1,0))),[1]TreeLookup!$C$1:$DE$1,0))</f>
        <v>matureAvionics</v>
      </c>
      <c r="L1660" s="1">
        <v>1966</v>
      </c>
      <c r="M1660" s="1" t="str">
        <f t="array" aca="1" ref="M1660" ca="1">INDEX([1]TreeLookup!$C$1:$DE$22,MATCH("ERA",[1]TreeLookup!$C$1:$C$22,0),MATCH(INDIRECT(ADDRESS(ROW(),MATCH("YEAR",$A$1:$BE$1,0))),[1]TreeLookup!$C$1:$DE$1,0))</f>
        <v>04-ADV</v>
      </c>
      <c r="O1660" s="4" t="s">
        <v>109</v>
      </c>
      <c r="P1660" s="2"/>
      <c r="Y1660" s="1" t="s">
        <v>111</v>
      </c>
    </row>
    <row r="1661" spans="1:25">
      <c r="A1661" s="6" t="s">
        <v>5070</v>
      </c>
      <c r="B1661" s="7" t="s">
        <v>5071</v>
      </c>
      <c r="C1661" s="1">
        <v>1000</v>
      </c>
      <c r="D1661" s="1">
        <v>500</v>
      </c>
      <c r="E1661" s="2" t="s">
        <v>5072</v>
      </c>
      <c r="F1661" s="1" t="s">
        <v>1202</v>
      </c>
      <c r="G1661" s="1" t="s">
        <v>50</v>
      </c>
      <c r="H1661" s="1" t="s">
        <v>49</v>
      </c>
      <c r="I1661" s="8" t="s">
        <v>322</v>
      </c>
      <c r="J1661" s="8" t="s">
        <v>323</v>
      </c>
      <c r="K1661" s="1" t="str">
        <f t="array" aca="1" ref="K1661" ca="1">INDEX([1]TreeLookup!$C$1:$DE$21,MATCH(INDIRECT(ADDRESS(ROW(),MATCH("CATEGORY",$A$1:$BE$1,0))),[1]TreeLookup!$C$1:$C$21,0),MATCH(INDIRECT(ADDRESS(ROW(),MATCH("YEAR",$A$1:$BE$1,0))),[1]TreeLookup!$C$1:$DE$1,0))</f>
        <v>improvedComms</v>
      </c>
      <c r="L1661" s="1">
        <v>1966</v>
      </c>
      <c r="M1661" s="1" t="str">
        <f t="array" aca="1" ref="M1661" ca="1">INDEX([1]TreeLookup!$C$1:$DE$22,MATCH("ERA",[1]TreeLookup!$C$1:$C$22,0),MATCH(INDIRECT(ADDRESS(ROW(),MATCH("YEAR",$A$1:$BE$1,0))),[1]TreeLookup!$C$1:$DE$1,0))</f>
        <v>04-ADV</v>
      </c>
      <c r="O1661" s="4" t="s">
        <v>299</v>
      </c>
      <c r="P1661" s="1" t="s">
        <v>5040</v>
      </c>
      <c r="V1661" s="9"/>
    </row>
    <row r="1662" spans="1:25">
      <c r="A1662" s="6" t="s">
        <v>5073</v>
      </c>
      <c r="B1662" s="7" t="s">
        <v>5074</v>
      </c>
      <c r="C1662" s="1">
        <v>150</v>
      </c>
      <c r="D1662" s="1">
        <v>15000</v>
      </c>
      <c r="E1662" s="2" t="s">
        <v>5075</v>
      </c>
      <c r="F1662" s="1" t="s">
        <v>203</v>
      </c>
      <c r="G1662" s="1" t="s">
        <v>50</v>
      </c>
      <c r="H1662" s="1" t="s">
        <v>50</v>
      </c>
      <c r="I1662" s="8" t="s">
        <v>191</v>
      </c>
      <c r="J1662" s="8" t="s">
        <v>5057</v>
      </c>
      <c r="K1662" s="1" t="str">
        <f t="array" aca="1" ref="K1662" ca="1">INDEX([1]TreeLookup!$C$1:$DE$21,MATCH(INDIRECT(ADDRESS(ROW(),MATCH("CATEGORY",$A$1:$BE$1,0))),[1]TreeLookup!$C$1:$C$21,0),MATCH(INDIRECT(ADDRESS(ROW(),MATCH("YEAR",$A$1:$BE$1,0))),[1]TreeLookup!$C$1:$DE$1,0))</f>
        <v>lunarRatedHeatshields</v>
      </c>
      <c r="L1662" s="1">
        <v>1966</v>
      </c>
      <c r="M1662" s="1" t="str">
        <f t="array" aca="1" ref="M1662" ca="1">INDEX([1]TreeLookup!$C$1:$DE$22,MATCH("ERA",[1]TreeLookup!$C$1:$C$22,0),MATCH(INDIRECT(ADDRESS(ROW(),MATCH("YEAR",$A$1:$BE$1,0))),[1]TreeLookup!$C$1:$DE$1,0))</f>
        <v>04-ADV</v>
      </c>
      <c r="O1662" s="4" t="s">
        <v>109</v>
      </c>
      <c r="P1662" s="1" t="s">
        <v>5040</v>
      </c>
      <c r="V1662" s="9"/>
      <c r="W1662" s="1" t="s">
        <v>5061</v>
      </c>
    </row>
    <row r="1663" spans="1:25">
      <c r="A1663" s="6" t="s">
        <v>5076</v>
      </c>
      <c r="B1663" s="7" t="s">
        <v>5077</v>
      </c>
      <c r="C1663" s="1">
        <v>200</v>
      </c>
      <c r="D1663" s="1">
        <v>20000</v>
      </c>
      <c r="E1663" s="2" t="s">
        <v>5078</v>
      </c>
      <c r="F1663" s="1" t="s">
        <v>203</v>
      </c>
      <c r="G1663" s="1" t="s">
        <v>50</v>
      </c>
      <c r="H1663" s="1" t="s">
        <v>50</v>
      </c>
      <c r="I1663" s="8" t="s">
        <v>191</v>
      </c>
      <c r="J1663" s="8" t="s">
        <v>5057</v>
      </c>
      <c r="K1663" s="1" t="str">
        <f t="array" aca="1" ref="K1663" ca="1">INDEX([1]TreeLookup!$C$1:$DE$21,MATCH(INDIRECT(ADDRESS(ROW(),MATCH("CATEGORY",$A$1:$BE$1,0))),[1]TreeLookup!$C$1:$C$21,0),MATCH(INDIRECT(ADDRESS(ROW(),MATCH("YEAR",$A$1:$BE$1,0))),[1]TreeLookup!$C$1:$DE$1,0))</f>
        <v>lunarRatedHeatshields</v>
      </c>
      <c r="L1663" s="1">
        <v>1966</v>
      </c>
      <c r="M1663" s="1" t="str">
        <f t="array" aca="1" ref="M1663" ca="1">INDEX([1]TreeLookup!$C$1:$DE$22,MATCH("ERA",[1]TreeLookup!$C$1:$C$22,0),MATCH(INDIRECT(ADDRESS(ROW(),MATCH("YEAR",$A$1:$BE$1,0))),[1]TreeLookup!$C$1:$DE$1,0))</f>
        <v>04-ADV</v>
      </c>
      <c r="O1663" s="4" t="s">
        <v>109</v>
      </c>
      <c r="P1663" s="1" t="s">
        <v>5040</v>
      </c>
      <c r="V1663" s="9"/>
      <c r="W1663" s="1" t="s">
        <v>5079</v>
      </c>
    </row>
    <row r="1664" spans="1:25">
      <c r="A1664" s="6" t="s">
        <v>5080</v>
      </c>
      <c r="B1664" s="7" t="s">
        <v>5081</v>
      </c>
      <c r="C1664" s="1">
        <v>250</v>
      </c>
      <c r="D1664" s="1">
        <v>800</v>
      </c>
      <c r="E1664" s="2" t="s">
        <v>5082</v>
      </c>
      <c r="F1664" s="1" t="s">
        <v>203</v>
      </c>
      <c r="G1664" s="1" t="s">
        <v>49</v>
      </c>
      <c r="H1664" s="1" t="s">
        <v>49</v>
      </c>
      <c r="I1664" s="8"/>
      <c r="J1664" s="8"/>
      <c r="K1664" s="1" t="e">
        <f t="array" aca="1" ref="K1664" ca="1">INDEX([1]TreeLookup!$C$1:$DE$21,MATCH(INDIRECT(ADDRESS(ROW(),MATCH("CATEGORY",$A$1:$BE$1,0))),[1]TreeLookup!$C$1:$C$21,0),MATCH(INDIRECT(ADDRESS(ROW(),MATCH("YEAR",$A$1:$BE$1,0))),[1]TreeLookup!$C$1:$DE$1,0))</f>
        <v>#N/A</v>
      </c>
      <c r="M1664" s="1" t="str">
        <f t="array" aca="1" ref="M1664" ca="1">INDEX([1]TreeLookup!$C$1:$DE$22,MATCH("ERA",[1]TreeLookup!$C$1:$C$22,0),MATCH(INDIRECT(ADDRESS(ROW(),MATCH("YEAR",$A$1:$BE$1,0))),[1]TreeLookup!$C$1:$DE$1,0))</f>
        <v>00-START</v>
      </c>
      <c r="N1664" s="1" t="s">
        <v>50</v>
      </c>
      <c r="O1664" s="4"/>
      <c r="P1664" s="2"/>
    </row>
    <row r="1665" spans="1:37">
      <c r="A1665" s="6" t="s">
        <v>5083</v>
      </c>
      <c r="B1665" s="7" t="s">
        <v>5084</v>
      </c>
      <c r="C1665" s="1">
        <v>250</v>
      </c>
      <c r="D1665" s="1">
        <v>800</v>
      </c>
      <c r="E1665" s="2" t="s">
        <v>5085</v>
      </c>
      <c r="F1665" s="1" t="s">
        <v>203</v>
      </c>
      <c r="G1665" s="1" t="s">
        <v>49</v>
      </c>
      <c r="H1665" s="1" t="s">
        <v>49</v>
      </c>
      <c r="I1665" s="8"/>
      <c r="J1665" s="8"/>
      <c r="K1665" s="1" t="e">
        <f t="array" aca="1" ref="K1665" ca="1">INDEX([1]TreeLookup!$C$1:$DE$21,MATCH(INDIRECT(ADDRESS(ROW(),MATCH("CATEGORY",$A$1:$BE$1,0))),[1]TreeLookup!$C$1:$C$21,0),MATCH(INDIRECT(ADDRESS(ROW(),MATCH("YEAR",$A$1:$BE$1,0))),[1]TreeLookup!$C$1:$DE$1,0))</f>
        <v>#N/A</v>
      </c>
      <c r="M1665" s="1" t="str">
        <f t="array" aca="1" ref="M1665" ca="1">INDEX([1]TreeLookup!$C$1:$DE$22,MATCH("ERA",[1]TreeLookup!$C$1:$C$22,0),MATCH(INDIRECT(ADDRESS(ROW(),MATCH("YEAR",$A$1:$BE$1,0))),[1]TreeLookup!$C$1:$DE$1,0))</f>
        <v>00-START</v>
      </c>
      <c r="N1665" s="1" t="s">
        <v>50</v>
      </c>
      <c r="O1665" s="4"/>
      <c r="P1665" s="2"/>
    </row>
    <row r="1666" spans="1:37">
      <c r="A1666" s="6" t="s">
        <v>5086</v>
      </c>
      <c r="B1666" s="7" t="s">
        <v>5087</v>
      </c>
      <c r="C1666" s="1">
        <v>50</v>
      </c>
      <c r="D1666" s="1">
        <v>600</v>
      </c>
      <c r="E1666" s="2" t="s">
        <v>5088</v>
      </c>
      <c r="F1666" s="1" t="s">
        <v>203</v>
      </c>
      <c r="G1666" s="1" t="s">
        <v>49</v>
      </c>
      <c r="H1666" s="1" t="s">
        <v>49</v>
      </c>
      <c r="I1666" s="8"/>
      <c r="J1666" s="8"/>
      <c r="K1666" s="1" t="e">
        <f t="array" aca="1" ref="K1666" ca="1">INDEX([1]TreeLookup!$C$1:$DE$21,MATCH(INDIRECT(ADDRESS(ROW(),MATCH("CATEGORY",$A$1:$BE$1,0))),[1]TreeLookup!$C$1:$C$21,0),MATCH(INDIRECT(ADDRESS(ROW(),MATCH("YEAR",$A$1:$BE$1,0))),[1]TreeLookup!$C$1:$DE$1,0))</f>
        <v>#N/A</v>
      </c>
      <c r="M1666" s="1" t="str">
        <f t="array" aca="1" ref="M1666" ca="1">INDEX([1]TreeLookup!$C$1:$DE$22,MATCH("ERA",[1]TreeLookup!$C$1:$C$22,0),MATCH(INDIRECT(ADDRESS(ROW(),MATCH("YEAR",$A$1:$BE$1,0))),[1]TreeLookup!$C$1:$DE$1,0))</f>
        <v>00-START</v>
      </c>
      <c r="N1666" s="1" t="s">
        <v>50</v>
      </c>
      <c r="O1666" s="4"/>
      <c r="P1666" s="2"/>
    </row>
    <row r="1667" spans="1:37">
      <c r="A1667" s="6" t="s">
        <v>5089</v>
      </c>
      <c r="B1667" s="7" t="s">
        <v>5090</v>
      </c>
      <c r="C1667" s="1">
        <v>200</v>
      </c>
      <c r="D1667" s="1">
        <v>500</v>
      </c>
      <c r="E1667" s="2" t="s">
        <v>5091</v>
      </c>
      <c r="F1667" s="1" t="s">
        <v>1740</v>
      </c>
      <c r="G1667" s="1" t="s">
        <v>50</v>
      </c>
      <c r="H1667" s="1" t="s">
        <v>576</v>
      </c>
      <c r="I1667" s="8" t="s">
        <v>135</v>
      </c>
      <c r="J1667" s="8" t="s">
        <v>499</v>
      </c>
      <c r="K1667" s="1" t="str">
        <f t="array" aca="1" ref="K1667" ca="1">INDEX([1]TreeLookup!$C$1:$DE$21,MATCH(INDIRECT(ADDRESS(ROW(),MATCH("CATEGORY",$A$1:$BE$1,0))),[1]TreeLookup!$C$1:$C$21,0),MATCH(INDIRECT(ADDRESS(ROW(),MATCH("YEAR",$A$1:$BE$1,0))),[1]TreeLookup!$C$1:$DE$1,0))</f>
        <v>materialsScienceAdvCapsules</v>
      </c>
      <c r="L1667" s="1">
        <v>1966</v>
      </c>
      <c r="M1667" s="1" t="str">
        <f t="array" aca="1" ref="M1667" ca="1">INDEX([1]TreeLookup!$C$1:$DE$22,MATCH("ERA",[1]TreeLookup!$C$1:$C$22,0),MATCH(INDIRECT(ADDRESS(ROW(),MATCH("YEAR",$A$1:$BE$1,0))),[1]TreeLookup!$C$1:$DE$1,0))</f>
        <v>04-ADV</v>
      </c>
      <c r="O1667" s="4" t="s">
        <v>299</v>
      </c>
      <c r="P1667" s="1" t="s">
        <v>4872</v>
      </c>
      <c r="V1667" s="9"/>
    </row>
    <row r="1668" spans="1:37">
      <c r="A1668" s="6" t="s">
        <v>5092</v>
      </c>
      <c r="B1668" s="7" t="s">
        <v>5093</v>
      </c>
      <c r="C1668" s="1">
        <v>13406</v>
      </c>
      <c r="D1668" s="1">
        <v>54200</v>
      </c>
      <c r="E1668" s="2" t="s">
        <v>5094</v>
      </c>
      <c r="F1668" s="1" t="s">
        <v>53</v>
      </c>
      <c r="G1668" s="1" t="s">
        <v>49</v>
      </c>
      <c r="H1668" s="1" t="s">
        <v>49</v>
      </c>
      <c r="I1668" s="8"/>
      <c r="J1668" s="8"/>
      <c r="K1668" s="1" t="e">
        <f t="array" aca="1" ref="K1668" ca="1">INDEX([1]TreeLookup!$C$1:$DE$21,MATCH(INDIRECT(ADDRESS(ROW(),MATCH("CATEGORY",$A$1:$BE$1,0))),[1]TreeLookup!$C$1:$C$21,0),MATCH(INDIRECT(ADDRESS(ROW(),MATCH("YEAR",$A$1:$BE$1,0))),[1]TreeLookup!$C$1:$DE$1,0))</f>
        <v>#N/A</v>
      </c>
      <c r="M1668" s="1" t="str">
        <f t="array" aca="1" ref="M1668" ca="1">INDEX([1]TreeLookup!$C$1:$DE$22,MATCH("ERA",[1]TreeLookup!$C$1:$C$22,0),MATCH(INDIRECT(ADDRESS(ROW(),MATCH("YEAR",$A$1:$BE$1,0))),[1]TreeLookup!$C$1:$DE$1,0))</f>
        <v>00-START</v>
      </c>
      <c r="N1668" s="1" t="s">
        <v>50</v>
      </c>
      <c r="O1668" s="4"/>
    </row>
    <row r="1669" spans="1:37">
      <c r="A1669" s="6" t="s">
        <v>5095</v>
      </c>
      <c r="B1669" s="7" t="s">
        <v>5096</v>
      </c>
      <c r="C1669" s="1">
        <v>26813</v>
      </c>
      <c r="D1669" s="1">
        <v>74200</v>
      </c>
      <c r="E1669" s="2" t="s">
        <v>5097</v>
      </c>
      <c r="F1669" s="1" t="s">
        <v>53</v>
      </c>
      <c r="G1669" s="1" t="s">
        <v>49</v>
      </c>
      <c r="H1669" s="1" t="s">
        <v>49</v>
      </c>
      <c r="I1669" s="8"/>
      <c r="J1669" s="8"/>
      <c r="K1669" s="1" t="e">
        <f t="array" aca="1" ref="K1669" ca="1">INDEX([1]TreeLookup!$C$1:$DE$21,MATCH(INDIRECT(ADDRESS(ROW(),MATCH("CATEGORY",$A$1:$BE$1,0))),[1]TreeLookup!$C$1:$C$21,0),MATCH(INDIRECT(ADDRESS(ROW(),MATCH("YEAR",$A$1:$BE$1,0))),[1]TreeLookup!$C$1:$DE$1,0))</f>
        <v>#N/A</v>
      </c>
      <c r="M1669" s="1" t="str">
        <f t="array" aca="1" ref="M1669" ca="1">INDEX([1]TreeLookup!$C$1:$DE$22,MATCH("ERA",[1]TreeLookup!$C$1:$C$22,0),MATCH(INDIRECT(ADDRESS(ROW(),MATCH("YEAR",$A$1:$BE$1,0))),[1]TreeLookup!$C$1:$DE$1,0))</f>
        <v>00-START</v>
      </c>
      <c r="N1669" s="1" t="s">
        <v>50</v>
      </c>
      <c r="O1669" s="4"/>
    </row>
    <row r="1670" spans="1:37">
      <c r="A1670" s="6" t="s">
        <v>5098</v>
      </c>
      <c r="B1670" s="7" t="s">
        <v>5099</v>
      </c>
      <c r="C1670" s="1">
        <v>53626</v>
      </c>
      <c r="D1670" s="1">
        <v>96200</v>
      </c>
      <c r="E1670" s="2" t="s">
        <v>5100</v>
      </c>
      <c r="F1670" s="1" t="s">
        <v>53</v>
      </c>
      <c r="G1670" s="1" t="s">
        <v>49</v>
      </c>
      <c r="H1670" s="1" t="s">
        <v>49</v>
      </c>
      <c r="I1670" s="8"/>
      <c r="J1670" s="8"/>
      <c r="K1670" s="1" t="e">
        <f t="array" aca="1" ref="K1670" ca="1">INDEX([1]TreeLookup!$C$1:$DE$21,MATCH(INDIRECT(ADDRESS(ROW(),MATCH("CATEGORY",$A$1:$BE$1,0))),[1]TreeLookup!$C$1:$C$21,0),MATCH(INDIRECT(ADDRESS(ROW(),MATCH("YEAR",$A$1:$BE$1,0))),[1]TreeLookup!$C$1:$DE$1,0))</f>
        <v>#N/A</v>
      </c>
      <c r="M1670" s="1" t="str">
        <f t="array" aca="1" ref="M1670" ca="1">INDEX([1]TreeLookup!$C$1:$DE$22,MATCH("ERA",[1]TreeLookup!$C$1:$C$22,0),MATCH(INDIRECT(ADDRESS(ROW(),MATCH("YEAR",$A$1:$BE$1,0))),[1]TreeLookup!$C$1:$DE$1,0))</f>
        <v>00-START</v>
      </c>
      <c r="N1670" s="1" t="s">
        <v>50</v>
      </c>
      <c r="O1670" s="4"/>
    </row>
    <row r="1671" spans="1:37">
      <c r="A1671" s="6" t="s">
        <v>5101</v>
      </c>
      <c r="B1671" s="7" t="s">
        <v>5102</v>
      </c>
      <c r="C1671" s="1">
        <v>5040</v>
      </c>
      <c r="D1671" s="1">
        <v>21000</v>
      </c>
      <c r="E1671" s="2" t="s">
        <v>5103</v>
      </c>
      <c r="F1671" s="1" t="s">
        <v>53</v>
      </c>
      <c r="G1671" s="1" t="s">
        <v>49</v>
      </c>
      <c r="H1671" s="1" t="s">
        <v>49</v>
      </c>
      <c r="I1671" s="8"/>
      <c r="J1671" s="8"/>
      <c r="K1671" s="1" t="e">
        <f t="array" aca="1" ref="K1671" ca="1">INDEX([1]TreeLookup!$C$1:$DE$21,MATCH(INDIRECT(ADDRESS(ROW(),MATCH("CATEGORY",$A$1:$BE$1,0))),[1]TreeLookup!$C$1:$C$21,0),MATCH(INDIRECT(ADDRESS(ROW(),MATCH("YEAR",$A$1:$BE$1,0))),[1]TreeLookup!$C$1:$DE$1,0))</f>
        <v>#N/A</v>
      </c>
      <c r="M1671" s="1" t="str">
        <f t="array" aca="1" ref="M1671" ca="1">INDEX([1]TreeLookup!$C$1:$DE$22,MATCH("ERA",[1]TreeLookup!$C$1:$C$22,0),MATCH(INDIRECT(ADDRESS(ROW(),MATCH("YEAR",$A$1:$BE$1,0))),[1]TreeLookup!$C$1:$DE$1,0))</f>
        <v>00-START</v>
      </c>
      <c r="N1671" s="1" t="s">
        <v>50</v>
      </c>
      <c r="O1671" s="4"/>
    </row>
    <row r="1672" spans="1:37">
      <c r="A1672" s="6" t="s">
        <v>5104</v>
      </c>
      <c r="B1672" s="7" t="s">
        <v>5105</v>
      </c>
      <c r="C1672" s="1">
        <v>10080</v>
      </c>
      <c r="D1672" s="1">
        <v>35000</v>
      </c>
      <c r="E1672" s="2" t="s">
        <v>5106</v>
      </c>
      <c r="F1672" s="1" t="s">
        <v>53</v>
      </c>
      <c r="G1672" s="1" t="s">
        <v>49</v>
      </c>
      <c r="H1672" s="1" t="s">
        <v>49</v>
      </c>
      <c r="I1672" s="8"/>
      <c r="J1672" s="8"/>
      <c r="K1672" s="1" t="e">
        <f t="array" aca="1" ref="K1672" ca="1">INDEX([1]TreeLookup!$C$1:$DE$21,MATCH(INDIRECT(ADDRESS(ROW(),MATCH("CATEGORY",$A$1:$BE$1,0))),[1]TreeLookup!$C$1:$C$21,0),MATCH(INDIRECT(ADDRESS(ROW(),MATCH("YEAR",$A$1:$BE$1,0))),[1]TreeLookup!$C$1:$DE$1,0))</f>
        <v>#N/A</v>
      </c>
      <c r="M1672" s="1" t="str">
        <f t="array" aca="1" ref="M1672" ca="1">INDEX([1]TreeLookup!$C$1:$DE$22,MATCH("ERA",[1]TreeLookup!$C$1:$C$22,0),MATCH(INDIRECT(ADDRESS(ROW(),MATCH("YEAR",$A$1:$BE$1,0))),[1]TreeLookup!$C$1:$DE$1,0))</f>
        <v>00-START</v>
      </c>
      <c r="N1672" s="1" t="s">
        <v>50</v>
      </c>
      <c r="O1672" s="4"/>
    </row>
    <row r="1673" spans="1:37">
      <c r="A1673" s="6" t="s">
        <v>5107</v>
      </c>
      <c r="B1673" s="7" t="s">
        <v>5108</v>
      </c>
      <c r="C1673" s="1">
        <v>1500</v>
      </c>
      <c r="D1673" s="1">
        <v>3000</v>
      </c>
      <c r="E1673" s="2" t="s">
        <v>5109</v>
      </c>
      <c r="F1673" s="1" t="s">
        <v>1740</v>
      </c>
      <c r="G1673" s="1" t="s">
        <v>50</v>
      </c>
      <c r="H1673" s="1" t="s">
        <v>576</v>
      </c>
      <c r="I1673" s="8" t="s">
        <v>135</v>
      </c>
      <c r="J1673" s="8" t="s">
        <v>499</v>
      </c>
      <c r="K1673" s="1" t="str">
        <f t="array" aca="1" ref="K1673" ca="1">INDEX([1]TreeLookup!$C$1:$DE$21,MATCH(INDIRECT(ADDRESS(ROW(),MATCH("CATEGORY",$A$1:$BE$1,0))),[1]TreeLookup!$C$1:$C$21,0),MATCH(INDIRECT(ADDRESS(ROW(),MATCH("YEAR",$A$1:$BE$1,0))),[1]TreeLookup!$C$1:$DE$1,0))</f>
        <v>materialsScienceAdvCapsules</v>
      </c>
      <c r="L1673" s="1">
        <v>1966</v>
      </c>
      <c r="M1673" s="1" t="str">
        <f t="array" aca="1" ref="M1673" ca="1">INDEX([1]TreeLookup!$C$1:$DE$22,MATCH("ERA",[1]TreeLookup!$C$1:$C$22,0),MATCH(INDIRECT(ADDRESS(ROW(),MATCH("YEAR",$A$1:$BE$1,0))),[1]TreeLookup!$C$1:$DE$1,0))</f>
        <v>04-ADV</v>
      </c>
      <c r="O1673" s="4" t="s">
        <v>299</v>
      </c>
      <c r="P1673" s="1" t="s">
        <v>4872</v>
      </c>
      <c r="V1673" s="9"/>
    </row>
    <row r="1674" spans="1:37">
      <c r="A1674" s="6" t="s">
        <v>5110</v>
      </c>
      <c r="B1674" s="7" t="s">
        <v>5111</v>
      </c>
      <c r="C1674" s="1">
        <v>200</v>
      </c>
      <c r="D1674" s="1">
        <v>500</v>
      </c>
      <c r="E1674" s="2" t="s">
        <v>5112</v>
      </c>
      <c r="F1674" s="1" t="s">
        <v>1740</v>
      </c>
      <c r="G1674" s="1" t="s">
        <v>50</v>
      </c>
      <c r="H1674" s="1" t="s">
        <v>576</v>
      </c>
      <c r="I1674" s="8" t="s">
        <v>135</v>
      </c>
      <c r="J1674" s="8" t="s">
        <v>499</v>
      </c>
      <c r="K1674" s="1" t="str">
        <f t="array" aca="1" ref="K1674" ca="1">INDEX([1]TreeLookup!$C$1:$DE$21,MATCH(INDIRECT(ADDRESS(ROW(),MATCH("CATEGORY",$A$1:$BE$1,0))),[1]TreeLookup!$C$1:$C$21,0),MATCH(INDIRECT(ADDRESS(ROW(),MATCH("YEAR",$A$1:$BE$1,0))),[1]TreeLookup!$C$1:$DE$1,0))</f>
        <v>materialsScienceAdvCapsules</v>
      </c>
      <c r="L1674" s="1">
        <v>1966</v>
      </c>
      <c r="M1674" s="1" t="str">
        <f t="array" aca="1" ref="M1674" ca="1">INDEX([1]TreeLookup!$C$1:$DE$22,MATCH("ERA",[1]TreeLookup!$C$1:$C$22,0),MATCH(INDIRECT(ADDRESS(ROW(),MATCH("YEAR",$A$1:$BE$1,0))),[1]TreeLookup!$C$1:$DE$1,0))</f>
        <v>04-ADV</v>
      </c>
      <c r="O1674" s="4" t="s">
        <v>299</v>
      </c>
      <c r="P1674" s="1" t="s">
        <v>4872</v>
      </c>
      <c r="V1674" s="9"/>
    </row>
    <row r="1675" spans="1:37">
      <c r="A1675" s="6" t="s">
        <v>5113</v>
      </c>
      <c r="B1675" s="7" t="s">
        <v>5114</v>
      </c>
      <c r="C1675" s="1">
        <v>100</v>
      </c>
      <c r="D1675" s="1">
        <v>2000</v>
      </c>
      <c r="E1675" s="2" t="s">
        <v>5115</v>
      </c>
      <c r="F1675" s="1" t="s">
        <v>1740</v>
      </c>
      <c r="G1675" s="1" t="s">
        <v>50</v>
      </c>
      <c r="H1675" s="1" t="s">
        <v>50</v>
      </c>
      <c r="I1675" s="8" t="s">
        <v>135</v>
      </c>
      <c r="J1675" s="8" t="s">
        <v>560</v>
      </c>
      <c r="K1675" s="1" t="str">
        <f t="array" aca="1" ref="K1675" ca="1">INDEX([1]TreeLookup!$C$1:$DE$21,MATCH(INDIRECT(ADDRESS(ROW(),MATCH("CATEGORY",$A$1:$BE$1,0))),[1]TreeLookup!$C$1:$C$21,0),MATCH(INDIRECT(ADDRESS(ROW(),MATCH("YEAR",$A$1:$BE$1,0))),[1]TreeLookup!$C$1:$DE$1,0))</f>
        <v>materialsScienceAdvCapsules</v>
      </c>
      <c r="L1675" s="1">
        <v>1966</v>
      </c>
      <c r="M1675" s="1" t="str">
        <f t="array" aca="1" ref="M1675" ca="1">INDEX([1]TreeLookup!$C$1:$DE$22,MATCH("ERA",[1]TreeLookup!$C$1:$C$22,0),MATCH(INDIRECT(ADDRESS(ROW(),MATCH("YEAR",$A$1:$BE$1,0))),[1]TreeLookup!$C$1:$DE$1,0))</f>
        <v>04-ADV</v>
      </c>
      <c r="O1675" s="4" t="s">
        <v>109</v>
      </c>
      <c r="P1675" s="1" t="s">
        <v>5116</v>
      </c>
      <c r="V1675" s="9"/>
      <c r="AK1675" s="1" t="s">
        <v>111</v>
      </c>
    </row>
    <row r="1676" spans="1:37">
      <c r="A1676" s="6" t="s">
        <v>5117</v>
      </c>
      <c r="B1676" s="7" t="s">
        <v>5118</v>
      </c>
      <c r="C1676" s="1">
        <v>1800</v>
      </c>
      <c r="D1676" s="1">
        <v>100</v>
      </c>
      <c r="E1676" s="2" t="s">
        <v>2782</v>
      </c>
      <c r="F1676" s="1" t="s">
        <v>1740</v>
      </c>
      <c r="G1676" s="1" t="s">
        <v>50</v>
      </c>
      <c r="H1676" s="1" t="s">
        <v>49</v>
      </c>
      <c r="I1676" s="8" t="s">
        <v>114</v>
      </c>
      <c r="J1676" s="8"/>
      <c r="K1676" s="1" t="str">
        <f t="array" aca="1" ref="K1676" ca="1">INDEX([1]TreeLookup!$C$1:$DE$21,MATCH(INDIRECT(ADDRESS(ROW(),MATCH("CATEGORY",$A$1:$BE$1,0))),[1]TreeLookup!$C$1:$C$21,0),MATCH(INDIRECT(ADDRESS(ROW(),MATCH("YEAR",$A$1:$BE$1,0))),[1]TreeLookup!$C$1:$DE$1,0))</f>
        <v>orbitalRocketry1966</v>
      </c>
      <c r="L1676" s="1">
        <v>1966</v>
      </c>
      <c r="M1676" s="1" t="str">
        <f t="array" aca="1" ref="M1676" ca="1">INDEX([1]TreeLookup!$C$1:$DE$22,MATCH("ERA",[1]TreeLookup!$C$1:$C$22,0),MATCH(INDIRECT(ADDRESS(ROW(),MATCH("YEAR",$A$1:$BE$1,0))),[1]TreeLookup!$C$1:$DE$1,0))</f>
        <v>04-ADV</v>
      </c>
      <c r="O1676" s="4" t="s">
        <v>299</v>
      </c>
      <c r="P1676" s="1" t="s">
        <v>5116</v>
      </c>
      <c r="V1676" s="9"/>
    </row>
    <row r="1677" spans="1:37">
      <c r="A1677" s="6" t="s">
        <v>5119</v>
      </c>
      <c r="B1677" s="7" t="s">
        <v>5120</v>
      </c>
      <c r="C1677" s="1">
        <v>20</v>
      </c>
      <c r="D1677" s="1">
        <v>400</v>
      </c>
      <c r="E1677" s="2" t="s">
        <v>5121</v>
      </c>
      <c r="F1677" s="1" t="s">
        <v>1740</v>
      </c>
      <c r="G1677" s="1" t="s">
        <v>50</v>
      </c>
      <c r="H1677" s="1" t="s">
        <v>50</v>
      </c>
      <c r="I1677" s="8" t="s">
        <v>135</v>
      </c>
      <c r="J1677" s="8" t="s">
        <v>220</v>
      </c>
      <c r="K1677" s="1" t="str">
        <f t="array" aca="1" ref="K1677" ca="1">INDEX([1]TreeLookup!$C$1:$DE$21,MATCH(INDIRECT(ADDRESS(ROW(),MATCH("CATEGORY",$A$1:$BE$1,0))),[1]TreeLookup!$C$1:$C$21,0),MATCH(INDIRECT(ADDRESS(ROW(),MATCH("YEAR",$A$1:$BE$1,0))),[1]TreeLookup!$C$1:$DE$1,0))</f>
        <v>materialsScienceAdvCapsules</v>
      </c>
      <c r="L1677" s="1">
        <v>1966</v>
      </c>
      <c r="M1677" s="1" t="str">
        <f t="array" aca="1" ref="M1677" ca="1">INDEX([1]TreeLookup!$C$1:$DE$22,MATCH("ERA",[1]TreeLookup!$C$1:$C$22,0),MATCH(INDIRECT(ADDRESS(ROW(),MATCH("YEAR",$A$1:$BE$1,0))),[1]TreeLookup!$C$1:$DE$1,0))</f>
        <v>04-ADV</v>
      </c>
      <c r="O1677" s="4" t="s">
        <v>109</v>
      </c>
      <c r="P1677" s="1" t="s">
        <v>5116</v>
      </c>
      <c r="V1677" s="9"/>
    </row>
    <row r="1678" spans="1:37">
      <c r="A1678" s="6" t="s">
        <v>5122</v>
      </c>
      <c r="B1678" s="7" t="s">
        <v>5123</v>
      </c>
      <c r="C1678" s="1">
        <v>20</v>
      </c>
      <c r="D1678" s="1">
        <v>400</v>
      </c>
      <c r="E1678" s="2" t="s">
        <v>5124</v>
      </c>
      <c r="F1678" s="1" t="s">
        <v>1740</v>
      </c>
      <c r="G1678" s="1" t="s">
        <v>50</v>
      </c>
      <c r="H1678" s="1" t="s">
        <v>50</v>
      </c>
      <c r="I1678" s="8" t="s">
        <v>135</v>
      </c>
      <c r="J1678" s="8" t="s">
        <v>220</v>
      </c>
      <c r="K1678" s="1" t="str">
        <f t="array" aca="1" ref="K1678" ca="1">INDEX([1]TreeLookup!$C$1:$DE$21,MATCH(INDIRECT(ADDRESS(ROW(),MATCH("CATEGORY",$A$1:$BE$1,0))),[1]TreeLookup!$C$1:$C$21,0),MATCH(INDIRECT(ADDRESS(ROW(),MATCH("YEAR",$A$1:$BE$1,0))),[1]TreeLookup!$C$1:$DE$1,0))</f>
        <v>materialsScienceAdvCapsules</v>
      </c>
      <c r="L1678" s="1">
        <v>1966</v>
      </c>
      <c r="M1678" s="1" t="str">
        <f t="array" aca="1" ref="M1678" ca="1">INDEX([1]TreeLookup!$C$1:$DE$22,MATCH("ERA",[1]TreeLookup!$C$1:$C$22,0),MATCH(INDIRECT(ADDRESS(ROW(),MATCH("YEAR",$A$1:$BE$1,0))),[1]TreeLookup!$C$1:$DE$1,0))</f>
        <v>04-ADV</v>
      </c>
      <c r="O1678" s="4" t="s">
        <v>109</v>
      </c>
      <c r="P1678" s="1" t="s">
        <v>5125</v>
      </c>
      <c r="V1678" s="9"/>
    </row>
    <row r="1679" spans="1:37">
      <c r="A1679" s="6" t="s">
        <v>5126</v>
      </c>
      <c r="B1679" s="7" t="s">
        <v>5126</v>
      </c>
      <c r="C1679" s="1">
        <v>0</v>
      </c>
      <c r="D1679" s="1">
        <v>0</v>
      </c>
      <c r="E1679" s="2"/>
      <c r="F1679" s="1" t="s">
        <v>113</v>
      </c>
      <c r="G1679" s="1" t="s">
        <v>50</v>
      </c>
      <c r="I1679" s="8" t="s">
        <v>3087</v>
      </c>
      <c r="J1679" s="8"/>
      <c r="K1679" s="1" t="str">
        <f t="array" aca="1" ref="K1679" ca="1">INDEX([1]TreeLookup!$C$1:$DE$21,MATCH(INDIRECT(ADDRESS(ROW(),MATCH("CATEGORY",$A$1:$BE$1,0))),[1]TreeLookup!$C$1:$C$21,0),MATCH(INDIRECT(ADDRESS(ROW(),MATCH("YEAR",$A$1:$BE$1,0))),[1]TreeLookup!$C$1:$DE$1,0))</f>
        <v>stagedCombustion1966</v>
      </c>
      <c r="L1679" s="1">
        <v>1966</v>
      </c>
      <c r="M1679" s="1" t="str">
        <f t="array" aca="1" ref="M1679" ca="1">INDEX([1]TreeLookup!$C$1:$DE$22,MATCH("ERA",[1]TreeLookup!$C$1:$C$22,0),MATCH(INDIRECT(ADDRESS(ROW(),MATCH("YEAR",$A$1:$BE$1,0))),[1]TreeLookup!$C$1:$DE$1,0))</f>
        <v>04-ADV</v>
      </c>
      <c r="O1679" s="4"/>
      <c r="P1679" s="1" t="s">
        <v>4872</v>
      </c>
      <c r="Q1679" s="1" t="s">
        <v>5127</v>
      </c>
    </row>
    <row r="1680" spans="1:37">
      <c r="A1680" s="6" t="s">
        <v>5128</v>
      </c>
      <c r="B1680" s="7" t="s">
        <v>5129</v>
      </c>
      <c r="C1680" s="1">
        <v>300</v>
      </c>
      <c r="D1680" s="1">
        <v>6000</v>
      </c>
      <c r="E1680" s="2" t="s">
        <v>5130</v>
      </c>
      <c r="F1680" s="1" t="s">
        <v>1740</v>
      </c>
      <c r="G1680" s="1" t="s">
        <v>50</v>
      </c>
      <c r="H1680" s="1" t="s">
        <v>50</v>
      </c>
      <c r="I1680" s="8" t="s">
        <v>3087</v>
      </c>
      <c r="J1680" s="8"/>
      <c r="K1680" s="1" t="str">
        <f t="array" aca="1" ref="K1680" ca="1">INDEX([1]TreeLookup!$C$1:$DE$21,MATCH(INDIRECT(ADDRESS(ROW(),MATCH("CATEGORY",$A$1:$BE$1,0))),[1]TreeLookup!$C$1:$C$21,0),MATCH(INDIRECT(ADDRESS(ROW(),MATCH("YEAR",$A$1:$BE$1,0))),[1]TreeLookup!$C$1:$DE$1,0))</f>
        <v>stagedCombustion1966</v>
      </c>
      <c r="L1680" s="1">
        <v>1966</v>
      </c>
      <c r="M1680" s="1" t="str">
        <f t="array" aca="1" ref="M1680" ca="1">INDEX([1]TreeLookup!$C$1:$DE$22,MATCH("ERA",[1]TreeLookup!$C$1:$C$22,0),MATCH(INDIRECT(ADDRESS(ROW(),MATCH("YEAR",$A$1:$BE$1,0))),[1]TreeLookup!$C$1:$DE$1,0))</f>
        <v>04-ADV</v>
      </c>
      <c r="O1680" s="4" t="s">
        <v>109</v>
      </c>
      <c r="P1680" s="1" t="s">
        <v>4872</v>
      </c>
      <c r="V1680" s="9"/>
      <c r="X1680" s="1" t="s">
        <v>5131</v>
      </c>
      <c r="AC1680" s="1" t="s">
        <v>111</v>
      </c>
    </row>
    <row r="1681" spans="1:30">
      <c r="A1681" s="6" t="s">
        <v>5127</v>
      </c>
      <c r="B1681" s="7" t="s">
        <v>5132</v>
      </c>
      <c r="C1681" s="1">
        <v>300</v>
      </c>
      <c r="D1681" s="1">
        <v>6000</v>
      </c>
      <c r="E1681" s="2" t="s">
        <v>5133</v>
      </c>
      <c r="F1681" s="1" t="s">
        <v>877</v>
      </c>
      <c r="G1681" s="1" t="s">
        <v>50</v>
      </c>
      <c r="H1681" s="1" t="s">
        <v>50</v>
      </c>
      <c r="I1681" s="8" t="s">
        <v>3087</v>
      </c>
      <c r="J1681" s="8"/>
      <c r="K1681" s="1" t="str">
        <f t="array" aca="1" ref="K1681" ca="1">INDEX([1]TreeLookup!$C$1:$DE$21,MATCH(INDIRECT(ADDRESS(ROW(),MATCH("CATEGORY",$A$1:$BE$1,0))),[1]TreeLookup!$C$1:$C$21,0),MATCH(INDIRECT(ADDRESS(ROW(),MATCH("YEAR",$A$1:$BE$1,0))),[1]TreeLookup!$C$1:$DE$1,0))</f>
        <v>stagedCombustion1966</v>
      </c>
      <c r="L1681" s="1">
        <v>1966</v>
      </c>
      <c r="M1681" s="1" t="str">
        <f t="array" aca="1" ref="M1681" ca="1">INDEX([1]TreeLookup!$C$1:$DE$22,MATCH("ERA",[1]TreeLookup!$C$1:$C$22,0),MATCH(INDIRECT(ADDRESS(ROW(),MATCH("YEAR",$A$1:$BE$1,0))),[1]TreeLookup!$C$1:$DE$1,0))</f>
        <v>04-ADV</v>
      </c>
      <c r="O1681" s="4" t="s">
        <v>109</v>
      </c>
      <c r="P1681" s="1" t="s">
        <v>4872</v>
      </c>
      <c r="Q1681" s="1" t="s">
        <v>5127</v>
      </c>
      <c r="V1681" s="9"/>
      <c r="W1681" s="1" t="s">
        <v>5126</v>
      </c>
      <c r="X1681" s="1" t="s">
        <v>5131</v>
      </c>
      <c r="AC1681" s="1" t="s">
        <v>111</v>
      </c>
    </row>
    <row r="1682" spans="1:30">
      <c r="A1682" s="6" t="s">
        <v>5134</v>
      </c>
      <c r="B1682" s="7" t="s">
        <v>5132</v>
      </c>
      <c r="C1682" s="1">
        <v>300</v>
      </c>
      <c r="D1682" s="1">
        <v>6000</v>
      </c>
      <c r="E1682" s="2" t="s">
        <v>5133</v>
      </c>
      <c r="F1682" s="1" t="s">
        <v>106</v>
      </c>
      <c r="G1682" s="1" t="s">
        <v>50</v>
      </c>
      <c r="H1682" s="1" t="s">
        <v>50</v>
      </c>
      <c r="I1682" s="8" t="s">
        <v>3087</v>
      </c>
      <c r="J1682" s="8"/>
      <c r="K1682" s="1" t="str">
        <f t="array" aca="1" ref="K1682" ca="1">INDEX([1]TreeLookup!$C$1:$DE$21,MATCH(INDIRECT(ADDRESS(ROW(),MATCH("CATEGORY",$A$1:$BE$1,0))),[1]TreeLookup!$C$1:$C$21,0),MATCH(INDIRECT(ADDRESS(ROW(),MATCH("YEAR",$A$1:$BE$1,0))),[1]TreeLookup!$C$1:$DE$1,0))</f>
        <v>stagedCombustion1966</v>
      </c>
      <c r="L1682" s="1">
        <v>1966</v>
      </c>
      <c r="M1682" s="1" t="str">
        <f t="array" aca="1" ref="M1682" ca="1">INDEX([1]TreeLookup!$C$1:$DE$22,MATCH("ERA",[1]TreeLookup!$C$1:$C$22,0),MATCH(INDIRECT(ADDRESS(ROW(),MATCH("YEAR",$A$1:$BE$1,0))),[1]TreeLookup!$C$1:$DE$1,0))</f>
        <v>04-ADV</v>
      </c>
      <c r="O1682" s="4" t="s">
        <v>109</v>
      </c>
      <c r="P1682" s="1" t="s">
        <v>4872</v>
      </c>
      <c r="Q1682" s="1" t="s">
        <v>5127</v>
      </c>
      <c r="V1682" s="9"/>
      <c r="W1682" s="1" t="s">
        <v>5126</v>
      </c>
      <c r="X1682" s="1" t="s">
        <v>5131</v>
      </c>
      <c r="AC1682" s="1" t="s">
        <v>111</v>
      </c>
    </row>
    <row r="1683" spans="1:30">
      <c r="A1683" s="6" t="s">
        <v>5135</v>
      </c>
      <c r="B1683" s="7" t="s">
        <v>5135</v>
      </c>
      <c r="C1683" s="1">
        <v>0</v>
      </c>
      <c r="D1683" s="1">
        <v>0</v>
      </c>
      <c r="E1683" s="2"/>
      <c r="F1683" s="1" t="s">
        <v>113</v>
      </c>
      <c r="G1683" s="1" t="s">
        <v>50</v>
      </c>
      <c r="I1683" s="8" t="s">
        <v>3087</v>
      </c>
      <c r="J1683" s="8"/>
      <c r="K1683" s="1" t="str">
        <f t="array" aca="1" ref="K1683" ca="1">INDEX([1]TreeLookup!$C$1:$DE$21,MATCH(INDIRECT(ADDRESS(ROW(),MATCH("CATEGORY",$A$1:$BE$1,0))),[1]TreeLookup!$C$1:$C$21,0),MATCH(INDIRECT(ADDRESS(ROW(),MATCH("YEAR",$A$1:$BE$1,0))),[1]TreeLookup!$C$1:$DE$1,0))</f>
        <v>stagedCombustion1966</v>
      </c>
      <c r="L1683" s="1">
        <v>1966</v>
      </c>
      <c r="M1683" s="1" t="str">
        <f t="array" aca="1" ref="M1683" ca="1">INDEX([1]TreeLookup!$C$1:$DE$22,MATCH("ERA",[1]TreeLookup!$C$1:$C$22,0),MATCH(INDIRECT(ADDRESS(ROW(),MATCH("YEAR",$A$1:$BE$1,0))),[1]TreeLookup!$C$1:$DE$1,0))</f>
        <v>04-ADV</v>
      </c>
      <c r="O1683" s="4"/>
      <c r="P1683" s="1" t="s">
        <v>4872</v>
      </c>
      <c r="Q1683" s="1" t="s">
        <v>5136</v>
      </c>
    </row>
    <row r="1684" spans="1:30">
      <c r="A1684" s="6" t="s">
        <v>5136</v>
      </c>
      <c r="B1684" s="7" t="s">
        <v>5135</v>
      </c>
      <c r="C1684" s="1">
        <v>300</v>
      </c>
      <c r="D1684" s="1">
        <v>6000</v>
      </c>
      <c r="E1684" s="2" t="s">
        <v>5137</v>
      </c>
      <c r="F1684" s="1" t="s">
        <v>877</v>
      </c>
      <c r="G1684" s="1" t="s">
        <v>50</v>
      </c>
      <c r="H1684" s="1" t="s">
        <v>50</v>
      </c>
      <c r="I1684" s="8" t="s">
        <v>3087</v>
      </c>
      <c r="J1684" s="8"/>
      <c r="K1684" s="1" t="str">
        <f t="array" aca="1" ref="K1684" ca="1">INDEX([1]TreeLookup!$C$1:$DE$21,MATCH(INDIRECT(ADDRESS(ROW(),MATCH("CATEGORY",$A$1:$BE$1,0))),[1]TreeLookup!$C$1:$C$21,0),MATCH(INDIRECT(ADDRESS(ROW(),MATCH("YEAR",$A$1:$BE$1,0))),[1]TreeLookup!$C$1:$DE$1,0))</f>
        <v>stagedCombustion1966</v>
      </c>
      <c r="L1684" s="1">
        <v>1966</v>
      </c>
      <c r="M1684" s="1" t="str">
        <f t="array" aca="1" ref="M1684" ca="1">INDEX([1]TreeLookup!$C$1:$DE$22,MATCH("ERA",[1]TreeLookup!$C$1:$C$22,0),MATCH(INDIRECT(ADDRESS(ROW(),MATCH("YEAR",$A$1:$BE$1,0))),[1]TreeLookup!$C$1:$DE$1,0))</f>
        <v>04-ADV</v>
      </c>
      <c r="O1684" s="4" t="s">
        <v>109</v>
      </c>
      <c r="P1684" s="1" t="s">
        <v>4872</v>
      </c>
      <c r="Q1684" s="1" t="s">
        <v>5136</v>
      </c>
      <c r="V1684" s="9"/>
      <c r="W1684" s="1" t="s">
        <v>5135</v>
      </c>
      <c r="X1684" s="1" t="s">
        <v>5131</v>
      </c>
      <c r="AC1684" s="1" t="s">
        <v>111</v>
      </c>
    </row>
    <row r="1685" spans="1:30">
      <c r="A1685" s="6" t="s">
        <v>5138</v>
      </c>
      <c r="B1685" s="7" t="s">
        <v>5138</v>
      </c>
      <c r="C1685" s="1">
        <v>0</v>
      </c>
      <c r="D1685" s="1">
        <v>0</v>
      </c>
      <c r="E1685" s="2"/>
      <c r="F1685" s="1" t="s">
        <v>113</v>
      </c>
      <c r="G1685" s="1" t="s">
        <v>50</v>
      </c>
      <c r="I1685" s="8" t="s">
        <v>3087</v>
      </c>
      <c r="J1685" s="8"/>
      <c r="K1685" s="1" t="str">
        <f t="array" aca="1" ref="K1685" ca="1">INDEX([1]TreeLookup!$C$1:$DE$21,MATCH(INDIRECT(ADDRESS(ROW(),MATCH("CATEGORY",$A$1:$BE$1,0))),[1]TreeLookup!$C$1:$C$21,0),MATCH(INDIRECT(ADDRESS(ROW(),MATCH("YEAR",$A$1:$BE$1,0))),[1]TreeLookup!$C$1:$DE$1,0))</f>
        <v>stagedCombustion1966</v>
      </c>
      <c r="L1685" s="1">
        <v>1966</v>
      </c>
      <c r="M1685" s="1" t="str">
        <f t="array" aca="1" ref="M1685" ca="1">INDEX([1]TreeLookup!$C$1:$DE$22,MATCH("ERA",[1]TreeLookup!$C$1:$C$22,0),MATCH(INDIRECT(ADDRESS(ROW(),MATCH("YEAR",$A$1:$BE$1,0))),[1]TreeLookup!$C$1:$DE$1,0))</f>
        <v>04-ADV</v>
      </c>
      <c r="O1685" s="4"/>
      <c r="P1685" s="1" t="s">
        <v>4872</v>
      </c>
      <c r="Q1685" s="1" t="s">
        <v>5139</v>
      </c>
    </row>
    <row r="1686" spans="1:30">
      <c r="A1686" s="6" t="s">
        <v>5140</v>
      </c>
      <c r="B1686" s="7" t="s">
        <v>5141</v>
      </c>
      <c r="C1686" s="1">
        <v>300</v>
      </c>
      <c r="D1686" s="1">
        <v>6000</v>
      </c>
      <c r="E1686" s="2" t="s">
        <v>5142</v>
      </c>
      <c r="F1686" s="1" t="s">
        <v>1740</v>
      </c>
      <c r="G1686" s="1" t="s">
        <v>50</v>
      </c>
      <c r="H1686" s="1" t="s">
        <v>50</v>
      </c>
      <c r="I1686" s="8" t="s">
        <v>3087</v>
      </c>
      <c r="J1686" s="8"/>
      <c r="K1686" s="1" t="str">
        <f t="array" aca="1" ref="K1686" ca="1">INDEX([1]TreeLookup!$C$1:$DE$21,MATCH(INDIRECT(ADDRESS(ROW(),MATCH("CATEGORY",$A$1:$BE$1,0))),[1]TreeLookup!$C$1:$C$21,0),MATCH(INDIRECT(ADDRESS(ROW(),MATCH("YEAR",$A$1:$BE$1,0))),[1]TreeLookup!$C$1:$DE$1,0))</f>
        <v>stagedCombustion1966</v>
      </c>
      <c r="L1686" s="1">
        <v>1966</v>
      </c>
      <c r="M1686" s="1" t="str">
        <f t="array" aca="1" ref="M1686" ca="1">INDEX([1]TreeLookup!$C$1:$DE$22,MATCH("ERA",[1]TreeLookup!$C$1:$C$22,0),MATCH(INDIRECT(ADDRESS(ROW(),MATCH("YEAR",$A$1:$BE$1,0))),[1]TreeLookup!$C$1:$DE$1,0))</f>
        <v>04-ADV</v>
      </c>
      <c r="O1686" s="4" t="s">
        <v>109</v>
      </c>
      <c r="P1686" s="1" t="s">
        <v>4872</v>
      </c>
      <c r="V1686" s="9"/>
      <c r="AC1686" s="1" t="s">
        <v>111</v>
      </c>
    </row>
    <row r="1687" spans="1:30">
      <c r="A1687" s="6" t="s">
        <v>5143</v>
      </c>
      <c r="B1687" s="7" t="s">
        <v>5143</v>
      </c>
      <c r="C1687" s="1">
        <v>0</v>
      </c>
      <c r="D1687" s="1">
        <v>0</v>
      </c>
      <c r="E1687" s="2"/>
      <c r="F1687" s="1" t="s">
        <v>113</v>
      </c>
      <c r="G1687" s="1" t="s">
        <v>50</v>
      </c>
      <c r="I1687" s="8" t="s">
        <v>3087</v>
      </c>
      <c r="J1687" s="8"/>
      <c r="K1687" s="1" t="str">
        <f t="array" aca="1" ref="K1687" ca="1">INDEX([1]TreeLookup!$C$1:$DE$21,MATCH(INDIRECT(ADDRESS(ROW(),MATCH("CATEGORY",$A$1:$BE$1,0))),[1]TreeLookup!$C$1:$C$21,0),MATCH(INDIRECT(ADDRESS(ROW(),MATCH("YEAR",$A$1:$BE$1,0))),[1]TreeLookup!$C$1:$DE$1,0))</f>
        <v>stagedCombustion1966</v>
      </c>
      <c r="L1687" s="1">
        <v>1966</v>
      </c>
      <c r="M1687" s="1" t="str">
        <f t="array" aca="1" ref="M1687" ca="1">INDEX([1]TreeLookup!$C$1:$DE$22,MATCH("ERA",[1]TreeLookup!$C$1:$C$22,0),MATCH(INDIRECT(ADDRESS(ROW(),MATCH("YEAR",$A$1:$BE$1,0))),[1]TreeLookup!$C$1:$DE$1,0))</f>
        <v>04-ADV</v>
      </c>
      <c r="O1687" s="4"/>
      <c r="P1687" s="1" t="s">
        <v>4872</v>
      </c>
      <c r="Q1687" s="1" t="s">
        <v>5144</v>
      </c>
    </row>
    <row r="1688" spans="1:30">
      <c r="A1688" s="6" t="s">
        <v>5145</v>
      </c>
      <c r="B1688" s="7" t="s">
        <v>5146</v>
      </c>
      <c r="C1688" s="1">
        <v>600</v>
      </c>
      <c r="D1688" s="1">
        <v>1000</v>
      </c>
      <c r="E1688" s="2" t="s">
        <v>5147</v>
      </c>
      <c r="F1688" s="1" t="s">
        <v>1740</v>
      </c>
      <c r="G1688" s="1" t="s">
        <v>50</v>
      </c>
      <c r="H1688" s="1" t="s">
        <v>49</v>
      </c>
      <c r="I1688" s="8" t="s">
        <v>3087</v>
      </c>
      <c r="J1688" s="8"/>
      <c r="K1688" s="1" t="str">
        <f t="array" aca="1" ref="K1688" ca="1">INDEX([1]TreeLookup!$C$1:$DE$21,MATCH(INDIRECT(ADDRESS(ROW(),MATCH("CATEGORY",$A$1:$BE$1,0))),[1]TreeLookup!$C$1:$C$21,0),MATCH(INDIRECT(ADDRESS(ROW(),MATCH("YEAR",$A$1:$BE$1,0))),[1]TreeLookup!$C$1:$DE$1,0))</f>
        <v>stagedCombustion1966</v>
      </c>
      <c r="L1688" s="1">
        <v>1966</v>
      </c>
      <c r="M1688" s="1" t="str">
        <f t="array" aca="1" ref="M1688" ca="1">INDEX([1]TreeLookup!$C$1:$DE$22,MATCH("ERA",[1]TreeLookup!$C$1:$C$22,0),MATCH(INDIRECT(ADDRESS(ROW(),MATCH("YEAR",$A$1:$BE$1,0))),[1]TreeLookup!$C$1:$DE$1,0))</f>
        <v>04-ADV</v>
      </c>
      <c r="O1688" s="4" t="s">
        <v>299</v>
      </c>
      <c r="P1688" s="1" t="s">
        <v>4872</v>
      </c>
      <c r="V1688" s="9"/>
    </row>
    <row r="1689" spans="1:30">
      <c r="A1689" s="6" t="s">
        <v>5148</v>
      </c>
      <c r="B1689" s="7" t="s">
        <v>5148</v>
      </c>
      <c r="C1689" s="1">
        <v>0</v>
      </c>
      <c r="D1689" s="1">
        <v>0</v>
      </c>
      <c r="E1689" s="2"/>
      <c r="F1689" s="1" t="s">
        <v>113</v>
      </c>
      <c r="G1689" s="1" t="s">
        <v>50</v>
      </c>
      <c r="I1689" s="8" t="s">
        <v>3087</v>
      </c>
      <c r="J1689" s="8"/>
      <c r="K1689" s="1" t="str">
        <f t="array" aca="1" ref="K1689" ca="1">INDEX([1]TreeLookup!$C$1:$DE$21,MATCH(INDIRECT(ADDRESS(ROW(),MATCH("CATEGORY",$A$1:$BE$1,0))),[1]TreeLookup!$C$1:$C$21,0),MATCH(INDIRECT(ADDRESS(ROW(),MATCH("YEAR",$A$1:$BE$1,0))),[1]TreeLookup!$C$1:$DE$1,0))</f>
        <v>stagedCombustion1966</v>
      </c>
      <c r="L1689" s="1">
        <v>1966</v>
      </c>
      <c r="M1689" s="1" t="str">
        <f t="array" aca="1" ref="M1689" ca="1">INDEX([1]TreeLookup!$C$1:$DE$22,MATCH("ERA",[1]TreeLookup!$C$1:$C$22,0),MATCH(INDIRECT(ADDRESS(ROW(),MATCH("YEAR",$A$1:$BE$1,0))),[1]TreeLookup!$C$1:$DE$1,0))</f>
        <v>04-ADV</v>
      </c>
      <c r="O1689" s="4" t="s">
        <v>109</v>
      </c>
      <c r="P1689" s="1" t="s">
        <v>4872</v>
      </c>
      <c r="Q1689" s="1" t="s">
        <v>5149</v>
      </c>
      <c r="AC1689" s="1" t="s">
        <v>111</v>
      </c>
    </row>
    <row r="1690" spans="1:30">
      <c r="A1690" s="6" t="s">
        <v>5150</v>
      </c>
      <c r="B1690" s="7" t="s">
        <v>5151</v>
      </c>
      <c r="C1690" s="1">
        <v>515</v>
      </c>
      <c r="D1690" s="1">
        <v>10300</v>
      </c>
      <c r="E1690" s="2" t="s">
        <v>5152</v>
      </c>
      <c r="F1690" s="1" t="s">
        <v>1740</v>
      </c>
      <c r="G1690" s="1" t="s">
        <v>50</v>
      </c>
      <c r="H1690" s="1" t="s">
        <v>50</v>
      </c>
      <c r="I1690" s="8" t="s">
        <v>3087</v>
      </c>
      <c r="J1690" s="8"/>
      <c r="K1690" s="1" t="str">
        <f t="array" aca="1" ref="K1690" ca="1">INDEX([1]TreeLookup!$C$1:$DE$21,MATCH(INDIRECT(ADDRESS(ROW(),MATCH("CATEGORY",$A$1:$BE$1,0))),[1]TreeLookup!$C$1:$C$21,0),MATCH(INDIRECT(ADDRESS(ROW(),MATCH("YEAR",$A$1:$BE$1,0))),[1]TreeLookup!$C$1:$DE$1,0))</f>
        <v>stagedCombustion1966</v>
      </c>
      <c r="L1690" s="1">
        <v>1966</v>
      </c>
      <c r="M1690" s="1" t="str">
        <f t="array" aca="1" ref="M1690" ca="1">INDEX([1]TreeLookup!$C$1:$DE$22,MATCH("ERA",[1]TreeLookup!$C$1:$C$22,0),MATCH(INDIRECT(ADDRESS(ROW(),MATCH("YEAR",$A$1:$BE$1,0))),[1]TreeLookup!$C$1:$DE$1,0))</f>
        <v>04-ADV</v>
      </c>
      <c r="O1690" s="4" t="s">
        <v>109</v>
      </c>
      <c r="P1690" s="1" t="s">
        <v>4872</v>
      </c>
      <c r="V1690" s="9"/>
      <c r="X1690" s="1" t="s">
        <v>5153</v>
      </c>
      <c r="AC1690" s="1" t="s">
        <v>111</v>
      </c>
    </row>
    <row r="1691" spans="1:30">
      <c r="A1691" s="6" t="s">
        <v>5154</v>
      </c>
      <c r="B1691" s="7" t="s">
        <v>5155</v>
      </c>
      <c r="C1691" s="1">
        <v>515</v>
      </c>
      <c r="D1691" s="1">
        <v>10300</v>
      </c>
      <c r="E1691" s="2" t="s">
        <v>5156</v>
      </c>
      <c r="F1691" s="1" t="s">
        <v>534</v>
      </c>
      <c r="G1691" s="1" t="s">
        <v>50</v>
      </c>
      <c r="H1691" s="1" t="s">
        <v>50</v>
      </c>
      <c r="I1691" s="8" t="s">
        <v>3087</v>
      </c>
      <c r="J1691" s="8"/>
      <c r="K1691" s="1" t="str">
        <f t="array" aca="1" ref="K1691" ca="1">INDEX([1]TreeLookup!$C$1:$DE$21,MATCH(INDIRECT(ADDRESS(ROW(),MATCH("CATEGORY",$A$1:$BE$1,0))),[1]TreeLookup!$C$1:$C$21,0),MATCH(INDIRECT(ADDRESS(ROW(),MATCH("YEAR",$A$1:$BE$1,0))),[1]TreeLookup!$C$1:$DE$1,0))</f>
        <v>stagedCombustion1966</v>
      </c>
      <c r="L1691" s="1">
        <v>1966</v>
      </c>
      <c r="M1691" s="1" t="str">
        <f t="array" aca="1" ref="M1691" ca="1">INDEX([1]TreeLookup!$C$1:$DE$22,MATCH("ERA",[1]TreeLookup!$C$1:$C$22,0),MATCH(INDIRECT(ADDRESS(ROW(),MATCH("YEAR",$A$1:$BE$1,0))),[1]TreeLookup!$C$1:$DE$1,0))</f>
        <v>04-ADV</v>
      </c>
      <c r="O1691" s="4" t="s">
        <v>109</v>
      </c>
      <c r="P1691" s="1" t="s">
        <v>4872</v>
      </c>
      <c r="Q1691" s="1" t="s">
        <v>5149</v>
      </c>
      <c r="V1691" s="9"/>
      <c r="W1691" s="1" t="s">
        <v>5148</v>
      </c>
      <c r="X1691" s="1" t="s">
        <v>5153</v>
      </c>
      <c r="AC1691" s="1" t="s">
        <v>111</v>
      </c>
    </row>
    <row r="1692" spans="1:30">
      <c r="A1692" s="6" t="s">
        <v>5157</v>
      </c>
      <c r="B1692" s="7" t="s">
        <v>5155</v>
      </c>
      <c r="C1692" s="1">
        <v>515</v>
      </c>
      <c r="D1692" s="1">
        <v>10300</v>
      </c>
      <c r="E1692" s="2" t="s">
        <v>5156</v>
      </c>
      <c r="F1692" s="1" t="s">
        <v>877</v>
      </c>
      <c r="G1692" s="1" t="s">
        <v>50</v>
      </c>
      <c r="H1692" s="1" t="s">
        <v>50</v>
      </c>
      <c r="I1692" s="8" t="s">
        <v>3087</v>
      </c>
      <c r="J1692" s="8"/>
      <c r="K1692" s="1" t="str">
        <f t="array" aca="1" ref="K1692" ca="1">INDEX([1]TreeLookup!$C$1:$DE$21,MATCH(INDIRECT(ADDRESS(ROW(),MATCH("CATEGORY",$A$1:$BE$1,0))),[1]TreeLookup!$C$1:$C$21,0),MATCH(INDIRECT(ADDRESS(ROW(),MATCH("YEAR",$A$1:$BE$1,0))),[1]TreeLookup!$C$1:$DE$1,0))</f>
        <v>stagedCombustion1966</v>
      </c>
      <c r="L1692" s="1">
        <v>1966</v>
      </c>
      <c r="M1692" s="1" t="str">
        <f t="array" aca="1" ref="M1692" ca="1">INDEX([1]TreeLookup!$C$1:$DE$22,MATCH("ERA",[1]TreeLookup!$C$1:$C$22,0),MATCH(INDIRECT(ADDRESS(ROW(),MATCH("YEAR",$A$1:$BE$1,0))),[1]TreeLookup!$C$1:$DE$1,0))</f>
        <v>04-ADV</v>
      </c>
      <c r="O1692" s="4" t="s">
        <v>109</v>
      </c>
      <c r="P1692" s="1" t="s">
        <v>4872</v>
      </c>
      <c r="Q1692" s="1" t="s">
        <v>5149</v>
      </c>
      <c r="V1692" s="9"/>
      <c r="W1692" s="1" t="s">
        <v>5148</v>
      </c>
      <c r="X1692" s="1" t="s">
        <v>5153</v>
      </c>
      <c r="AC1692" s="1" t="s">
        <v>111</v>
      </c>
    </row>
    <row r="1693" spans="1:30">
      <c r="A1693" s="6" t="s">
        <v>5158</v>
      </c>
      <c r="B1693" s="7" t="s">
        <v>5155</v>
      </c>
      <c r="C1693" s="1">
        <v>515</v>
      </c>
      <c r="D1693" s="1">
        <v>10300</v>
      </c>
      <c r="E1693" s="2" t="s">
        <v>5156</v>
      </c>
      <c r="F1693" s="1" t="s">
        <v>224</v>
      </c>
      <c r="G1693" s="1" t="s">
        <v>50</v>
      </c>
      <c r="H1693" s="1" t="s">
        <v>50</v>
      </c>
      <c r="I1693" s="8" t="s">
        <v>3087</v>
      </c>
      <c r="J1693" s="8"/>
      <c r="K1693" s="1" t="str">
        <f t="array" aca="1" ref="K1693" ca="1">INDEX([1]TreeLookup!$C$1:$DE$21,MATCH(INDIRECT(ADDRESS(ROW(),MATCH("CATEGORY",$A$1:$BE$1,0))),[1]TreeLookup!$C$1:$C$21,0),MATCH(INDIRECT(ADDRESS(ROW(),MATCH("YEAR",$A$1:$BE$1,0))),[1]TreeLookup!$C$1:$DE$1,0))</f>
        <v>stagedCombustion1966</v>
      </c>
      <c r="L1693" s="1">
        <v>1966</v>
      </c>
      <c r="M1693" s="1" t="str">
        <f t="array" aca="1" ref="M1693" ca="1">INDEX([1]TreeLookup!$C$1:$DE$22,MATCH("ERA",[1]TreeLookup!$C$1:$C$22,0),MATCH(INDIRECT(ADDRESS(ROW(),MATCH("YEAR",$A$1:$BE$1,0))),[1]TreeLookup!$C$1:$DE$1,0))</f>
        <v>04-ADV</v>
      </c>
      <c r="O1693" s="4" t="s">
        <v>109</v>
      </c>
      <c r="P1693" s="1" t="s">
        <v>4872</v>
      </c>
      <c r="Q1693" s="1" t="s">
        <v>5149</v>
      </c>
      <c r="U1693" s="2" t="s">
        <v>5159</v>
      </c>
      <c r="V1693" s="9">
        <v>42874</v>
      </c>
      <c r="W1693" s="1" t="s">
        <v>5148</v>
      </c>
      <c r="X1693" s="1" t="s">
        <v>5153</v>
      </c>
      <c r="AC1693" s="1" t="s">
        <v>111</v>
      </c>
    </row>
    <row r="1694" spans="1:30">
      <c r="A1694" s="6" t="s">
        <v>5160</v>
      </c>
      <c r="B1694" s="7" t="s">
        <v>5155</v>
      </c>
      <c r="C1694" s="1">
        <v>515</v>
      </c>
      <c r="D1694" s="1">
        <v>10300</v>
      </c>
      <c r="E1694" s="2" t="s">
        <v>5156</v>
      </c>
      <c r="F1694" s="1" t="s">
        <v>106</v>
      </c>
      <c r="G1694" s="1" t="s">
        <v>50</v>
      </c>
      <c r="H1694" s="1" t="s">
        <v>50</v>
      </c>
      <c r="I1694" s="8" t="s">
        <v>3087</v>
      </c>
      <c r="J1694" s="8"/>
      <c r="K1694" s="1" t="str">
        <f t="array" aca="1" ref="K1694" ca="1">INDEX([1]TreeLookup!$C$1:$DE$21,MATCH(INDIRECT(ADDRESS(ROW(),MATCH("CATEGORY",$A$1:$BE$1,0))),[1]TreeLookup!$C$1:$C$21,0),MATCH(INDIRECT(ADDRESS(ROW(),MATCH("YEAR",$A$1:$BE$1,0))),[1]TreeLookup!$C$1:$DE$1,0))</f>
        <v>stagedCombustion1966</v>
      </c>
      <c r="L1694" s="1">
        <v>1966</v>
      </c>
      <c r="M1694" s="1" t="str">
        <f t="array" aca="1" ref="M1694" ca="1">INDEX([1]TreeLookup!$C$1:$DE$22,MATCH("ERA",[1]TreeLookup!$C$1:$C$22,0),MATCH(INDIRECT(ADDRESS(ROW(),MATCH("YEAR",$A$1:$BE$1,0))),[1]TreeLookup!$C$1:$DE$1,0))</f>
        <v>04-ADV</v>
      </c>
      <c r="O1694" s="4" t="s">
        <v>109</v>
      </c>
      <c r="P1694" s="1" t="s">
        <v>4872</v>
      </c>
      <c r="Q1694" s="1" t="s">
        <v>5149</v>
      </c>
      <c r="V1694" s="9"/>
      <c r="W1694" s="1" t="s">
        <v>5148</v>
      </c>
      <c r="X1694" s="1" t="s">
        <v>5153</v>
      </c>
      <c r="AC1694" s="1" t="s">
        <v>111</v>
      </c>
    </row>
    <row r="1695" spans="1:30">
      <c r="A1695" s="6" t="s">
        <v>5161</v>
      </c>
      <c r="B1695" s="7" t="s">
        <v>5161</v>
      </c>
      <c r="C1695" s="12">
        <v>400</v>
      </c>
      <c r="D1695" s="5" t="s">
        <v>5162</v>
      </c>
      <c r="E1695" s="2"/>
      <c r="F1695" s="1" t="s">
        <v>113</v>
      </c>
      <c r="G1695" s="1" t="s">
        <v>50</v>
      </c>
      <c r="I1695" s="8" t="s">
        <v>3473</v>
      </c>
      <c r="J1695" s="8"/>
      <c r="K1695" s="1" t="str">
        <f t="array" aca="1" ref="K1695" ca="1">INDEX([1]TreeLookup!$C$1:$DE$21,MATCH(INDIRECT(ADDRESS(ROW(),MATCH("CATEGORY",$A$1:$BE$1,0))),[1]TreeLookup!$C$1:$C$21,0),MATCH(INDIRECT(ADDRESS(ROW(),MATCH("YEAR",$A$1:$BE$1,0))),[1]TreeLookup!$C$1:$DE$1,0))</f>
        <v>improvedHydrolox</v>
      </c>
      <c r="L1695" s="1">
        <v>1966</v>
      </c>
      <c r="M1695" s="1" t="str">
        <f t="array" aca="1" ref="M1695" ca="1">INDEX([1]TreeLookup!$C$1:$DE$22,MATCH("ERA",[1]TreeLookup!$C$1:$C$22,0),MATCH(INDIRECT(ADDRESS(ROW(),MATCH("YEAR",$A$1:$BE$1,0))),[1]TreeLookup!$C$1:$DE$1,0))</f>
        <v>04-ADV</v>
      </c>
      <c r="O1695" s="4"/>
      <c r="Q1695" s="1" t="s">
        <v>3474</v>
      </c>
      <c r="R1695" s="1" t="s">
        <v>838</v>
      </c>
    </row>
    <row r="1696" spans="1:30">
      <c r="A1696" s="6" t="s">
        <v>5163</v>
      </c>
      <c r="B1696" s="7" t="s">
        <v>5164</v>
      </c>
      <c r="C1696" s="1">
        <v>10</v>
      </c>
      <c r="D1696" s="1">
        <v>200</v>
      </c>
      <c r="E1696" s="2" t="s">
        <v>5165</v>
      </c>
      <c r="F1696" s="1" t="s">
        <v>350</v>
      </c>
      <c r="G1696" s="1" t="s">
        <v>50</v>
      </c>
      <c r="H1696" s="1" t="s">
        <v>50</v>
      </c>
      <c r="I1696" s="8" t="s">
        <v>114</v>
      </c>
      <c r="J1696" s="8"/>
      <c r="K1696" s="1" t="str">
        <f t="array" aca="1" ref="K1696" ca="1">INDEX([1]TreeLookup!$C$1:$DE$21,MATCH(INDIRECT(ADDRESS(ROW(),MATCH("CATEGORY",$A$1:$BE$1,0))),[1]TreeLookup!$C$1:$C$21,0),MATCH(INDIRECT(ADDRESS(ROW(),MATCH("YEAR",$A$1:$BE$1,0))),[1]TreeLookup!$C$1:$DE$1,0))</f>
        <v>orbitalRocketry1966</v>
      </c>
      <c r="L1696" s="1">
        <v>1966</v>
      </c>
      <c r="M1696" s="1" t="str">
        <f t="array" aca="1" ref="M1696" ca="1">INDEX([1]TreeLookup!$C$1:$DE$22,MATCH("ERA",[1]TreeLookup!$C$1:$C$22,0),MATCH(INDIRECT(ADDRESS(ROW(),MATCH("YEAR",$A$1:$BE$1,0))),[1]TreeLookup!$C$1:$DE$1,0))</f>
        <v>04-ADV</v>
      </c>
      <c r="O1696" s="4" t="s">
        <v>109</v>
      </c>
      <c r="P1696" s="1" t="s">
        <v>4641</v>
      </c>
      <c r="U1696" s="1" t="s">
        <v>5166</v>
      </c>
      <c r="V1696" s="9">
        <v>42874</v>
      </c>
      <c r="AD1696" s="1" t="s">
        <v>111</v>
      </c>
    </row>
    <row r="1697" spans="1:37">
      <c r="A1697" s="6" t="s">
        <v>5167</v>
      </c>
      <c r="B1697" s="7" t="s">
        <v>5167</v>
      </c>
      <c r="C1697" s="1">
        <v>0</v>
      </c>
      <c r="D1697" s="1">
        <v>0</v>
      </c>
      <c r="E1697" s="2"/>
      <c r="F1697" s="1" t="s">
        <v>113</v>
      </c>
      <c r="G1697" s="1" t="s">
        <v>50</v>
      </c>
      <c r="H1697" s="1" t="s">
        <v>50</v>
      </c>
      <c r="I1697" s="8" t="s">
        <v>114</v>
      </c>
      <c r="J1697" s="8"/>
      <c r="K1697" s="1" t="str">
        <f t="array" aca="1" ref="K1697" ca="1">INDEX([1]TreeLookup!$C$1:$DE$21,MATCH(INDIRECT(ADDRESS(ROW(),MATCH("CATEGORY",$A$1:$BE$1,0))),[1]TreeLookup!$C$1:$C$21,0),MATCH(INDIRECT(ADDRESS(ROW(),MATCH("YEAR",$A$1:$BE$1,0))),[1]TreeLookup!$C$1:$DE$1,0))</f>
        <v>orbitalRocketry1966</v>
      </c>
      <c r="L1697" s="1">
        <v>1966</v>
      </c>
      <c r="M1697" s="1" t="str">
        <f t="array" aca="1" ref="M1697" ca="1">INDEX([1]TreeLookup!$C$1:$DE$22,MATCH("ERA",[1]TreeLookup!$C$1:$C$22,0),MATCH(INDIRECT(ADDRESS(ROW(),MATCH("YEAR",$A$1:$BE$1,0))),[1]TreeLookup!$C$1:$DE$1,0))</f>
        <v>04-ADV</v>
      </c>
      <c r="O1697" s="4" t="s">
        <v>109</v>
      </c>
      <c r="P1697" s="2" t="s">
        <v>5020</v>
      </c>
      <c r="Q1697" s="1" t="s">
        <v>5021</v>
      </c>
    </row>
    <row r="1698" spans="1:37">
      <c r="A1698" s="6" t="s">
        <v>5168</v>
      </c>
      <c r="B1698" s="7" t="s">
        <v>5168</v>
      </c>
      <c r="C1698" s="1">
        <v>0</v>
      </c>
      <c r="D1698" s="1">
        <v>0</v>
      </c>
      <c r="E1698" s="2"/>
      <c r="F1698" s="1" t="s">
        <v>113</v>
      </c>
      <c r="G1698" s="1" t="s">
        <v>50</v>
      </c>
      <c r="H1698" s="1" t="s">
        <v>50</v>
      </c>
      <c r="I1698" s="8" t="s">
        <v>114</v>
      </c>
      <c r="J1698" s="8"/>
      <c r="K1698" s="1" t="str">
        <f t="array" aca="1" ref="K1698" ca="1">INDEX([1]TreeLookup!$C$1:$DE$21,MATCH(INDIRECT(ADDRESS(ROW(),MATCH("CATEGORY",$A$1:$BE$1,0))),[1]TreeLookup!$C$1:$C$21,0),MATCH(INDIRECT(ADDRESS(ROW(),MATCH("YEAR",$A$1:$BE$1,0))),[1]TreeLookup!$C$1:$DE$1,0))</f>
        <v>orbitalRocketry1966</v>
      </c>
      <c r="L1698" s="1">
        <v>1966</v>
      </c>
      <c r="M1698" s="1" t="str">
        <f t="array" aca="1" ref="M1698" ca="1">INDEX([1]TreeLookup!$C$1:$DE$22,MATCH("ERA",[1]TreeLookup!$C$1:$C$22,0),MATCH(INDIRECT(ADDRESS(ROW(),MATCH("YEAR",$A$1:$BE$1,0))),[1]TreeLookup!$C$1:$DE$1,0))</f>
        <v>04-ADV</v>
      </c>
      <c r="O1698" s="4" t="s">
        <v>109</v>
      </c>
      <c r="P1698" s="2" t="s">
        <v>5020</v>
      </c>
      <c r="Q1698" s="1" t="s">
        <v>5021</v>
      </c>
    </row>
    <row r="1699" spans="1:37">
      <c r="A1699" s="6" t="s">
        <v>5169</v>
      </c>
      <c r="B1699" s="7" t="s">
        <v>5170</v>
      </c>
      <c r="C1699" s="1">
        <v>200</v>
      </c>
      <c r="D1699" s="1">
        <v>3200</v>
      </c>
      <c r="E1699" s="2" t="s">
        <v>5171</v>
      </c>
      <c r="F1699" s="1" t="s">
        <v>350</v>
      </c>
      <c r="G1699" s="1" t="s">
        <v>50</v>
      </c>
      <c r="H1699" s="1" t="s">
        <v>49</v>
      </c>
      <c r="I1699" s="8" t="s">
        <v>125</v>
      </c>
      <c r="J1699" s="8" t="s">
        <v>126</v>
      </c>
      <c r="K1699" s="1" t="str">
        <f t="array" aca="1" ref="K1699" ca="1">INDEX([1]TreeLookup!$C$1:$DE$21,MATCH(INDIRECT(ADDRESS(ROW(),MATCH("CATEGORY",$A$1:$BE$1,0))),[1]TreeLookup!$C$1:$C$21,0),MATCH(INDIRECT(ADDRESS(ROW(),MATCH("YEAR",$A$1:$BE$1,0))),[1]TreeLookup!$C$1:$DE$1,0))</f>
        <v>earlyDocking</v>
      </c>
      <c r="L1699" s="1">
        <v>1966</v>
      </c>
      <c r="M1699" s="1" t="str">
        <f t="array" aca="1" ref="M1699" ca="1">INDEX([1]TreeLookup!$C$1:$DE$22,MATCH("ERA",[1]TreeLookup!$C$1:$C$22,0),MATCH(INDIRECT(ADDRESS(ROW(),MATCH("YEAR",$A$1:$BE$1,0))),[1]TreeLookup!$C$1:$DE$1,0))</f>
        <v>04-ADV</v>
      </c>
      <c r="O1699" s="4" t="s">
        <v>299</v>
      </c>
      <c r="P1699" s="1" t="s">
        <v>4641</v>
      </c>
      <c r="V1699" s="9"/>
    </row>
    <row r="1700" spans="1:37">
      <c r="A1700" s="6" t="s">
        <v>5172</v>
      </c>
      <c r="B1700" s="7" t="s">
        <v>5173</v>
      </c>
      <c r="C1700" s="1">
        <v>200</v>
      </c>
      <c r="D1700" s="1">
        <v>3200</v>
      </c>
      <c r="E1700" s="2" t="s">
        <v>5171</v>
      </c>
      <c r="F1700" s="1" t="s">
        <v>350</v>
      </c>
      <c r="G1700" s="1" t="s">
        <v>50</v>
      </c>
      <c r="H1700" s="1" t="s">
        <v>49</v>
      </c>
      <c r="I1700" s="8" t="s">
        <v>125</v>
      </c>
      <c r="J1700" s="8" t="s">
        <v>126</v>
      </c>
      <c r="K1700" s="1" t="str">
        <f t="array" aca="1" ref="K1700" ca="1">INDEX([1]TreeLookup!$C$1:$DE$21,MATCH(INDIRECT(ADDRESS(ROW(),MATCH("CATEGORY",$A$1:$BE$1,0))),[1]TreeLookup!$C$1:$C$21,0),MATCH(INDIRECT(ADDRESS(ROW(),MATCH("YEAR",$A$1:$BE$1,0))),[1]TreeLookup!$C$1:$DE$1,0))</f>
        <v>earlyDocking</v>
      </c>
      <c r="L1700" s="1">
        <v>1966</v>
      </c>
      <c r="M1700" s="1" t="str">
        <f t="array" aca="1" ref="M1700" ca="1">INDEX([1]TreeLookup!$C$1:$DE$22,MATCH("ERA",[1]TreeLookup!$C$1:$C$22,0),MATCH(INDIRECT(ADDRESS(ROW(),MATCH("YEAR",$A$1:$BE$1,0))),[1]TreeLookup!$C$1:$DE$1,0))</f>
        <v>04-ADV</v>
      </c>
      <c r="O1700" s="4" t="s">
        <v>299</v>
      </c>
      <c r="P1700" s="1" t="s">
        <v>4641</v>
      </c>
      <c r="V1700" s="9"/>
    </row>
    <row r="1701" spans="1:37">
      <c r="A1701" s="6" t="s">
        <v>5174</v>
      </c>
      <c r="B1701" s="7" t="s">
        <v>5175</v>
      </c>
      <c r="C1701" s="1">
        <v>7500</v>
      </c>
      <c r="D1701" s="1">
        <v>10500</v>
      </c>
      <c r="E1701" s="2" t="s">
        <v>5176</v>
      </c>
      <c r="F1701" s="1" t="s">
        <v>350</v>
      </c>
      <c r="G1701" s="1" t="s">
        <v>50</v>
      </c>
      <c r="H1701" s="1" t="s">
        <v>49</v>
      </c>
      <c r="I1701" s="8" t="s">
        <v>135</v>
      </c>
      <c r="J1701" s="8" t="s">
        <v>499</v>
      </c>
      <c r="K1701" s="1" t="str">
        <f t="array" aca="1" ref="K1701" ca="1">INDEX([1]TreeLookup!$C$1:$DE$21,MATCH(INDIRECT(ADDRESS(ROW(),MATCH("CATEGORY",$A$1:$BE$1,0))),[1]TreeLookup!$C$1:$C$21,0),MATCH(INDIRECT(ADDRESS(ROW(),MATCH("YEAR",$A$1:$BE$1,0))),[1]TreeLookup!$C$1:$DE$1,0))</f>
        <v>materialsScienceAdvCapsules</v>
      </c>
      <c r="L1701" s="1">
        <v>1966</v>
      </c>
      <c r="M1701" s="1" t="str">
        <f t="array" aca="1" ref="M1701" ca="1">INDEX([1]TreeLookup!$C$1:$DE$22,MATCH("ERA",[1]TreeLookup!$C$1:$C$22,0),MATCH(INDIRECT(ADDRESS(ROW(),MATCH("YEAR",$A$1:$BE$1,0))),[1]TreeLookup!$C$1:$DE$1,0))</f>
        <v>04-ADV</v>
      </c>
      <c r="O1701" s="4" t="s">
        <v>299</v>
      </c>
      <c r="P1701" s="1" t="s">
        <v>4641</v>
      </c>
      <c r="V1701" s="9"/>
    </row>
    <row r="1702" spans="1:37">
      <c r="A1702" s="6" t="s">
        <v>5177</v>
      </c>
      <c r="B1702" s="7" t="s">
        <v>5178</v>
      </c>
      <c r="C1702" s="1">
        <v>3800</v>
      </c>
      <c r="D1702" s="1">
        <v>7500</v>
      </c>
      <c r="E1702" s="2" t="s">
        <v>5179</v>
      </c>
      <c r="F1702" s="1" t="s">
        <v>350</v>
      </c>
      <c r="G1702" s="1" t="s">
        <v>50</v>
      </c>
      <c r="H1702" s="1" t="s">
        <v>49</v>
      </c>
      <c r="I1702" s="8" t="s">
        <v>135</v>
      </c>
      <c r="J1702" s="8" t="s">
        <v>568</v>
      </c>
      <c r="K1702" s="1" t="str">
        <f t="array" aca="1" ref="K1702" ca="1">INDEX([1]TreeLookup!$C$1:$DE$21,MATCH(INDIRECT(ADDRESS(ROW(),MATCH("CATEGORY",$A$1:$BE$1,0))),[1]TreeLookup!$C$1:$C$21,0),MATCH(INDIRECT(ADDRESS(ROW(),MATCH("YEAR",$A$1:$BE$1,0))),[1]TreeLookup!$C$1:$DE$1,0))</f>
        <v>materialsScienceAdvCapsules</v>
      </c>
      <c r="L1702" s="1">
        <v>1966</v>
      </c>
      <c r="M1702" s="1" t="str">
        <f t="array" aca="1" ref="M1702" ca="1">INDEX([1]TreeLookup!$C$1:$DE$22,MATCH("ERA",[1]TreeLookup!$C$1:$C$22,0),MATCH(INDIRECT(ADDRESS(ROW(),MATCH("YEAR",$A$1:$BE$1,0))),[1]TreeLookup!$C$1:$DE$1,0))</f>
        <v>04-ADV</v>
      </c>
      <c r="O1702" s="4" t="s">
        <v>299</v>
      </c>
      <c r="P1702" s="1" t="s">
        <v>4641</v>
      </c>
      <c r="V1702" s="9"/>
    </row>
    <row r="1703" spans="1:37">
      <c r="A1703" s="6" t="s">
        <v>5180</v>
      </c>
      <c r="B1703" s="7" t="s">
        <v>5181</v>
      </c>
      <c r="C1703" s="1">
        <v>500</v>
      </c>
      <c r="D1703" s="1">
        <v>17500</v>
      </c>
      <c r="E1703" s="2" t="s">
        <v>5182</v>
      </c>
      <c r="F1703" s="1" t="s">
        <v>406</v>
      </c>
      <c r="G1703" s="1" t="s">
        <v>50</v>
      </c>
      <c r="H1703" s="1" t="s">
        <v>50</v>
      </c>
      <c r="I1703" s="8" t="s">
        <v>130</v>
      </c>
      <c r="J1703" s="8" t="s">
        <v>131</v>
      </c>
      <c r="K1703" s="1" t="str">
        <f t="array" aca="1" ref="K1703" ca="1">INDEX([1]TreeLookup!$C$1:$DE$21,MATCH(INDIRECT(ADDRESS(ROW(),MATCH("CATEGORY",$A$1:$BE$1,0))),[1]TreeLookup!$C$1:$C$21,0),MATCH(INDIRECT(ADDRESS(ROW(),MATCH("YEAR",$A$1:$BE$1,0))),[1]TreeLookup!$C$1:$DE$1,0))</f>
        <v>matureAvionics</v>
      </c>
      <c r="L1703" s="1">
        <v>1966</v>
      </c>
      <c r="M1703" s="1" t="str">
        <f t="array" aca="1" ref="M1703" ca="1">INDEX([1]TreeLookup!$C$1:$DE$22,MATCH("ERA",[1]TreeLookup!$C$1:$C$22,0),MATCH(INDIRECT(ADDRESS(ROW(),MATCH("YEAR",$A$1:$BE$1,0))),[1]TreeLookup!$C$1:$DE$1,0))</f>
        <v>04-ADV</v>
      </c>
      <c r="O1703" s="4" t="s">
        <v>109</v>
      </c>
      <c r="P1703" s="1" t="s">
        <v>4641</v>
      </c>
      <c r="V1703" s="9"/>
      <c r="AB1703" s="1" t="s">
        <v>111</v>
      </c>
      <c r="AF1703" s="1" t="s">
        <v>111</v>
      </c>
    </row>
    <row r="1704" spans="1:37">
      <c r="A1704" s="6" t="s">
        <v>5183</v>
      </c>
      <c r="B1704" s="7" t="s">
        <v>5184</v>
      </c>
      <c r="C1704" s="1">
        <v>2000</v>
      </c>
      <c r="D1704" s="1">
        <v>40000</v>
      </c>
      <c r="E1704" s="2" t="s">
        <v>5185</v>
      </c>
      <c r="F1704" s="1" t="s">
        <v>406</v>
      </c>
      <c r="G1704" s="1" t="s">
        <v>50</v>
      </c>
      <c r="H1704" s="1" t="s">
        <v>50</v>
      </c>
      <c r="I1704" s="8" t="s">
        <v>130</v>
      </c>
      <c r="J1704" s="8" t="s">
        <v>131</v>
      </c>
      <c r="K1704" s="1" t="str">
        <f t="array" aca="1" ref="K1704" ca="1">INDEX([1]TreeLookup!$C$1:$DE$21,MATCH(INDIRECT(ADDRESS(ROW(),MATCH("CATEGORY",$A$1:$BE$1,0))),[1]TreeLookup!$C$1:$C$21,0),MATCH(INDIRECT(ADDRESS(ROW(),MATCH("YEAR",$A$1:$BE$1,0))),[1]TreeLookup!$C$1:$DE$1,0))</f>
        <v>matureAvionics</v>
      </c>
      <c r="L1704" s="1">
        <v>1966</v>
      </c>
      <c r="M1704" s="1" t="str">
        <f t="array" aca="1" ref="M1704" ca="1">INDEX([1]TreeLookup!$C$1:$DE$22,MATCH("ERA",[1]TreeLookup!$C$1:$C$22,0),MATCH(INDIRECT(ADDRESS(ROW(),MATCH("YEAR",$A$1:$BE$1,0))),[1]TreeLookup!$C$1:$DE$1,0))</f>
        <v>04-ADV</v>
      </c>
      <c r="O1704" s="4" t="s">
        <v>109</v>
      </c>
      <c r="P1704" s="1" t="s">
        <v>4641</v>
      </c>
      <c r="V1704" s="9"/>
      <c r="X1704" s="1" t="s">
        <v>5186</v>
      </c>
      <c r="Y1704" s="1" t="s">
        <v>111</v>
      </c>
    </row>
    <row r="1705" spans="1:37">
      <c r="A1705" s="6" t="s">
        <v>5187</v>
      </c>
      <c r="B1705" s="7" t="s">
        <v>5184</v>
      </c>
      <c r="C1705" s="1">
        <v>2000</v>
      </c>
      <c r="D1705" s="1">
        <v>40000</v>
      </c>
      <c r="E1705" s="2" t="s">
        <v>5188</v>
      </c>
      <c r="F1705" s="1" t="s">
        <v>106</v>
      </c>
      <c r="G1705" s="1" t="s">
        <v>50</v>
      </c>
      <c r="H1705" s="1" t="s">
        <v>50</v>
      </c>
      <c r="I1705" s="8" t="s">
        <v>130</v>
      </c>
      <c r="J1705" s="8" t="s">
        <v>131</v>
      </c>
      <c r="K1705" s="1" t="str">
        <f t="array" aca="1" ref="K1705" ca="1">INDEX([1]TreeLookup!$C$1:$DE$21,MATCH(INDIRECT(ADDRESS(ROW(),MATCH("CATEGORY",$A$1:$BE$1,0))),[1]TreeLookup!$C$1:$C$21,0),MATCH(INDIRECT(ADDRESS(ROW(),MATCH("YEAR",$A$1:$BE$1,0))),[1]TreeLookup!$C$1:$DE$1,0))</f>
        <v>matureAvionics</v>
      </c>
      <c r="L1705" s="1">
        <v>1966</v>
      </c>
      <c r="M1705" s="1" t="str">
        <f t="array" aca="1" ref="M1705" ca="1">INDEX([1]TreeLookup!$C$1:$DE$22,MATCH("ERA",[1]TreeLookup!$C$1:$C$22,0),MATCH(INDIRECT(ADDRESS(ROW(),MATCH("YEAR",$A$1:$BE$1,0))),[1]TreeLookup!$C$1:$DE$1,0))</f>
        <v>04-ADV</v>
      </c>
      <c r="O1705" s="4" t="s">
        <v>109</v>
      </c>
      <c r="P1705" s="1" t="s">
        <v>4641</v>
      </c>
      <c r="V1705" s="9"/>
      <c r="X1705" s="1" t="s">
        <v>5186</v>
      </c>
      <c r="Y1705" s="1" t="s">
        <v>111</v>
      </c>
    </row>
    <row r="1706" spans="1:37">
      <c r="A1706" s="6" t="s">
        <v>5189</v>
      </c>
      <c r="B1706" s="7" t="s">
        <v>5190</v>
      </c>
      <c r="C1706" s="1">
        <v>52000</v>
      </c>
      <c r="D1706" s="1">
        <v>825000</v>
      </c>
      <c r="E1706" s="2" t="s">
        <v>5191</v>
      </c>
      <c r="F1706" s="1" t="s">
        <v>350</v>
      </c>
      <c r="G1706" s="1" t="s">
        <v>50</v>
      </c>
      <c r="H1706" s="1" t="s">
        <v>49</v>
      </c>
      <c r="I1706" s="8" t="s">
        <v>135</v>
      </c>
      <c r="J1706" s="8" t="s">
        <v>136</v>
      </c>
      <c r="K1706" s="1" t="str">
        <f t="array" aca="1" ref="K1706" ca="1">INDEX([1]TreeLookup!$C$1:$DE$21,MATCH(INDIRECT(ADDRESS(ROW(),MATCH("CATEGORY",$A$1:$BE$1,0))),[1]TreeLookup!$C$1:$C$21,0),MATCH(INDIRECT(ADDRESS(ROW(),MATCH("YEAR",$A$1:$BE$1,0))),[1]TreeLookup!$C$1:$DE$1,0))</f>
        <v>materialsScienceAdvCapsules</v>
      </c>
      <c r="L1706" s="1">
        <v>1966</v>
      </c>
      <c r="M1706" s="1" t="str">
        <f t="array" aca="1" ref="M1706" ca="1">INDEX([1]TreeLookup!$C$1:$DE$22,MATCH("ERA",[1]TreeLookup!$C$1:$C$22,0),MATCH(INDIRECT(ADDRESS(ROW(),MATCH("YEAR",$A$1:$BE$1,0))),[1]TreeLookup!$C$1:$DE$1,0))</f>
        <v>04-ADV</v>
      </c>
      <c r="O1706" s="4" t="s">
        <v>299</v>
      </c>
      <c r="P1706" s="1" t="s">
        <v>4641</v>
      </c>
      <c r="V1706" s="9"/>
    </row>
    <row r="1707" spans="1:37">
      <c r="A1707" s="6" t="s">
        <v>5192</v>
      </c>
      <c r="B1707" s="7" t="s">
        <v>5193</v>
      </c>
      <c r="C1707" s="1">
        <v>50</v>
      </c>
      <c r="D1707" s="1">
        <v>1000</v>
      </c>
      <c r="E1707" s="2" t="s">
        <v>5194</v>
      </c>
      <c r="F1707" s="1" t="s">
        <v>406</v>
      </c>
      <c r="G1707" s="1" t="s">
        <v>50</v>
      </c>
      <c r="H1707" s="1" t="s">
        <v>50</v>
      </c>
      <c r="I1707" s="8" t="s">
        <v>125</v>
      </c>
      <c r="J1707" s="8" t="s">
        <v>126</v>
      </c>
      <c r="K1707" s="1" t="str">
        <f t="array" aca="1" ref="K1707" ca="1">INDEX([1]TreeLookup!$C$1:$DE$21,MATCH(INDIRECT(ADDRESS(ROW(),MATCH("CATEGORY",$A$1:$BE$1,0))),[1]TreeLookup!$C$1:$C$21,0),MATCH(INDIRECT(ADDRESS(ROW(),MATCH("YEAR",$A$1:$BE$1,0))),[1]TreeLookup!$C$1:$DE$1,0))</f>
        <v>earlyDocking</v>
      </c>
      <c r="L1707" s="1">
        <v>1966</v>
      </c>
      <c r="M1707" s="1" t="str">
        <f t="array" aca="1" ref="M1707" ca="1">INDEX([1]TreeLookup!$C$1:$DE$22,MATCH("ERA",[1]TreeLookup!$C$1:$C$22,0),MATCH(INDIRECT(ADDRESS(ROW(),MATCH("YEAR",$A$1:$BE$1,0))),[1]TreeLookup!$C$1:$DE$1,0))</f>
        <v>04-ADV</v>
      </c>
      <c r="O1707" s="4" t="s">
        <v>109</v>
      </c>
      <c r="P1707" s="1" t="s">
        <v>4641</v>
      </c>
      <c r="V1707" s="9"/>
    </row>
    <row r="1708" spans="1:37">
      <c r="A1708" s="6" t="s">
        <v>5195</v>
      </c>
      <c r="B1708" s="7" t="s">
        <v>5196</v>
      </c>
      <c r="C1708" s="1">
        <v>1800</v>
      </c>
      <c r="D1708" s="1">
        <v>36000</v>
      </c>
      <c r="E1708" s="2" t="s">
        <v>5197</v>
      </c>
      <c r="F1708" s="1" t="s">
        <v>406</v>
      </c>
      <c r="G1708" s="1" t="s">
        <v>50</v>
      </c>
      <c r="H1708" s="1" t="s">
        <v>50</v>
      </c>
      <c r="I1708" s="8" t="s">
        <v>135</v>
      </c>
      <c r="J1708" s="8" t="s">
        <v>136</v>
      </c>
      <c r="K1708" s="1" t="str">
        <f t="array" aca="1" ref="K1708" ca="1">INDEX([1]TreeLookup!$C$1:$DE$21,MATCH(INDIRECT(ADDRESS(ROW(),MATCH("CATEGORY",$A$1:$BE$1,0))),[1]TreeLookup!$C$1:$C$21,0),MATCH(INDIRECT(ADDRESS(ROW(),MATCH("YEAR",$A$1:$BE$1,0))),[1]TreeLookup!$C$1:$DE$1,0))</f>
        <v>materialsScienceAdvCapsules</v>
      </c>
      <c r="L1708" s="1">
        <v>1966</v>
      </c>
      <c r="M1708" s="1" t="str">
        <f t="array" aca="1" ref="M1708" ca="1">INDEX([1]TreeLookup!$C$1:$DE$22,MATCH("ERA",[1]TreeLookup!$C$1:$C$22,0),MATCH(INDIRECT(ADDRESS(ROW(),MATCH("YEAR",$A$1:$BE$1,0))),[1]TreeLookup!$C$1:$DE$1,0))</f>
        <v>04-ADV</v>
      </c>
      <c r="O1708" s="4" t="s">
        <v>109</v>
      </c>
      <c r="P1708" s="1" t="s">
        <v>4641</v>
      </c>
      <c r="V1708" s="9"/>
    </row>
    <row r="1709" spans="1:37">
      <c r="A1709" s="6" t="s">
        <v>5198</v>
      </c>
      <c r="B1709" s="7" t="s">
        <v>5199</v>
      </c>
      <c r="C1709" s="1">
        <v>1800</v>
      </c>
      <c r="D1709" s="1">
        <v>36000</v>
      </c>
      <c r="E1709" s="2" t="s">
        <v>5200</v>
      </c>
      <c r="F1709" s="1" t="s">
        <v>406</v>
      </c>
      <c r="G1709" s="1" t="s">
        <v>50</v>
      </c>
      <c r="H1709" s="1" t="s">
        <v>50</v>
      </c>
      <c r="I1709" s="8" t="s">
        <v>135</v>
      </c>
      <c r="J1709" s="8" t="s">
        <v>136</v>
      </c>
      <c r="K1709" s="1" t="str">
        <f t="array" aca="1" ref="K1709" ca="1">INDEX([1]TreeLookup!$C$1:$DE$21,MATCH(INDIRECT(ADDRESS(ROW(),MATCH("CATEGORY",$A$1:$BE$1,0))),[1]TreeLookup!$C$1:$C$21,0),MATCH(INDIRECT(ADDRESS(ROW(),MATCH("YEAR",$A$1:$BE$1,0))),[1]TreeLookup!$C$1:$DE$1,0))</f>
        <v>materialsScienceAdvCapsules</v>
      </c>
      <c r="L1709" s="1">
        <v>1966</v>
      </c>
      <c r="M1709" s="1" t="str">
        <f t="array" aca="1" ref="M1709" ca="1">INDEX([1]TreeLookup!$C$1:$DE$22,MATCH("ERA",[1]TreeLookup!$C$1:$C$22,0),MATCH(INDIRECT(ADDRESS(ROW(),MATCH("YEAR",$A$1:$BE$1,0))),[1]TreeLookup!$C$1:$DE$1,0))</f>
        <v>04-ADV</v>
      </c>
      <c r="O1709" s="4" t="s">
        <v>109</v>
      </c>
      <c r="P1709" s="1" t="s">
        <v>4641</v>
      </c>
      <c r="V1709" s="9"/>
    </row>
    <row r="1710" spans="1:37">
      <c r="A1710" s="6" t="s">
        <v>5201</v>
      </c>
      <c r="B1710" s="7" t="s">
        <v>5202</v>
      </c>
      <c r="C1710" s="1">
        <v>2500</v>
      </c>
      <c r="D1710" s="1">
        <v>50000</v>
      </c>
      <c r="E1710" s="2" t="s">
        <v>5203</v>
      </c>
      <c r="F1710" s="1" t="s">
        <v>406</v>
      </c>
      <c r="G1710" s="1" t="s">
        <v>50</v>
      </c>
      <c r="H1710" s="1" t="s">
        <v>50</v>
      </c>
      <c r="I1710" s="8" t="s">
        <v>135</v>
      </c>
      <c r="J1710" s="8" t="s">
        <v>136</v>
      </c>
      <c r="K1710" s="1" t="str">
        <f t="array" aca="1" ref="K1710" ca="1">INDEX([1]TreeLookup!$C$1:$DE$21,MATCH(INDIRECT(ADDRESS(ROW(),MATCH("CATEGORY",$A$1:$BE$1,0))),[1]TreeLookup!$C$1:$C$21,0),MATCH(INDIRECT(ADDRESS(ROW(),MATCH("YEAR",$A$1:$BE$1,0))),[1]TreeLookup!$C$1:$DE$1,0))</f>
        <v>materialsScienceAdvCapsules</v>
      </c>
      <c r="L1710" s="1">
        <v>1966</v>
      </c>
      <c r="M1710" s="1" t="str">
        <f t="array" aca="1" ref="M1710" ca="1">INDEX([1]TreeLookup!$C$1:$DE$22,MATCH("ERA",[1]TreeLookup!$C$1:$C$22,0),MATCH(INDIRECT(ADDRESS(ROW(),MATCH("YEAR",$A$1:$BE$1,0))),[1]TreeLookup!$C$1:$DE$1,0))</f>
        <v>04-ADV</v>
      </c>
      <c r="O1710" s="4" t="s">
        <v>109</v>
      </c>
      <c r="P1710" s="1" t="s">
        <v>4641</v>
      </c>
      <c r="V1710" s="9"/>
    </row>
    <row r="1711" spans="1:37">
      <c r="A1711" s="6" t="s">
        <v>5204</v>
      </c>
      <c r="B1711" s="7" t="s">
        <v>5205</v>
      </c>
      <c r="C1711" s="1">
        <v>200</v>
      </c>
      <c r="D1711" s="1">
        <v>7000</v>
      </c>
      <c r="E1711" s="2" t="s">
        <v>5206</v>
      </c>
      <c r="F1711" s="1" t="s">
        <v>2890</v>
      </c>
      <c r="G1711" s="1" t="s">
        <v>50</v>
      </c>
      <c r="H1711" s="1" t="s">
        <v>50</v>
      </c>
      <c r="I1711" s="8" t="s">
        <v>135</v>
      </c>
      <c r="J1711" s="8" t="s">
        <v>174</v>
      </c>
      <c r="K1711" s="1" t="str">
        <f t="array" aca="1" ref="K1711" ca="1">INDEX([1]TreeLookup!$C$1:$DE$21,MATCH(INDIRECT(ADDRESS(ROW(),MATCH("CATEGORY",$A$1:$BE$1,0))),[1]TreeLookup!$C$1:$C$21,0),MATCH(INDIRECT(ADDRESS(ROW(),MATCH("YEAR",$A$1:$BE$1,0))),[1]TreeLookup!$C$1:$DE$1,0))</f>
        <v>materialsScienceAdvCapsules</v>
      </c>
      <c r="L1711" s="1">
        <v>1966</v>
      </c>
      <c r="M1711" s="1" t="str">
        <f t="array" aca="1" ref="M1711" ca="1">INDEX([1]TreeLookup!$C$1:$DE$22,MATCH("ERA",[1]TreeLookup!$C$1:$C$22,0),MATCH(INDIRECT(ADDRESS(ROW(),MATCH("YEAR",$A$1:$BE$1,0))),[1]TreeLookup!$C$1:$DE$1,0))</f>
        <v>04-ADV</v>
      </c>
      <c r="O1711" s="4" t="s">
        <v>109</v>
      </c>
      <c r="P1711" s="1" t="s">
        <v>5125</v>
      </c>
      <c r="V1711" s="9"/>
      <c r="AF1711" s="1" t="s">
        <v>111</v>
      </c>
      <c r="AK1711" s="1" t="s">
        <v>111</v>
      </c>
    </row>
    <row r="1712" spans="1:37">
      <c r="A1712" s="6" t="s">
        <v>5207</v>
      </c>
      <c r="B1712" s="7" t="s">
        <v>5208</v>
      </c>
      <c r="C1712" s="1">
        <v>2000</v>
      </c>
      <c r="D1712" s="1">
        <v>70000</v>
      </c>
      <c r="E1712" s="2" t="s">
        <v>5209</v>
      </c>
      <c r="F1712" s="1" t="s">
        <v>2890</v>
      </c>
      <c r="G1712" s="1" t="s">
        <v>50</v>
      </c>
      <c r="H1712" s="1" t="s">
        <v>50</v>
      </c>
      <c r="I1712" s="8" t="s">
        <v>1135</v>
      </c>
      <c r="J1712" s="8" t="s">
        <v>1484</v>
      </c>
      <c r="K1712" s="1" t="str">
        <f t="array" aca="1" ref="K1712" ca="1">INDEX([1]TreeLookup!$C$1:$DE$21,MATCH(INDIRECT(ADDRESS(ROW(),MATCH("CATEGORY",$A$1:$BE$1,0))),[1]TreeLookup!$C$1:$C$21,0),MATCH(INDIRECT(ADDRESS(ROW(),MATCH("YEAR",$A$1:$BE$1,0))),[1]TreeLookup!$C$1:$DE$1,0))</f>
        <v>improvedPower</v>
      </c>
      <c r="L1712" s="1">
        <v>1966</v>
      </c>
      <c r="M1712" s="1" t="str">
        <f t="array" aca="1" ref="M1712" ca="1">INDEX([1]TreeLookup!$C$1:$DE$22,MATCH("ERA",[1]TreeLookup!$C$1:$C$22,0),MATCH(INDIRECT(ADDRESS(ROW(),MATCH("YEAR",$A$1:$BE$1,0))),[1]TreeLookup!$C$1:$DE$1,0))</f>
        <v>04-ADV</v>
      </c>
      <c r="O1712" s="4" t="s">
        <v>109</v>
      </c>
      <c r="P1712" s="1" t="s">
        <v>5125</v>
      </c>
      <c r="V1712" s="9"/>
    </row>
    <row r="1713" spans="1:37">
      <c r="A1713" s="6" t="s">
        <v>5210</v>
      </c>
      <c r="B1713" s="7" t="s">
        <v>5211</v>
      </c>
      <c r="C1713" s="1">
        <v>2000</v>
      </c>
      <c r="D1713" s="1">
        <v>70000</v>
      </c>
      <c r="E1713" s="2" t="s">
        <v>5212</v>
      </c>
      <c r="F1713" s="1" t="s">
        <v>2890</v>
      </c>
      <c r="G1713" s="1" t="s">
        <v>50</v>
      </c>
      <c r="H1713" s="1" t="s">
        <v>50</v>
      </c>
      <c r="I1713" s="8" t="s">
        <v>1135</v>
      </c>
      <c r="J1713" s="8" t="s">
        <v>1484</v>
      </c>
      <c r="K1713" s="1" t="str">
        <f t="array" aca="1" ref="K1713" ca="1">INDEX([1]TreeLookup!$C$1:$DE$21,MATCH(INDIRECT(ADDRESS(ROW(),MATCH("CATEGORY",$A$1:$BE$1,0))),[1]TreeLookup!$C$1:$C$21,0),MATCH(INDIRECT(ADDRESS(ROW(),MATCH("YEAR",$A$1:$BE$1,0))),[1]TreeLookup!$C$1:$DE$1,0))</f>
        <v>improvedPower</v>
      </c>
      <c r="L1713" s="1">
        <v>1966</v>
      </c>
      <c r="M1713" s="1" t="str">
        <f t="array" aca="1" ref="M1713" ca="1">INDEX([1]TreeLookup!$C$1:$DE$22,MATCH("ERA",[1]TreeLookup!$C$1:$C$22,0),MATCH(INDIRECT(ADDRESS(ROW(),MATCH("YEAR",$A$1:$BE$1,0))),[1]TreeLookup!$C$1:$DE$1,0))</f>
        <v>04-ADV</v>
      </c>
      <c r="O1713" s="4" t="s">
        <v>109</v>
      </c>
      <c r="P1713" s="1" t="s">
        <v>5125</v>
      </c>
      <c r="V1713" s="9"/>
    </row>
    <row r="1714" spans="1:37">
      <c r="A1714" s="10" t="s">
        <v>5213</v>
      </c>
      <c r="B1714" s="7" t="s">
        <v>5214</v>
      </c>
      <c r="C1714" s="1">
        <v>800</v>
      </c>
      <c r="D1714" s="1">
        <v>25000</v>
      </c>
      <c r="E1714" s="2" t="s">
        <v>5215</v>
      </c>
      <c r="F1714" s="1" t="s">
        <v>2890</v>
      </c>
      <c r="G1714" s="1" t="s">
        <v>50</v>
      </c>
      <c r="H1714" s="1" t="s">
        <v>50</v>
      </c>
      <c r="I1714" s="8" t="s">
        <v>135</v>
      </c>
      <c r="J1714" s="8" t="s">
        <v>136</v>
      </c>
      <c r="K1714" s="1" t="str">
        <f t="array" aca="1" ref="K1714" ca="1">INDEX([1]TreeLookup!$C$1:$DE$21,MATCH(INDIRECT(ADDRESS(ROW(),MATCH("CATEGORY",$A$1:$BE$1,0))),[1]TreeLookup!$C$1:$C$21,0),MATCH(INDIRECT(ADDRESS(ROW(),MATCH("YEAR",$A$1:$BE$1,0))),[1]TreeLookup!$C$1:$DE$1,0))</f>
        <v>materialsScienceAdvCapsules</v>
      </c>
      <c r="L1714" s="1">
        <v>1966</v>
      </c>
      <c r="M1714" s="1" t="str">
        <f t="array" aca="1" ref="M1714" ca="1">INDEX([1]TreeLookup!$C$1:$DE$22,MATCH("ERA",[1]TreeLookup!$C$1:$C$22,0),MATCH(INDIRECT(ADDRESS(ROW(),MATCH("YEAR",$A$1:$BE$1,0))),[1]TreeLookup!$C$1:$DE$1,0))</f>
        <v>04-ADV</v>
      </c>
      <c r="O1714" s="4" t="s">
        <v>109</v>
      </c>
      <c r="P1714" s="1" t="s">
        <v>5125</v>
      </c>
      <c r="V1714" s="9"/>
    </row>
    <row r="1715" spans="1:37">
      <c r="A1715" s="10" t="s">
        <v>5216</v>
      </c>
      <c r="B1715" s="7" t="s">
        <v>5217</v>
      </c>
      <c r="C1715" s="1">
        <v>2000</v>
      </c>
      <c r="D1715" s="1">
        <v>70000</v>
      </c>
      <c r="E1715" s="2" t="s">
        <v>5218</v>
      </c>
      <c r="F1715" s="1" t="s">
        <v>2890</v>
      </c>
      <c r="G1715" s="1" t="s">
        <v>50</v>
      </c>
      <c r="H1715" s="1" t="s">
        <v>50</v>
      </c>
      <c r="I1715" s="8" t="s">
        <v>125</v>
      </c>
      <c r="J1715" s="8" t="s">
        <v>2459</v>
      </c>
      <c r="K1715" s="1" t="str">
        <f t="array" aca="1" ref="K1715" ca="1">INDEX([1]TreeLookup!$C$1:$DE$21,MATCH(INDIRECT(ADDRESS(ROW(),MATCH("CATEGORY",$A$1:$BE$1,0))),[1]TreeLookup!$C$1:$C$21,0),MATCH(INDIRECT(ADDRESS(ROW(),MATCH("YEAR",$A$1:$BE$1,0))),[1]TreeLookup!$C$1:$DE$1,0))</f>
        <v>earlyDocking</v>
      </c>
      <c r="L1715" s="1">
        <v>1966</v>
      </c>
      <c r="M1715" s="1" t="str">
        <f t="array" aca="1" ref="M1715" ca="1">INDEX([1]TreeLookup!$C$1:$DE$22,MATCH("ERA",[1]TreeLookup!$C$1:$C$22,0),MATCH(INDIRECT(ADDRESS(ROW(),MATCH("YEAR",$A$1:$BE$1,0))),[1]TreeLookup!$C$1:$DE$1,0))</f>
        <v>04-ADV</v>
      </c>
      <c r="O1715" s="4" t="s">
        <v>109</v>
      </c>
      <c r="P1715" s="1" t="s">
        <v>5125</v>
      </c>
      <c r="V1715" s="9"/>
      <c r="AF1715" s="1" t="s">
        <v>111</v>
      </c>
      <c r="AK1715" s="1" t="s">
        <v>111</v>
      </c>
    </row>
    <row r="1716" spans="1:37">
      <c r="A1716" s="6" t="s">
        <v>5219</v>
      </c>
      <c r="B1716" s="7" t="s">
        <v>5220</v>
      </c>
      <c r="C1716" s="1">
        <v>500</v>
      </c>
      <c r="D1716" s="1">
        <v>6000</v>
      </c>
      <c r="E1716" s="2" t="s">
        <v>5221</v>
      </c>
      <c r="F1716" s="1" t="s">
        <v>53</v>
      </c>
      <c r="G1716" s="1" t="s">
        <v>49</v>
      </c>
      <c r="H1716" s="1" t="s">
        <v>49</v>
      </c>
      <c r="I1716" s="8"/>
      <c r="J1716" s="8"/>
      <c r="K1716" s="1" t="e">
        <f t="array" aca="1" ref="K1716" ca="1">INDEX([1]TreeLookup!$C$1:$DE$21,MATCH(INDIRECT(ADDRESS(ROW(),MATCH("CATEGORY",$A$1:$BE$1,0))),[1]TreeLookup!$C$1:$C$21,0),MATCH(INDIRECT(ADDRESS(ROW(),MATCH("YEAR",$A$1:$BE$1,0))),[1]TreeLookup!$C$1:$DE$1,0))</f>
        <v>#N/A</v>
      </c>
      <c r="M1716" s="1" t="str">
        <f t="array" aca="1" ref="M1716" ca="1">INDEX([1]TreeLookup!$C$1:$DE$22,MATCH("ERA",[1]TreeLookup!$C$1:$C$22,0),MATCH(INDIRECT(ADDRESS(ROW(),MATCH("YEAR",$A$1:$BE$1,0))),[1]TreeLookup!$C$1:$DE$1,0))</f>
        <v>00-START</v>
      </c>
      <c r="N1716" s="1" t="s">
        <v>50</v>
      </c>
      <c r="O1716" s="4"/>
    </row>
    <row r="1717" spans="1:37">
      <c r="A1717" s="6" t="s">
        <v>5222</v>
      </c>
      <c r="B1717" s="7" t="s">
        <v>5223</v>
      </c>
      <c r="C1717" s="1">
        <v>1100</v>
      </c>
      <c r="D1717" s="1">
        <v>6000</v>
      </c>
      <c r="E1717" s="2" t="s">
        <v>5224</v>
      </c>
      <c r="F1717" s="1" t="s">
        <v>53</v>
      </c>
      <c r="G1717" s="1" t="s">
        <v>49</v>
      </c>
      <c r="H1717" s="1" t="s">
        <v>49</v>
      </c>
      <c r="I1717" s="8"/>
      <c r="J1717" s="8"/>
      <c r="K1717" s="1" t="e">
        <f t="array" aca="1" ref="K1717" ca="1">INDEX([1]TreeLookup!$C$1:$DE$21,MATCH(INDIRECT(ADDRESS(ROW(),MATCH("CATEGORY",$A$1:$BE$1,0))),[1]TreeLookup!$C$1:$C$21,0),MATCH(INDIRECT(ADDRESS(ROW(),MATCH("YEAR",$A$1:$BE$1,0))),[1]TreeLookup!$C$1:$DE$1,0))</f>
        <v>#N/A</v>
      </c>
      <c r="M1717" s="1" t="str">
        <f t="array" aca="1" ref="M1717" ca="1">INDEX([1]TreeLookup!$C$1:$DE$22,MATCH("ERA",[1]TreeLookup!$C$1:$C$22,0),MATCH(INDIRECT(ADDRESS(ROW(),MATCH("YEAR",$A$1:$BE$1,0))),[1]TreeLookup!$C$1:$DE$1,0))</f>
        <v>00-START</v>
      </c>
      <c r="N1717" s="1" t="s">
        <v>50</v>
      </c>
      <c r="O1717" s="4"/>
    </row>
    <row r="1718" spans="1:37">
      <c r="A1718" s="10" t="s">
        <v>5225</v>
      </c>
      <c r="B1718" s="7" t="s">
        <v>5226</v>
      </c>
      <c r="C1718" s="1">
        <v>1350</v>
      </c>
      <c r="D1718" s="1">
        <v>6000</v>
      </c>
      <c r="E1718" s="2" t="s">
        <v>5227</v>
      </c>
      <c r="F1718" s="1" t="s">
        <v>53</v>
      </c>
      <c r="G1718" s="1" t="s">
        <v>49</v>
      </c>
      <c r="H1718" s="1" t="s">
        <v>49</v>
      </c>
      <c r="I1718" s="8"/>
      <c r="J1718" s="8"/>
      <c r="K1718" s="1" t="e">
        <f t="array" aca="1" ref="K1718" ca="1">INDEX([1]TreeLookup!$C$1:$DE$21,MATCH(INDIRECT(ADDRESS(ROW(),MATCH("CATEGORY",$A$1:$BE$1,0))),[1]TreeLookup!$C$1:$C$21,0),MATCH(INDIRECT(ADDRESS(ROW(),MATCH("YEAR",$A$1:$BE$1,0))),[1]TreeLookup!$C$1:$DE$1,0))</f>
        <v>#N/A</v>
      </c>
      <c r="M1718" s="1" t="str">
        <f t="array" aca="1" ref="M1718" ca="1">INDEX([1]TreeLookup!$C$1:$DE$22,MATCH("ERA",[1]TreeLookup!$C$1:$C$22,0),MATCH(INDIRECT(ADDRESS(ROW(),MATCH("YEAR",$A$1:$BE$1,0))),[1]TreeLookup!$C$1:$DE$1,0))</f>
        <v>00-START</v>
      </c>
      <c r="N1718" s="1" t="s">
        <v>50</v>
      </c>
      <c r="O1718" s="4"/>
    </row>
    <row r="1719" spans="1:37">
      <c r="A1719" s="10" t="s">
        <v>5228</v>
      </c>
      <c r="B1719" s="7" t="s">
        <v>5229</v>
      </c>
      <c r="C1719" s="1">
        <v>1500</v>
      </c>
      <c r="D1719" s="1">
        <v>6000</v>
      </c>
      <c r="E1719" s="2" t="s">
        <v>5230</v>
      </c>
      <c r="F1719" s="1" t="s">
        <v>53</v>
      </c>
      <c r="G1719" s="1" t="s">
        <v>49</v>
      </c>
      <c r="H1719" s="1" t="s">
        <v>49</v>
      </c>
      <c r="I1719" s="8"/>
      <c r="J1719" s="8"/>
      <c r="K1719" s="1" t="e">
        <f t="array" aca="1" ref="K1719" ca="1">INDEX([1]TreeLookup!$C$1:$DE$21,MATCH(INDIRECT(ADDRESS(ROW(),MATCH("CATEGORY",$A$1:$BE$1,0))),[1]TreeLookup!$C$1:$C$21,0),MATCH(INDIRECT(ADDRESS(ROW(),MATCH("YEAR",$A$1:$BE$1,0))),[1]TreeLookup!$C$1:$DE$1,0))</f>
        <v>#N/A</v>
      </c>
      <c r="M1719" s="1" t="str">
        <f t="array" aca="1" ref="M1719" ca="1">INDEX([1]TreeLookup!$C$1:$DE$22,MATCH("ERA",[1]TreeLookup!$C$1:$C$22,0),MATCH(INDIRECT(ADDRESS(ROW(),MATCH("YEAR",$A$1:$BE$1,0))),[1]TreeLookup!$C$1:$DE$1,0))</f>
        <v>00-START</v>
      </c>
      <c r="N1719" s="1" t="s">
        <v>50</v>
      </c>
      <c r="O1719" s="4"/>
    </row>
    <row r="1720" spans="1:37">
      <c r="A1720" s="6" t="s">
        <v>5231</v>
      </c>
      <c r="B1720" s="7" t="s">
        <v>5232</v>
      </c>
      <c r="C1720" s="1">
        <v>4500</v>
      </c>
      <c r="D1720" s="1">
        <v>13500</v>
      </c>
      <c r="E1720" s="2" t="s">
        <v>5233</v>
      </c>
      <c r="F1720" s="1" t="s">
        <v>106</v>
      </c>
      <c r="G1720" s="1" t="s">
        <v>49</v>
      </c>
      <c r="H1720" s="1" t="s">
        <v>49</v>
      </c>
      <c r="I1720" s="8"/>
      <c r="J1720" s="8"/>
      <c r="K1720" s="1" t="e">
        <f t="array" aca="1" ref="K1720" ca="1">INDEX([1]TreeLookup!$C$1:$DE$21,MATCH(INDIRECT(ADDRESS(ROW(),MATCH("CATEGORY",$A$1:$BE$1,0))),[1]TreeLookup!$C$1:$C$21,0),MATCH(INDIRECT(ADDRESS(ROW(),MATCH("YEAR",$A$1:$BE$1,0))),[1]TreeLookup!$C$1:$DE$1,0))</f>
        <v>#N/A</v>
      </c>
      <c r="M1720" s="1" t="str">
        <f t="array" aca="1" ref="M1720" ca="1">INDEX([1]TreeLookup!$C$1:$DE$22,MATCH("ERA",[1]TreeLookup!$C$1:$C$22,0),MATCH(INDIRECT(ADDRESS(ROW(),MATCH("YEAR",$A$1:$BE$1,0))),[1]TreeLookup!$C$1:$DE$1,0))</f>
        <v>00-START</v>
      </c>
      <c r="N1720" s="1" t="s">
        <v>50</v>
      </c>
      <c r="O1720" s="4"/>
    </row>
    <row r="1721" spans="1:37">
      <c r="A1721" s="6" t="s">
        <v>5234</v>
      </c>
      <c r="B1721" s="7" t="s">
        <v>5235</v>
      </c>
      <c r="C1721" s="1">
        <v>7500</v>
      </c>
      <c r="D1721" s="1">
        <v>10000</v>
      </c>
      <c r="E1721" s="2" t="s">
        <v>5236</v>
      </c>
      <c r="F1721" s="1" t="s">
        <v>290</v>
      </c>
      <c r="G1721" s="1" t="s">
        <v>49</v>
      </c>
      <c r="H1721" s="1" t="s">
        <v>49</v>
      </c>
      <c r="I1721" s="8"/>
      <c r="J1721" s="8"/>
      <c r="K1721" s="1" t="e">
        <f t="array" aca="1" ref="K1721" ca="1">INDEX([1]TreeLookup!$C$1:$DE$21,MATCH(INDIRECT(ADDRESS(ROW(),MATCH("CATEGORY",$A$1:$BE$1,0))),[1]TreeLookup!$C$1:$C$21,0),MATCH(INDIRECT(ADDRESS(ROW(),MATCH("YEAR",$A$1:$BE$1,0))),[1]TreeLookup!$C$1:$DE$1,0))</f>
        <v>#N/A</v>
      </c>
      <c r="M1721" s="1" t="str">
        <f t="array" aca="1" ref="M1721" ca="1">INDEX([1]TreeLookup!$C$1:$DE$22,MATCH("ERA",[1]TreeLookup!$C$1:$C$22,0),MATCH(INDIRECT(ADDRESS(ROW(),MATCH("YEAR",$A$1:$BE$1,0))),[1]TreeLookup!$C$1:$DE$1,0))</f>
        <v>00-START</v>
      </c>
      <c r="N1721" s="1" t="s">
        <v>50</v>
      </c>
      <c r="O1721" s="4"/>
    </row>
    <row r="1722" spans="1:37">
      <c r="A1722" s="6" t="s">
        <v>5237</v>
      </c>
      <c r="B1722" s="7" t="s">
        <v>5238</v>
      </c>
      <c r="C1722" s="1">
        <v>180</v>
      </c>
      <c r="D1722" s="1">
        <v>3600</v>
      </c>
      <c r="E1722" s="2" t="s">
        <v>5239</v>
      </c>
      <c r="F1722" s="1" t="s">
        <v>5240</v>
      </c>
      <c r="G1722" s="1" t="s">
        <v>50</v>
      </c>
      <c r="H1722" s="1" t="s">
        <v>50</v>
      </c>
      <c r="I1722" s="8" t="s">
        <v>908</v>
      </c>
      <c r="J1722" s="8"/>
      <c r="K1722" s="1" t="str">
        <f t="array" aca="1" ref="K1722" ca="1">INDEX([1]TreeLookup!$C$1:$DE$21,MATCH(INDIRECT(ADDRESS(ROW(),MATCH("CATEGORY",$A$1:$BE$1,0))),[1]TreeLookup!$C$1:$C$21,0),MATCH(INDIRECT(ADDRESS(ROW(),MATCH("YEAR",$A$1:$BE$1,0))),[1]TreeLookup!$C$1:$DE$1,0))</f>
        <v>solids1966</v>
      </c>
      <c r="L1722" s="1">
        <v>1966</v>
      </c>
      <c r="M1722" s="1" t="str">
        <f t="array" aca="1" ref="M1722" ca="1">INDEX([1]TreeLookup!$C$1:$DE$22,MATCH("ERA",[1]TreeLookup!$C$1:$C$22,0),MATCH(INDIRECT(ADDRESS(ROW(),MATCH("YEAR",$A$1:$BE$1,0))),[1]TreeLookup!$C$1:$DE$1,0))</f>
        <v>04-ADV</v>
      </c>
      <c r="O1722" s="4" t="s">
        <v>109</v>
      </c>
      <c r="P1722" s="1" t="s">
        <v>5241</v>
      </c>
      <c r="Q1722" s="1" t="s">
        <v>5242</v>
      </c>
      <c r="U1722" s="1" t="s">
        <v>5243</v>
      </c>
      <c r="V1722" s="9">
        <v>42874</v>
      </c>
      <c r="W1722" s="1" t="s">
        <v>5244</v>
      </c>
      <c r="X1722" s="1" t="s">
        <v>5245</v>
      </c>
      <c r="AD1722" s="1" t="s">
        <v>111</v>
      </c>
    </row>
    <row r="1723" spans="1:37">
      <c r="A1723" s="6" t="s">
        <v>5246</v>
      </c>
      <c r="B1723" s="7" t="s">
        <v>5238</v>
      </c>
      <c r="C1723" s="1">
        <v>180</v>
      </c>
      <c r="D1723" s="1">
        <v>3600</v>
      </c>
      <c r="E1723" s="2" t="s">
        <v>5239</v>
      </c>
      <c r="F1723" s="1" t="s">
        <v>235</v>
      </c>
      <c r="G1723" s="1" t="s">
        <v>50</v>
      </c>
      <c r="H1723" s="1" t="s">
        <v>50</v>
      </c>
      <c r="I1723" s="8" t="s">
        <v>908</v>
      </c>
      <c r="J1723" s="8"/>
      <c r="K1723" s="1" t="str">
        <f t="array" aca="1" ref="K1723" ca="1">INDEX([1]TreeLookup!$C$1:$DE$21,MATCH(INDIRECT(ADDRESS(ROW(),MATCH("CATEGORY",$A$1:$BE$1,0))),[1]TreeLookup!$C$1:$C$21,0),MATCH(INDIRECT(ADDRESS(ROW(),MATCH("YEAR",$A$1:$BE$1,0))),[1]TreeLookup!$C$1:$DE$1,0))</f>
        <v>solids1966</v>
      </c>
      <c r="L1723" s="1">
        <v>1966</v>
      </c>
      <c r="M1723" s="1" t="str">
        <f t="array" aca="1" ref="M1723" ca="1">INDEX([1]TreeLookup!$C$1:$DE$22,MATCH("ERA",[1]TreeLookup!$C$1:$C$22,0),MATCH(INDIRECT(ADDRESS(ROW(),MATCH("YEAR",$A$1:$BE$1,0))),[1]TreeLookup!$C$1:$DE$1,0))</f>
        <v>04-ADV</v>
      </c>
      <c r="O1723" s="4" t="s">
        <v>109</v>
      </c>
      <c r="P1723" s="1" t="s">
        <v>5241</v>
      </c>
      <c r="Q1723" s="1" t="s">
        <v>5242</v>
      </c>
      <c r="V1723" s="9"/>
      <c r="W1723" s="1" t="s">
        <v>5244</v>
      </c>
      <c r="X1723" s="1" t="s">
        <v>5245</v>
      </c>
      <c r="AD1723" s="1" t="s">
        <v>111</v>
      </c>
    </row>
    <row r="1724" spans="1:37">
      <c r="A1724" s="6" t="s">
        <v>5247</v>
      </c>
      <c r="B1724" s="7" t="s">
        <v>5248</v>
      </c>
      <c r="C1724" s="1">
        <v>180</v>
      </c>
      <c r="D1724" s="1">
        <v>3600</v>
      </c>
      <c r="E1724" s="2" t="s">
        <v>5239</v>
      </c>
      <c r="F1724" s="1" t="s">
        <v>1245</v>
      </c>
      <c r="G1724" s="1" t="s">
        <v>50</v>
      </c>
      <c r="H1724" s="1" t="s">
        <v>50</v>
      </c>
      <c r="I1724" s="8" t="s">
        <v>908</v>
      </c>
      <c r="J1724" s="8"/>
      <c r="K1724" s="1" t="str">
        <f t="array" aca="1" ref="K1724" ca="1">INDEX([1]TreeLookup!$C$1:$DE$21,MATCH(INDIRECT(ADDRESS(ROW(),MATCH("CATEGORY",$A$1:$BE$1,0))),[1]TreeLookup!$C$1:$C$21,0),MATCH(INDIRECT(ADDRESS(ROW(),MATCH("YEAR",$A$1:$BE$1,0))),[1]TreeLookup!$C$1:$DE$1,0))</f>
        <v>solids1966</v>
      </c>
      <c r="L1724" s="1">
        <v>1966</v>
      </c>
      <c r="M1724" s="1" t="str">
        <f t="array" aca="1" ref="M1724" ca="1">INDEX([1]TreeLookup!$C$1:$DE$22,MATCH("ERA",[1]TreeLookup!$C$1:$C$22,0),MATCH(INDIRECT(ADDRESS(ROW(),MATCH("YEAR",$A$1:$BE$1,0))),[1]TreeLookup!$C$1:$DE$1,0))</f>
        <v>04-ADV</v>
      </c>
      <c r="O1724" s="4" t="s">
        <v>109</v>
      </c>
      <c r="P1724" s="2"/>
      <c r="Q1724" s="1" t="s">
        <v>5249</v>
      </c>
      <c r="W1724" s="1" t="s">
        <v>5250</v>
      </c>
      <c r="X1724" s="1" t="s">
        <v>5245</v>
      </c>
      <c r="AD1724" s="1" t="s">
        <v>111</v>
      </c>
    </row>
    <row r="1725" spans="1:37">
      <c r="A1725" s="10" t="s">
        <v>5244</v>
      </c>
      <c r="B1725" s="7" t="s">
        <v>5244</v>
      </c>
      <c r="C1725" s="1">
        <v>0</v>
      </c>
      <c r="D1725" s="1">
        <v>0</v>
      </c>
      <c r="E1725" s="2"/>
      <c r="F1725" s="1" t="s">
        <v>113</v>
      </c>
      <c r="G1725" s="1" t="s">
        <v>50</v>
      </c>
      <c r="I1725" s="8" t="s">
        <v>908</v>
      </c>
      <c r="J1725" s="8"/>
      <c r="K1725" s="1" t="str">
        <f t="array" aca="1" ref="K1725" ca="1">INDEX([1]TreeLookup!$C$1:$DE$21,MATCH(INDIRECT(ADDRESS(ROW(),MATCH("CATEGORY",$A$1:$BE$1,0))),[1]TreeLookup!$C$1:$C$21,0),MATCH(INDIRECT(ADDRESS(ROW(),MATCH("YEAR",$A$1:$BE$1,0))),[1]TreeLookup!$C$1:$DE$1,0))</f>
        <v>solids1966</v>
      </c>
      <c r="L1725" s="1">
        <v>1966</v>
      </c>
      <c r="M1725" s="1" t="str">
        <f t="array" aca="1" ref="M1725" ca="1">INDEX([1]TreeLookup!$C$1:$DE$22,MATCH("ERA",[1]TreeLookup!$C$1:$C$22,0),MATCH(INDIRECT(ADDRESS(ROW(),MATCH("YEAR",$A$1:$BE$1,0))),[1]TreeLookup!$C$1:$DE$1,0))</f>
        <v>04-ADV</v>
      </c>
      <c r="O1725" s="4"/>
      <c r="P1725" s="1" t="s">
        <v>4508</v>
      </c>
      <c r="Q1725" s="1" t="s">
        <v>5242</v>
      </c>
    </row>
    <row r="1726" spans="1:37">
      <c r="A1726" s="10" t="s">
        <v>5251</v>
      </c>
      <c r="B1726" s="7" t="s">
        <v>5251</v>
      </c>
      <c r="C1726" s="1">
        <v>0</v>
      </c>
      <c r="D1726" s="1">
        <v>0</v>
      </c>
      <c r="E1726" s="2"/>
      <c r="F1726" s="1" t="s">
        <v>113</v>
      </c>
      <c r="G1726" s="1" t="s">
        <v>50</v>
      </c>
      <c r="I1726" s="8" t="s">
        <v>908</v>
      </c>
      <c r="J1726" s="8"/>
      <c r="K1726" s="1" t="str">
        <f t="array" aca="1" ref="K1726" ca="1">INDEX([1]TreeLookup!$C$1:$DE$21,MATCH(INDIRECT(ADDRESS(ROW(),MATCH("CATEGORY",$A$1:$BE$1,0))),[1]TreeLookup!$C$1:$C$21,0),MATCH(INDIRECT(ADDRESS(ROW(),MATCH("YEAR",$A$1:$BE$1,0))),[1]TreeLookup!$C$1:$DE$1,0))</f>
        <v>solids1966</v>
      </c>
      <c r="L1726" s="1">
        <v>1966</v>
      </c>
      <c r="M1726" s="1" t="str">
        <f t="array" aca="1" ref="M1726" ca="1">INDEX([1]TreeLookup!$C$1:$DE$22,MATCH("ERA",[1]TreeLookup!$C$1:$C$22,0),MATCH(INDIRECT(ADDRESS(ROW(),MATCH("YEAR",$A$1:$BE$1,0))),[1]TreeLookup!$C$1:$DE$1,0))</f>
        <v>04-ADV</v>
      </c>
      <c r="O1726" s="4"/>
      <c r="P1726" s="1" t="s">
        <v>5252</v>
      </c>
      <c r="Q1726" s="1" t="s">
        <v>5253</v>
      </c>
    </row>
    <row r="1727" spans="1:37">
      <c r="A1727" s="6" t="s">
        <v>5254</v>
      </c>
      <c r="B1727" s="7" t="s">
        <v>5255</v>
      </c>
      <c r="C1727" s="1">
        <v>65</v>
      </c>
      <c r="D1727" s="1">
        <v>600</v>
      </c>
      <c r="E1727" s="2" t="s">
        <v>5256</v>
      </c>
      <c r="F1727" s="1" t="s">
        <v>235</v>
      </c>
      <c r="G1727" s="1" t="s">
        <v>50</v>
      </c>
      <c r="H1727" s="1" t="s">
        <v>50</v>
      </c>
      <c r="I1727" s="8" t="s">
        <v>1135</v>
      </c>
      <c r="J1727" s="8" t="s">
        <v>1136</v>
      </c>
      <c r="K1727" s="1" t="str">
        <f t="array" aca="1" ref="K1727" ca="1">INDEX([1]TreeLookup!$C$1:$DE$21,MATCH(INDIRECT(ADDRESS(ROW(),MATCH("CATEGORY",$A$1:$BE$1,0))),[1]TreeLookup!$C$1:$C$21,0),MATCH(INDIRECT(ADDRESS(ROW(),MATCH("YEAR",$A$1:$BE$1,0))),[1]TreeLookup!$C$1:$DE$1,0))</f>
        <v>improvedPower</v>
      </c>
      <c r="L1727" s="1">
        <v>1966</v>
      </c>
      <c r="M1727" s="1" t="str">
        <f t="array" aca="1" ref="M1727" ca="1">INDEX([1]TreeLookup!$C$1:$DE$22,MATCH("ERA",[1]TreeLookup!$C$1:$C$22,0),MATCH(INDIRECT(ADDRESS(ROW(),MATCH("YEAR",$A$1:$BE$1,0))),[1]TreeLookup!$C$1:$DE$1,0))</f>
        <v>04-ADV</v>
      </c>
      <c r="O1727" s="4" t="s">
        <v>299</v>
      </c>
      <c r="P1727" s="1" t="s">
        <v>4508</v>
      </c>
      <c r="V1727" s="9"/>
    </row>
    <row r="1728" spans="1:37">
      <c r="A1728" s="10" t="s">
        <v>5257</v>
      </c>
      <c r="B1728" s="7" t="s">
        <v>5258</v>
      </c>
      <c r="C1728" s="1">
        <v>1400</v>
      </c>
      <c r="D1728" s="1">
        <v>28000</v>
      </c>
      <c r="E1728" s="2" t="s">
        <v>5259</v>
      </c>
      <c r="F1728" s="1" t="s">
        <v>1836</v>
      </c>
      <c r="G1728" s="1" t="s">
        <v>50</v>
      </c>
      <c r="H1728" s="1" t="s">
        <v>50</v>
      </c>
      <c r="I1728" s="8" t="s">
        <v>130</v>
      </c>
      <c r="J1728" s="8" t="s">
        <v>1203</v>
      </c>
      <c r="K1728" s="1" t="str">
        <f t="array" aca="1" ref="K1728" ca="1">INDEX([1]TreeLookup!$C$1:$DE$21,MATCH(INDIRECT(ADDRESS(ROW(),MATCH("CATEGORY",$A$1:$BE$1,0))),[1]TreeLookup!$C$1:$C$21,0),MATCH(INDIRECT(ADDRESS(ROW(),MATCH("YEAR",$A$1:$BE$1,0))),[1]TreeLookup!$C$1:$DE$1,0))</f>
        <v>matureAvionics</v>
      </c>
      <c r="L1728" s="1">
        <v>1966</v>
      </c>
      <c r="M1728" s="1" t="str">
        <f t="array" aca="1" ref="M1728" ca="1">INDEX([1]TreeLookup!$C$1:$DE$22,MATCH("ERA",[1]TreeLookup!$C$1:$C$22,0),MATCH(INDIRECT(ADDRESS(ROW(),MATCH("YEAR",$A$1:$BE$1,0))),[1]TreeLookup!$C$1:$DE$1,0))</f>
        <v>04-ADV</v>
      </c>
      <c r="O1728" s="4" t="s">
        <v>109</v>
      </c>
      <c r="P1728" s="1" t="s">
        <v>4508</v>
      </c>
      <c r="V1728" s="9"/>
      <c r="Y1728" s="1" t="s">
        <v>111</v>
      </c>
    </row>
    <row r="1729" spans="1:30">
      <c r="A1729" s="6" t="s">
        <v>5260</v>
      </c>
      <c r="B1729" s="7" t="s">
        <v>5261</v>
      </c>
      <c r="C1729" s="1">
        <v>1250</v>
      </c>
      <c r="D1729" s="1">
        <v>42000</v>
      </c>
      <c r="E1729" s="2" t="s">
        <v>5262</v>
      </c>
      <c r="F1729" s="1" t="s">
        <v>2890</v>
      </c>
      <c r="G1729" s="1" t="s">
        <v>50</v>
      </c>
      <c r="H1729" s="1" t="s">
        <v>49</v>
      </c>
      <c r="I1729" s="8" t="s">
        <v>130</v>
      </c>
      <c r="J1729" s="8" t="s">
        <v>1203</v>
      </c>
      <c r="K1729" s="1" t="str">
        <f t="array" aca="1" ref="K1729" ca="1">INDEX([1]TreeLookup!$C$1:$DE$21,MATCH(INDIRECT(ADDRESS(ROW(),MATCH("CATEGORY",$A$1:$BE$1,0))),[1]TreeLookup!$C$1:$C$21,0),MATCH(INDIRECT(ADDRESS(ROW(),MATCH("YEAR",$A$1:$BE$1,0))),[1]TreeLookup!$C$1:$DE$1,0))</f>
        <v>largeScaleAvionics</v>
      </c>
      <c r="L1729" s="1">
        <v>1967</v>
      </c>
      <c r="M1729" s="1" t="str">
        <f t="array" aca="1" ref="M1729" ca="1">INDEX([1]TreeLookup!$C$1:$DE$22,MATCH("ERA",[1]TreeLookup!$C$1:$C$22,0),MATCH(INDIRECT(ADDRESS(ROW(),MATCH("YEAR",$A$1:$BE$1,0))),[1]TreeLookup!$C$1:$DE$1,0))</f>
        <v>05-LUNAR</v>
      </c>
      <c r="O1729" s="4" t="s">
        <v>299</v>
      </c>
      <c r="P1729" s="1" t="s">
        <v>5263</v>
      </c>
      <c r="V1729" s="9"/>
    </row>
    <row r="1730" spans="1:30">
      <c r="A1730" s="10" t="s">
        <v>5264</v>
      </c>
      <c r="B1730" s="7" t="s">
        <v>5265</v>
      </c>
      <c r="C1730" s="1">
        <v>500</v>
      </c>
      <c r="D1730" s="1">
        <v>5000</v>
      </c>
      <c r="E1730" s="2" t="s">
        <v>5266</v>
      </c>
      <c r="F1730" s="1" t="s">
        <v>106</v>
      </c>
      <c r="G1730" s="1" t="s">
        <v>50</v>
      </c>
      <c r="H1730" s="1" t="s">
        <v>50</v>
      </c>
      <c r="I1730" s="8" t="s">
        <v>130</v>
      </c>
      <c r="J1730" s="8" t="s">
        <v>1203</v>
      </c>
      <c r="K1730" s="1" t="str">
        <f t="array" aca="1" ref="K1730" ca="1">INDEX([1]TreeLookup!$C$1:$DE$21,MATCH(INDIRECT(ADDRESS(ROW(),MATCH("CATEGORY",$A$1:$BE$1,0))),[1]TreeLookup!$C$1:$C$21,0),MATCH(INDIRECT(ADDRESS(ROW(),MATCH("YEAR",$A$1:$BE$1,0))),[1]TreeLookup!$C$1:$DE$1,0))</f>
        <v>largeScaleAvionics</v>
      </c>
      <c r="L1730" s="1">
        <v>1970</v>
      </c>
      <c r="M1730" s="1" t="str">
        <f t="array" aca="1" ref="M1730" ca="1">INDEX([1]TreeLookup!$C$1:$DE$22,MATCH("ERA",[1]TreeLookup!$C$1:$C$22,0),MATCH(INDIRECT(ADDRESS(ROW(),MATCH("YEAR",$A$1:$BE$1,0))),[1]TreeLookup!$C$1:$DE$1,0))</f>
        <v>05-LUNAR</v>
      </c>
      <c r="O1730" s="4" t="s">
        <v>109</v>
      </c>
      <c r="P1730" s="1" t="s">
        <v>5267</v>
      </c>
      <c r="V1730" s="9"/>
      <c r="Y1730" s="1" t="s">
        <v>111</v>
      </c>
    </row>
    <row r="1731" spans="1:30">
      <c r="A1731" s="10" t="s">
        <v>5268</v>
      </c>
      <c r="B1731" s="7" t="s">
        <v>5269</v>
      </c>
      <c r="C1731" s="1">
        <v>310</v>
      </c>
      <c r="D1731" s="1">
        <v>6200</v>
      </c>
      <c r="E1731" s="2" t="s">
        <v>5270</v>
      </c>
      <c r="F1731" s="1" t="s">
        <v>1836</v>
      </c>
      <c r="G1731" s="1" t="s">
        <v>50</v>
      </c>
      <c r="H1731" s="1" t="s">
        <v>50</v>
      </c>
      <c r="I1731" s="8" t="s">
        <v>125</v>
      </c>
      <c r="J1731" s="8"/>
      <c r="K1731" s="1" t="str">
        <f t="array" aca="1" ref="K1731" ca="1">INDEX([1]TreeLookup!$C$1:$DE$21,MATCH(INDIRECT(ADDRESS(ROW(),MATCH("CATEGORY",$A$1:$BE$1,0))),[1]TreeLookup!$C$1:$C$21,0),MATCH(INDIRECT(ADDRESS(ROW(),MATCH("YEAR",$A$1:$BE$1,0))),[1]TreeLookup!$C$1:$DE$1,0))</f>
        <v>earlyDocking</v>
      </c>
      <c r="L1731" s="1">
        <v>1966</v>
      </c>
      <c r="M1731" s="1" t="str">
        <f t="array" aca="1" ref="M1731" ca="1">INDEX([1]TreeLookup!$C$1:$DE$22,MATCH("ERA",[1]TreeLookup!$C$1:$C$22,0),MATCH(INDIRECT(ADDRESS(ROW(),MATCH("YEAR",$A$1:$BE$1,0))),[1]TreeLookup!$C$1:$DE$1,0))</f>
        <v>04-ADV</v>
      </c>
      <c r="O1731" s="4" t="s">
        <v>109</v>
      </c>
      <c r="P1731" s="1" t="s">
        <v>4508</v>
      </c>
      <c r="V1731" s="9"/>
      <c r="AB1731" s="1" t="s">
        <v>111</v>
      </c>
    </row>
    <row r="1732" spans="1:30">
      <c r="A1732" s="6" t="s">
        <v>5271</v>
      </c>
      <c r="B1732" s="7" t="s">
        <v>5272</v>
      </c>
      <c r="C1732" s="1">
        <v>1400</v>
      </c>
      <c r="D1732" s="1">
        <v>12500</v>
      </c>
      <c r="E1732" s="2" t="s">
        <v>5273</v>
      </c>
      <c r="F1732" s="1" t="s">
        <v>1794</v>
      </c>
      <c r="G1732" s="1" t="s">
        <v>49</v>
      </c>
      <c r="H1732" s="1" t="s">
        <v>49</v>
      </c>
      <c r="I1732" s="8"/>
      <c r="J1732" s="8" t="s">
        <v>1795</v>
      </c>
      <c r="K1732" s="1" t="e">
        <f t="array" aca="1" ref="K1732" ca="1">INDEX([1]TreeLookup!$C$1:$DE$21,MATCH(INDIRECT(ADDRESS(ROW(),MATCH("CATEGORY",$A$1:$BE$1,0))),[1]TreeLookup!$C$1:$C$21,0),MATCH(INDIRECT(ADDRESS(ROW(),MATCH("YEAR",$A$1:$BE$1,0))),[1]TreeLookup!$C$1:$DE$1,0))</f>
        <v>#N/A</v>
      </c>
      <c r="M1732" s="1" t="str">
        <f t="array" aca="1" ref="M1732" ca="1">INDEX([1]TreeLookup!$C$1:$DE$22,MATCH("ERA",[1]TreeLookup!$C$1:$C$22,0),MATCH(INDIRECT(ADDRESS(ROW(),MATCH("YEAR",$A$1:$BE$1,0))),[1]TreeLookup!$C$1:$DE$1,0))</f>
        <v>00-START</v>
      </c>
      <c r="N1732" s="1" t="s">
        <v>50</v>
      </c>
      <c r="O1732" s="4" t="s">
        <v>299</v>
      </c>
    </row>
    <row r="1733" spans="1:30">
      <c r="A1733" s="6" t="s">
        <v>5274</v>
      </c>
      <c r="B1733" s="7" t="s">
        <v>5275</v>
      </c>
      <c r="C1733" s="1">
        <v>1850</v>
      </c>
      <c r="D1733" s="1">
        <v>5500</v>
      </c>
      <c r="E1733" s="2" t="s">
        <v>5276</v>
      </c>
      <c r="F1733" s="1" t="s">
        <v>235</v>
      </c>
      <c r="G1733" s="1" t="s">
        <v>50</v>
      </c>
      <c r="H1733" s="1" t="s">
        <v>50</v>
      </c>
      <c r="I1733" s="8" t="s">
        <v>107</v>
      </c>
      <c r="J1733" s="8" t="s">
        <v>5277</v>
      </c>
      <c r="K1733" s="1" t="str">
        <f t="array" aca="1" ref="K1733" ca="1">INDEX([1]TreeLookup!$C$1:$DE$21,MATCH(INDIRECT(ADDRESS(ROW(),MATCH("CATEGORY",$A$1:$BE$1,0))),[1]TreeLookup!$C$1:$C$21,0),MATCH(INDIRECT(ADDRESS(ROW(),MATCH("YEAR",$A$1:$BE$1,0))),[1]TreeLookup!$C$1:$DE$1,0))</f>
        <v>scienceAdvCapsules</v>
      </c>
      <c r="L1733" s="1">
        <v>1966</v>
      </c>
      <c r="M1733" s="1" t="str">
        <f t="array" aca="1" ref="M1733" ca="1">INDEX([1]TreeLookup!$C$1:$DE$22,MATCH("ERA",[1]TreeLookup!$C$1:$C$22,0),MATCH(INDIRECT(ADDRESS(ROW(),MATCH("YEAR",$A$1:$BE$1,0))),[1]TreeLookup!$C$1:$DE$1,0))</f>
        <v>04-ADV</v>
      </c>
      <c r="N1733" s="1" t="s">
        <v>50</v>
      </c>
      <c r="O1733" s="4" t="s">
        <v>299</v>
      </c>
      <c r="P1733" s="1" t="s">
        <v>4508</v>
      </c>
      <c r="V1733" s="9"/>
    </row>
    <row r="1734" spans="1:30">
      <c r="A1734" s="6" t="s">
        <v>5278</v>
      </c>
      <c r="B1734" s="7" t="s">
        <v>5279</v>
      </c>
      <c r="C1734" s="1">
        <v>12500</v>
      </c>
      <c r="D1734" s="1">
        <v>80000</v>
      </c>
      <c r="E1734" s="2" t="s">
        <v>5280</v>
      </c>
      <c r="F1734" s="1" t="s">
        <v>5281</v>
      </c>
      <c r="G1734" s="1" t="s">
        <v>50</v>
      </c>
      <c r="H1734" s="1" t="s">
        <v>50</v>
      </c>
      <c r="I1734" s="8" t="s">
        <v>130</v>
      </c>
      <c r="J1734" s="8" t="s">
        <v>1203</v>
      </c>
      <c r="K1734" s="1" t="str">
        <f t="array" aca="1" ref="K1734" ca="1">INDEX([1]TreeLookup!$C$1:$DE$21,MATCH(INDIRECT(ADDRESS(ROW(),MATCH("CATEGORY",$A$1:$BE$1,0))),[1]TreeLookup!$C$1:$C$21,0),MATCH(INDIRECT(ADDRESS(ROW(),MATCH("YEAR",$A$1:$BE$1,0))),[1]TreeLookup!$C$1:$DE$1,0))</f>
        <v>largeScaleAvionics</v>
      </c>
      <c r="L1734" s="1">
        <v>1971</v>
      </c>
      <c r="M1734" s="1" t="str">
        <f t="array" aca="1" ref="M1734" ca="1">INDEX([1]TreeLookup!$C$1:$DE$22,MATCH("ERA",[1]TreeLookup!$C$1:$C$22,0),MATCH(INDIRECT(ADDRESS(ROW(),MATCH("YEAR",$A$1:$BE$1,0))),[1]TreeLookup!$C$1:$DE$1,0))</f>
        <v>05-LUNAR</v>
      </c>
      <c r="O1734" s="4" t="s">
        <v>109</v>
      </c>
      <c r="P1734" s="1" t="s">
        <v>5282</v>
      </c>
      <c r="V1734" s="9"/>
      <c r="Y1734" s="1" t="s">
        <v>111</v>
      </c>
    </row>
    <row r="1735" spans="1:30">
      <c r="A1735" s="10" t="s">
        <v>5283</v>
      </c>
      <c r="B1735" s="7" t="s">
        <v>5284</v>
      </c>
      <c r="C1735" s="1">
        <v>150</v>
      </c>
      <c r="D1735" s="1">
        <v>400</v>
      </c>
      <c r="E1735" s="2" t="s">
        <v>5285</v>
      </c>
      <c r="F1735" s="1" t="s">
        <v>235</v>
      </c>
      <c r="G1735" s="1" t="s">
        <v>50</v>
      </c>
      <c r="H1735" s="1" t="s">
        <v>50</v>
      </c>
      <c r="I1735" s="8" t="s">
        <v>322</v>
      </c>
      <c r="J1735" s="8" t="s">
        <v>323</v>
      </c>
      <c r="K1735" s="1" t="str">
        <f t="array" aca="1" ref="K1735" ca="1">INDEX([1]TreeLookup!$C$1:$DE$21,MATCH(INDIRECT(ADDRESS(ROW(),MATCH("CATEGORY",$A$1:$BE$1,0))),[1]TreeLookup!$C$1:$C$21,0),MATCH(INDIRECT(ADDRESS(ROW(),MATCH("YEAR",$A$1:$BE$1,0))),[1]TreeLookup!$C$1:$DE$1,0))</f>
        <v>improvedComms</v>
      </c>
      <c r="L1735" s="1">
        <v>1966</v>
      </c>
      <c r="M1735" s="1" t="str">
        <f t="array" aca="1" ref="M1735" ca="1">INDEX([1]TreeLookup!$C$1:$DE$22,MATCH("ERA",[1]TreeLookup!$C$1:$C$22,0),MATCH(INDIRECT(ADDRESS(ROW(),MATCH("YEAR",$A$1:$BE$1,0))),[1]TreeLookup!$C$1:$DE$1,0))</f>
        <v>04-ADV</v>
      </c>
      <c r="O1735" s="4" t="s">
        <v>299</v>
      </c>
      <c r="P1735" s="1" t="s">
        <v>4508</v>
      </c>
      <c r="V1735" s="9"/>
    </row>
    <row r="1736" spans="1:30">
      <c r="A1736" s="10" t="s">
        <v>5286</v>
      </c>
      <c r="B1736" s="7" t="s">
        <v>5287</v>
      </c>
      <c r="C1736" s="1">
        <v>220</v>
      </c>
      <c r="D1736" s="1">
        <v>4400</v>
      </c>
      <c r="E1736" s="2" t="s">
        <v>5288</v>
      </c>
      <c r="F1736" s="1" t="s">
        <v>235</v>
      </c>
      <c r="G1736" s="1" t="s">
        <v>50</v>
      </c>
      <c r="H1736" s="1" t="s">
        <v>50</v>
      </c>
      <c r="I1736" s="8" t="s">
        <v>322</v>
      </c>
      <c r="J1736" s="8" t="s">
        <v>2917</v>
      </c>
      <c r="K1736" s="1" t="str">
        <f t="array" aca="1" ref="K1736" ca="1">INDEX([1]TreeLookup!$C$1:$DE$21,MATCH(INDIRECT(ADDRESS(ROW(),MATCH("CATEGORY",$A$1:$BE$1,0))),[1]TreeLookup!$C$1:$C$21,0),MATCH(INDIRECT(ADDRESS(ROW(),MATCH("YEAR",$A$1:$BE$1,0))),[1]TreeLookup!$C$1:$DE$1,0))</f>
        <v>improvedComms</v>
      </c>
      <c r="L1736" s="1">
        <v>1966</v>
      </c>
      <c r="M1736" s="1" t="str">
        <f t="array" aca="1" ref="M1736" ca="1">INDEX([1]TreeLookup!$C$1:$DE$22,MATCH("ERA",[1]TreeLookup!$C$1:$C$22,0),MATCH(INDIRECT(ADDRESS(ROW(),MATCH("YEAR",$A$1:$BE$1,0))),[1]TreeLookup!$C$1:$DE$1,0))</f>
        <v>04-ADV</v>
      </c>
      <c r="O1736" s="4" t="s">
        <v>299</v>
      </c>
      <c r="P1736" s="1" t="s">
        <v>4508</v>
      </c>
      <c r="V1736" s="9"/>
    </row>
    <row r="1737" spans="1:30">
      <c r="A1737" s="10" t="s">
        <v>5289</v>
      </c>
      <c r="B1737" s="7" t="s">
        <v>5290</v>
      </c>
      <c r="C1737" s="1">
        <v>1080</v>
      </c>
      <c r="D1737" s="1">
        <v>4800</v>
      </c>
      <c r="E1737" s="2" t="s">
        <v>5291</v>
      </c>
      <c r="F1737" s="1" t="s">
        <v>235</v>
      </c>
      <c r="G1737" s="1" t="s">
        <v>50</v>
      </c>
      <c r="H1737" s="1" t="s">
        <v>50</v>
      </c>
      <c r="I1737" s="8" t="s">
        <v>107</v>
      </c>
      <c r="J1737" s="8" t="s">
        <v>5292</v>
      </c>
      <c r="K1737" s="1" t="str">
        <f t="array" aca="1" ref="K1737" ca="1">INDEX([1]TreeLookup!$C$1:$DE$21,MATCH(INDIRECT(ADDRESS(ROW(),MATCH("CATEGORY",$A$1:$BE$1,0))),[1]TreeLookup!$C$1:$C$21,0),MATCH(INDIRECT(ADDRESS(ROW(),MATCH("YEAR",$A$1:$BE$1,0))),[1]TreeLookup!$C$1:$DE$1,0))</f>
        <v>scienceAdvCapsules</v>
      </c>
      <c r="L1737" s="1">
        <v>1966</v>
      </c>
      <c r="M1737" s="1" t="str">
        <f t="array" aca="1" ref="M1737" ca="1">INDEX([1]TreeLookup!$C$1:$DE$22,MATCH("ERA",[1]TreeLookup!$C$1:$C$22,0),MATCH(INDIRECT(ADDRESS(ROW(),MATCH("YEAR",$A$1:$BE$1,0))),[1]TreeLookup!$C$1:$DE$1,0))</f>
        <v>04-ADV</v>
      </c>
      <c r="N1737" s="1" t="s">
        <v>50</v>
      </c>
      <c r="O1737" s="4" t="s">
        <v>299</v>
      </c>
      <c r="P1737" s="1" t="s">
        <v>4508</v>
      </c>
      <c r="V1737" s="9"/>
    </row>
    <row r="1738" spans="1:30">
      <c r="A1738" s="10" t="s">
        <v>5293</v>
      </c>
      <c r="B1738" s="7" t="s">
        <v>5294</v>
      </c>
      <c r="C1738" s="1">
        <v>220</v>
      </c>
      <c r="D1738" s="1">
        <v>4400</v>
      </c>
      <c r="E1738" s="2" t="s">
        <v>5295</v>
      </c>
      <c r="F1738" s="1" t="s">
        <v>1836</v>
      </c>
      <c r="G1738" s="1" t="s">
        <v>50</v>
      </c>
      <c r="H1738" s="1" t="s">
        <v>50</v>
      </c>
      <c r="I1738" s="8" t="s">
        <v>1135</v>
      </c>
      <c r="J1738" s="8" t="s">
        <v>1484</v>
      </c>
      <c r="K1738" s="1" t="str">
        <f t="array" aca="1" ref="K1738" ca="1">INDEX([1]TreeLookup!$C$1:$DE$21,MATCH(INDIRECT(ADDRESS(ROW(),MATCH("CATEGORY",$A$1:$BE$1,0))),[1]TreeLookup!$C$1:$C$21,0),MATCH(INDIRECT(ADDRESS(ROW(),MATCH("YEAR",$A$1:$BE$1,0))),[1]TreeLookup!$C$1:$DE$1,0))</f>
        <v>improvedPower</v>
      </c>
      <c r="L1738" s="1">
        <v>1966</v>
      </c>
      <c r="M1738" s="1" t="str">
        <f t="array" aca="1" ref="M1738" ca="1">INDEX([1]TreeLookup!$C$1:$DE$22,MATCH("ERA",[1]TreeLookup!$C$1:$C$22,0),MATCH(INDIRECT(ADDRESS(ROW(),MATCH("YEAR",$A$1:$BE$1,0))),[1]TreeLookup!$C$1:$DE$1,0))</f>
        <v>04-ADV</v>
      </c>
      <c r="O1738" s="4" t="s">
        <v>109</v>
      </c>
      <c r="P1738" s="1" t="s">
        <v>4508</v>
      </c>
      <c r="V1738" s="9"/>
    </row>
    <row r="1739" spans="1:30">
      <c r="A1739" s="6" t="s">
        <v>5296</v>
      </c>
      <c r="B1739" s="7" t="s">
        <v>5297</v>
      </c>
      <c r="C1739" s="1">
        <v>180</v>
      </c>
      <c r="D1739" s="1">
        <v>3600</v>
      </c>
      <c r="E1739" s="2" t="s">
        <v>5298</v>
      </c>
      <c r="F1739" s="1" t="s">
        <v>1836</v>
      </c>
      <c r="G1739" s="1" t="s">
        <v>50</v>
      </c>
      <c r="H1739" s="1" t="s">
        <v>50</v>
      </c>
      <c r="I1739" s="8" t="s">
        <v>908</v>
      </c>
      <c r="J1739" s="8"/>
      <c r="K1739" s="1" t="str">
        <f t="array" aca="1" ref="K1739" ca="1">INDEX([1]TreeLookup!$C$1:$DE$21,MATCH(INDIRECT(ADDRESS(ROW(),MATCH("CATEGORY",$A$1:$BE$1,0))),[1]TreeLookup!$C$1:$C$21,0),MATCH(INDIRECT(ADDRESS(ROW(),MATCH("YEAR",$A$1:$BE$1,0))),[1]TreeLookup!$C$1:$DE$1,0))</f>
        <v>solids1966</v>
      </c>
      <c r="L1739" s="1">
        <v>1966</v>
      </c>
      <c r="M1739" s="1" t="str">
        <f t="array" aca="1" ref="M1739" ca="1">INDEX([1]TreeLookup!$C$1:$DE$22,MATCH("ERA",[1]TreeLookup!$C$1:$C$22,0),MATCH(INDIRECT(ADDRESS(ROW(),MATCH("YEAR",$A$1:$BE$1,0))),[1]TreeLookup!$C$1:$DE$1,0))</f>
        <v>04-ADV</v>
      </c>
      <c r="O1739" s="4" t="s">
        <v>109</v>
      </c>
      <c r="P1739" s="1" t="s">
        <v>4508</v>
      </c>
      <c r="V1739" s="9"/>
      <c r="AD1739" s="1" t="s">
        <v>111</v>
      </c>
    </row>
    <row r="1740" spans="1:30">
      <c r="A1740" s="10" t="s">
        <v>5299</v>
      </c>
      <c r="B1740" s="7" t="s">
        <v>5300</v>
      </c>
      <c r="C1740" s="1">
        <v>30</v>
      </c>
      <c r="D1740" s="1">
        <v>600</v>
      </c>
      <c r="E1740" s="2" t="s">
        <v>5301</v>
      </c>
      <c r="F1740" s="1" t="s">
        <v>235</v>
      </c>
      <c r="G1740" s="1" t="s">
        <v>50</v>
      </c>
      <c r="H1740" s="1" t="s">
        <v>50</v>
      </c>
      <c r="I1740" s="8" t="s">
        <v>125</v>
      </c>
      <c r="J1740" s="8"/>
      <c r="K1740" s="1" t="str">
        <f t="array" aca="1" ref="K1740" ca="1">INDEX([1]TreeLookup!$C$1:$DE$21,MATCH(INDIRECT(ADDRESS(ROW(),MATCH("CATEGORY",$A$1:$BE$1,0))),[1]TreeLookup!$C$1:$C$21,0),MATCH(INDIRECT(ADDRESS(ROW(),MATCH("YEAR",$A$1:$BE$1,0))),[1]TreeLookup!$C$1:$DE$1,0))</f>
        <v>earlyDocking</v>
      </c>
      <c r="L1740" s="1">
        <v>1966</v>
      </c>
      <c r="M1740" s="1" t="str">
        <f t="array" aca="1" ref="M1740" ca="1">INDEX([1]TreeLookup!$C$1:$DE$22,MATCH("ERA",[1]TreeLookup!$C$1:$C$22,0),MATCH(INDIRECT(ADDRESS(ROW(),MATCH("YEAR",$A$1:$BE$1,0))),[1]TreeLookup!$C$1:$DE$1,0))</f>
        <v>04-ADV</v>
      </c>
      <c r="O1740" s="4" t="s">
        <v>299</v>
      </c>
      <c r="P1740" s="1" t="s">
        <v>4508</v>
      </c>
      <c r="Q1740" s="1" t="s">
        <v>5302</v>
      </c>
      <c r="V1740" s="9"/>
      <c r="X1740" s="1" t="s">
        <v>5303</v>
      </c>
    </row>
    <row r="1741" spans="1:30">
      <c r="A1741" s="6" t="s">
        <v>5300</v>
      </c>
      <c r="B1741" s="7" t="s">
        <v>5300</v>
      </c>
      <c r="C1741" s="1">
        <v>0</v>
      </c>
      <c r="D1741" s="1">
        <v>0</v>
      </c>
      <c r="E1741" s="2"/>
      <c r="F1741" s="1" t="s">
        <v>113</v>
      </c>
      <c r="G1741" s="1" t="s">
        <v>50</v>
      </c>
      <c r="I1741" s="8" t="s">
        <v>125</v>
      </c>
      <c r="J1741" s="8"/>
      <c r="K1741" s="1" t="str">
        <f t="array" aca="1" ref="K1741" ca="1">INDEX([1]TreeLookup!$C$1:$DE$21,MATCH(INDIRECT(ADDRESS(ROW(),MATCH("CATEGORY",$A$1:$BE$1,0))),[1]TreeLookup!$C$1:$C$21,0),MATCH(INDIRECT(ADDRESS(ROW(),MATCH("YEAR",$A$1:$BE$1,0))),[1]TreeLookup!$C$1:$DE$1,0))</f>
        <v>earlyDocking</v>
      </c>
      <c r="L1741" s="1">
        <v>1966</v>
      </c>
      <c r="M1741" s="1" t="str">
        <f t="array" aca="1" ref="M1741" ca="1">INDEX([1]TreeLookup!$C$1:$DE$22,MATCH("ERA",[1]TreeLookup!$C$1:$C$22,0),MATCH(INDIRECT(ADDRESS(ROW(),MATCH("YEAR",$A$1:$BE$1,0))),[1]TreeLookup!$C$1:$DE$1,0))</f>
        <v>04-ADV</v>
      </c>
      <c r="O1741" s="4"/>
      <c r="P1741" s="1" t="s">
        <v>4508</v>
      </c>
      <c r="Q1741" s="1" t="s">
        <v>5302</v>
      </c>
    </row>
    <row r="1742" spans="1:30">
      <c r="A1742" s="10" t="s">
        <v>5302</v>
      </c>
      <c r="B1742" s="7" t="s">
        <v>5300</v>
      </c>
      <c r="C1742" s="1">
        <v>30</v>
      </c>
      <c r="D1742" s="1">
        <v>600</v>
      </c>
      <c r="E1742" s="2" t="s">
        <v>5301</v>
      </c>
      <c r="F1742" s="1" t="s">
        <v>1686</v>
      </c>
      <c r="G1742" s="1" t="s">
        <v>50</v>
      </c>
      <c r="H1742" s="1" t="s">
        <v>50</v>
      </c>
      <c r="I1742" s="8" t="s">
        <v>125</v>
      </c>
      <c r="J1742" s="8" t="s">
        <v>2242</v>
      </c>
      <c r="K1742" s="1" t="str">
        <f t="array" aca="1" ref="K1742" ca="1">INDEX([1]TreeLookup!$C$1:$DE$21,MATCH(INDIRECT(ADDRESS(ROW(),MATCH("CATEGORY",$A$1:$BE$1,0))),[1]TreeLookup!$C$1:$C$21,0),MATCH(INDIRECT(ADDRESS(ROW(),MATCH("YEAR",$A$1:$BE$1,0))),[1]TreeLookup!$C$1:$DE$1,0))</f>
        <v>earlyDocking</v>
      </c>
      <c r="L1742" s="1">
        <v>1966</v>
      </c>
      <c r="M1742" s="1" t="str">
        <f t="array" aca="1" ref="M1742" ca="1">INDEX([1]TreeLookup!$C$1:$DE$22,MATCH("ERA",[1]TreeLookup!$C$1:$C$22,0),MATCH(INDIRECT(ADDRESS(ROW(),MATCH("YEAR",$A$1:$BE$1,0))),[1]TreeLookup!$C$1:$DE$1,0))</f>
        <v>04-ADV</v>
      </c>
      <c r="O1742" s="4" t="s">
        <v>109</v>
      </c>
      <c r="P1742" s="2" t="s">
        <v>4508</v>
      </c>
      <c r="U1742" s="9" t="s">
        <v>5304</v>
      </c>
      <c r="V1742" s="9">
        <v>42874</v>
      </c>
      <c r="X1742" s="1" t="s">
        <v>5303</v>
      </c>
      <c r="AB1742" s="1" t="s">
        <v>111</v>
      </c>
    </row>
    <row r="1743" spans="1:30">
      <c r="A1743" s="10" t="s">
        <v>5305</v>
      </c>
      <c r="B1743" s="7" t="s">
        <v>5300</v>
      </c>
      <c r="C1743" s="1">
        <v>103</v>
      </c>
      <c r="D1743" s="1">
        <v>2066</v>
      </c>
      <c r="E1743" s="2" t="s">
        <v>5306</v>
      </c>
      <c r="F1743" s="1" t="s">
        <v>1836</v>
      </c>
      <c r="G1743" s="1" t="s">
        <v>50</v>
      </c>
      <c r="H1743" s="1" t="s">
        <v>50</v>
      </c>
      <c r="I1743" s="8" t="s">
        <v>125</v>
      </c>
      <c r="J1743" s="8"/>
      <c r="K1743" s="1" t="str">
        <f t="array" aca="1" ref="K1743" ca="1">INDEX([1]TreeLookup!$C$1:$DE$21,MATCH(INDIRECT(ADDRESS(ROW(),MATCH("CATEGORY",$A$1:$BE$1,0))),[1]TreeLookup!$C$1:$C$21,0),MATCH(INDIRECT(ADDRESS(ROW(),MATCH("YEAR",$A$1:$BE$1,0))),[1]TreeLookup!$C$1:$DE$1,0))</f>
        <v>earlyDocking</v>
      </c>
      <c r="L1743" s="1">
        <v>1966</v>
      </c>
      <c r="M1743" s="1" t="str">
        <f t="array" aca="1" ref="M1743" ca="1">INDEX([1]TreeLookup!$C$1:$DE$22,MATCH("ERA",[1]TreeLookup!$C$1:$C$22,0),MATCH(INDIRECT(ADDRESS(ROW(),MATCH("YEAR",$A$1:$BE$1,0))),[1]TreeLookup!$C$1:$DE$1,0))</f>
        <v>04-ADV</v>
      </c>
      <c r="O1743" s="4" t="s">
        <v>109</v>
      </c>
      <c r="P1743" s="1" t="s">
        <v>4508</v>
      </c>
      <c r="V1743" s="9"/>
      <c r="X1743" s="1" t="s">
        <v>5303</v>
      </c>
      <c r="AB1743" s="1" t="s">
        <v>111</v>
      </c>
    </row>
    <row r="1744" spans="1:30">
      <c r="A1744" s="6" t="s">
        <v>5307</v>
      </c>
      <c r="B1744" s="7" t="s">
        <v>5300</v>
      </c>
      <c r="C1744" s="1">
        <v>30</v>
      </c>
      <c r="D1744" s="1">
        <v>600</v>
      </c>
      <c r="E1744" s="2" t="s">
        <v>5301</v>
      </c>
      <c r="F1744" s="1" t="s">
        <v>106</v>
      </c>
      <c r="G1744" s="1" t="s">
        <v>50</v>
      </c>
      <c r="H1744" s="1" t="s">
        <v>50</v>
      </c>
      <c r="I1744" s="8" t="s">
        <v>125</v>
      </c>
      <c r="J1744" s="8"/>
      <c r="K1744" s="1" t="str">
        <f t="array" aca="1" ref="K1744" ca="1">INDEX([1]TreeLookup!$C$1:$DE$21,MATCH(INDIRECT(ADDRESS(ROW(),MATCH("CATEGORY",$A$1:$BE$1,0))),[1]TreeLookup!$C$1:$C$21,0),MATCH(INDIRECT(ADDRESS(ROW(),MATCH("YEAR",$A$1:$BE$1,0))),[1]TreeLookup!$C$1:$DE$1,0))</f>
        <v>earlyDocking</v>
      </c>
      <c r="L1744" s="1">
        <v>1966</v>
      </c>
      <c r="M1744" s="1" t="str">
        <f t="array" aca="1" ref="M1744" ca="1">INDEX([1]TreeLookup!$C$1:$DE$22,MATCH("ERA",[1]TreeLookup!$C$1:$C$22,0),MATCH(INDIRECT(ADDRESS(ROW(),MATCH("YEAR",$A$1:$BE$1,0))),[1]TreeLookup!$C$1:$DE$1,0))</f>
        <v>04-ADV</v>
      </c>
      <c r="O1744" s="4" t="s">
        <v>109</v>
      </c>
      <c r="P1744" s="1" t="s">
        <v>4508</v>
      </c>
      <c r="Q1744" s="1" t="s">
        <v>5302</v>
      </c>
      <c r="V1744" s="9"/>
      <c r="W1744" s="1" t="s">
        <v>5308</v>
      </c>
      <c r="X1744" s="1" t="s">
        <v>5303</v>
      </c>
      <c r="AB1744" s="1" t="s">
        <v>111</v>
      </c>
    </row>
    <row r="1745" spans="1:37">
      <c r="A1745" s="6" t="s">
        <v>5309</v>
      </c>
      <c r="B1745" s="7" t="s">
        <v>5310</v>
      </c>
      <c r="C1745" s="1">
        <v>180</v>
      </c>
      <c r="D1745" s="1">
        <v>3600</v>
      </c>
      <c r="E1745" s="2" t="s">
        <v>5311</v>
      </c>
      <c r="F1745" s="1" t="s">
        <v>486</v>
      </c>
      <c r="G1745" s="1" t="s">
        <v>50</v>
      </c>
      <c r="H1745" s="1" t="s">
        <v>50</v>
      </c>
      <c r="I1745" s="8" t="s">
        <v>908</v>
      </c>
      <c r="J1745" s="8"/>
      <c r="K1745" s="1" t="str">
        <f t="array" aca="1" ref="K1745" ca="1">INDEX([1]TreeLookup!$C$1:$DE$21,MATCH(INDIRECT(ADDRESS(ROW(),MATCH("CATEGORY",$A$1:$BE$1,0))),[1]TreeLookup!$C$1:$C$21,0),MATCH(INDIRECT(ADDRESS(ROW(),MATCH("YEAR",$A$1:$BE$1,0))),[1]TreeLookup!$C$1:$DE$1,0))</f>
        <v>solids1966</v>
      </c>
      <c r="L1745" s="1">
        <v>1966</v>
      </c>
      <c r="M1745" s="1" t="str">
        <f t="array" aca="1" ref="M1745" ca="1">INDEX([1]TreeLookup!$C$1:$DE$22,MATCH("ERA",[1]TreeLookup!$C$1:$C$22,0),MATCH(INDIRECT(ADDRESS(ROW(),MATCH("YEAR",$A$1:$BE$1,0))),[1]TreeLookup!$C$1:$DE$1,0))</f>
        <v>04-ADV</v>
      </c>
      <c r="O1745" s="4" t="s">
        <v>109</v>
      </c>
      <c r="P1745" s="1" t="s">
        <v>5312</v>
      </c>
      <c r="V1745" s="9"/>
      <c r="AD1745" s="1" t="s">
        <v>111</v>
      </c>
    </row>
    <row r="1746" spans="1:37">
      <c r="A1746" s="6" t="s">
        <v>5313</v>
      </c>
      <c r="B1746" s="7" t="s">
        <v>5314</v>
      </c>
      <c r="C1746" s="1">
        <v>50</v>
      </c>
      <c r="D1746" s="1">
        <v>200</v>
      </c>
      <c r="E1746" s="2" t="s">
        <v>5315</v>
      </c>
      <c r="F1746" s="1" t="s">
        <v>778</v>
      </c>
      <c r="G1746" s="1" t="s">
        <v>50</v>
      </c>
      <c r="H1746" s="1" t="s">
        <v>49</v>
      </c>
      <c r="I1746" s="8" t="s">
        <v>135</v>
      </c>
      <c r="J1746" s="8" t="s">
        <v>499</v>
      </c>
      <c r="K1746" s="1" t="str">
        <f t="array" aca="1" ref="K1746" ca="1">INDEX([1]TreeLookup!$C$1:$DE$21,MATCH(INDIRECT(ADDRESS(ROW(),MATCH("CATEGORY",$A$1:$BE$1,0))),[1]TreeLookup!$C$1:$C$21,0),MATCH(INDIRECT(ADDRESS(ROW(),MATCH("YEAR",$A$1:$BE$1,0))),[1]TreeLookup!$C$1:$DE$1,0))</f>
        <v>materialsScienceAdvCapsules</v>
      </c>
      <c r="L1746" s="1">
        <v>1966</v>
      </c>
      <c r="M1746" s="1" t="str">
        <f t="array" aca="1" ref="M1746" ca="1">INDEX([1]TreeLookup!$C$1:$DE$22,MATCH("ERA",[1]TreeLookup!$C$1:$C$22,0),MATCH(INDIRECT(ADDRESS(ROW(),MATCH("YEAR",$A$1:$BE$1,0))),[1]TreeLookup!$C$1:$DE$1,0))</f>
        <v>04-ADV</v>
      </c>
      <c r="O1746" s="4" t="s">
        <v>299</v>
      </c>
      <c r="P1746" s="2" t="s">
        <v>5316</v>
      </c>
    </row>
    <row r="1747" spans="1:37">
      <c r="A1747" s="10" t="s">
        <v>5317</v>
      </c>
      <c r="B1747" s="7" t="s">
        <v>5318</v>
      </c>
      <c r="C1747" s="1">
        <v>1500</v>
      </c>
      <c r="D1747" s="1">
        <v>8400</v>
      </c>
      <c r="E1747" s="2" t="s">
        <v>5319</v>
      </c>
      <c r="F1747" s="1" t="s">
        <v>406</v>
      </c>
      <c r="G1747" s="1" t="s">
        <v>50</v>
      </c>
      <c r="H1747" s="1" t="s">
        <v>49</v>
      </c>
      <c r="I1747" s="8" t="s">
        <v>135</v>
      </c>
      <c r="J1747" s="8" t="s">
        <v>231</v>
      </c>
      <c r="K1747" s="1" t="str">
        <f t="array" aca="1" ref="K1747" ca="1">INDEX([1]TreeLookup!$C$1:$DE$21,MATCH(INDIRECT(ADDRESS(ROW(),MATCH("CATEGORY",$A$1:$BE$1,0))),[1]TreeLookup!$C$1:$C$21,0),MATCH(INDIRECT(ADDRESS(ROW(),MATCH("YEAR",$A$1:$BE$1,0))),[1]TreeLookup!$C$1:$DE$1,0))</f>
        <v>materialsScienceLunar</v>
      </c>
      <c r="L1747" s="1">
        <v>1967</v>
      </c>
      <c r="M1747" s="1" t="str">
        <f t="array" aca="1" ref="M1747" ca="1">INDEX([1]TreeLookup!$C$1:$DE$22,MATCH("ERA",[1]TreeLookup!$C$1:$C$22,0),MATCH(INDIRECT(ADDRESS(ROW(),MATCH("YEAR",$A$1:$BE$1,0))),[1]TreeLookup!$C$1:$DE$1,0))</f>
        <v>05-LUNAR</v>
      </c>
      <c r="O1747" s="4" t="s">
        <v>299</v>
      </c>
      <c r="V1747" s="9"/>
      <c r="AK1747" s="1" t="s">
        <v>111</v>
      </c>
    </row>
    <row r="1748" spans="1:37">
      <c r="A1748" s="6" t="s">
        <v>5320</v>
      </c>
      <c r="B1748" s="7" t="s">
        <v>5321</v>
      </c>
      <c r="C1748" s="1">
        <v>1500</v>
      </c>
      <c r="D1748" s="1">
        <v>30000</v>
      </c>
      <c r="E1748" s="2" t="s">
        <v>5322</v>
      </c>
      <c r="F1748" s="1" t="s">
        <v>190</v>
      </c>
      <c r="G1748" s="1" t="s">
        <v>50</v>
      </c>
      <c r="H1748" s="1" t="s">
        <v>50</v>
      </c>
      <c r="I1748" s="8" t="s">
        <v>322</v>
      </c>
      <c r="J1748" s="8" t="s">
        <v>2917</v>
      </c>
      <c r="K1748" s="1" t="str">
        <f t="array" aca="1" ref="K1748" ca="1">INDEX([1]TreeLookup!$C$1:$DE$21,MATCH(INDIRECT(ADDRESS(ROW(),MATCH("CATEGORY",$A$1:$BE$1,0))),[1]TreeLookup!$C$1:$C$21,0),MATCH(INDIRECT(ADDRESS(ROW(),MATCH("YEAR",$A$1:$BE$1,0))),[1]TreeLookup!$C$1:$DE$1,0))</f>
        <v>advancedComms</v>
      </c>
      <c r="L1748" s="1">
        <v>1967</v>
      </c>
      <c r="M1748" s="1" t="str">
        <f t="array" aca="1" ref="M1748" ca="1">INDEX([1]TreeLookup!$C$1:$DE$22,MATCH("ERA",[1]TreeLookup!$C$1:$C$22,0),MATCH(INDIRECT(ADDRESS(ROW(),MATCH("YEAR",$A$1:$BE$1,0))),[1]TreeLookup!$C$1:$DE$1,0))</f>
        <v>05-LUNAR</v>
      </c>
      <c r="O1748" s="4" t="s">
        <v>109</v>
      </c>
      <c r="T1748" s="1" t="s">
        <v>5323</v>
      </c>
      <c r="V1748" s="9"/>
    </row>
    <row r="1749" spans="1:37">
      <c r="A1749" s="10" t="s">
        <v>5324</v>
      </c>
      <c r="B1749" s="7" t="s">
        <v>5325</v>
      </c>
      <c r="C1749" s="1">
        <v>950</v>
      </c>
      <c r="D1749" s="1">
        <v>19000</v>
      </c>
      <c r="E1749" s="2" t="s">
        <v>5326</v>
      </c>
      <c r="F1749" s="1" t="s">
        <v>190</v>
      </c>
      <c r="G1749" s="1" t="s">
        <v>50</v>
      </c>
      <c r="H1749" s="1" t="s">
        <v>50</v>
      </c>
      <c r="I1749" s="8" t="s">
        <v>322</v>
      </c>
      <c r="J1749" s="8" t="s">
        <v>2917</v>
      </c>
      <c r="K1749" s="1" t="str">
        <f t="array" aca="1" ref="K1749" ca="1">INDEX([1]TreeLookup!$C$1:$DE$21,MATCH(INDIRECT(ADDRESS(ROW(),MATCH("CATEGORY",$A$1:$BE$1,0))),[1]TreeLookup!$C$1:$C$21,0),MATCH(INDIRECT(ADDRESS(ROW(),MATCH("YEAR",$A$1:$BE$1,0))),[1]TreeLookup!$C$1:$DE$1,0))</f>
        <v>advancedComms</v>
      </c>
      <c r="L1749" s="1">
        <v>1967</v>
      </c>
      <c r="M1749" s="1" t="str">
        <f t="array" aca="1" ref="M1749" ca="1">INDEX([1]TreeLookup!$C$1:$DE$22,MATCH("ERA",[1]TreeLookup!$C$1:$C$22,0),MATCH(INDIRECT(ADDRESS(ROW(),MATCH("YEAR",$A$1:$BE$1,0))),[1]TreeLookup!$C$1:$DE$1,0))</f>
        <v>05-LUNAR</v>
      </c>
      <c r="O1749" s="4" t="s">
        <v>109</v>
      </c>
      <c r="T1749" s="1" t="s">
        <v>5323</v>
      </c>
      <c r="V1749" s="9"/>
      <c r="AG1749" s="1" t="s">
        <v>111</v>
      </c>
    </row>
    <row r="1750" spans="1:37">
      <c r="A1750" s="6" t="s">
        <v>5327</v>
      </c>
      <c r="B1750" s="7" t="s">
        <v>5328</v>
      </c>
      <c r="C1750" s="1">
        <v>500</v>
      </c>
      <c r="D1750" s="1">
        <v>10000</v>
      </c>
      <c r="E1750" s="2" t="s">
        <v>5329</v>
      </c>
      <c r="F1750" s="1" t="s">
        <v>406</v>
      </c>
      <c r="G1750" s="1" t="s">
        <v>50</v>
      </c>
      <c r="H1750" s="1" t="s">
        <v>50</v>
      </c>
      <c r="I1750" s="8" t="s">
        <v>135</v>
      </c>
      <c r="J1750" s="8" t="s">
        <v>136</v>
      </c>
      <c r="K1750" s="1" t="str">
        <f t="array" aca="1" ref="K1750" ca="1">INDEX([1]TreeLookup!$C$1:$DE$21,MATCH(INDIRECT(ADDRESS(ROW(),MATCH("CATEGORY",$A$1:$BE$1,0))),[1]TreeLookup!$C$1:$C$21,0),MATCH(INDIRECT(ADDRESS(ROW(),MATCH("YEAR",$A$1:$BE$1,0))),[1]TreeLookup!$C$1:$DE$1,0))</f>
        <v>materialsScienceLunar</v>
      </c>
      <c r="L1750" s="1">
        <v>1967</v>
      </c>
      <c r="M1750" s="1" t="str">
        <f t="array" aca="1" ref="M1750" ca="1">INDEX([1]TreeLookup!$C$1:$DE$22,MATCH("ERA",[1]TreeLookup!$C$1:$C$22,0),MATCH(INDIRECT(ADDRESS(ROW(),MATCH("YEAR",$A$1:$BE$1,0))),[1]TreeLookup!$C$1:$DE$1,0))</f>
        <v>05-LUNAR</v>
      </c>
      <c r="O1750" s="4" t="s">
        <v>109</v>
      </c>
      <c r="P1750" s="1" t="s">
        <v>5330</v>
      </c>
      <c r="V1750" s="9"/>
    </row>
    <row r="1751" spans="1:37">
      <c r="A1751" s="6" t="s">
        <v>5331</v>
      </c>
      <c r="B1751" s="7" t="s">
        <v>5332</v>
      </c>
      <c r="C1751" s="1">
        <v>300</v>
      </c>
      <c r="D1751" s="1">
        <v>5200</v>
      </c>
      <c r="E1751" s="2" t="s">
        <v>5333</v>
      </c>
      <c r="F1751" s="1" t="s">
        <v>406</v>
      </c>
      <c r="G1751" s="1" t="s">
        <v>50</v>
      </c>
      <c r="H1751" s="1" t="s">
        <v>50</v>
      </c>
      <c r="I1751" s="8" t="s">
        <v>2910</v>
      </c>
      <c r="J1751" s="8" t="s">
        <v>3055</v>
      </c>
      <c r="K1751" s="1" t="str">
        <f t="array" aca="1" ref="K1751" ca="1">INDEX([1]TreeLookup!$C$1:$DE$21,MATCH(INDIRECT(ADDRESS(ROW(),MATCH("CATEGORY",$A$1:$BE$1,0))),[1]TreeLookup!$C$1:$C$21,0),MATCH(INDIRECT(ADDRESS(ROW(),MATCH("YEAR",$A$1:$BE$1,0))),[1]TreeLookup!$C$1:$DE$1,0))</f>
        <v>matureCapsules</v>
      </c>
      <c r="L1751" s="1">
        <v>1967</v>
      </c>
      <c r="M1751" s="1" t="str">
        <f t="array" aca="1" ref="M1751" ca="1">INDEX([1]TreeLookup!$C$1:$DE$22,MATCH("ERA",[1]TreeLookup!$C$1:$C$22,0),MATCH(INDIRECT(ADDRESS(ROW(),MATCH("YEAR",$A$1:$BE$1,0))),[1]TreeLookup!$C$1:$DE$1,0))</f>
        <v>05-LUNAR</v>
      </c>
      <c r="O1751" s="4" t="s">
        <v>109</v>
      </c>
      <c r="P1751" s="1" t="s">
        <v>5334</v>
      </c>
      <c r="V1751" s="9"/>
      <c r="AF1751" s="1" t="s">
        <v>111</v>
      </c>
    </row>
    <row r="1752" spans="1:37">
      <c r="A1752" s="6" t="s">
        <v>5335</v>
      </c>
      <c r="B1752" s="7" t="s">
        <v>5336</v>
      </c>
      <c r="C1752" s="1">
        <v>150</v>
      </c>
      <c r="D1752" s="1">
        <v>3000</v>
      </c>
      <c r="E1752" s="2" t="s">
        <v>5337</v>
      </c>
      <c r="F1752" s="1" t="s">
        <v>406</v>
      </c>
      <c r="G1752" s="1" t="s">
        <v>50</v>
      </c>
      <c r="H1752" s="1" t="s">
        <v>50</v>
      </c>
      <c r="I1752" s="8" t="s">
        <v>2910</v>
      </c>
      <c r="J1752" s="8" t="s">
        <v>174</v>
      </c>
      <c r="K1752" s="1" t="str">
        <f t="array" aca="1" ref="K1752" ca="1">INDEX([1]TreeLookup!$C$1:$DE$21,MATCH(INDIRECT(ADDRESS(ROW(),MATCH("CATEGORY",$A$1:$BE$1,0))),[1]TreeLookup!$C$1:$C$21,0),MATCH(INDIRECT(ADDRESS(ROW(),MATCH("YEAR",$A$1:$BE$1,0))),[1]TreeLookup!$C$1:$DE$1,0))</f>
        <v>matureCapsules</v>
      </c>
      <c r="L1752" s="1">
        <v>1967</v>
      </c>
      <c r="M1752" s="1" t="str">
        <f t="array" aca="1" ref="M1752" ca="1">INDEX([1]TreeLookup!$C$1:$DE$22,MATCH("ERA",[1]TreeLookup!$C$1:$C$22,0),MATCH(INDIRECT(ADDRESS(ROW(),MATCH("YEAR",$A$1:$BE$1,0))),[1]TreeLookup!$C$1:$DE$1,0))</f>
        <v>05-LUNAR</v>
      </c>
      <c r="O1752" s="4" t="s">
        <v>109</v>
      </c>
      <c r="P1752" s="1" t="s">
        <v>5334</v>
      </c>
      <c r="V1752" s="9"/>
      <c r="AF1752" s="1" t="s">
        <v>111</v>
      </c>
      <c r="AK1752" s="1" t="s">
        <v>111</v>
      </c>
    </row>
    <row r="1753" spans="1:37">
      <c r="A1753" s="6" t="s">
        <v>5338</v>
      </c>
      <c r="B1753" s="7" t="s">
        <v>5339</v>
      </c>
      <c r="C1753" s="1">
        <v>400</v>
      </c>
      <c r="D1753" s="1">
        <v>14000</v>
      </c>
      <c r="E1753" s="2" t="s">
        <v>5340</v>
      </c>
      <c r="F1753" s="1" t="s">
        <v>406</v>
      </c>
      <c r="G1753" s="1" t="s">
        <v>50</v>
      </c>
      <c r="H1753" s="1" t="s">
        <v>50</v>
      </c>
      <c r="I1753" s="8" t="s">
        <v>135</v>
      </c>
      <c r="J1753" s="8" t="s">
        <v>174</v>
      </c>
      <c r="K1753" s="1" t="str">
        <f t="array" aca="1" ref="K1753" ca="1">INDEX([1]TreeLookup!$C$1:$DE$21,MATCH(INDIRECT(ADDRESS(ROW(),MATCH("CATEGORY",$A$1:$BE$1,0))),[1]TreeLookup!$C$1:$C$21,0),MATCH(INDIRECT(ADDRESS(ROW(),MATCH("YEAR",$A$1:$BE$1,0))),[1]TreeLookup!$C$1:$DE$1,0))</f>
        <v>materialsScienceLunar</v>
      </c>
      <c r="L1753" s="1">
        <v>1967</v>
      </c>
      <c r="M1753" s="1" t="str">
        <f t="array" aca="1" ref="M1753" ca="1">INDEX([1]TreeLookup!$C$1:$DE$22,MATCH("ERA",[1]TreeLookup!$C$1:$C$22,0),MATCH(INDIRECT(ADDRESS(ROW(),MATCH("YEAR",$A$1:$BE$1,0))),[1]TreeLookup!$C$1:$DE$1,0))</f>
        <v>05-LUNAR</v>
      </c>
      <c r="O1753" s="4" t="s">
        <v>109</v>
      </c>
      <c r="P1753" s="1" t="s">
        <v>5334</v>
      </c>
      <c r="V1753" s="9"/>
      <c r="AK1753" s="1" t="s">
        <v>111</v>
      </c>
    </row>
    <row r="1754" spans="1:37">
      <c r="A1754" s="6" t="s">
        <v>5341</v>
      </c>
      <c r="B1754" s="7" t="s">
        <v>5342</v>
      </c>
      <c r="C1754" s="1">
        <v>2000</v>
      </c>
      <c r="D1754" s="1">
        <v>7000</v>
      </c>
      <c r="E1754" s="2" t="s">
        <v>5343</v>
      </c>
      <c r="F1754" s="1" t="s">
        <v>406</v>
      </c>
      <c r="G1754" s="1" t="s">
        <v>50</v>
      </c>
      <c r="H1754" s="1" t="s">
        <v>50</v>
      </c>
      <c r="I1754" s="8" t="s">
        <v>125</v>
      </c>
      <c r="J1754" s="8" t="s">
        <v>2459</v>
      </c>
      <c r="K1754" s="1" t="str">
        <f t="array" aca="1" ref="K1754" ca="1">INDEX([1]TreeLookup!$C$1:$DE$21,MATCH(INDIRECT(ADDRESS(ROW(),MATCH("CATEGORY",$A$1:$BE$1,0))),[1]TreeLookup!$C$1:$C$21,0),MATCH(INDIRECT(ADDRESS(ROW(),MATCH("YEAR",$A$1:$BE$1,0))),[1]TreeLookup!$C$1:$DE$1,0))</f>
        <v>advancedFlightControl</v>
      </c>
      <c r="L1754" s="1">
        <v>1967</v>
      </c>
      <c r="M1754" s="1" t="str">
        <f t="array" aca="1" ref="M1754" ca="1">INDEX([1]TreeLookup!$C$1:$DE$22,MATCH("ERA",[1]TreeLookup!$C$1:$C$22,0),MATCH(INDIRECT(ADDRESS(ROW(),MATCH("YEAR",$A$1:$BE$1,0))),[1]TreeLookup!$C$1:$DE$1,0))</f>
        <v>05-LUNAR</v>
      </c>
      <c r="O1754" s="4" t="s">
        <v>109</v>
      </c>
      <c r="P1754" s="1" t="s">
        <v>5334</v>
      </c>
      <c r="V1754" s="9"/>
      <c r="AK1754" s="1" t="s">
        <v>111</v>
      </c>
    </row>
    <row r="1755" spans="1:37">
      <c r="A1755" s="6" t="s">
        <v>5344</v>
      </c>
      <c r="B1755" s="7" t="s">
        <v>5345</v>
      </c>
      <c r="C1755" s="1">
        <v>5000</v>
      </c>
      <c r="D1755" s="1">
        <v>175000</v>
      </c>
      <c r="E1755" s="2" t="s">
        <v>5346</v>
      </c>
      <c r="F1755" s="1" t="s">
        <v>406</v>
      </c>
      <c r="G1755" s="1" t="s">
        <v>50</v>
      </c>
      <c r="H1755" s="1" t="s">
        <v>50</v>
      </c>
      <c r="I1755" s="8" t="s">
        <v>2910</v>
      </c>
      <c r="J1755" s="8" t="s">
        <v>3043</v>
      </c>
      <c r="K1755" s="1" t="str">
        <f t="array" aca="1" ref="K1755" ca="1">INDEX([1]TreeLookup!$C$1:$DE$21,MATCH(INDIRECT(ADDRESS(ROW(),MATCH("CATEGORY",$A$1:$BE$1,0))),[1]TreeLookup!$C$1:$C$21,0),MATCH(INDIRECT(ADDRESS(ROW(),MATCH("YEAR",$A$1:$BE$1,0))),[1]TreeLookup!$C$1:$DE$1,0))</f>
        <v>matureCapsules</v>
      </c>
      <c r="L1755" s="1">
        <v>1967</v>
      </c>
      <c r="M1755" s="1" t="str">
        <f t="array" aca="1" ref="M1755" ca="1">INDEX([1]TreeLookup!$C$1:$DE$22,MATCH("ERA",[1]TreeLookup!$C$1:$C$22,0),MATCH(INDIRECT(ADDRESS(ROW(),MATCH("YEAR",$A$1:$BE$1,0))),[1]TreeLookup!$C$1:$DE$1,0))</f>
        <v>05-LUNAR</v>
      </c>
      <c r="O1755" s="4" t="s">
        <v>109</v>
      </c>
      <c r="P1755" s="1" t="s">
        <v>5334</v>
      </c>
      <c r="V1755" s="9"/>
      <c r="AD1755" s="1" t="s">
        <v>111</v>
      </c>
      <c r="AF1755" s="1" t="s">
        <v>111</v>
      </c>
    </row>
    <row r="1756" spans="1:37">
      <c r="A1756" s="6" t="s">
        <v>5347</v>
      </c>
      <c r="B1756" s="7" t="s">
        <v>5348</v>
      </c>
      <c r="C1756" s="1">
        <v>41000</v>
      </c>
      <c r="D1756" s="1">
        <v>462000</v>
      </c>
      <c r="E1756" s="2" t="s">
        <v>5349</v>
      </c>
      <c r="F1756" s="1" t="s">
        <v>406</v>
      </c>
      <c r="G1756" s="1" t="s">
        <v>50</v>
      </c>
      <c r="H1756" s="1" t="s">
        <v>50</v>
      </c>
      <c r="I1756" s="8" t="s">
        <v>2910</v>
      </c>
      <c r="J1756" s="8" t="s">
        <v>2911</v>
      </c>
      <c r="K1756" s="1" t="str">
        <f t="array" aca="1" ref="K1756" ca="1">INDEX([1]TreeLookup!$C$1:$DE$21,MATCH(INDIRECT(ADDRESS(ROW(),MATCH("CATEGORY",$A$1:$BE$1,0))),[1]TreeLookup!$C$1:$C$21,0),MATCH(INDIRECT(ADDRESS(ROW(),MATCH("YEAR",$A$1:$BE$1,0))),[1]TreeLookup!$C$1:$DE$1,0))</f>
        <v>matureCapsules</v>
      </c>
      <c r="L1756" s="1">
        <v>1967</v>
      </c>
      <c r="M1756" s="1" t="str">
        <f t="array" aca="1" ref="M1756" ca="1">INDEX([1]TreeLookup!$C$1:$DE$22,MATCH("ERA",[1]TreeLookup!$C$1:$C$22,0),MATCH(INDIRECT(ADDRESS(ROW(),MATCH("YEAR",$A$1:$BE$1,0))),[1]TreeLookup!$C$1:$DE$1,0))</f>
        <v>05-LUNAR</v>
      </c>
      <c r="O1756" s="4" t="s">
        <v>109</v>
      </c>
      <c r="P1756" s="1" t="s">
        <v>5334</v>
      </c>
      <c r="V1756" s="9"/>
      <c r="AE1756" s="1" t="s">
        <v>111</v>
      </c>
      <c r="AF1756" s="1" t="s">
        <v>111</v>
      </c>
      <c r="AI1756" s="1" t="s">
        <v>111</v>
      </c>
    </row>
    <row r="1757" spans="1:37">
      <c r="A1757" s="6" t="s">
        <v>5350</v>
      </c>
      <c r="B1757" s="7" t="s">
        <v>5351</v>
      </c>
      <c r="C1757" s="1">
        <v>41000</v>
      </c>
      <c r="D1757" s="1">
        <v>462000</v>
      </c>
      <c r="E1757" s="2" t="s">
        <v>5352</v>
      </c>
      <c r="F1757" s="1" t="s">
        <v>406</v>
      </c>
      <c r="G1757" s="1" t="s">
        <v>50</v>
      </c>
      <c r="H1757" s="1" t="s">
        <v>50</v>
      </c>
      <c r="I1757" s="8" t="s">
        <v>2910</v>
      </c>
      <c r="J1757" s="8" t="s">
        <v>2911</v>
      </c>
      <c r="K1757" s="1" t="str">
        <f t="array" aca="1" ref="K1757" ca="1">INDEX([1]TreeLookup!$C$1:$DE$21,MATCH(INDIRECT(ADDRESS(ROW(),MATCH("CATEGORY",$A$1:$BE$1,0))),[1]TreeLookup!$C$1:$C$21,0),MATCH(INDIRECT(ADDRESS(ROW(),MATCH("YEAR",$A$1:$BE$1,0))),[1]TreeLookup!$C$1:$DE$1,0))</f>
        <v>matureCapsules</v>
      </c>
      <c r="L1757" s="1">
        <v>1967</v>
      </c>
      <c r="M1757" s="1" t="str">
        <f t="array" aca="1" ref="M1757" ca="1">INDEX([1]TreeLookup!$C$1:$DE$22,MATCH("ERA",[1]TreeLookup!$C$1:$C$22,0),MATCH(INDIRECT(ADDRESS(ROW(),MATCH("YEAR",$A$1:$BE$1,0))),[1]TreeLookup!$C$1:$DE$1,0))</f>
        <v>05-LUNAR</v>
      </c>
      <c r="O1757" s="4" t="s">
        <v>109</v>
      </c>
      <c r="P1757" s="1" t="s">
        <v>5334</v>
      </c>
      <c r="V1757" s="9"/>
      <c r="AE1757" s="1" t="s">
        <v>111</v>
      </c>
      <c r="AF1757" s="1" t="s">
        <v>111</v>
      </c>
      <c r="AI1757" s="1" t="s">
        <v>111</v>
      </c>
    </row>
    <row r="1758" spans="1:37">
      <c r="A1758" s="6" t="s">
        <v>5353</v>
      </c>
      <c r="B1758" s="7" t="s">
        <v>5354</v>
      </c>
      <c r="C1758" s="1">
        <v>1000</v>
      </c>
      <c r="D1758" s="1">
        <v>35000</v>
      </c>
      <c r="E1758" s="2" t="s">
        <v>5355</v>
      </c>
      <c r="F1758" s="1" t="s">
        <v>406</v>
      </c>
      <c r="G1758" s="1" t="s">
        <v>50</v>
      </c>
      <c r="H1758" s="1" t="s">
        <v>50</v>
      </c>
      <c r="I1758" s="8" t="s">
        <v>191</v>
      </c>
      <c r="J1758" s="8" t="s">
        <v>170</v>
      </c>
      <c r="K1758" s="1" t="str">
        <f t="array" aca="1" ref="K1758" ca="1">INDEX([1]TreeLookup!$C$1:$DE$21,MATCH(INDIRECT(ADDRESS(ROW(),MATCH("CATEGORY",$A$1:$BE$1,0))),[1]TreeLookup!$C$1:$C$21,0),MATCH(INDIRECT(ADDRESS(ROW(),MATCH("YEAR",$A$1:$BE$1,0))),[1]TreeLookup!$C$1:$DE$1,0))</f>
        <v>lunarRatedHeatshields</v>
      </c>
      <c r="L1758" s="1">
        <v>1967</v>
      </c>
      <c r="M1758" s="1" t="str">
        <f t="array" aca="1" ref="M1758" ca="1">INDEX([1]TreeLookup!$C$1:$DE$22,MATCH("ERA",[1]TreeLookup!$C$1:$C$22,0),MATCH(INDIRECT(ADDRESS(ROW(),MATCH("YEAR",$A$1:$BE$1,0))),[1]TreeLookup!$C$1:$DE$1,0))</f>
        <v>05-LUNAR</v>
      </c>
      <c r="O1758" s="4" t="s">
        <v>109</v>
      </c>
      <c r="P1758" s="1" t="s">
        <v>5334</v>
      </c>
      <c r="V1758" s="9"/>
    </row>
    <row r="1759" spans="1:37">
      <c r="A1759" s="6" t="s">
        <v>5356</v>
      </c>
      <c r="B1759" s="7" t="s">
        <v>5357</v>
      </c>
      <c r="C1759" s="1">
        <v>3000</v>
      </c>
      <c r="D1759" s="1">
        <v>50000</v>
      </c>
      <c r="E1759" s="2" t="s">
        <v>5358</v>
      </c>
      <c r="F1759" s="1" t="s">
        <v>406</v>
      </c>
      <c r="G1759" s="1" t="s">
        <v>50</v>
      </c>
      <c r="H1759" s="1" t="s">
        <v>50</v>
      </c>
      <c r="I1759" s="8" t="s">
        <v>2910</v>
      </c>
      <c r="J1759" s="8" t="s">
        <v>3055</v>
      </c>
      <c r="K1759" s="1" t="str">
        <f t="array" aca="1" ref="K1759" ca="1">INDEX([1]TreeLookup!$C$1:$DE$21,MATCH(INDIRECT(ADDRESS(ROW(),MATCH("CATEGORY",$A$1:$BE$1,0))),[1]TreeLookup!$C$1:$C$21,0),MATCH(INDIRECT(ADDRESS(ROW(),MATCH("YEAR",$A$1:$BE$1,0))),[1]TreeLookup!$C$1:$DE$1,0))</f>
        <v>matureCapsules</v>
      </c>
      <c r="L1759" s="1">
        <v>1967</v>
      </c>
      <c r="M1759" s="1" t="str">
        <f t="array" aca="1" ref="M1759" ca="1">INDEX([1]TreeLookup!$C$1:$DE$22,MATCH("ERA",[1]TreeLookup!$C$1:$C$22,0),MATCH(INDIRECT(ADDRESS(ROW(),MATCH("YEAR",$A$1:$BE$1,0))),[1]TreeLookup!$C$1:$DE$1,0))</f>
        <v>05-LUNAR</v>
      </c>
      <c r="O1759" s="4" t="s">
        <v>109</v>
      </c>
      <c r="P1759" s="1" t="s">
        <v>5334</v>
      </c>
      <c r="V1759" s="9"/>
      <c r="AF1759" s="1" t="s">
        <v>111</v>
      </c>
    </row>
    <row r="1760" spans="1:37">
      <c r="A1760" s="6" t="s">
        <v>5359</v>
      </c>
      <c r="B1760" s="7" t="s">
        <v>5360</v>
      </c>
      <c r="C1760" s="1">
        <v>9000</v>
      </c>
      <c r="D1760" s="1">
        <v>90000</v>
      </c>
      <c r="E1760" s="2" t="s">
        <v>5361</v>
      </c>
      <c r="F1760" s="1" t="s">
        <v>406</v>
      </c>
      <c r="G1760" s="1" t="s">
        <v>50</v>
      </c>
      <c r="H1760" s="1" t="s">
        <v>50</v>
      </c>
      <c r="I1760" s="8" t="s">
        <v>2910</v>
      </c>
      <c r="J1760" s="8" t="s">
        <v>3326</v>
      </c>
      <c r="K1760" s="1" t="str">
        <f t="array" aca="1" ref="K1760" ca="1">INDEX([1]TreeLookup!$C$1:$DE$21,MATCH(INDIRECT(ADDRESS(ROW(),MATCH("CATEGORY",$A$1:$BE$1,0))),[1]TreeLookup!$C$1:$C$21,0),MATCH(INDIRECT(ADDRESS(ROW(),MATCH("YEAR",$A$1:$BE$1,0))),[1]TreeLookup!$C$1:$DE$1,0))</f>
        <v>matureCapsules</v>
      </c>
      <c r="L1760" s="1">
        <v>1967</v>
      </c>
      <c r="M1760" s="1" t="str">
        <f t="array" aca="1" ref="M1760" ca="1">INDEX([1]TreeLookup!$C$1:$DE$22,MATCH("ERA",[1]TreeLookup!$C$1:$C$22,0),MATCH(INDIRECT(ADDRESS(ROW(),MATCH("YEAR",$A$1:$BE$1,0))),[1]TreeLookup!$C$1:$DE$1,0))</f>
        <v>05-LUNAR</v>
      </c>
      <c r="O1760" s="4" t="s">
        <v>109</v>
      </c>
      <c r="P1760" s="1" t="s">
        <v>5334</v>
      </c>
      <c r="V1760" s="9"/>
      <c r="AF1760" s="1" t="s">
        <v>111</v>
      </c>
    </row>
    <row r="1761" spans="1:41">
      <c r="A1761" s="10" t="s">
        <v>5362</v>
      </c>
      <c r="B1761" s="7" t="s">
        <v>5363</v>
      </c>
      <c r="C1761" s="1">
        <v>1575</v>
      </c>
      <c r="D1761" s="1">
        <v>31500</v>
      </c>
      <c r="E1761" s="2" t="s">
        <v>5364</v>
      </c>
      <c r="F1761" s="1" t="s">
        <v>203</v>
      </c>
      <c r="G1761" s="1" t="s">
        <v>50</v>
      </c>
      <c r="H1761" s="1" t="s">
        <v>50</v>
      </c>
      <c r="I1761" s="8" t="s">
        <v>240</v>
      </c>
      <c r="J1761" s="8" t="s">
        <v>402</v>
      </c>
      <c r="K1761" s="1" t="str">
        <f t="array" aca="1" ref="K1761" ca="1">INDEX([1]TreeLookup!$C$1:$DE$21,MATCH(INDIRECT(ADDRESS(ROW(),MATCH("CATEGORY",$A$1:$BE$1,0))),[1]TreeLookup!$C$1:$C$21,0),MATCH(INDIRECT(ADDRESS(ROW(),MATCH("YEAR",$A$1:$BE$1,0))),[1]TreeLookup!$C$1:$DE$1,0))</f>
        <v>advancedJetEngines</v>
      </c>
      <c r="L1761" s="1">
        <v>1967</v>
      </c>
      <c r="M1761" s="1" t="str">
        <f t="array" aca="1" ref="M1761" ca="1">INDEX([1]TreeLookup!$C$1:$DE$22,MATCH("ERA",[1]TreeLookup!$C$1:$C$22,0),MATCH(INDIRECT(ADDRESS(ROW(),MATCH("YEAR",$A$1:$BE$1,0))),[1]TreeLookup!$C$1:$DE$1,0))</f>
        <v>05-LUNAR</v>
      </c>
      <c r="O1761" s="4" t="s">
        <v>109</v>
      </c>
      <c r="P1761" s="2" t="s">
        <v>5365</v>
      </c>
      <c r="V1761" s="9"/>
      <c r="AE1761" s="1" t="s">
        <v>111</v>
      </c>
      <c r="AO1761" s="1" t="s">
        <v>111</v>
      </c>
    </row>
    <row r="1762" spans="1:41">
      <c r="A1762" s="10" t="s">
        <v>5366</v>
      </c>
      <c r="B1762" s="7" t="s">
        <v>5367</v>
      </c>
      <c r="C1762" s="1">
        <v>500</v>
      </c>
      <c r="D1762" s="1">
        <v>1500</v>
      </c>
      <c r="E1762" s="2" t="s">
        <v>5368</v>
      </c>
      <c r="F1762" s="1" t="s">
        <v>235</v>
      </c>
      <c r="G1762" s="1" t="s">
        <v>50</v>
      </c>
      <c r="H1762" s="1" t="s">
        <v>49</v>
      </c>
      <c r="I1762" s="8" t="s">
        <v>322</v>
      </c>
      <c r="J1762" s="8" t="s">
        <v>2917</v>
      </c>
      <c r="K1762" s="1" t="str">
        <f t="array" aca="1" ref="K1762" ca="1">INDEX([1]TreeLookup!$C$1:$DE$21,MATCH(INDIRECT(ADDRESS(ROW(),MATCH("CATEGORY",$A$1:$BE$1,0))),[1]TreeLookup!$C$1:$C$21,0),MATCH(INDIRECT(ADDRESS(ROW(),MATCH("YEAR",$A$1:$BE$1,0))),[1]TreeLookup!$C$1:$DE$1,0))</f>
        <v>advancedComms</v>
      </c>
      <c r="L1762" s="1">
        <v>1967</v>
      </c>
      <c r="M1762" s="1" t="str">
        <f t="array" aca="1" ref="M1762" ca="1">INDEX([1]TreeLookup!$C$1:$DE$22,MATCH("ERA",[1]TreeLookup!$C$1:$C$22,0),MATCH(INDIRECT(ADDRESS(ROW(),MATCH("YEAR",$A$1:$BE$1,0))),[1]TreeLookup!$C$1:$DE$1,0))</f>
        <v>05-LUNAR</v>
      </c>
      <c r="O1762" s="4" t="s">
        <v>299</v>
      </c>
      <c r="T1762" s="1">
        <v>3500000</v>
      </c>
      <c r="V1762" s="9"/>
    </row>
    <row r="1763" spans="1:41">
      <c r="A1763" s="10" t="s">
        <v>5369</v>
      </c>
      <c r="B1763" s="7" t="s">
        <v>5370</v>
      </c>
      <c r="C1763" s="1">
        <v>30</v>
      </c>
      <c r="D1763" s="1">
        <v>600</v>
      </c>
      <c r="E1763" s="2" t="s">
        <v>5371</v>
      </c>
      <c r="F1763" s="1" t="s">
        <v>235</v>
      </c>
      <c r="G1763" s="1" t="s">
        <v>50</v>
      </c>
      <c r="H1763" s="1" t="s">
        <v>49</v>
      </c>
      <c r="I1763" s="8" t="s">
        <v>1135</v>
      </c>
      <c r="J1763" s="8" t="s">
        <v>2079</v>
      </c>
      <c r="K1763" s="1" t="str">
        <f t="array" aca="1" ref="K1763" ca="1">INDEX([1]TreeLookup!$C$1:$DE$21,MATCH(INDIRECT(ADDRESS(ROW(),MATCH("CATEGORY",$A$1:$BE$1,0))),[1]TreeLookup!$C$1:$C$21,0),MATCH(INDIRECT(ADDRESS(ROW(),MATCH("YEAR",$A$1:$BE$1,0))),[1]TreeLookup!$C$1:$DE$1,0))</f>
        <v>lunarRatedPower</v>
      </c>
      <c r="L1763" s="1">
        <v>1967</v>
      </c>
      <c r="M1763" s="1" t="str">
        <f t="array" aca="1" ref="M1763" ca="1">INDEX([1]TreeLookup!$C$1:$DE$22,MATCH("ERA",[1]TreeLookup!$C$1:$C$22,0),MATCH(INDIRECT(ADDRESS(ROW(),MATCH("YEAR",$A$1:$BE$1,0))),[1]TreeLookup!$C$1:$DE$1,0))</f>
        <v>05-LUNAR</v>
      </c>
      <c r="O1763" s="4" t="s">
        <v>299</v>
      </c>
      <c r="V1763" s="9"/>
    </row>
    <row r="1764" spans="1:41">
      <c r="A1764" s="10" t="s">
        <v>5372</v>
      </c>
      <c r="B1764" s="7" t="s">
        <v>5373</v>
      </c>
      <c r="C1764" s="1">
        <v>30</v>
      </c>
      <c r="D1764" s="1">
        <v>5800</v>
      </c>
      <c r="E1764" s="2" t="s">
        <v>5374</v>
      </c>
      <c r="F1764" s="1" t="s">
        <v>106</v>
      </c>
      <c r="G1764" s="1" t="s">
        <v>50</v>
      </c>
      <c r="H1764" s="1" t="s">
        <v>49</v>
      </c>
      <c r="I1764" s="8" t="s">
        <v>135</v>
      </c>
      <c r="J1764" s="8" t="s">
        <v>330</v>
      </c>
      <c r="K1764" s="1" t="str">
        <f t="array" aca="1" ref="K1764" ca="1">INDEX([1]TreeLookup!$C$1:$DE$21,MATCH(INDIRECT(ADDRESS(ROW(),MATCH("CATEGORY",$A$1:$BE$1,0))),[1]TreeLookup!$C$1:$C$21,0),MATCH(INDIRECT(ADDRESS(ROW(),MATCH("YEAR",$A$1:$BE$1,0))),[1]TreeLookup!$C$1:$DE$1,0))</f>
        <v>materialsScienceLunar</v>
      </c>
      <c r="L1764" s="1">
        <v>1967</v>
      </c>
      <c r="M1764" s="1" t="str">
        <f t="array" aca="1" ref="M1764" ca="1">INDEX([1]TreeLookup!$C$1:$DE$22,MATCH("ERA",[1]TreeLookup!$C$1:$C$22,0),MATCH(INDIRECT(ADDRESS(ROW(),MATCH("YEAR",$A$1:$BE$1,0))),[1]TreeLookup!$C$1:$DE$1,0))</f>
        <v>05-LUNAR</v>
      </c>
      <c r="O1764" s="4" t="s">
        <v>299</v>
      </c>
      <c r="V1764" s="9"/>
    </row>
    <row r="1765" spans="1:41">
      <c r="A1765" s="10" t="s">
        <v>5375</v>
      </c>
      <c r="B1765" s="7" t="s">
        <v>5376</v>
      </c>
      <c r="C1765" s="1">
        <v>18</v>
      </c>
      <c r="D1765" s="1">
        <v>5800</v>
      </c>
      <c r="E1765" s="2" t="s">
        <v>5377</v>
      </c>
      <c r="F1765" s="1" t="s">
        <v>106</v>
      </c>
      <c r="G1765" s="1" t="s">
        <v>50</v>
      </c>
      <c r="H1765" s="1" t="s">
        <v>49</v>
      </c>
      <c r="I1765" s="8" t="s">
        <v>135</v>
      </c>
      <c r="J1765" s="8" t="s">
        <v>330</v>
      </c>
      <c r="K1765" s="1" t="str">
        <f t="array" aca="1" ref="K1765" ca="1">INDEX([1]TreeLookup!$C$1:$DE$21,MATCH(INDIRECT(ADDRESS(ROW(),MATCH("CATEGORY",$A$1:$BE$1,0))),[1]TreeLookup!$C$1:$C$21,0),MATCH(INDIRECT(ADDRESS(ROW(),MATCH("YEAR",$A$1:$BE$1,0))),[1]TreeLookup!$C$1:$DE$1,0))</f>
        <v>materialsScienceLunar</v>
      </c>
      <c r="L1765" s="1">
        <v>1967</v>
      </c>
      <c r="M1765" s="1" t="str">
        <f t="array" aca="1" ref="M1765" ca="1">INDEX([1]TreeLookup!$C$1:$DE$22,MATCH("ERA",[1]TreeLookup!$C$1:$C$22,0),MATCH(INDIRECT(ADDRESS(ROW(),MATCH("YEAR",$A$1:$BE$1,0))),[1]TreeLookup!$C$1:$DE$1,0))</f>
        <v>05-LUNAR</v>
      </c>
      <c r="O1765" s="4" t="s">
        <v>299</v>
      </c>
      <c r="V1765" s="9"/>
    </row>
    <row r="1766" spans="1:41">
      <c r="A1766" s="10" t="s">
        <v>5378</v>
      </c>
      <c r="B1766" s="7" t="s">
        <v>5379</v>
      </c>
      <c r="C1766" s="1">
        <v>30</v>
      </c>
      <c r="D1766" s="1">
        <v>5800</v>
      </c>
      <c r="E1766" s="2" t="s">
        <v>5380</v>
      </c>
      <c r="F1766" s="1" t="s">
        <v>106</v>
      </c>
      <c r="G1766" s="1" t="s">
        <v>50</v>
      </c>
      <c r="H1766" s="1" t="s">
        <v>49</v>
      </c>
      <c r="I1766" s="8" t="s">
        <v>135</v>
      </c>
      <c r="J1766" s="8" t="s">
        <v>330</v>
      </c>
      <c r="K1766" s="1" t="str">
        <f t="array" aca="1" ref="K1766" ca="1">INDEX([1]TreeLookup!$C$1:$DE$21,MATCH(INDIRECT(ADDRESS(ROW(),MATCH("CATEGORY",$A$1:$BE$1,0))),[1]TreeLookup!$C$1:$C$21,0),MATCH(INDIRECT(ADDRESS(ROW(),MATCH("YEAR",$A$1:$BE$1,0))),[1]TreeLookup!$C$1:$DE$1,0))</f>
        <v>materialsScienceLunar</v>
      </c>
      <c r="L1766" s="1">
        <v>1967</v>
      </c>
      <c r="M1766" s="1" t="str">
        <f t="array" aca="1" ref="M1766" ca="1">INDEX([1]TreeLookup!$C$1:$DE$22,MATCH("ERA",[1]TreeLookup!$C$1:$C$22,0),MATCH(INDIRECT(ADDRESS(ROW(),MATCH("YEAR",$A$1:$BE$1,0))),[1]TreeLookup!$C$1:$DE$1,0))</f>
        <v>05-LUNAR</v>
      </c>
      <c r="O1766" s="4" t="s">
        <v>299</v>
      </c>
      <c r="V1766" s="9"/>
    </row>
    <row r="1767" spans="1:41">
      <c r="A1767" s="6" t="s">
        <v>5381</v>
      </c>
      <c r="B1767" s="7" t="s">
        <v>5382</v>
      </c>
      <c r="C1767" s="1">
        <v>30</v>
      </c>
      <c r="D1767" s="1">
        <v>5800</v>
      </c>
      <c r="E1767" s="2" t="s">
        <v>5383</v>
      </c>
      <c r="F1767" s="1" t="s">
        <v>106</v>
      </c>
      <c r="G1767" s="1" t="s">
        <v>50</v>
      </c>
      <c r="H1767" s="1" t="s">
        <v>49</v>
      </c>
      <c r="I1767" s="8" t="s">
        <v>135</v>
      </c>
      <c r="J1767" s="8" t="s">
        <v>330</v>
      </c>
      <c r="K1767" s="1" t="str">
        <f t="array" aca="1" ref="K1767" ca="1">INDEX([1]TreeLookup!$C$1:$DE$21,MATCH(INDIRECT(ADDRESS(ROW(),MATCH("CATEGORY",$A$1:$BE$1,0))),[1]TreeLookup!$C$1:$C$21,0),MATCH(INDIRECT(ADDRESS(ROW(),MATCH("YEAR",$A$1:$BE$1,0))),[1]TreeLookup!$C$1:$DE$1,0))</f>
        <v>materialsScienceLunar</v>
      </c>
      <c r="L1767" s="1">
        <v>1967</v>
      </c>
      <c r="M1767" s="1" t="str">
        <f t="array" aca="1" ref="M1767" ca="1">INDEX([1]TreeLookup!$C$1:$DE$22,MATCH("ERA",[1]TreeLookup!$C$1:$C$22,0),MATCH(INDIRECT(ADDRESS(ROW(),MATCH("YEAR",$A$1:$BE$1,0))),[1]TreeLookup!$C$1:$DE$1,0))</f>
        <v>05-LUNAR</v>
      </c>
      <c r="O1767" s="4" t="s">
        <v>299</v>
      </c>
      <c r="V1767" s="9"/>
    </row>
    <row r="1768" spans="1:41">
      <c r="A1768" s="6" t="s">
        <v>5384</v>
      </c>
      <c r="B1768" s="7" t="s">
        <v>5385</v>
      </c>
      <c r="C1768" s="1">
        <v>20</v>
      </c>
      <c r="D1768" s="1">
        <v>5800</v>
      </c>
      <c r="E1768" s="2" t="s">
        <v>5386</v>
      </c>
      <c r="F1768" s="1" t="s">
        <v>106</v>
      </c>
      <c r="G1768" s="1" t="s">
        <v>50</v>
      </c>
      <c r="H1768" s="1" t="s">
        <v>49</v>
      </c>
      <c r="I1768" s="8" t="s">
        <v>135</v>
      </c>
      <c r="J1768" s="8" t="s">
        <v>330</v>
      </c>
      <c r="K1768" s="1" t="str">
        <f t="array" aca="1" ref="K1768" ca="1">INDEX([1]TreeLookup!$C$1:$DE$21,MATCH(INDIRECT(ADDRESS(ROW(),MATCH("CATEGORY",$A$1:$BE$1,0))),[1]TreeLookup!$C$1:$C$21,0),MATCH(INDIRECT(ADDRESS(ROW(),MATCH("YEAR",$A$1:$BE$1,0))),[1]TreeLookup!$C$1:$DE$1,0))</f>
        <v>materialsScienceLunar</v>
      </c>
      <c r="L1768" s="1">
        <v>1967</v>
      </c>
      <c r="M1768" s="1" t="str">
        <f t="array" aca="1" ref="M1768" ca="1">INDEX([1]TreeLookup!$C$1:$DE$22,MATCH("ERA",[1]TreeLookup!$C$1:$C$22,0),MATCH(INDIRECT(ADDRESS(ROW(),MATCH("YEAR",$A$1:$BE$1,0))),[1]TreeLookup!$C$1:$DE$1,0))</f>
        <v>05-LUNAR</v>
      </c>
      <c r="O1768" s="4" t="s">
        <v>299</v>
      </c>
      <c r="V1768" s="9"/>
    </row>
    <row r="1769" spans="1:41">
      <c r="A1769" s="6" t="s">
        <v>5387</v>
      </c>
      <c r="B1769" s="7" t="s">
        <v>5388</v>
      </c>
      <c r="C1769" s="1">
        <v>0</v>
      </c>
      <c r="D1769" s="1">
        <v>0</v>
      </c>
      <c r="E1769" s="2"/>
      <c r="F1769" s="1" t="s">
        <v>448</v>
      </c>
      <c r="G1769" s="1" t="s">
        <v>50</v>
      </c>
      <c r="H1769" s="1" t="s">
        <v>50</v>
      </c>
      <c r="I1769" s="8" t="s">
        <v>135</v>
      </c>
      <c r="J1769" s="8" t="s">
        <v>1478</v>
      </c>
      <c r="K1769" s="1" t="str">
        <f t="array" aca="1" ref="K1769" ca="1">INDEX([1]TreeLookup!$C$1:$DE$21,MATCH(INDIRECT(ADDRESS(ROW(),MATCH("CATEGORY",$A$1:$BE$1,0))),[1]TreeLookup!$C$1:$C$21,0),MATCH(INDIRECT(ADDRESS(ROW(),MATCH("YEAR",$A$1:$BE$1,0))),[1]TreeLookup!$C$1:$DE$1,0))</f>
        <v>materialsScienceLunar</v>
      </c>
      <c r="L1769" s="1">
        <v>1967</v>
      </c>
      <c r="M1769" s="1" t="str">
        <f t="array" aca="1" ref="M1769" ca="1">INDEX([1]TreeLookup!$C$1:$DE$22,MATCH("ERA",[1]TreeLookup!$C$1:$C$22,0),MATCH(INDIRECT(ADDRESS(ROW(),MATCH("YEAR",$A$1:$BE$1,0))),[1]TreeLookup!$C$1:$DE$1,0))</f>
        <v>05-LUNAR</v>
      </c>
      <c r="O1769" s="4" t="s">
        <v>109</v>
      </c>
      <c r="P1769" s="2"/>
      <c r="V1769" s="9"/>
      <c r="AK1769" s="1" t="s">
        <v>111</v>
      </c>
    </row>
    <row r="1770" spans="1:41">
      <c r="A1770" s="6" t="s">
        <v>5389</v>
      </c>
      <c r="B1770" s="7" t="s">
        <v>4002</v>
      </c>
      <c r="C1770" s="1">
        <v>100</v>
      </c>
      <c r="D1770" s="1">
        <v>3500</v>
      </c>
      <c r="E1770" s="2" t="s">
        <v>4003</v>
      </c>
      <c r="F1770" s="1" t="s">
        <v>406</v>
      </c>
      <c r="G1770" s="1" t="s">
        <v>50</v>
      </c>
      <c r="H1770" s="1" t="s">
        <v>50</v>
      </c>
      <c r="I1770" s="8" t="s">
        <v>135</v>
      </c>
      <c r="J1770" s="8" t="s">
        <v>560</v>
      </c>
      <c r="K1770" s="1" t="str">
        <f t="array" aca="1" ref="K1770" ca="1">INDEX([1]TreeLookup!$C$1:$DE$21,MATCH(INDIRECT(ADDRESS(ROW(),MATCH("CATEGORY",$A$1:$BE$1,0))),[1]TreeLookup!$C$1:$C$21,0),MATCH(INDIRECT(ADDRESS(ROW(),MATCH("YEAR",$A$1:$BE$1,0))),[1]TreeLookup!$C$1:$DE$1,0))</f>
        <v>materialsScienceLunar</v>
      </c>
      <c r="L1770" s="1">
        <v>1967</v>
      </c>
      <c r="M1770" s="1" t="str">
        <f t="array" aca="1" ref="M1770" ca="1">INDEX([1]TreeLookup!$C$1:$DE$22,MATCH("ERA",[1]TreeLookup!$C$1:$C$22,0),MATCH(INDIRECT(ADDRESS(ROW(),MATCH("YEAR",$A$1:$BE$1,0))),[1]TreeLookup!$C$1:$DE$1,0))</f>
        <v>05-LUNAR</v>
      </c>
      <c r="O1770" s="4" t="s">
        <v>109</v>
      </c>
      <c r="V1770" s="9"/>
    </row>
    <row r="1771" spans="1:41">
      <c r="A1771" s="6" t="s">
        <v>5390</v>
      </c>
      <c r="B1771" s="7" t="s">
        <v>5390</v>
      </c>
      <c r="C1771" s="5">
        <v>0</v>
      </c>
      <c r="D1771" s="5" t="s">
        <v>5391</v>
      </c>
      <c r="E1771" s="2"/>
      <c r="F1771" s="1" t="s">
        <v>113</v>
      </c>
      <c r="G1771" s="1" t="s">
        <v>50</v>
      </c>
      <c r="I1771" s="8" t="s">
        <v>114</v>
      </c>
      <c r="J1771" s="8"/>
      <c r="K1771" s="1" t="str">
        <f t="array" aca="1" ref="K1771" ca="1">INDEX([1]TreeLookup!$C$1:$DE$21,MATCH(INDIRECT(ADDRESS(ROW(),MATCH("CATEGORY",$A$1:$BE$1,0))),[1]TreeLookup!$C$1:$C$21,0),MATCH(INDIRECT(ADDRESS(ROW(),MATCH("YEAR",$A$1:$BE$1,0))),[1]TreeLookup!$C$1:$DE$1,0))</f>
        <v>orbitalRocketry1967</v>
      </c>
      <c r="L1771" s="1">
        <v>1967</v>
      </c>
      <c r="M1771" s="1" t="str">
        <f t="array" aca="1" ref="M1771" ca="1">INDEX([1]TreeLookup!$C$1:$DE$22,MATCH("ERA",[1]TreeLookup!$C$1:$C$22,0),MATCH(INDIRECT(ADDRESS(ROW(),MATCH("YEAR",$A$1:$BE$1,0))),[1]TreeLookup!$C$1:$DE$1,0))</f>
        <v>05-LUNAR</v>
      </c>
      <c r="O1771" s="4"/>
      <c r="P1771" s="1" t="s">
        <v>5392</v>
      </c>
      <c r="Q1771" s="1" t="s">
        <v>5393</v>
      </c>
    </row>
    <row r="1772" spans="1:41">
      <c r="A1772" s="6" t="s">
        <v>5394</v>
      </c>
      <c r="B1772" s="7" t="s">
        <v>5395</v>
      </c>
      <c r="C1772" s="1">
        <v>4555</v>
      </c>
      <c r="D1772" s="1">
        <v>409361</v>
      </c>
      <c r="E1772" s="2" t="s">
        <v>5396</v>
      </c>
      <c r="F1772" s="1" t="s">
        <v>406</v>
      </c>
      <c r="G1772" s="1" t="s">
        <v>50</v>
      </c>
      <c r="H1772" s="1" t="s">
        <v>50</v>
      </c>
      <c r="I1772" s="8" t="s">
        <v>114</v>
      </c>
      <c r="J1772" s="8"/>
      <c r="K1772" s="1" t="str">
        <f t="array" aca="1" ref="K1772" ca="1">INDEX([1]TreeLookup!$C$1:$DE$21,MATCH(INDIRECT(ADDRESS(ROW(),MATCH("CATEGORY",$A$1:$BE$1,0))),[1]TreeLookup!$C$1:$C$21,0),MATCH(INDIRECT(ADDRESS(ROW(),MATCH("YEAR",$A$1:$BE$1,0))),[1]TreeLookup!$C$1:$DE$1,0))</f>
        <v>orbitalRocketry1967</v>
      </c>
      <c r="L1772" s="1">
        <v>1967</v>
      </c>
      <c r="M1772" s="1" t="str">
        <f t="array" aca="1" ref="M1772" ca="1">INDEX([1]TreeLookup!$C$1:$DE$22,MATCH("ERA",[1]TreeLookup!$C$1:$C$22,0),MATCH(INDIRECT(ADDRESS(ROW(),MATCH("YEAR",$A$1:$BE$1,0))),[1]TreeLookup!$C$1:$DE$1,0))</f>
        <v>05-LUNAR</v>
      </c>
      <c r="O1772" s="4" t="s">
        <v>109</v>
      </c>
      <c r="P1772" s="1" t="s">
        <v>5392</v>
      </c>
      <c r="Q1772" s="1" t="s">
        <v>5393</v>
      </c>
      <c r="V1772" s="9"/>
      <c r="W1772" s="1" t="s">
        <v>5390</v>
      </c>
      <c r="X1772" s="1" t="s">
        <v>5397</v>
      </c>
      <c r="AC1772" s="1" t="s">
        <v>111</v>
      </c>
      <c r="AF1772" s="1" t="s">
        <v>111</v>
      </c>
    </row>
    <row r="1773" spans="1:41">
      <c r="A1773" s="6" t="s">
        <v>5398</v>
      </c>
      <c r="B1773" s="7" t="s">
        <v>5395</v>
      </c>
      <c r="C1773" s="1">
        <v>4555</v>
      </c>
      <c r="D1773" s="1">
        <v>409361</v>
      </c>
      <c r="E1773" s="2" t="s">
        <v>5396</v>
      </c>
      <c r="F1773" s="1" t="s">
        <v>559</v>
      </c>
      <c r="G1773" s="1" t="s">
        <v>50</v>
      </c>
      <c r="H1773" s="1" t="s">
        <v>50</v>
      </c>
      <c r="I1773" s="8" t="s">
        <v>114</v>
      </c>
      <c r="J1773" s="8"/>
      <c r="K1773" s="1" t="str">
        <f t="array" aca="1" ref="K1773" ca="1">INDEX([1]TreeLookup!$C$1:$DE$21,MATCH(INDIRECT(ADDRESS(ROW(),MATCH("CATEGORY",$A$1:$BE$1,0))),[1]TreeLookup!$C$1:$C$21,0),MATCH(INDIRECT(ADDRESS(ROW(),MATCH("YEAR",$A$1:$BE$1,0))),[1]TreeLookup!$C$1:$DE$1,0))</f>
        <v>orbitalRocketry1967</v>
      </c>
      <c r="L1773" s="1">
        <v>1967</v>
      </c>
      <c r="M1773" s="1" t="str">
        <f t="array" aca="1" ref="M1773" ca="1">INDEX([1]TreeLookup!$C$1:$DE$22,MATCH("ERA",[1]TreeLookup!$C$1:$C$22,0),MATCH(INDIRECT(ADDRESS(ROW(),MATCH("YEAR",$A$1:$BE$1,0))),[1]TreeLookup!$C$1:$DE$1,0))</f>
        <v>05-LUNAR</v>
      </c>
      <c r="O1773" s="4" t="s">
        <v>109</v>
      </c>
      <c r="P1773" s="1" t="s">
        <v>5392</v>
      </c>
      <c r="Q1773" s="1" t="s">
        <v>5393</v>
      </c>
      <c r="W1773" s="1" t="s">
        <v>5390</v>
      </c>
      <c r="X1773" s="1" t="s">
        <v>5397</v>
      </c>
      <c r="AC1773" s="1" t="s">
        <v>111</v>
      </c>
      <c r="AF1773" s="1" t="s">
        <v>111</v>
      </c>
    </row>
    <row r="1774" spans="1:41">
      <c r="A1774" s="6" t="s">
        <v>5399</v>
      </c>
      <c r="B1774" s="7" t="s">
        <v>5395</v>
      </c>
      <c r="C1774" s="1">
        <v>4555</v>
      </c>
      <c r="D1774" s="1">
        <v>409361</v>
      </c>
      <c r="E1774" s="2" t="s">
        <v>5396</v>
      </c>
      <c r="F1774" s="1" t="s">
        <v>350</v>
      </c>
      <c r="G1774" s="1" t="s">
        <v>50</v>
      </c>
      <c r="H1774" s="1" t="s">
        <v>50</v>
      </c>
      <c r="I1774" s="8" t="s">
        <v>114</v>
      </c>
      <c r="J1774" s="8"/>
      <c r="K1774" s="1" t="str">
        <f t="array" aca="1" ref="K1774" ca="1">INDEX([1]TreeLookup!$C$1:$DE$21,MATCH(INDIRECT(ADDRESS(ROW(),MATCH("CATEGORY",$A$1:$BE$1,0))),[1]TreeLookup!$C$1:$C$21,0),MATCH(INDIRECT(ADDRESS(ROW(),MATCH("YEAR",$A$1:$BE$1,0))),[1]TreeLookup!$C$1:$DE$1,0))</f>
        <v>orbitalRocketry1967</v>
      </c>
      <c r="L1774" s="1">
        <v>1967</v>
      </c>
      <c r="M1774" s="1" t="str">
        <f t="array" aca="1" ref="M1774" ca="1">INDEX([1]TreeLookup!$C$1:$DE$22,MATCH("ERA",[1]TreeLookup!$C$1:$C$22,0),MATCH(INDIRECT(ADDRESS(ROW(),MATCH("YEAR",$A$1:$BE$1,0))),[1]TreeLookup!$C$1:$DE$1,0))</f>
        <v>05-LUNAR</v>
      </c>
      <c r="O1774" s="4" t="s">
        <v>109</v>
      </c>
      <c r="P1774" s="1" t="s">
        <v>5392</v>
      </c>
      <c r="Q1774" s="1" t="s">
        <v>5393</v>
      </c>
      <c r="V1774" s="9"/>
      <c r="W1774" s="1" t="s">
        <v>5390</v>
      </c>
      <c r="X1774" s="1" t="s">
        <v>5397</v>
      </c>
      <c r="AC1774" s="1" t="s">
        <v>111</v>
      </c>
      <c r="AF1774" s="1" t="s">
        <v>111</v>
      </c>
    </row>
    <row r="1775" spans="1:41">
      <c r="A1775" s="6" t="s">
        <v>5400</v>
      </c>
      <c r="B1775" s="7" t="s">
        <v>5395</v>
      </c>
      <c r="C1775" s="1">
        <v>4555</v>
      </c>
      <c r="D1775" s="1">
        <v>409361</v>
      </c>
      <c r="E1775" s="2" t="s">
        <v>5401</v>
      </c>
      <c r="F1775" s="1" t="s">
        <v>448</v>
      </c>
      <c r="G1775" s="1" t="s">
        <v>50</v>
      </c>
      <c r="H1775" s="1" t="s">
        <v>50</v>
      </c>
      <c r="I1775" s="8" t="s">
        <v>114</v>
      </c>
      <c r="J1775" s="8" t="s">
        <v>119</v>
      </c>
      <c r="K1775" s="1" t="str">
        <f t="array" aca="1" ref="K1775" ca="1">INDEX([1]TreeLookup!$C$1:$DE$21,MATCH(INDIRECT(ADDRESS(ROW(),MATCH("CATEGORY",$A$1:$BE$1,0))),[1]TreeLookup!$C$1:$C$21,0),MATCH(INDIRECT(ADDRESS(ROW(),MATCH("YEAR",$A$1:$BE$1,0))),[1]TreeLookup!$C$1:$DE$1,0))</f>
        <v>orbitalRocketry1967</v>
      </c>
      <c r="L1775" s="1">
        <v>1967</v>
      </c>
      <c r="M1775" s="1" t="str">
        <f t="array" aca="1" ref="M1775" ca="1">INDEX([1]TreeLookup!$C$1:$DE$22,MATCH("ERA",[1]TreeLookup!$C$1:$C$22,0),MATCH(INDIRECT(ADDRESS(ROW(),MATCH("YEAR",$A$1:$BE$1,0))),[1]TreeLookup!$C$1:$DE$1,0))</f>
        <v>05-LUNAR</v>
      </c>
      <c r="O1775" s="4" t="s">
        <v>109</v>
      </c>
      <c r="P1775" s="1" t="s">
        <v>5392</v>
      </c>
      <c r="Q1775" s="1" t="s">
        <v>5393</v>
      </c>
      <c r="V1775" s="9"/>
      <c r="W1775" s="1" t="s">
        <v>5390</v>
      </c>
      <c r="X1775" s="1" t="s">
        <v>5397</v>
      </c>
      <c r="AC1775" s="1" t="s">
        <v>111</v>
      </c>
      <c r="AF1775" s="1" t="s">
        <v>111</v>
      </c>
    </row>
    <row r="1776" spans="1:41">
      <c r="A1776" s="6" t="s">
        <v>5402</v>
      </c>
      <c r="B1776" s="7" t="s">
        <v>5395</v>
      </c>
      <c r="C1776" s="1">
        <v>4555</v>
      </c>
      <c r="D1776" s="1">
        <v>409361</v>
      </c>
      <c r="E1776" s="2" t="s">
        <v>5396</v>
      </c>
      <c r="F1776" s="1" t="s">
        <v>106</v>
      </c>
      <c r="G1776" s="1" t="s">
        <v>50</v>
      </c>
      <c r="H1776" s="1" t="s">
        <v>50</v>
      </c>
      <c r="I1776" s="8" t="s">
        <v>114</v>
      </c>
      <c r="J1776" s="8"/>
      <c r="K1776" s="1" t="str">
        <f t="array" aca="1" ref="K1776" ca="1">INDEX([1]TreeLookup!$C$1:$DE$21,MATCH(INDIRECT(ADDRESS(ROW(),MATCH("CATEGORY",$A$1:$BE$1,0))),[1]TreeLookup!$C$1:$C$21,0),MATCH(INDIRECT(ADDRESS(ROW(),MATCH("YEAR",$A$1:$BE$1,0))),[1]TreeLookup!$C$1:$DE$1,0))</f>
        <v>orbitalRocketry1967</v>
      </c>
      <c r="L1776" s="1">
        <v>1967</v>
      </c>
      <c r="M1776" s="1" t="str">
        <f t="array" aca="1" ref="M1776" ca="1">INDEX([1]TreeLookup!$C$1:$DE$22,MATCH("ERA",[1]TreeLookup!$C$1:$C$22,0),MATCH(INDIRECT(ADDRESS(ROW(),MATCH("YEAR",$A$1:$BE$1,0))),[1]TreeLookup!$C$1:$DE$1,0))</f>
        <v>05-LUNAR</v>
      </c>
      <c r="O1776" s="4" t="s">
        <v>109</v>
      </c>
      <c r="P1776" s="1" t="s">
        <v>5392</v>
      </c>
      <c r="Q1776" s="1" t="s">
        <v>5393</v>
      </c>
      <c r="V1776" s="9"/>
      <c r="W1776" s="1" t="s">
        <v>5390</v>
      </c>
      <c r="X1776" s="1" t="s">
        <v>5397</v>
      </c>
      <c r="AC1776" s="1" t="s">
        <v>111</v>
      </c>
      <c r="AF1776" s="1" t="s">
        <v>111</v>
      </c>
    </row>
    <row r="1777" spans="1:37">
      <c r="A1777" s="6" t="s">
        <v>5403</v>
      </c>
      <c r="B1777" s="7" t="s">
        <v>5404</v>
      </c>
      <c r="C1777" s="1">
        <v>0</v>
      </c>
      <c r="D1777" s="1">
        <v>0</v>
      </c>
      <c r="E1777" s="2"/>
      <c r="F1777" s="1" t="s">
        <v>448</v>
      </c>
      <c r="G1777" s="1" t="s">
        <v>50</v>
      </c>
      <c r="H1777" s="1" t="s">
        <v>50</v>
      </c>
      <c r="I1777" s="8" t="s">
        <v>135</v>
      </c>
      <c r="J1777" s="8" t="s">
        <v>1478</v>
      </c>
      <c r="K1777" s="1" t="str">
        <f t="array" aca="1" ref="K1777" ca="1">INDEX([1]TreeLookup!$C$1:$DE$21,MATCH(INDIRECT(ADDRESS(ROW(),MATCH("CATEGORY",$A$1:$BE$1,0))),[1]TreeLookup!$C$1:$C$21,0),MATCH(INDIRECT(ADDRESS(ROW(),MATCH("YEAR",$A$1:$BE$1,0))),[1]TreeLookup!$C$1:$DE$1,0))</f>
        <v>materialsScienceLunar</v>
      </c>
      <c r="L1777" s="1">
        <v>1967</v>
      </c>
      <c r="M1777" s="1" t="str">
        <f t="array" aca="1" ref="M1777" ca="1">INDEX([1]TreeLookup!$C$1:$DE$22,MATCH("ERA",[1]TreeLookup!$C$1:$C$22,0),MATCH(INDIRECT(ADDRESS(ROW(),MATCH("YEAR",$A$1:$BE$1,0))),[1]TreeLookup!$C$1:$DE$1,0))</f>
        <v>05-LUNAR</v>
      </c>
      <c r="O1777" s="4" t="s">
        <v>109</v>
      </c>
      <c r="P1777" s="2"/>
      <c r="V1777" s="9"/>
    </row>
    <row r="1778" spans="1:37">
      <c r="A1778" s="6" t="s">
        <v>5405</v>
      </c>
      <c r="B1778" s="7" t="s">
        <v>5406</v>
      </c>
      <c r="C1778" s="1">
        <v>140</v>
      </c>
      <c r="D1778" s="1">
        <v>4200</v>
      </c>
      <c r="E1778" s="2" t="s">
        <v>5407</v>
      </c>
      <c r="F1778" s="1" t="s">
        <v>406</v>
      </c>
      <c r="G1778" s="1" t="s">
        <v>50</v>
      </c>
      <c r="H1778" s="1" t="s">
        <v>49</v>
      </c>
      <c r="I1778" s="8" t="s">
        <v>135</v>
      </c>
      <c r="J1778" s="8" t="s">
        <v>136</v>
      </c>
      <c r="K1778" s="1" t="str">
        <f t="array" aca="1" ref="K1778" ca="1">INDEX([1]TreeLookup!$C$1:$DE$21,MATCH(INDIRECT(ADDRESS(ROW(),MATCH("CATEGORY",$A$1:$BE$1,0))),[1]TreeLookup!$C$1:$C$21,0),MATCH(INDIRECT(ADDRESS(ROW(),MATCH("YEAR",$A$1:$BE$1,0))),[1]TreeLookup!$C$1:$DE$1,0))</f>
        <v>materialsScienceLunar</v>
      </c>
      <c r="L1778" s="1">
        <v>1967</v>
      </c>
      <c r="M1778" s="1" t="str">
        <f t="array" aca="1" ref="M1778" ca="1">INDEX([1]TreeLookup!$C$1:$DE$22,MATCH("ERA",[1]TreeLookup!$C$1:$C$22,0),MATCH(INDIRECT(ADDRESS(ROW(),MATCH("YEAR",$A$1:$BE$1,0))),[1]TreeLookup!$C$1:$DE$1,0))</f>
        <v>05-LUNAR</v>
      </c>
      <c r="O1778" s="4" t="s">
        <v>299</v>
      </c>
      <c r="P1778" s="1" t="s">
        <v>5408</v>
      </c>
      <c r="V1778" s="9"/>
    </row>
    <row r="1779" spans="1:37">
      <c r="A1779" s="6" t="s">
        <v>5409</v>
      </c>
      <c r="B1779" s="7" t="s">
        <v>5410</v>
      </c>
      <c r="C1779" s="1">
        <v>180</v>
      </c>
      <c r="D1779" s="1">
        <v>3600</v>
      </c>
      <c r="E1779" s="2" t="s">
        <v>5411</v>
      </c>
      <c r="F1779" s="1" t="s">
        <v>406</v>
      </c>
      <c r="G1779" s="1" t="s">
        <v>50</v>
      </c>
      <c r="H1779" s="1" t="s">
        <v>50</v>
      </c>
      <c r="I1779" s="8" t="s">
        <v>191</v>
      </c>
      <c r="J1779" s="8" t="s">
        <v>2753</v>
      </c>
      <c r="K1779" s="1" t="str">
        <f t="array" aca="1" ref="K1779" ca="1">INDEX([1]TreeLookup!$C$1:$DE$21,MATCH(INDIRECT(ADDRESS(ROW(),MATCH("CATEGORY",$A$1:$BE$1,0))),[1]TreeLookup!$C$1:$C$21,0),MATCH(INDIRECT(ADDRESS(ROW(),MATCH("YEAR",$A$1:$BE$1,0))),[1]TreeLookup!$C$1:$DE$1,0))</f>
        <v>lunarRatedHeatshields</v>
      </c>
      <c r="L1779" s="1">
        <v>1967</v>
      </c>
      <c r="M1779" s="1" t="str">
        <f t="array" aca="1" ref="M1779" ca="1">INDEX([1]TreeLookup!$C$1:$DE$22,MATCH("ERA",[1]TreeLookup!$C$1:$C$22,0),MATCH(INDIRECT(ADDRESS(ROW(),MATCH("YEAR",$A$1:$BE$1,0))),[1]TreeLookup!$C$1:$DE$1,0))</f>
        <v>05-LUNAR</v>
      </c>
      <c r="O1779" s="4" t="s">
        <v>109</v>
      </c>
      <c r="P1779" s="1" t="s">
        <v>5408</v>
      </c>
      <c r="V1779" s="9"/>
      <c r="W1779" s="1" t="s">
        <v>5412</v>
      </c>
    </row>
    <row r="1780" spans="1:37">
      <c r="A1780" s="6" t="s">
        <v>5413</v>
      </c>
      <c r="B1780" s="7" t="s">
        <v>5414</v>
      </c>
      <c r="C1780" s="1">
        <v>0</v>
      </c>
      <c r="D1780" s="1">
        <v>0</v>
      </c>
      <c r="E1780" s="2"/>
      <c r="F1780" s="1" t="s">
        <v>448</v>
      </c>
      <c r="G1780" s="1" t="s">
        <v>50</v>
      </c>
      <c r="H1780" s="1" t="s">
        <v>50</v>
      </c>
      <c r="I1780" s="8" t="s">
        <v>135</v>
      </c>
      <c r="J1780" s="8" t="s">
        <v>1478</v>
      </c>
      <c r="K1780" s="1" t="str">
        <f t="array" aca="1" ref="K1780" ca="1">INDEX([1]TreeLookup!$C$1:$DE$21,MATCH(INDIRECT(ADDRESS(ROW(),MATCH("CATEGORY",$A$1:$BE$1,0))),[1]TreeLookup!$C$1:$C$21,0),MATCH(INDIRECT(ADDRESS(ROW(),MATCH("YEAR",$A$1:$BE$1,0))),[1]TreeLookup!$C$1:$DE$1,0))</f>
        <v>materialsScienceLunar</v>
      </c>
      <c r="L1780" s="1">
        <v>1967</v>
      </c>
      <c r="M1780" s="1" t="str">
        <f t="array" aca="1" ref="M1780" ca="1">INDEX([1]TreeLookup!$C$1:$DE$22,MATCH("ERA",[1]TreeLookup!$C$1:$C$22,0),MATCH(INDIRECT(ADDRESS(ROW(),MATCH("YEAR",$A$1:$BE$1,0))),[1]TreeLookup!$C$1:$DE$1,0))</f>
        <v>05-LUNAR</v>
      </c>
      <c r="O1780" s="4" t="s">
        <v>109</v>
      </c>
      <c r="P1780" s="2"/>
      <c r="V1780" s="9"/>
    </row>
    <row r="1781" spans="1:37">
      <c r="A1781" s="6" t="s">
        <v>5415</v>
      </c>
      <c r="B1781" s="7" t="s">
        <v>5416</v>
      </c>
      <c r="C1781" s="1">
        <v>2000</v>
      </c>
      <c r="D1781" s="1">
        <v>2500</v>
      </c>
      <c r="E1781" s="2" t="s">
        <v>5417</v>
      </c>
      <c r="F1781" s="1" t="s">
        <v>203</v>
      </c>
      <c r="G1781" s="1" t="s">
        <v>50</v>
      </c>
      <c r="H1781" s="1" t="s">
        <v>50</v>
      </c>
      <c r="I1781" s="8" t="s">
        <v>107</v>
      </c>
      <c r="J1781" s="8" t="s">
        <v>5418</v>
      </c>
      <c r="K1781" s="1" t="str">
        <f t="array" aca="1" ref="K1781" ca="1">INDEX([1]TreeLookup!$C$1:$DE$21,MATCH(INDIRECT(ADDRESS(ROW(),MATCH("CATEGORY",$A$1:$BE$1,0))),[1]TreeLookup!$C$1:$C$21,0),MATCH(INDIRECT(ADDRESS(ROW(),MATCH("YEAR",$A$1:$BE$1,0))),[1]TreeLookup!$C$1:$DE$1,0))</f>
        <v>scienceLunar</v>
      </c>
      <c r="L1781" s="1">
        <v>1967</v>
      </c>
      <c r="M1781" s="1" t="str">
        <f t="array" aca="1" ref="M1781" ca="1">INDEX([1]TreeLookup!$C$1:$DE$22,MATCH("ERA",[1]TreeLookup!$C$1:$C$22,0),MATCH(INDIRECT(ADDRESS(ROW(),MATCH("YEAR",$A$1:$BE$1,0))),[1]TreeLookup!$C$1:$DE$1,0))</f>
        <v>05-LUNAR</v>
      </c>
      <c r="O1781" s="4" t="s">
        <v>109</v>
      </c>
      <c r="V1781" s="9"/>
      <c r="W1781" s="1" t="s">
        <v>5419</v>
      </c>
      <c r="AG1781" s="1" t="s">
        <v>111</v>
      </c>
    </row>
    <row r="1782" spans="1:37">
      <c r="A1782" s="6" t="s">
        <v>5420</v>
      </c>
      <c r="B1782" s="7" t="s">
        <v>5421</v>
      </c>
      <c r="C1782" s="1">
        <v>450</v>
      </c>
      <c r="D1782" s="1">
        <v>4200</v>
      </c>
      <c r="E1782" s="2" t="s">
        <v>5422</v>
      </c>
      <c r="F1782" s="1" t="s">
        <v>406</v>
      </c>
      <c r="G1782" s="1" t="s">
        <v>50</v>
      </c>
      <c r="H1782" s="1" t="s">
        <v>49</v>
      </c>
      <c r="I1782" s="8" t="s">
        <v>135</v>
      </c>
      <c r="J1782" s="8" t="s">
        <v>1337</v>
      </c>
      <c r="K1782" s="1" t="str">
        <f t="array" aca="1" ref="K1782" ca="1">INDEX([1]TreeLookup!$C$1:$DE$21,MATCH(INDIRECT(ADDRESS(ROW(),MATCH("CATEGORY",$A$1:$BE$1,0))),[1]TreeLookup!$C$1:$C$21,0),MATCH(INDIRECT(ADDRESS(ROW(),MATCH("YEAR",$A$1:$BE$1,0))),[1]TreeLookup!$C$1:$DE$1,0))</f>
        <v>materialsScienceLunar</v>
      </c>
      <c r="L1782" s="1">
        <v>1967</v>
      </c>
      <c r="M1782" s="1" t="str">
        <f t="array" aca="1" ref="M1782" ca="1">INDEX([1]TreeLookup!$C$1:$DE$22,MATCH("ERA",[1]TreeLookup!$C$1:$C$22,0),MATCH(INDIRECT(ADDRESS(ROW(),MATCH("YEAR",$A$1:$BE$1,0))),[1]TreeLookup!$C$1:$DE$1,0))</f>
        <v>05-LUNAR</v>
      </c>
      <c r="O1782" s="4" t="s">
        <v>299</v>
      </c>
      <c r="P1782" s="1" t="s">
        <v>5408</v>
      </c>
      <c r="V1782" s="9"/>
    </row>
    <row r="1783" spans="1:37">
      <c r="A1783" s="6" t="s">
        <v>5423</v>
      </c>
      <c r="B1783" s="7" t="s">
        <v>5424</v>
      </c>
      <c r="C1783" s="1">
        <v>120</v>
      </c>
      <c r="D1783" s="1">
        <v>1440</v>
      </c>
      <c r="E1783" s="2" t="s">
        <v>5425</v>
      </c>
      <c r="F1783" s="1" t="s">
        <v>534</v>
      </c>
      <c r="G1783" s="1" t="s">
        <v>50</v>
      </c>
      <c r="H1783" s="1" t="s">
        <v>49</v>
      </c>
      <c r="I1783" s="8" t="s">
        <v>135</v>
      </c>
      <c r="J1783" s="8" t="s">
        <v>560</v>
      </c>
      <c r="K1783" s="1" t="str">
        <f t="array" aca="1" ref="K1783" ca="1">INDEX([1]TreeLookup!$C$1:$DE$21,MATCH(INDIRECT(ADDRESS(ROW(),MATCH("CATEGORY",$A$1:$BE$1,0))),[1]TreeLookup!$C$1:$C$21,0),MATCH(INDIRECT(ADDRESS(ROW(),MATCH("YEAR",$A$1:$BE$1,0))),[1]TreeLookup!$C$1:$DE$1,0))</f>
        <v>materialsScienceLunar</v>
      </c>
      <c r="L1783" s="1">
        <v>1967</v>
      </c>
      <c r="M1783" s="1" t="str">
        <f t="array" aca="1" ref="M1783" ca="1">INDEX([1]TreeLookup!$C$1:$DE$22,MATCH("ERA",[1]TreeLookup!$C$1:$C$22,0),MATCH(INDIRECT(ADDRESS(ROW(),MATCH("YEAR",$A$1:$BE$1,0))),[1]TreeLookup!$C$1:$DE$1,0))</f>
        <v>05-LUNAR</v>
      </c>
      <c r="O1783" s="4" t="s">
        <v>299</v>
      </c>
      <c r="V1783" s="9"/>
    </row>
    <row r="1784" spans="1:37">
      <c r="A1784" s="6" t="s">
        <v>5426</v>
      </c>
      <c r="B1784" s="7" t="s">
        <v>5427</v>
      </c>
      <c r="C1784" s="1">
        <v>120</v>
      </c>
      <c r="D1784" s="1">
        <v>1440</v>
      </c>
      <c r="E1784" s="2" t="s">
        <v>5428</v>
      </c>
      <c r="F1784" s="1" t="s">
        <v>534</v>
      </c>
      <c r="G1784" s="1" t="s">
        <v>50</v>
      </c>
      <c r="H1784" s="1" t="s">
        <v>49</v>
      </c>
      <c r="I1784" s="8" t="s">
        <v>135</v>
      </c>
      <c r="J1784" s="8" t="s">
        <v>560</v>
      </c>
      <c r="K1784" s="1" t="str">
        <f t="array" aca="1" ref="K1784" ca="1">INDEX([1]TreeLookup!$C$1:$DE$21,MATCH(INDIRECT(ADDRESS(ROW(),MATCH("CATEGORY",$A$1:$BE$1,0))),[1]TreeLookup!$C$1:$C$21,0),MATCH(INDIRECT(ADDRESS(ROW(),MATCH("YEAR",$A$1:$BE$1,0))),[1]TreeLookup!$C$1:$DE$1,0))</f>
        <v>materialsScienceLunar</v>
      </c>
      <c r="L1784" s="1">
        <v>1967</v>
      </c>
      <c r="M1784" s="1" t="str">
        <f t="array" aca="1" ref="M1784" ca="1">INDEX([1]TreeLookup!$C$1:$DE$22,MATCH("ERA",[1]TreeLookup!$C$1:$C$22,0),MATCH(INDIRECT(ADDRESS(ROW(),MATCH("YEAR",$A$1:$BE$1,0))),[1]TreeLookup!$C$1:$DE$1,0))</f>
        <v>05-LUNAR</v>
      </c>
      <c r="O1784" s="4" t="s">
        <v>299</v>
      </c>
      <c r="V1784" s="9"/>
    </row>
    <row r="1785" spans="1:37">
      <c r="A1785" s="6" t="s">
        <v>5429</v>
      </c>
      <c r="B1785" s="7" t="s">
        <v>5430</v>
      </c>
      <c r="C1785" s="1">
        <v>500</v>
      </c>
      <c r="D1785" s="1">
        <v>31000</v>
      </c>
      <c r="E1785" s="2" t="s">
        <v>4887</v>
      </c>
      <c r="F1785" s="1" t="s">
        <v>106</v>
      </c>
      <c r="G1785" s="1" t="s">
        <v>50</v>
      </c>
      <c r="H1785" s="1" t="s">
        <v>50</v>
      </c>
      <c r="I1785" s="8" t="s">
        <v>191</v>
      </c>
      <c r="J1785" s="8" t="s">
        <v>2086</v>
      </c>
      <c r="K1785" s="1" t="str">
        <f t="array" aca="1" ref="K1785" ca="1">INDEX([1]TreeLookup!$C$1:$DE$21,MATCH(INDIRECT(ADDRESS(ROW(),MATCH("CATEGORY",$A$1:$BE$1,0))),[1]TreeLookup!$C$1:$C$21,0),MATCH(INDIRECT(ADDRESS(ROW(),MATCH("YEAR",$A$1:$BE$1,0))),[1]TreeLookup!$C$1:$DE$1,0))</f>
        <v>lunarRatedHeatshields</v>
      </c>
      <c r="L1785" s="1">
        <v>1967</v>
      </c>
      <c r="M1785" s="1" t="str">
        <f t="array" aca="1" ref="M1785" ca="1">INDEX([1]TreeLookup!$C$1:$DE$22,MATCH("ERA",[1]TreeLookup!$C$1:$C$22,0),MATCH(INDIRECT(ADDRESS(ROW(),MATCH("YEAR",$A$1:$BE$1,0))),[1]TreeLookup!$C$1:$DE$1,0))</f>
        <v>05-LUNAR</v>
      </c>
      <c r="O1785" s="4" t="s">
        <v>109</v>
      </c>
      <c r="V1785" s="9"/>
      <c r="W1785" s="1" t="s">
        <v>4888</v>
      </c>
      <c r="AI1785" s="1" t="s">
        <v>111</v>
      </c>
    </row>
    <row r="1786" spans="1:37">
      <c r="A1786" s="6" t="s">
        <v>5431</v>
      </c>
      <c r="B1786" s="7" t="s">
        <v>5432</v>
      </c>
      <c r="C1786" s="1">
        <v>1500</v>
      </c>
      <c r="D1786" s="1">
        <v>33000</v>
      </c>
      <c r="E1786" s="2" t="s">
        <v>4887</v>
      </c>
      <c r="F1786" s="1" t="s">
        <v>106</v>
      </c>
      <c r="G1786" s="1" t="s">
        <v>50</v>
      </c>
      <c r="H1786" s="1" t="s">
        <v>50</v>
      </c>
      <c r="I1786" s="8" t="s">
        <v>191</v>
      </c>
      <c r="J1786" s="8" t="s">
        <v>2086</v>
      </c>
      <c r="K1786" s="1" t="str">
        <f t="array" aca="1" ref="K1786" ca="1">INDEX([1]TreeLookup!$C$1:$DE$21,MATCH(INDIRECT(ADDRESS(ROW(),MATCH("CATEGORY",$A$1:$BE$1,0))),[1]TreeLookup!$C$1:$C$21,0),MATCH(INDIRECT(ADDRESS(ROW(),MATCH("YEAR",$A$1:$BE$1,0))),[1]TreeLookup!$C$1:$DE$1,0))</f>
        <v>lunarRatedHeatshields</v>
      </c>
      <c r="L1786" s="1">
        <v>1967</v>
      </c>
      <c r="M1786" s="1" t="str">
        <f t="array" aca="1" ref="M1786" ca="1">INDEX([1]TreeLookup!$C$1:$DE$22,MATCH("ERA",[1]TreeLookup!$C$1:$C$22,0),MATCH(INDIRECT(ADDRESS(ROW(),MATCH("YEAR",$A$1:$BE$1,0))),[1]TreeLookup!$C$1:$DE$1,0))</f>
        <v>05-LUNAR</v>
      </c>
      <c r="O1786" s="4" t="s">
        <v>109</v>
      </c>
      <c r="V1786" s="9"/>
      <c r="W1786" s="1" t="s">
        <v>4888</v>
      </c>
      <c r="AI1786" s="1" t="s">
        <v>111</v>
      </c>
    </row>
    <row r="1787" spans="1:37">
      <c r="A1787" s="6" t="s">
        <v>5433</v>
      </c>
      <c r="B1787" s="7" t="s">
        <v>5434</v>
      </c>
      <c r="C1787" s="1">
        <v>2250</v>
      </c>
      <c r="D1787" s="1">
        <v>34000</v>
      </c>
      <c r="E1787" s="2" t="s">
        <v>4887</v>
      </c>
      <c r="F1787" s="1" t="s">
        <v>244</v>
      </c>
      <c r="G1787" s="1" t="s">
        <v>50</v>
      </c>
      <c r="H1787" s="1" t="s">
        <v>50</v>
      </c>
      <c r="I1787" s="8" t="s">
        <v>191</v>
      </c>
      <c r="J1787" s="8" t="s">
        <v>2086</v>
      </c>
      <c r="K1787" s="1" t="str">
        <f t="array" aca="1" ref="K1787" ca="1">INDEX([1]TreeLookup!$C$1:$DE$21,MATCH(INDIRECT(ADDRESS(ROW(),MATCH("CATEGORY",$A$1:$BE$1,0))),[1]TreeLookup!$C$1:$C$21,0),MATCH(INDIRECT(ADDRESS(ROW(),MATCH("YEAR",$A$1:$BE$1,0))),[1]TreeLookup!$C$1:$DE$1,0))</f>
        <v>lunarRatedHeatshields</v>
      </c>
      <c r="L1787" s="1">
        <v>1967</v>
      </c>
      <c r="M1787" s="1" t="str">
        <f t="array" aca="1" ref="M1787" ca="1">INDEX([1]TreeLookup!$C$1:$DE$22,MATCH("ERA",[1]TreeLookup!$C$1:$C$22,0),MATCH(INDIRECT(ADDRESS(ROW(),MATCH("YEAR",$A$1:$BE$1,0))),[1]TreeLookup!$C$1:$DE$1,0))</f>
        <v>05-LUNAR</v>
      </c>
      <c r="O1787" s="4" t="s">
        <v>109</v>
      </c>
      <c r="V1787" s="9"/>
      <c r="W1787" s="1" t="s">
        <v>4888</v>
      </c>
      <c r="AI1787" s="1" t="s">
        <v>111</v>
      </c>
    </row>
    <row r="1788" spans="1:37">
      <c r="A1788" s="6" t="s">
        <v>5435</v>
      </c>
      <c r="B1788" s="7" t="s">
        <v>5436</v>
      </c>
      <c r="C1788" s="1">
        <v>3000</v>
      </c>
      <c r="D1788" s="1">
        <v>35000</v>
      </c>
      <c r="E1788" s="2" t="s">
        <v>5437</v>
      </c>
      <c r="F1788" s="1" t="s">
        <v>106</v>
      </c>
      <c r="G1788" s="1" t="s">
        <v>50</v>
      </c>
      <c r="H1788" s="1" t="s">
        <v>50</v>
      </c>
      <c r="I1788" s="8" t="s">
        <v>191</v>
      </c>
      <c r="J1788" s="8" t="s">
        <v>2086</v>
      </c>
      <c r="K1788" s="1" t="str">
        <f t="array" aca="1" ref="K1788" ca="1">INDEX([1]TreeLookup!$C$1:$DE$21,MATCH(INDIRECT(ADDRESS(ROW(),MATCH("CATEGORY",$A$1:$BE$1,0))),[1]TreeLookup!$C$1:$C$21,0),MATCH(INDIRECT(ADDRESS(ROW(),MATCH("YEAR",$A$1:$BE$1,0))),[1]TreeLookup!$C$1:$DE$1,0))</f>
        <v>lunarRatedHeatshields</v>
      </c>
      <c r="L1788" s="1">
        <v>1967</v>
      </c>
      <c r="M1788" s="1" t="str">
        <f t="array" aca="1" ref="M1788" ca="1">INDEX([1]TreeLookup!$C$1:$DE$22,MATCH("ERA",[1]TreeLookup!$C$1:$C$22,0),MATCH(INDIRECT(ADDRESS(ROW(),MATCH("YEAR",$A$1:$BE$1,0))),[1]TreeLookup!$C$1:$DE$1,0))</f>
        <v>05-LUNAR</v>
      </c>
      <c r="O1788" s="4" t="s">
        <v>109</v>
      </c>
      <c r="V1788" s="9"/>
      <c r="W1788" s="1" t="s">
        <v>4888</v>
      </c>
      <c r="AI1788" s="1" t="s">
        <v>111</v>
      </c>
    </row>
    <row r="1789" spans="1:37">
      <c r="A1789" s="6" t="s">
        <v>5438</v>
      </c>
      <c r="B1789" s="7" t="s">
        <v>5439</v>
      </c>
      <c r="C1789" s="1">
        <v>3600</v>
      </c>
      <c r="D1789" s="1">
        <v>36000</v>
      </c>
      <c r="E1789" s="2" t="s">
        <v>4887</v>
      </c>
      <c r="F1789" s="1" t="s">
        <v>106</v>
      </c>
      <c r="G1789" s="1" t="s">
        <v>50</v>
      </c>
      <c r="H1789" s="1" t="s">
        <v>50</v>
      </c>
      <c r="I1789" s="8" t="s">
        <v>191</v>
      </c>
      <c r="J1789" s="8" t="s">
        <v>2086</v>
      </c>
      <c r="K1789" s="1" t="str">
        <f t="array" aca="1" ref="K1789" ca="1">INDEX([1]TreeLookup!$C$1:$DE$21,MATCH(INDIRECT(ADDRESS(ROW(),MATCH("CATEGORY",$A$1:$BE$1,0))),[1]TreeLookup!$C$1:$C$21,0),MATCH(INDIRECT(ADDRESS(ROW(),MATCH("YEAR",$A$1:$BE$1,0))),[1]TreeLookup!$C$1:$DE$1,0))</f>
        <v>lunarRatedHeatshields</v>
      </c>
      <c r="L1789" s="1">
        <v>1967</v>
      </c>
      <c r="M1789" s="1" t="str">
        <f t="array" aca="1" ref="M1789" ca="1">INDEX([1]TreeLookup!$C$1:$DE$22,MATCH("ERA",[1]TreeLookup!$C$1:$C$22,0),MATCH(INDIRECT(ADDRESS(ROW(),MATCH("YEAR",$A$1:$BE$1,0))),[1]TreeLookup!$C$1:$DE$1,0))</f>
        <v>05-LUNAR</v>
      </c>
      <c r="O1789" s="4" t="s">
        <v>109</v>
      </c>
      <c r="V1789" s="9"/>
      <c r="W1789" s="1" t="s">
        <v>4888</v>
      </c>
      <c r="AI1789" s="1" t="s">
        <v>111</v>
      </c>
    </row>
    <row r="1790" spans="1:37">
      <c r="A1790" s="6" t="s">
        <v>5440</v>
      </c>
      <c r="B1790" s="7" t="s">
        <v>5441</v>
      </c>
      <c r="C1790" s="1">
        <v>5</v>
      </c>
      <c r="D1790" s="1">
        <v>100</v>
      </c>
      <c r="E1790" s="2" t="s">
        <v>5442</v>
      </c>
      <c r="F1790" s="1" t="s">
        <v>2484</v>
      </c>
      <c r="G1790" s="1" t="s">
        <v>50</v>
      </c>
      <c r="H1790" s="1" t="s">
        <v>50</v>
      </c>
      <c r="I1790" s="8" t="s">
        <v>191</v>
      </c>
      <c r="J1790" s="8" t="s">
        <v>174</v>
      </c>
      <c r="K1790" s="1" t="str">
        <f t="array" aca="1" ref="K1790" ca="1">INDEX([1]TreeLookup!$C$1:$DE$21,MATCH(INDIRECT(ADDRESS(ROW(),MATCH("CATEGORY",$A$1:$BE$1,0))),[1]TreeLookup!$C$1:$C$21,0),MATCH(INDIRECT(ADDRESS(ROW(),MATCH("YEAR",$A$1:$BE$1,0))),[1]TreeLookup!$C$1:$DE$1,0))</f>
        <v>lunarRatedHeatshields</v>
      </c>
      <c r="L1790" s="1">
        <v>1967</v>
      </c>
      <c r="M1790" s="1" t="str">
        <f t="array" aca="1" ref="M1790" ca="1">INDEX([1]TreeLookup!$C$1:$DE$22,MATCH("ERA",[1]TreeLookup!$C$1:$C$22,0),MATCH(INDIRECT(ADDRESS(ROW(),MATCH("YEAR",$A$1:$BE$1,0))),[1]TreeLookup!$C$1:$DE$1,0))</f>
        <v>05-LUNAR</v>
      </c>
      <c r="O1790" s="4" t="s">
        <v>109</v>
      </c>
      <c r="P1790" s="2"/>
      <c r="V1790" s="9"/>
      <c r="AK1790" s="1" t="s">
        <v>111</v>
      </c>
    </row>
    <row r="1791" spans="1:37">
      <c r="A1791" s="6" t="s">
        <v>5443</v>
      </c>
      <c r="B1791" s="7" t="s">
        <v>5444</v>
      </c>
      <c r="C1791" s="1">
        <v>1200</v>
      </c>
      <c r="D1791" s="1">
        <v>20000</v>
      </c>
      <c r="E1791" s="2" t="s">
        <v>5445</v>
      </c>
      <c r="F1791" s="1" t="s">
        <v>880</v>
      </c>
      <c r="G1791" s="1" t="s">
        <v>50</v>
      </c>
      <c r="H1791" s="1" t="s">
        <v>50</v>
      </c>
      <c r="I1791" s="8" t="s">
        <v>322</v>
      </c>
      <c r="J1791" s="8" t="s">
        <v>323</v>
      </c>
      <c r="K1791" s="1" t="str">
        <f t="array" aca="1" ref="K1791" ca="1">INDEX([1]TreeLookup!$C$1:$DE$21,MATCH(INDIRECT(ADDRESS(ROW(),MATCH("CATEGORY",$A$1:$BE$1,0))),[1]TreeLookup!$C$1:$C$21,0),MATCH(INDIRECT(ADDRESS(ROW(),MATCH("YEAR",$A$1:$BE$1,0))),[1]TreeLookup!$C$1:$DE$1,0))</f>
        <v>advancedComms</v>
      </c>
      <c r="L1791" s="1">
        <v>1967</v>
      </c>
      <c r="M1791" s="1" t="str">
        <f t="array" aca="1" ref="M1791" ca="1">INDEX([1]TreeLookup!$C$1:$DE$22,MATCH("ERA",[1]TreeLookup!$C$1:$C$22,0),MATCH(INDIRECT(ADDRESS(ROW(),MATCH("YEAR",$A$1:$BE$1,0))),[1]TreeLookup!$C$1:$DE$1,0))</f>
        <v>05-LUNAR</v>
      </c>
      <c r="O1791" s="4" t="s">
        <v>109</v>
      </c>
      <c r="T1791" s="16">
        <v>550000000</v>
      </c>
      <c r="U1791" s="16"/>
      <c r="V1791" s="9"/>
      <c r="AG1791" s="1" t="s">
        <v>111</v>
      </c>
    </row>
    <row r="1792" spans="1:37">
      <c r="A1792" s="6" t="s">
        <v>5446</v>
      </c>
      <c r="B1792" s="7" t="s">
        <v>5446</v>
      </c>
      <c r="C1792" s="5">
        <v>1</v>
      </c>
      <c r="D1792" s="5" t="s">
        <v>5447</v>
      </c>
      <c r="E1792" s="2"/>
      <c r="F1792" s="1" t="s">
        <v>113</v>
      </c>
      <c r="G1792" s="1" t="s">
        <v>50</v>
      </c>
      <c r="I1792" s="8" t="s">
        <v>3473</v>
      </c>
      <c r="J1792" s="8"/>
      <c r="K1792" s="1" t="str">
        <f t="array" aca="1" ref="K1792" ca="1">INDEX([1]TreeLookup!$C$1:$DE$21,MATCH(INDIRECT(ADDRESS(ROW(),MATCH("CATEGORY",$A$1:$BE$1,0))),[1]TreeLookup!$C$1:$C$21,0),MATCH(INDIRECT(ADDRESS(ROW(),MATCH("YEAR",$A$1:$BE$1,0))),[1]TreeLookup!$C$1:$DE$1,0))</f>
        <v>largeHydrolox</v>
      </c>
      <c r="L1792" s="1">
        <v>1967</v>
      </c>
      <c r="M1792" s="1" t="str">
        <f t="array" aca="1" ref="M1792" ca="1">INDEX([1]TreeLookup!$C$1:$DE$22,MATCH("ERA",[1]TreeLookup!$C$1:$C$22,0),MATCH(INDIRECT(ADDRESS(ROW(),MATCH("YEAR",$A$1:$BE$1,0))),[1]TreeLookup!$C$1:$DE$1,0))</f>
        <v>05-LUNAR</v>
      </c>
      <c r="O1792" s="4"/>
      <c r="P1792" s="1" t="s">
        <v>5392</v>
      </c>
      <c r="Q1792" s="1" t="s">
        <v>4996</v>
      </c>
      <c r="R1792" s="1" t="s">
        <v>838</v>
      </c>
    </row>
    <row r="1793" spans="1:34">
      <c r="A1793" s="6" t="s">
        <v>5448</v>
      </c>
      <c r="B1793" s="7" t="s">
        <v>5449</v>
      </c>
      <c r="C1793" s="1">
        <v>100</v>
      </c>
      <c r="D1793" s="1">
        <v>2000</v>
      </c>
      <c r="E1793" s="2" t="s">
        <v>5450</v>
      </c>
      <c r="F1793" s="1" t="s">
        <v>1238</v>
      </c>
      <c r="G1793" s="1" t="s">
        <v>50</v>
      </c>
      <c r="H1793" s="1" t="s">
        <v>50</v>
      </c>
      <c r="I1793" s="8" t="s">
        <v>135</v>
      </c>
      <c r="J1793" s="8" t="s">
        <v>1238</v>
      </c>
      <c r="K1793" s="1" t="str">
        <f t="array" aca="1" ref="K1793" ca="1">INDEX([1]TreeLookup!$C$1:$DE$21,MATCH(INDIRECT(ADDRESS(ROW(),MATCH("CATEGORY",$A$1:$BE$1,0))),[1]TreeLookup!$C$1:$C$21,0),MATCH(INDIRECT(ADDRESS(ROW(),MATCH("YEAR",$A$1:$BE$1,0))),[1]TreeLookup!$C$1:$DE$1,0))</f>
        <v>materialsScienceLunar</v>
      </c>
      <c r="L1793" s="1">
        <v>1967</v>
      </c>
      <c r="M1793" s="1" t="str">
        <f t="array" aca="1" ref="M1793" ca="1">INDEX([1]TreeLookup!$C$1:$DE$22,MATCH("ERA",[1]TreeLookup!$C$1:$C$22,0),MATCH(INDIRECT(ADDRESS(ROW(),MATCH("YEAR",$A$1:$BE$1,0))),[1]TreeLookup!$C$1:$DE$1,0))</f>
        <v>05-LUNAR</v>
      </c>
      <c r="O1793" s="4" t="s">
        <v>109</v>
      </c>
      <c r="V1793" s="9"/>
    </row>
    <row r="1794" spans="1:34">
      <c r="A1794" s="6" t="s">
        <v>5451</v>
      </c>
      <c r="B1794" s="7" t="s">
        <v>5452</v>
      </c>
      <c r="C1794" s="1">
        <v>100</v>
      </c>
      <c r="D1794" s="1">
        <v>2000</v>
      </c>
      <c r="E1794" s="2" t="s">
        <v>5453</v>
      </c>
      <c r="F1794" s="1" t="s">
        <v>1238</v>
      </c>
      <c r="G1794" s="1" t="s">
        <v>50</v>
      </c>
      <c r="H1794" s="1" t="s">
        <v>50</v>
      </c>
      <c r="I1794" s="8" t="s">
        <v>135</v>
      </c>
      <c r="J1794" s="8" t="s">
        <v>1238</v>
      </c>
      <c r="K1794" s="1" t="str">
        <f t="array" aca="1" ref="K1794" ca="1">INDEX([1]TreeLookup!$C$1:$DE$21,MATCH(INDIRECT(ADDRESS(ROW(),MATCH("CATEGORY",$A$1:$BE$1,0))),[1]TreeLookup!$C$1:$C$21,0),MATCH(INDIRECT(ADDRESS(ROW(),MATCH("YEAR",$A$1:$BE$1,0))),[1]TreeLookup!$C$1:$DE$1,0))</f>
        <v>materialsScienceLunar</v>
      </c>
      <c r="L1794" s="1">
        <v>1967</v>
      </c>
      <c r="M1794" s="1" t="str">
        <f t="array" aca="1" ref="M1794" ca="1">INDEX([1]TreeLookup!$C$1:$DE$22,MATCH("ERA",[1]TreeLookup!$C$1:$C$22,0),MATCH(INDIRECT(ADDRESS(ROW(),MATCH("YEAR",$A$1:$BE$1,0))),[1]TreeLookup!$C$1:$DE$1,0))</f>
        <v>05-LUNAR</v>
      </c>
      <c r="O1794" s="4" t="s">
        <v>109</v>
      </c>
      <c r="V1794" s="9"/>
    </row>
    <row r="1795" spans="1:34">
      <c r="A1795" s="6" t="s">
        <v>5454</v>
      </c>
      <c r="B1795" s="6" t="s">
        <v>5454</v>
      </c>
      <c r="C1795" s="1">
        <v>0</v>
      </c>
      <c r="D1795" s="1">
        <v>0</v>
      </c>
      <c r="E1795" s="2"/>
      <c r="F1795" s="1" t="s">
        <v>113</v>
      </c>
      <c r="G1795" s="1" t="s">
        <v>50</v>
      </c>
      <c r="H1795" s="1" t="s">
        <v>50</v>
      </c>
      <c r="I1795" s="8" t="s">
        <v>5455</v>
      </c>
      <c r="J1795" s="8"/>
      <c r="K1795" s="1" t="str">
        <f t="array" aca="1" ref="K1795" ca="1">INDEX([1]TreeLookup!$C$1:$DE$21,MATCH(INDIRECT(ADDRESS(ROW(),MATCH("CATEGORY",$A$1:$BE$1,0))),[1]TreeLookup!$C$1:$C$21,0),MATCH(INDIRECT(ADDRESS(ROW(),MATCH("YEAR",$A$1:$BE$1,0))),[1]TreeLookup!$C$1:$DE$1,0))</f>
        <v>prototypeNuclearPropulsion</v>
      </c>
      <c r="L1795" s="1">
        <v>1967</v>
      </c>
      <c r="M1795" s="1" t="str">
        <f t="array" aca="1" ref="M1795" ca="1">INDEX([1]TreeLookup!$C$1:$DE$22,MATCH("ERA",[1]TreeLookup!$C$1:$C$22,0),MATCH(INDIRECT(ADDRESS(ROW(),MATCH("YEAR",$A$1:$BE$1,0))),[1]TreeLookup!$C$1:$DE$1,0))</f>
        <v>05-LUNAR</v>
      </c>
      <c r="O1795" s="4" t="s">
        <v>109</v>
      </c>
      <c r="P1795" s="2"/>
      <c r="Q1795" s="1" t="s">
        <v>5456</v>
      </c>
    </row>
    <row r="1796" spans="1:34">
      <c r="A1796" s="6" t="s">
        <v>5457</v>
      </c>
      <c r="B1796" s="6" t="s">
        <v>5457</v>
      </c>
      <c r="C1796" s="1">
        <v>0</v>
      </c>
      <c r="D1796" s="1">
        <v>0</v>
      </c>
      <c r="E1796" s="2"/>
      <c r="F1796" s="1" t="s">
        <v>113</v>
      </c>
      <c r="G1796" s="1" t="s">
        <v>50</v>
      </c>
      <c r="H1796" s="1" t="s">
        <v>50</v>
      </c>
      <c r="I1796" s="8" t="s">
        <v>5455</v>
      </c>
      <c r="J1796" s="8"/>
      <c r="K1796" s="1" t="str">
        <f t="array" aca="1" ref="K1796" ca="1">INDEX([1]TreeLookup!$C$1:$DE$21,MATCH(INDIRECT(ADDRESS(ROW(),MATCH("CATEGORY",$A$1:$BE$1,0))),[1]TreeLookup!$C$1:$C$21,0),MATCH(INDIRECT(ADDRESS(ROW(),MATCH("YEAR",$A$1:$BE$1,0))),[1]TreeLookup!$C$1:$DE$1,0))</f>
        <v>prototypeNuclearPropulsion</v>
      </c>
      <c r="L1796" s="1">
        <v>1967</v>
      </c>
      <c r="M1796" s="1" t="str">
        <f t="array" aca="1" ref="M1796" ca="1">INDEX([1]TreeLookup!$C$1:$DE$22,MATCH("ERA",[1]TreeLookup!$C$1:$C$22,0),MATCH(INDIRECT(ADDRESS(ROW(),MATCH("YEAR",$A$1:$BE$1,0))),[1]TreeLookup!$C$1:$DE$1,0))</f>
        <v>05-LUNAR</v>
      </c>
      <c r="O1796" s="4" t="s">
        <v>109</v>
      </c>
      <c r="P1796" s="2"/>
      <c r="Q1796" s="1" t="s">
        <v>5458</v>
      </c>
    </row>
    <row r="1797" spans="1:34">
      <c r="A1797" s="6" t="s">
        <v>5459</v>
      </c>
      <c r="B1797" s="7" t="s">
        <v>5459</v>
      </c>
      <c r="C1797" s="15">
        <v>80</v>
      </c>
      <c r="D1797" s="15" t="s">
        <v>5460</v>
      </c>
      <c r="E1797" s="2"/>
      <c r="F1797" s="1" t="s">
        <v>113</v>
      </c>
      <c r="G1797" s="1" t="s">
        <v>50</v>
      </c>
      <c r="I1797" s="8" t="s">
        <v>114</v>
      </c>
      <c r="J1797" s="8"/>
      <c r="K1797" s="1" t="str">
        <f t="array" aca="1" ref="K1797" ca="1">INDEX([1]TreeLookup!$C$1:$DE$21,MATCH(INDIRECT(ADDRESS(ROW(),MATCH("CATEGORY",$A$1:$BE$1,0))),[1]TreeLookup!$C$1:$C$21,0),MATCH(INDIRECT(ADDRESS(ROW(),MATCH("YEAR",$A$1:$BE$1,0))),[1]TreeLookup!$C$1:$DE$1,0))</f>
        <v>orbitalRocketry1967</v>
      </c>
      <c r="L1797" s="1">
        <v>1967</v>
      </c>
      <c r="M1797" s="1" t="str">
        <f t="array" aca="1" ref="M1797" ca="1">INDEX([1]TreeLookup!$C$1:$DE$22,MATCH("ERA",[1]TreeLookup!$C$1:$C$22,0),MATCH(INDIRECT(ADDRESS(ROW(),MATCH("YEAR",$A$1:$BE$1,0))),[1]TreeLookup!$C$1:$DE$1,0))</f>
        <v>05-LUNAR</v>
      </c>
      <c r="O1797" s="4"/>
      <c r="Q1797" s="1" t="s">
        <v>1574</v>
      </c>
      <c r="R1797" s="1" t="s">
        <v>838</v>
      </c>
    </row>
    <row r="1798" spans="1:34">
      <c r="A1798" s="6" t="s">
        <v>5461</v>
      </c>
      <c r="B1798" s="6" t="s">
        <v>5461</v>
      </c>
      <c r="C1798" s="12">
        <v>500</v>
      </c>
      <c r="D1798" s="12" t="s">
        <v>5462</v>
      </c>
      <c r="E1798" s="2"/>
      <c r="F1798" s="1" t="s">
        <v>113</v>
      </c>
      <c r="G1798" s="1" t="s">
        <v>50</v>
      </c>
      <c r="I1798" s="8" t="s">
        <v>3473</v>
      </c>
      <c r="J1798" s="8"/>
      <c r="K1798" s="1" t="str">
        <f t="array" aca="1" ref="K1798" ca="1">INDEX([1]TreeLookup!$C$1:$DE$21,MATCH(INDIRECT(ADDRESS(ROW(),MATCH("CATEGORY",$A$1:$BE$1,0))),[1]TreeLookup!$C$1:$C$21,0),MATCH(INDIRECT(ADDRESS(ROW(),MATCH("YEAR",$A$1:$BE$1,0))),[1]TreeLookup!$C$1:$DE$1,0))</f>
        <v>largeHydrolox</v>
      </c>
      <c r="L1798" s="1">
        <v>1967</v>
      </c>
      <c r="M1798" s="1" t="str">
        <f t="array" aca="1" ref="M1798" ca="1">INDEX([1]TreeLookup!$C$1:$DE$22,MATCH("ERA",[1]TreeLookup!$C$1:$C$22,0),MATCH(INDIRECT(ADDRESS(ROW(),MATCH("YEAR",$A$1:$BE$1,0))),[1]TreeLookup!$C$1:$DE$1,0))</f>
        <v>05-LUNAR</v>
      </c>
      <c r="O1798" s="4" t="s">
        <v>109</v>
      </c>
      <c r="P1798" s="2"/>
      <c r="Q1798" s="1" t="s">
        <v>3844</v>
      </c>
      <c r="R1798" s="1" t="s">
        <v>838</v>
      </c>
    </row>
    <row r="1799" spans="1:34">
      <c r="A1799" s="6" t="s">
        <v>5463</v>
      </c>
      <c r="B1799" s="7" t="s">
        <v>5463</v>
      </c>
      <c r="C1799" s="5">
        <v>50</v>
      </c>
      <c r="D1799" s="15" t="s">
        <v>5464</v>
      </c>
      <c r="E1799" s="2"/>
      <c r="F1799" s="1" t="s">
        <v>113</v>
      </c>
      <c r="G1799" s="1" t="s">
        <v>50</v>
      </c>
      <c r="I1799" s="8" t="s">
        <v>114</v>
      </c>
      <c r="J1799" s="8"/>
      <c r="K1799" s="1" t="str">
        <f t="array" aca="1" ref="K1799" ca="1">INDEX([1]TreeLookup!$C$1:$DE$21,MATCH(INDIRECT(ADDRESS(ROW(),MATCH("CATEGORY",$A$1:$BE$1,0))),[1]TreeLookup!$C$1:$C$21,0),MATCH(INDIRECT(ADDRESS(ROW(),MATCH("YEAR",$A$1:$BE$1,0))),[1]TreeLookup!$C$1:$DE$1,0))</f>
        <v>orbitalRocketry1967</v>
      </c>
      <c r="L1799" s="1">
        <v>1967</v>
      </c>
      <c r="M1799" s="1" t="str">
        <f t="array" aca="1" ref="M1799" ca="1">INDEX([1]TreeLookup!$C$1:$DE$22,MATCH("ERA",[1]TreeLookup!$C$1:$C$22,0),MATCH(INDIRECT(ADDRESS(ROW(),MATCH("YEAR",$A$1:$BE$1,0))),[1]TreeLookup!$C$1:$DE$1,0))</f>
        <v>05-LUNAR</v>
      </c>
      <c r="O1799" s="4"/>
      <c r="Q1799" s="1" t="s">
        <v>1586</v>
      </c>
      <c r="R1799" s="1" t="s">
        <v>838</v>
      </c>
    </row>
    <row r="1800" spans="1:34">
      <c r="A1800" s="6" t="s">
        <v>5456</v>
      </c>
      <c r="B1800" s="7" t="s">
        <v>5465</v>
      </c>
      <c r="C1800" s="1">
        <v>769</v>
      </c>
      <c r="D1800" s="1">
        <v>15377</v>
      </c>
      <c r="E1800" s="2"/>
      <c r="F1800" s="1" t="s">
        <v>5466</v>
      </c>
      <c r="G1800" s="1" t="s">
        <v>50</v>
      </c>
      <c r="H1800" s="1" t="s">
        <v>50</v>
      </c>
      <c r="I1800" s="8" t="s">
        <v>5455</v>
      </c>
      <c r="J1800" s="8" t="s">
        <v>5467</v>
      </c>
      <c r="K1800" s="1" t="str">
        <f t="array" aca="1" ref="K1800" ca="1">INDEX([1]TreeLookup!$C$1:$DE$21,MATCH(INDIRECT(ADDRESS(ROW(),MATCH("CATEGORY",$A$1:$BE$1,0))),[1]TreeLookup!$C$1:$C$21,0),MATCH(INDIRECT(ADDRESS(ROW(),MATCH("YEAR",$A$1:$BE$1,0))),[1]TreeLookup!$C$1:$DE$1,0))</f>
        <v>prototypeNuclearPropulsion</v>
      </c>
      <c r="L1800" s="1">
        <v>1967</v>
      </c>
      <c r="M1800" s="1" t="str">
        <f t="array" aca="1" ref="M1800" ca="1">INDEX([1]TreeLookup!$C$1:$DE$22,MATCH("ERA",[1]TreeLookup!$C$1:$C$22,0),MATCH(INDIRECT(ADDRESS(ROW(),MATCH("YEAR",$A$1:$BE$1,0))),[1]TreeLookup!$C$1:$DE$1,0))</f>
        <v>05-LUNAR</v>
      </c>
      <c r="O1800" s="4" t="s">
        <v>109</v>
      </c>
      <c r="P1800" s="2"/>
      <c r="Q1800" s="1" t="s">
        <v>5456</v>
      </c>
      <c r="W1800" s="1" t="s">
        <v>5454</v>
      </c>
      <c r="AH1800" s="1" t="s">
        <v>111</v>
      </c>
    </row>
    <row r="1801" spans="1:34">
      <c r="A1801" s="6" t="s">
        <v>5458</v>
      </c>
      <c r="B1801" s="7" t="s">
        <v>5468</v>
      </c>
      <c r="C1801" s="1">
        <v>1646</v>
      </c>
      <c r="D1801" s="1">
        <v>32913</v>
      </c>
      <c r="E1801" s="2"/>
      <c r="F1801" s="1" t="s">
        <v>5466</v>
      </c>
      <c r="G1801" s="1" t="s">
        <v>50</v>
      </c>
      <c r="H1801" s="1" t="s">
        <v>50</v>
      </c>
      <c r="I1801" s="8" t="s">
        <v>5455</v>
      </c>
      <c r="J1801" s="8" t="s">
        <v>5467</v>
      </c>
      <c r="K1801" s="1" t="str">
        <f t="array" aca="1" ref="K1801" ca="1">INDEX([1]TreeLookup!$C$1:$DE$21,MATCH(INDIRECT(ADDRESS(ROW(),MATCH("CATEGORY",$A$1:$BE$1,0))),[1]TreeLookup!$C$1:$C$21,0),MATCH(INDIRECT(ADDRESS(ROW(),MATCH("YEAR",$A$1:$BE$1,0))),[1]TreeLookup!$C$1:$DE$1,0))</f>
        <v>prototypeNuclearPropulsion</v>
      </c>
      <c r="L1801" s="1">
        <v>1967</v>
      </c>
      <c r="M1801" s="1" t="str">
        <f t="array" aca="1" ref="M1801" ca="1">INDEX([1]TreeLookup!$C$1:$DE$22,MATCH("ERA",[1]TreeLookup!$C$1:$C$22,0),MATCH(INDIRECT(ADDRESS(ROW(),MATCH("YEAR",$A$1:$BE$1,0))),[1]TreeLookup!$C$1:$DE$1,0))</f>
        <v>05-LUNAR</v>
      </c>
      <c r="O1801" s="4" t="s">
        <v>109</v>
      </c>
      <c r="P1801" s="2"/>
      <c r="Q1801" s="1" t="s">
        <v>5458</v>
      </c>
      <c r="W1801" s="1" t="s">
        <v>5457</v>
      </c>
      <c r="AH1801" s="1" t="s">
        <v>111</v>
      </c>
    </row>
    <row r="1802" spans="1:34">
      <c r="A1802" s="6" t="s">
        <v>5469</v>
      </c>
      <c r="B1802" s="7" t="s">
        <v>5470</v>
      </c>
      <c r="C1802" s="1">
        <v>15</v>
      </c>
      <c r="D1802" s="1">
        <v>6800</v>
      </c>
      <c r="E1802" s="2" t="s">
        <v>5471</v>
      </c>
      <c r="F1802" s="1" t="s">
        <v>106</v>
      </c>
      <c r="G1802" s="1" t="s">
        <v>50</v>
      </c>
      <c r="H1802" s="1" t="s">
        <v>49</v>
      </c>
      <c r="I1802" s="8" t="s">
        <v>135</v>
      </c>
      <c r="J1802" s="8" t="s">
        <v>330</v>
      </c>
      <c r="K1802" s="1" t="str">
        <f t="array" aca="1" ref="K1802" ca="1">INDEX([1]TreeLookup!$C$1:$DE$21,MATCH(INDIRECT(ADDRESS(ROW(),MATCH("CATEGORY",$A$1:$BE$1,0))),[1]TreeLookup!$C$1:$C$21,0),MATCH(INDIRECT(ADDRESS(ROW(),MATCH("YEAR",$A$1:$BE$1,0))),[1]TreeLookup!$C$1:$DE$1,0))</f>
        <v>materialsScienceLunar</v>
      </c>
      <c r="L1802" s="1">
        <v>1967</v>
      </c>
      <c r="M1802" s="1" t="str">
        <f t="array" aca="1" ref="M1802" ca="1">INDEX([1]TreeLookup!$C$1:$DE$22,MATCH("ERA",[1]TreeLookup!$C$1:$C$22,0),MATCH(INDIRECT(ADDRESS(ROW(),MATCH("YEAR",$A$1:$BE$1,0))),[1]TreeLookup!$C$1:$DE$1,0))</f>
        <v>05-LUNAR</v>
      </c>
      <c r="O1802" s="4" t="s">
        <v>299</v>
      </c>
      <c r="V1802" s="9"/>
    </row>
    <row r="1803" spans="1:34">
      <c r="A1803" s="6" t="s">
        <v>5472</v>
      </c>
      <c r="B1803" s="7" t="s">
        <v>5473</v>
      </c>
      <c r="C1803" s="1">
        <v>150</v>
      </c>
      <c r="D1803" s="1">
        <v>3000</v>
      </c>
      <c r="E1803" s="2" t="s">
        <v>5474</v>
      </c>
      <c r="F1803" s="1" t="s">
        <v>406</v>
      </c>
      <c r="G1803" s="1" t="s">
        <v>50</v>
      </c>
      <c r="H1803" s="1" t="s">
        <v>50</v>
      </c>
      <c r="I1803" s="8" t="s">
        <v>5475</v>
      </c>
      <c r="J1803" s="8" t="s">
        <v>1337</v>
      </c>
      <c r="K1803" s="1" t="str">
        <f t="array" aca="1" ref="K1803" ca="1">INDEX([1]TreeLookup!$C$1:$DE$21,MATCH(INDIRECT(ADDRESS(ROW(),MATCH("CATEGORY",$A$1:$BE$1,0))),[1]TreeLookup!$C$1:$C$21,0),MATCH(INDIRECT(ADDRESS(ROW(),MATCH("YEAR",$A$1:$BE$1,0))),[1]TreeLookup!$C$1:$DE$1,0))</f>
        <v>spaceStationPrototypes</v>
      </c>
      <c r="L1803" s="1">
        <v>1967</v>
      </c>
      <c r="M1803" s="1" t="str">
        <f t="array" aca="1" ref="M1803" ca="1">INDEX([1]TreeLookup!$C$1:$DE$22,MATCH("ERA",[1]TreeLookup!$C$1:$C$22,0),MATCH(INDIRECT(ADDRESS(ROW(),MATCH("YEAR",$A$1:$BE$1,0))),[1]TreeLookup!$C$1:$DE$1,0))</f>
        <v>05-LUNAR</v>
      </c>
      <c r="O1803" s="4" t="s">
        <v>109</v>
      </c>
      <c r="P1803" s="1" t="s">
        <v>5476</v>
      </c>
      <c r="V1803" s="9"/>
    </row>
    <row r="1804" spans="1:34">
      <c r="A1804" s="6" t="s">
        <v>5477</v>
      </c>
      <c r="B1804" s="7" t="s">
        <v>5478</v>
      </c>
      <c r="C1804" s="1">
        <v>25</v>
      </c>
      <c r="D1804" s="1">
        <v>500</v>
      </c>
      <c r="E1804" s="2" t="s">
        <v>5479</v>
      </c>
      <c r="F1804" s="1" t="s">
        <v>406</v>
      </c>
      <c r="G1804" s="1" t="s">
        <v>50</v>
      </c>
      <c r="H1804" s="1" t="s">
        <v>50</v>
      </c>
      <c r="I1804" s="8" t="s">
        <v>5475</v>
      </c>
      <c r="J1804" s="8" t="s">
        <v>560</v>
      </c>
      <c r="K1804" s="1" t="str">
        <f t="array" aca="1" ref="K1804" ca="1">INDEX([1]TreeLookup!$C$1:$DE$21,MATCH(INDIRECT(ADDRESS(ROW(),MATCH("CATEGORY",$A$1:$BE$1,0))),[1]TreeLookup!$C$1:$C$21,0),MATCH(INDIRECT(ADDRESS(ROW(),MATCH("YEAR",$A$1:$BE$1,0))),[1]TreeLookup!$C$1:$DE$1,0))</f>
        <v>spaceStationPrototypes</v>
      </c>
      <c r="L1804" s="1">
        <v>1967</v>
      </c>
      <c r="M1804" s="1" t="str">
        <f t="array" aca="1" ref="M1804" ca="1">INDEX([1]TreeLookup!$C$1:$DE$22,MATCH("ERA",[1]TreeLookup!$C$1:$C$22,0),MATCH(INDIRECT(ADDRESS(ROW(),MATCH("YEAR",$A$1:$BE$1,0))),[1]TreeLookup!$C$1:$DE$1,0))</f>
        <v>05-LUNAR</v>
      </c>
      <c r="O1804" s="4" t="s">
        <v>109</v>
      </c>
      <c r="P1804" s="1" t="s">
        <v>5476</v>
      </c>
      <c r="V1804" s="9"/>
    </row>
    <row r="1805" spans="1:34">
      <c r="A1805" s="6" t="s">
        <v>5480</v>
      </c>
      <c r="B1805" s="7" t="s">
        <v>5481</v>
      </c>
      <c r="C1805" s="1">
        <v>265</v>
      </c>
      <c r="D1805" s="1">
        <v>5275</v>
      </c>
      <c r="E1805" s="2" t="s">
        <v>5482</v>
      </c>
      <c r="F1805" s="1" t="s">
        <v>406</v>
      </c>
      <c r="G1805" s="1" t="s">
        <v>50</v>
      </c>
      <c r="H1805" s="1" t="s">
        <v>50</v>
      </c>
      <c r="I1805" s="8" t="s">
        <v>5475</v>
      </c>
      <c r="J1805" s="8" t="s">
        <v>1337</v>
      </c>
      <c r="K1805" s="1" t="str">
        <f t="array" aca="1" ref="K1805" ca="1">INDEX([1]TreeLookup!$C$1:$DE$21,MATCH(INDIRECT(ADDRESS(ROW(),MATCH("CATEGORY",$A$1:$BE$1,0))),[1]TreeLookup!$C$1:$C$21,0),MATCH(INDIRECT(ADDRESS(ROW(),MATCH("YEAR",$A$1:$BE$1,0))),[1]TreeLookup!$C$1:$DE$1,0))</f>
        <v>spaceStationPrototypes</v>
      </c>
      <c r="L1805" s="1">
        <v>1967</v>
      </c>
      <c r="M1805" s="1" t="str">
        <f t="array" aca="1" ref="M1805" ca="1">INDEX([1]TreeLookup!$C$1:$DE$22,MATCH("ERA",[1]TreeLookup!$C$1:$C$22,0),MATCH(INDIRECT(ADDRESS(ROW(),MATCH("YEAR",$A$1:$BE$1,0))),[1]TreeLookup!$C$1:$DE$1,0))</f>
        <v>05-LUNAR</v>
      </c>
      <c r="O1805" s="4" t="s">
        <v>109</v>
      </c>
      <c r="P1805" s="1" t="s">
        <v>5476</v>
      </c>
      <c r="V1805" s="9"/>
    </row>
    <row r="1806" spans="1:34">
      <c r="A1806" s="6" t="s">
        <v>5483</v>
      </c>
      <c r="B1806" s="7" t="s">
        <v>5484</v>
      </c>
      <c r="C1806" s="1">
        <v>35000</v>
      </c>
      <c r="D1806" s="1">
        <v>540000</v>
      </c>
      <c r="E1806" s="2" t="s">
        <v>5485</v>
      </c>
      <c r="F1806" s="1" t="s">
        <v>406</v>
      </c>
      <c r="G1806" s="1" t="s">
        <v>50</v>
      </c>
      <c r="H1806" s="1" t="s">
        <v>50</v>
      </c>
      <c r="I1806" s="8" t="s">
        <v>5475</v>
      </c>
      <c r="J1806" s="8" t="s">
        <v>5486</v>
      </c>
      <c r="K1806" s="1" t="str">
        <f t="array" aca="1" ref="K1806" ca="1">INDEX([1]TreeLookup!$C$1:$DE$21,MATCH(INDIRECT(ADDRESS(ROW(),MATCH("CATEGORY",$A$1:$BE$1,0))),[1]TreeLookup!$C$1:$C$21,0),MATCH(INDIRECT(ADDRESS(ROW(),MATCH("YEAR",$A$1:$BE$1,0))),[1]TreeLookup!$C$1:$DE$1,0))</f>
        <v>spaceStationPrototypes</v>
      </c>
      <c r="L1806" s="1">
        <v>1967</v>
      </c>
      <c r="M1806" s="1" t="str">
        <f t="array" aca="1" ref="M1806" ca="1">INDEX([1]TreeLookup!$C$1:$DE$22,MATCH("ERA",[1]TreeLookup!$C$1:$C$22,0),MATCH(INDIRECT(ADDRESS(ROW(),MATCH("YEAR",$A$1:$BE$1,0))),[1]TreeLookup!$C$1:$DE$1,0))</f>
        <v>05-LUNAR</v>
      </c>
      <c r="O1806" s="4" t="s">
        <v>109</v>
      </c>
      <c r="P1806" s="1" t="s">
        <v>5476</v>
      </c>
      <c r="V1806" s="9"/>
      <c r="AE1806" s="1" t="s">
        <v>111</v>
      </c>
      <c r="AF1806" s="1" t="s">
        <v>111</v>
      </c>
    </row>
    <row r="1807" spans="1:34">
      <c r="A1807" s="6" t="s">
        <v>5487</v>
      </c>
      <c r="B1807" s="7" t="s">
        <v>5488</v>
      </c>
      <c r="C1807" s="1">
        <v>2900</v>
      </c>
      <c r="D1807" s="1">
        <v>6200</v>
      </c>
      <c r="E1807" s="2" t="s">
        <v>5489</v>
      </c>
      <c r="F1807" s="1" t="s">
        <v>3493</v>
      </c>
      <c r="G1807" s="1" t="s">
        <v>49</v>
      </c>
      <c r="H1807" s="1" t="s">
        <v>49</v>
      </c>
      <c r="I1807" s="8"/>
      <c r="J1807" s="8"/>
      <c r="K1807" s="1" t="e">
        <f t="array" aca="1" ref="K1807" ca="1">INDEX([1]TreeLookup!$C$1:$DE$21,MATCH(INDIRECT(ADDRESS(ROW(),MATCH("CATEGORY",$A$1:$BE$1,0))),[1]TreeLookup!$C$1:$C$21,0),MATCH(INDIRECT(ADDRESS(ROW(),MATCH("YEAR",$A$1:$BE$1,0))),[1]TreeLookup!$C$1:$DE$1,0))</f>
        <v>#N/A</v>
      </c>
      <c r="M1807" s="1" t="str">
        <f t="array" aca="1" ref="M1807" ca="1">INDEX([1]TreeLookup!$C$1:$DE$22,MATCH("ERA",[1]TreeLookup!$C$1:$C$22,0),MATCH(INDIRECT(ADDRESS(ROW(),MATCH("YEAR",$A$1:$BE$1,0))),[1]TreeLookup!$C$1:$DE$1,0))</f>
        <v>00-START</v>
      </c>
      <c r="N1807" s="1" t="s">
        <v>50</v>
      </c>
      <c r="O1807" s="4"/>
    </row>
    <row r="1808" spans="1:34">
      <c r="A1808" s="6" t="s">
        <v>5490</v>
      </c>
      <c r="B1808" s="7" t="s">
        <v>5491</v>
      </c>
      <c r="C1808" s="1">
        <v>2000</v>
      </c>
      <c r="D1808" s="1">
        <v>40000</v>
      </c>
      <c r="E1808" s="2" t="s">
        <v>5492</v>
      </c>
      <c r="F1808" s="1" t="s">
        <v>106</v>
      </c>
      <c r="G1808" s="1" t="s">
        <v>50</v>
      </c>
      <c r="H1808" s="1" t="s">
        <v>50</v>
      </c>
      <c r="I1808" s="8" t="s">
        <v>191</v>
      </c>
      <c r="J1808" s="8" t="s">
        <v>4611</v>
      </c>
      <c r="K1808" s="1" t="str">
        <f t="array" aca="1" ref="K1808" ca="1">INDEX([1]TreeLookup!$C$1:$DE$21,MATCH(INDIRECT(ADDRESS(ROW(),MATCH("CATEGORY",$A$1:$BE$1,0))),[1]TreeLookup!$C$1:$C$21,0),MATCH(INDIRECT(ADDRESS(ROW(),MATCH("YEAR",$A$1:$BE$1,0))),[1]TreeLookup!$C$1:$DE$1,0))</f>
        <v>lunarRatedHeatshields</v>
      </c>
      <c r="L1808" s="1">
        <v>1967</v>
      </c>
      <c r="M1808" s="1" t="str">
        <f t="array" aca="1" ref="M1808" ca="1">INDEX([1]TreeLookup!$C$1:$DE$22,MATCH("ERA",[1]TreeLookup!$C$1:$C$22,0),MATCH(INDIRECT(ADDRESS(ROW(),MATCH("YEAR",$A$1:$BE$1,0))),[1]TreeLookup!$C$1:$DE$1,0))</f>
        <v>05-LUNAR</v>
      </c>
      <c r="O1808" s="4" t="s">
        <v>109</v>
      </c>
      <c r="P1808" s="1" t="s">
        <v>5408</v>
      </c>
      <c r="V1808" s="9"/>
      <c r="AE1808" s="1" t="s">
        <v>111</v>
      </c>
      <c r="AF1808" s="1" t="s">
        <v>111</v>
      </c>
    </row>
    <row r="1809" spans="1:33">
      <c r="A1809" s="6" t="s">
        <v>5493</v>
      </c>
      <c r="B1809" s="7" t="s">
        <v>5493</v>
      </c>
      <c r="C1809" s="19">
        <v>325</v>
      </c>
      <c r="D1809" s="1">
        <v>25000</v>
      </c>
      <c r="E1809" s="2"/>
      <c r="F1809" s="1" t="s">
        <v>113</v>
      </c>
      <c r="G1809" s="1" t="s">
        <v>50</v>
      </c>
      <c r="I1809" s="8" t="s">
        <v>114</v>
      </c>
      <c r="J1809" s="8"/>
      <c r="K1809" s="1" t="str">
        <f t="array" aca="1" ref="K1809" ca="1">INDEX([1]TreeLookup!$C$1:$DE$21,MATCH(INDIRECT(ADDRESS(ROW(),MATCH("CATEGORY",$A$1:$BE$1,0))),[1]TreeLookup!$C$1:$C$21,0),MATCH(INDIRECT(ADDRESS(ROW(),MATCH("YEAR",$A$1:$BE$1,0))),[1]TreeLookup!$C$1:$DE$1,0))</f>
        <v>orbitalRocketry1967</v>
      </c>
      <c r="L1809" s="1">
        <v>1967</v>
      </c>
      <c r="M1809" s="1" t="str">
        <f t="array" aca="1" ref="M1809" ca="1">INDEX([1]TreeLookup!$C$1:$DE$22,MATCH("ERA",[1]TreeLookup!$C$1:$C$22,0),MATCH(INDIRECT(ADDRESS(ROW(),MATCH("YEAR",$A$1:$BE$1,0))),[1]TreeLookup!$C$1:$DE$1,0))</f>
        <v>05-LUNAR</v>
      </c>
      <c r="O1809" s="4"/>
      <c r="Q1809" s="1" t="s">
        <v>2304</v>
      </c>
      <c r="R1809" s="1" t="s">
        <v>838</v>
      </c>
    </row>
    <row r="1810" spans="1:33">
      <c r="A1810" s="6" t="s">
        <v>5494</v>
      </c>
      <c r="B1810" s="7" t="s">
        <v>5495</v>
      </c>
      <c r="C1810" s="1">
        <v>25</v>
      </c>
      <c r="D1810" s="1">
        <v>4000</v>
      </c>
      <c r="E1810" s="2" t="s">
        <v>5496</v>
      </c>
      <c r="F1810" s="1" t="s">
        <v>106</v>
      </c>
      <c r="G1810" s="1" t="s">
        <v>50</v>
      </c>
      <c r="H1810" s="1" t="s">
        <v>49</v>
      </c>
      <c r="I1810" s="8" t="s">
        <v>135</v>
      </c>
      <c r="J1810" s="8" t="s">
        <v>330</v>
      </c>
      <c r="K1810" s="1" t="str">
        <f t="array" aca="1" ref="K1810" ca="1">INDEX([1]TreeLookup!$C$1:$DE$21,MATCH(INDIRECT(ADDRESS(ROW(),MATCH("CATEGORY",$A$1:$BE$1,0))),[1]TreeLookup!$C$1:$C$21,0),MATCH(INDIRECT(ADDRESS(ROW(),MATCH("YEAR",$A$1:$BE$1,0))),[1]TreeLookup!$C$1:$DE$1,0))</f>
        <v>materialsScienceLunar</v>
      </c>
      <c r="L1810" s="1">
        <v>1967</v>
      </c>
      <c r="M1810" s="1" t="str">
        <f t="array" aca="1" ref="M1810" ca="1">INDEX([1]TreeLookup!$C$1:$DE$22,MATCH("ERA",[1]TreeLookup!$C$1:$C$22,0),MATCH(INDIRECT(ADDRESS(ROW(),MATCH("YEAR",$A$1:$BE$1,0))),[1]TreeLookup!$C$1:$DE$1,0))</f>
        <v>05-LUNAR</v>
      </c>
      <c r="O1810" s="4" t="s">
        <v>299</v>
      </c>
      <c r="V1810" s="9"/>
    </row>
    <row r="1811" spans="1:33">
      <c r="A1811" s="6" t="s">
        <v>5497</v>
      </c>
      <c r="B1811" s="7" t="s">
        <v>5498</v>
      </c>
      <c r="C1811" s="1">
        <v>220</v>
      </c>
      <c r="D1811" s="1">
        <v>4400</v>
      </c>
      <c r="E1811" s="2" t="s">
        <v>5499</v>
      </c>
      <c r="F1811" s="1" t="s">
        <v>5500</v>
      </c>
      <c r="G1811" s="1" t="s">
        <v>50</v>
      </c>
      <c r="H1811" s="1" t="s">
        <v>50</v>
      </c>
      <c r="I1811" s="8" t="s">
        <v>5475</v>
      </c>
      <c r="J1811" s="8" t="s">
        <v>1484</v>
      </c>
      <c r="K1811" s="1" t="str">
        <f t="array" aca="1" ref="K1811" ca="1">INDEX([1]TreeLookup!$C$1:$DE$21,MATCH(INDIRECT(ADDRESS(ROW(),MATCH("CATEGORY",$A$1:$BE$1,0))),[1]TreeLookup!$C$1:$C$21,0),MATCH(INDIRECT(ADDRESS(ROW(),MATCH("YEAR",$A$1:$BE$1,0))),[1]TreeLookup!$C$1:$DE$1,0))</f>
        <v>spaceStationPrototypes</v>
      </c>
      <c r="L1811" s="1">
        <v>1967</v>
      </c>
      <c r="M1811" s="1" t="str">
        <f t="array" aca="1" ref="M1811" ca="1">INDEX([1]TreeLookup!$C$1:$DE$22,MATCH("ERA",[1]TreeLookup!$C$1:$C$22,0),MATCH(INDIRECT(ADDRESS(ROW(),MATCH("YEAR",$A$1:$BE$1,0))),[1]TreeLookup!$C$1:$DE$1,0))</f>
        <v>05-LUNAR</v>
      </c>
      <c r="O1811" s="4" t="s">
        <v>109</v>
      </c>
      <c r="P1811" s="1" t="s">
        <v>5476</v>
      </c>
      <c r="V1811" s="9"/>
    </row>
    <row r="1812" spans="1:33">
      <c r="A1812" s="6" t="s">
        <v>5501</v>
      </c>
      <c r="B1812" s="7" t="s">
        <v>5502</v>
      </c>
      <c r="C1812" s="1">
        <v>10</v>
      </c>
      <c r="D1812" s="1">
        <v>5800</v>
      </c>
      <c r="E1812" s="2" t="s">
        <v>5503</v>
      </c>
      <c r="F1812" s="1" t="s">
        <v>106</v>
      </c>
      <c r="G1812" s="1" t="s">
        <v>50</v>
      </c>
      <c r="H1812" s="1" t="s">
        <v>49</v>
      </c>
      <c r="I1812" s="8" t="s">
        <v>135</v>
      </c>
      <c r="J1812" s="8" t="s">
        <v>330</v>
      </c>
      <c r="K1812" s="1" t="str">
        <f t="array" aca="1" ref="K1812" ca="1">INDEX([1]TreeLookup!$C$1:$DE$21,MATCH(INDIRECT(ADDRESS(ROW(),MATCH("CATEGORY",$A$1:$BE$1,0))),[1]TreeLookup!$C$1:$C$21,0),MATCH(INDIRECT(ADDRESS(ROW(),MATCH("YEAR",$A$1:$BE$1,0))),[1]TreeLookup!$C$1:$DE$1,0))</f>
        <v>materialsScienceLunar</v>
      </c>
      <c r="L1812" s="1">
        <v>1967</v>
      </c>
      <c r="M1812" s="1" t="str">
        <f t="array" aca="1" ref="M1812" ca="1">INDEX([1]TreeLookup!$C$1:$DE$22,MATCH("ERA",[1]TreeLookup!$C$1:$C$22,0),MATCH(INDIRECT(ADDRESS(ROW(),MATCH("YEAR",$A$1:$BE$1,0))),[1]TreeLookup!$C$1:$DE$1,0))</f>
        <v>05-LUNAR</v>
      </c>
      <c r="O1812" s="4" t="s">
        <v>299</v>
      </c>
      <c r="V1812" s="9"/>
    </row>
    <row r="1813" spans="1:33">
      <c r="A1813" s="6" t="s">
        <v>5504</v>
      </c>
      <c r="B1813" s="7" t="s">
        <v>5505</v>
      </c>
      <c r="C1813" s="1">
        <v>1</v>
      </c>
      <c r="D1813" s="1">
        <v>5800</v>
      </c>
      <c r="E1813" s="2" t="s">
        <v>5506</v>
      </c>
      <c r="F1813" s="1" t="s">
        <v>106</v>
      </c>
      <c r="G1813" s="1" t="s">
        <v>50</v>
      </c>
      <c r="H1813" s="1" t="s">
        <v>49</v>
      </c>
      <c r="I1813" s="8" t="s">
        <v>135</v>
      </c>
      <c r="J1813" s="8" t="s">
        <v>330</v>
      </c>
      <c r="K1813" s="1" t="str">
        <f t="array" aca="1" ref="K1813" ca="1">INDEX([1]TreeLookup!$C$1:$DE$21,MATCH(INDIRECT(ADDRESS(ROW(),MATCH("CATEGORY",$A$1:$BE$1,0))),[1]TreeLookup!$C$1:$C$21,0),MATCH(INDIRECT(ADDRESS(ROW(),MATCH("YEAR",$A$1:$BE$1,0))),[1]TreeLookup!$C$1:$DE$1,0))</f>
        <v>materialsScienceLunar</v>
      </c>
      <c r="L1813" s="1">
        <v>1967</v>
      </c>
      <c r="M1813" s="1" t="str">
        <f t="array" aca="1" ref="M1813" ca="1">INDEX([1]TreeLookup!$C$1:$DE$22,MATCH("ERA",[1]TreeLookup!$C$1:$C$22,0),MATCH(INDIRECT(ADDRESS(ROW(),MATCH("YEAR",$A$1:$BE$1,0))),[1]TreeLookup!$C$1:$DE$1,0))</f>
        <v>05-LUNAR</v>
      </c>
      <c r="O1813" s="4" t="s">
        <v>299</v>
      </c>
      <c r="V1813" s="9"/>
    </row>
    <row r="1814" spans="1:33">
      <c r="A1814" s="6" t="s">
        <v>5507</v>
      </c>
      <c r="B1814" s="7" t="s">
        <v>5508</v>
      </c>
      <c r="C1814" s="1">
        <v>250</v>
      </c>
      <c r="D1814" s="1">
        <v>800</v>
      </c>
      <c r="E1814" s="2" t="s">
        <v>5509</v>
      </c>
      <c r="F1814" s="1" t="s">
        <v>1794</v>
      </c>
      <c r="G1814" s="1" t="s">
        <v>50</v>
      </c>
      <c r="H1814" s="1" t="s">
        <v>49</v>
      </c>
      <c r="I1814" s="8" t="s">
        <v>135</v>
      </c>
      <c r="J1814" s="8" t="s">
        <v>1337</v>
      </c>
      <c r="K1814" s="1" t="str">
        <f t="array" aca="1" ref="K1814" ca="1">INDEX([1]TreeLookup!$C$1:$DE$21,MATCH(INDIRECT(ADDRESS(ROW(),MATCH("CATEGORY",$A$1:$BE$1,0))),[1]TreeLookup!$C$1:$C$21,0),MATCH(INDIRECT(ADDRESS(ROW(),MATCH("YEAR",$A$1:$BE$1,0))),[1]TreeLookup!$C$1:$DE$1,0))</f>
        <v>materialsScienceLunar</v>
      </c>
      <c r="L1814" s="1">
        <v>1967</v>
      </c>
      <c r="M1814" s="1" t="str">
        <f t="array" aca="1" ref="M1814" ca="1">INDEX([1]TreeLookup!$C$1:$DE$22,MATCH("ERA",[1]TreeLookup!$C$1:$C$22,0),MATCH(INDIRECT(ADDRESS(ROW(),MATCH("YEAR",$A$1:$BE$1,0))),[1]TreeLookup!$C$1:$DE$1,0))</f>
        <v>05-LUNAR</v>
      </c>
      <c r="O1814" s="4" t="s">
        <v>299</v>
      </c>
      <c r="P1814" s="1" t="s">
        <v>5408</v>
      </c>
      <c r="V1814" s="9"/>
    </row>
    <row r="1815" spans="1:33">
      <c r="A1815" s="6" t="s">
        <v>5510</v>
      </c>
      <c r="B1815" s="7" t="s">
        <v>5511</v>
      </c>
      <c r="C1815" s="1">
        <v>1500</v>
      </c>
      <c r="D1815" s="1">
        <v>7800</v>
      </c>
      <c r="E1815" s="2" t="s">
        <v>5512</v>
      </c>
      <c r="F1815" s="1" t="s">
        <v>406</v>
      </c>
      <c r="G1815" s="1" t="s">
        <v>50</v>
      </c>
      <c r="H1815" s="1" t="s">
        <v>49</v>
      </c>
      <c r="I1815" s="8" t="s">
        <v>135</v>
      </c>
      <c r="J1815" s="8" t="s">
        <v>231</v>
      </c>
      <c r="K1815" s="1" t="str">
        <f t="array" aca="1" ref="K1815" ca="1">INDEX([1]TreeLookup!$C$1:$DE$21,MATCH(INDIRECT(ADDRESS(ROW(),MATCH("CATEGORY",$A$1:$BE$1,0))),[1]TreeLookup!$C$1:$C$21,0),MATCH(INDIRECT(ADDRESS(ROW(),MATCH("YEAR",$A$1:$BE$1,0))),[1]TreeLookup!$C$1:$DE$1,0))</f>
        <v>materialsScienceLunar</v>
      </c>
      <c r="L1815" s="1">
        <v>1967</v>
      </c>
      <c r="M1815" s="1" t="str">
        <f t="array" aca="1" ref="M1815" ca="1">INDEX([1]TreeLookup!$C$1:$DE$22,MATCH("ERA",[1]TreeLookup!$C$1:$C$22,0),MATCH(INDIRECT(ADDRESS(ROW(),MATCH("YEAR",$A$1:$BE$1,0))),[1]TreeLookup!$C$1:$DE$1,0))</f>
        <v>05-LUNAR</v>
      </c>
      <c r="O1815" s="4" t="s">
        <v>299</v>
      </c>
      <c r="V1815" s="9"/>
    </row>
    <row r="1816" spans="1:33">
      <c r="A1816" s="6" t="s">
        <v>5513</v>
      </c>
      <c r="B1816" s="7" t="s">
        <v>5514</v>
      </c>
      <c r="E1816" s="2" t="s">
        <v>5515</v>
      </c>
      <c r="F1816" s="1" t="s">
        <v>887</v>
      </c>
      <c r="G1816" s="1" t="s">
        <v>50</v>
      </c>
      <c r="H1816" s="1" t="s">
        <v>50</v>
      </c>
      <c r="I1816" s="8" t="s">
        <v>322</v>
      </c>
      <c r="J1816" s="8" t="s">
        <v>2917</v>
      </c>
      <c r="K1816" s="1" t="str">
        <f t="array" aca="1" ref="K1816" ca="1">INDEX([1]TreeLookup!$C$1:$DE$21,MATCH(INDIRECT(ADDRESS(ROW(),MATCH("CATEGORY",$A$1:$BE$1,0))),[1]TreeLookup!$C$1:$C$21,0),MATCH(INDIRECT(ADDRESS(ROW(),MATCH("YEAR",$A$1:$BE$1,0))),[1]TreeLookup!$C$1:$DE$1,0))</f>
        <v>advancedComms</v>
      </c>
      <c r="L1816" s="1">
        <v>1967</v>
      </c>
      <c r="M1816" s="1" t="str">
        <f t="array" aca="1" ref="M1816" ca="1">INDEX([1]TreeLookup!$C$1:$DE$22,MATCH("ERA",[1]TreeLookup!$C$1:$C$22,0),MATCH(INDIRECT(ADDRESS(ROW(),MATCH("YEAR",$A$1:$BE$1,0))),[1]TreeLookup!$C$1:$DE$1,0))</f>
        <v>05-LUNAR</v>
      </c>
      <c r="O1816" s="4" t="s">
        <v>109</v>
      </c>
      <c r="P1816" s="2" t="s">
        <v>5516</v>
      </c>
      <c r="T1816" s="16">
        <v>20000000000</v>
      </c>
      <c r="U1816" s="16"/>
      <c r="V1816" s="9"/>
      <c r="AG1816" s="1" t="s">
        <v>111</v>
      </c>
    </row>
    <row r="1817" spans="1:33">
      <c r="A1817" s="6" t="s">
        <v>5517</v>
      </c>
      <c r="B1817" s="7" t="s">
        <v>5518</v>
      </c>
      <c r="C1817" s="1">
        <v>5000</v>
      </c>
      <c r="D1817" s="1">
        <v>200000</v>
      </c>
      <c r="E1817" s="2" t="s">
        <v>5519</v>
      </c>
      <c r="F1817" s="1" t="s">
        <v>203</v>
      </c>
      <c r="G1817" s="1" t="s">
        <v>50</v>
      </c>
      <c r="H1817" s="1" t="s">
        <v>50</v>
      </c>
      <c r="I1817" s="8" t="s">
        <v>5475</v>
      </c>
      <c r="J1817" s="8" t="s">
        <v>5486</v>
      </c>
      <c r="K1817" s="1" t="str">
        <f t="array" aca="1" ref="K1817" ca="1">INDEX([1]TreeLookup!$C$1:$DE$21,MATCH(INDIRECT(ADDRESS(ROW(),MATCH("CATEGORY",$A$1:$BE$1,0))),[1]TreeLookup!$C$1:$C$21,0),MATCH(INDIRECT(ADDRESS(ROW(),MATCH("YEAR",$A$1:$BE$1,0))),[1]TreeLookup!$C$1:$DE$1,0))</f>
        <v>spaceStationPrototypes</v>
      </c>
      <c r="L1817" s="1">
        <v>1967</v>
      </c>
      <c r="M1817" s="1" t="str">
        <f t="array" aca="1" ref="M1817" ca="1">INDEX([1]TreeLookup!$C$1:$DE$22,MATCH("ERA",[1]TreeLookup!$C$1:$C$22,0),MATCH(INDIRECT(ADDRESS(ROW(),MATCH("YEAR",$A$1:$BE$1,0))),[1]TreeLookup!$C$1:$DE$1,0))</f>
        <v>05-LUNAR</v>
      </c>
      <c r="O1817" s="4" t="s">
        <v>109</v>
      </c>
      <c r="V1817" s="9"/>
      <c r="AE1817" s="1" t="s">
        <v>111</v>
      </c>
      <c r="AF1817" s="1" t="s">
        <v>111</v>
      </c>
    </row>
    <row r="1818" spans="1:33">
      <c r="A1818" s="6" t="s">
        <v>5520</v>
      </c>
      <c r="B1818" s="7" t="s">
        <v>5521</v>
      </c>
      <c r="C1818" s="1">
        <v>10000</v>
      </c>
      <c r="D1818" s="1">
        <v>230000</v>
      </c>
      <c r="E1818" s="2" t="s">
        <v>5522</v>
      </c>
      <c r="F1818" s="1" t="s">
        <v>203</v>
      </c>
      <c r="G1818" s="1" t="s">
        <v>50</v>
      </c>
      <c r="H1818" s="1" t="s">
        <v>50</v>
      </c>
      <c r="I1818" s="8" t="s">
        <v>5475</v>
      </c>
      <c r="J1818" s="8" t="s">
        <v>5486</v>
      </c>
      <c r="K1818" s="1" t="str">
        <f t="array" aca="1" ref="K1818" ca="1">INDEX([1]TreeLookup!$C$1:$DE$21,MATCH(INDIRECT(ADDRESS(ROW(),MATCH("CATEGORY",$A$1:$BE$1,0))),[1]TreeLookup!$C$1:$C$21,0),MATCH(INDIRECT(ADDRESS(ROW(),MATCH("YEAR",$A$1:$BE$1,0))),[1]TreeLookup!$C$1:$DE$1,0))</f>
        <v>spaceStationPrototypes</v>
      </c>
      <c r="L1818" s="1">
        <v>1967</v>
      </c>
      <c r="M1818" s="1" t="str">
        <f t="array" aca="1" ref="M1818" ca="1">INDEX([1]TreeLookup!$C$1:$DE$22,MATCH("ERA",[1]TreeLookup!$C$1:$C$22,0),MATCH(INDIRECT(ADDRESS(ROW(),MATCH("YEAR",$A$1:$BE$1,0))),[1]TreeLookup!$C$1:$DE$1,0))</f>
        <v>05-LUNAR</v>
      </c>
      <c r="O1818" s="4" t="s">
        <v>109</v>
      </c>
      <c r="V1818" s="9"/>
      <c r="AE1818" s="1" t="s">
        <v>111</v>
      </c>
      <c r="AF1818" s="1" t="s">
        <v>111</v>
      </c>
    </row>
    <row r="1819" spans="1:33">
      <c r="A1819" s="6" t="s">
        <v>5523</v>
      </c>
      <c r="B1819" s="7" t="s">
        <v>5524</v>
      </c>
      <c r="C1819" s="1">
        <v>4000</v>
      </c>
      <c r="D1819" s="1">
        <v>80000</v>
      </c>
      <c r="E1819" s="2" t="s">
        <v>5525</v>
      </c>
      <c r="F1819" s="1" t="s">
        <v>203</v>
      </c>
      <c r="G1819" s="1" t="s">
        <v>50</v>
      </c>
      <c r="H1819" s="1" t="s">
        <v>50</v>
      </c>
      <c r="I1819" s="8" t="s">
        <v>5475</v>
      </c>
      <c r="J1819" s="8" t="s">
        <v>136</v>
      </c>
      <c r="K1819" s="1" t="str">
        <f t="array" aca="1" ref="K1819" ca="1">INDEX([1]TreeLookup!$C$1:$DE$21,MATCH(INDIRECT(ADDRESS(ROW(),MATCH("CATEGORY",$A$1:$BE$1,0))),[1]TreeLookup!$C$1:$C$21,0),MATCH(INDIRECT(ADDRESS(ROW(),MATCH("YEAR",$A$1:$BE$1,0))),[1]TreeLookup!$C$1:$DE$1,0))</f>
        <v>spaceStationPrototypes</v>
      </c>
      <c r="L1819" s="1">
        <v>1967</v>
      </c>
      <c r="M1819" s="1" t="str">
        <f t="array" aca="1" ref="M1819" ca="1">INDEX([1]TreeLookup!$C$1:$DE$22,MATCH("ERA",[1]TreeLookup!$C$1:$C$22,0),MATCH(INDIRECT(ADDRESS(ROW(),MATCH("YEAR",$A$1:$BE$1,0))),[1]TreeLookup!$C$1:$DE$1,0))</f>
        <v>05-LUNAR</v>
      </c>
      <c r="O1819" s="4" t="s">
        <v>109</v>
      </c>
      <c r="V1819" s="9"/>
    </row>
    <row r="1820" spans="1:33">
      <c r="A1820" s="6" t="s">
        <v>5526</v>
      </c>
      <c r="B1820" s="7" t="s">
        <v>5527</v>
      </c>
      <c r="C1820" s="1">
        <v>4000</v>
      </c>
      <c r="D1820" s="1">
        <v>80000</v>
      </c>
      <c r="E1820" s="2" t="s">
        <v>5528</v>
      </c>
      <c r="F1820" s="1" t="s">
        <v>203</v>
      </c>
      <c r="G1820" s="1" t="s">
        <v>50</v>
      </c>
      <c r="H1820" s="1" t="s">
        <v>50</v>
      </c>
      <c r="I1820" s="8" t="s">
        <v>5475</v>
      </c>
      <c r="J1820" s="8" t="s">
        <v>3326</v>
      </c>
      <c r="K1820" s="1" t="str">
        <f t="array" aca="1" ref="K1820" ca="1">INDEX([1]TreeLookup!$C$1:$DE$21,MATCH(INDIRECT(ADDRESS(ROW(),MATCH("CATEGORY",$A$1:$BE$1,0))),[1]TreeLookup!$C$1:$C$21,0),MATCH(INDIRECT(ADDRESS(ROW(),MATCH("YEAR",$A$1:$BE$1,0))),[1]TreeLookup!$C$1:$DE$1,0))</f>
        <v>spaceStationPrototypes</v>
      </c>
      <c r="L1820" s="1">
        <v>1967</v>
      </c>
      <c r="M1820" s="1" t="str">
        <f t="array" aca="1" ref="M1820" ca="1">INDEX([1]TreeLookup!$C$1:$DE$22,MATCH("ERA",[1]TreeLookup!$C$1:$C$22,0),MATCH(INDIRECT(ADDRESS(ROW(),MATCH("YEAR",$A$1:$BE$1,0))),[1]TreeLookup!$C$1:$DE$1,0))</f>
        <v>05-LUNAR</v>
      </c>
      <c r="O1820" s="4" t="s">
        <v>109</v>
      </c>
      <c r="T1820" s="1" t="s">
        <v>5529</v>
      </c>
      <c r="V1820" s="9"/>
      <c r="AF1820" s="1" t="s">
        <v>111</v>
      </c>
    </row>
    <row r="1821" spans="1:33">
      <c r="A1821" s="10" t="s">
        <v>5530</v>
      </c>
      <c r="B1821" s="7" t="s">
        <v>5531</v>
      </c>
      <c r="C1821" s="1">
        <v>2000</v>
      </c>
      <c r="D1821" s="1">
        <v>40000</v>
      </c>
      <c r="E1821" s="2" t="s">
        <v>5532</v>
      </c>
      <c r="F1821" s="1" t="s">
        <v>203</v>
      </c>
      <c r="G1821" s="1" t="s">
        <v>50</v>
      </c>
      <c r="H1821" s="1" t="s">
        <v>50</v>
      </c>
      <c r="I1821" s="8" t="s">
        <v>5475</v>
      </c>
      <c r="J1821" s="8" t="s">
        <v>136</v>
      </c>
      <c r="K1821" s="1" t="str">
        <f t="array" aca="1" ref="K1821" ca="1">INDEX([1]TreeLookup!$C$1:$DE$21,MATCH(INDIRECT(ADDRESS(ROW(),MATCH("CATEGORY",$A$1:$BE$1,0))),[1]TreeLookup!$C$1:$C$21,0),MATCH(INDIRECT(ADDRESS(ROW(),MATCH("YEAR",$A$1:$BE$1,0))),[1]TreeLookup!$C$1:$DE$1,0))</f>
        <v>spaceStationPrototypes</v>
      </c>
      <c r="L1821" s="1">
        <v>1967</v>
      </c>
      <c r="M1821" s="1" t="str">
        <f t="array" aca="1" ref="M1821" ca="1">INDEX([1]TreeLookup!$C$1:$DE$22,MATCH("ERA",[1]TreeLookup!$C$1:$C$22,0),MATCH(INDIRECT(ADDRESS(ROW(),MATCH("YEAR",$A$1:$BE$1,0))),[1]TreeLookup!$C$1:$DE$1,0))</f>
        <v>05-LUNAR</v>
      </c>
      <c r="O1821" s="4" t="s">
        <v>109</v>
      </c>
      <c r="V1821" s="9"/>
    </row>
    <row r="1822" spans="1:33">
      <c r="A1822" s="6" t="s">
        <v>5533</v>
      </c>
      <c r="B1822" s="7" t="s">
        <v>5534</v>
      </c>
      <c r="C1822" s="1">
        <v>0</v>
      </c>
      <c r="D1822" s="1">
        <v>0</v>
      </c>
      <c r="E1822" s="2" t="s">
        <v>5535</v>
      </c>
      <c r="F1822" s="1" t="s">
        <v>7</v>
      </c>
      <c r="G1822" s="1" t="s">
        <v>50</v>
      </c>
      <c r="H1822" s="1" t="s">
        <v>50</v>
      </c>
      <c r="I1822" s="8" t="s">
        <v>135</v>
      </c>
      <c r="J1822" s="8" t="s">
        <v>1478</v>
      </c>
      <c r="K1822" s="1" t="str">
        <f t="array" aca="1" ref="K1822" ca="1">INDEX([1]TreeLookup!$C$1:$DE$21,MATCH(INDIRECT(ADDRESS(ROW(),MATCH("CATEGORY",$A$1:$BE$1,0))),[1]TreeLookup!$C$1:$C$21,0),MATCH(INDIRECT(ADDRESS(ROW(),MATCH("YEAR",$A$1:$BE$1,0))),[1]TreeLookup!$C$1:$DE$1,0))</f>
        <v>materialsScienceLunar</v>
      </c>
      <c r="L1822" s="1">
        <v>1967</v>
      </c>
      <c r="M1822" s="1" t="str">
        <f t="array" aca="1" ref="M1822" ca="1">INDEX([1]TreeLookup!$C$1:$DE$22,MATCH("ERA",[1]TreeLookup!$C$1:$C$22,0),MATCH(INDIRECT(ADDRESS(ROW(),MATCH("YEAR",$A$1:$BE$1,0))),[1]TreeLookup!$C$1:$DE$1,0))</f>
        <v>05-LUNAR</v>
      </c>
      <c r="O1822" s="4" t="s">
        <v>109</v>
      </c>
      <c r="V1822" s="9"/>
    </row>
    <row r="1823" spans="1:33">
      <c r="A1823" s="6" t="s">
        <v>5536</v>
      </c>
      <c r="B1823" s="7" t="s">
        <v>5537</v>
      </c>
      <c r="C1823" s="1">
        <v>716</v>
      </c>
      <c r="D1823" s="1">
        <v>14320</v>
      </c>
      <c r="E1823" s="2" t="s">
        <v>5538</v>
      </c>
      <c r="F1823" s="1" t="s">
        <v>1740</v>
      </c>
      <c r="G1823" s="1" t="s">
        <v>50</v>
      </c>
      <c r="H1823" s="1" t="s">
        <v>50</v>
      </c>
      <c r="I1823" s="8" t="s">
        <v>135</v>
      </c>
      <c r="J1823" s="8" t="s">
        <v>136</v>
      </c>
      <c r="K1823" s="1" t="str">
        <f t="array" aca="1" ref="K1823" ca="1">INDEX([1]TreeLookup!$C$1:$DE$21,MATCH(INDIRECT(ADDRESS(ROW(),MATCH("CATEGORY",$A$1:$BE$1,0))),[1]TreeLookup!$C$1:$C$21,0),MATCH(INDIRECT(ADDRESS(ROW(),MATCH("YEAR",$A$1:$BE$1,0))),[1]TreeLookup!$C$1:$DE$1,0))</f>
        <v>materialsScienceLunar</v>
      </c>
      <c r="L1823" s="1">
        <v>1967</v>
      </c>
      <c r="M1823" s="1" t="str">
        <f t="array" aca="1" ref="M1823" ca="1">INDEX([1]TreeLookup!$C$1:$DE$22,MATCH("ERA",[1]TreeLookup!$C$1:$C$22,0),MATCH(INDIRECT(ADDRESS(ROW(),MATCH("YEAR",$A$1:$BE$1,0))),[1]TreeLookup!$C$1:$DE$1,0))</f>
        <v>05-LUNAR</v>
      </c>
      <c r="O1823" s="4" t="s">
        <v>109</v>
      </c>
      <c r="P1823" s="1" t="s">
        <v>5539</v>
      </c>
      <c r="V1823" s="9"/>
    </row>
    <row r="1824" spans="1:33">
      <c r="A1824" s="6" t="s">
        <v>5540</v>
      </c>
      <c r="B1824" s="7" t="s">
        <v>5541</v>
      </c>
      <c r="C1824" s="1">
        <v>200</v>
      </c>
      <c r="D1824" s="1">
        <v>500</v>
      </c>
      <c r="E1824" s="2" t="s">
        <v>5542</v>
      </c>
      <c r="F1824" s="1" t="s">
        <v>1740</v>
      </c>
      <c r="G1824" s="1" t="s">
        <v>50</v>
      </c>
      <c r="H1824" s="1" t="s">
        <v>49</v>
      </c>
      <c r="I1824" s="8" t="s">
        <v>135</v>
      </c>
      <c r="J1824" s="8" t="s">
        <v>220</v>
      </c>
      <c r="K1824" s="1" t="str">
        <f t="array" aca="1" ref="K1824" ca="1">INDEX([1]TreeLookup!$C$1:$DE$21,MATCH(INDIRECT(ADDRESS(ROW(),MATCH("CATEGORY",$A$1:$BE$1,0))),[1]TreeLookup!$C$1:$C$21,0),MATCH(INDIRECT(ADDRESS(ROW(),MATCH("YEAR",$A$1:$BE$1,0))),[1]TreeLookup!$C$1:$DE$1,0))</f>
        <v>materialsScienceLunar</v>
      </c>
      <c r="L1824" s="1">
        <v>1967</v>
      </c>
      <c r="M1824" s="1" t="str">
        <f t="array" aca="1" ref="M1824" ca="1">INDEX([1]TreeLookup!$C$1:$DE$22,MATCH("ERA",[1]TreeLookup!$C$1:$C$22,0),MATCH(INDIRECT(ADDRESS(ROW(),MATCH("YEAR",$A$1:$BE$1,0))),[1]TreeLookup!$C$1:$DE$1,0))</f>
        <v>05-LUNAR</v>
      </c>
      <c r="O1824" s="4" t="s">
        <v>299</v>
      </c>
      <c r="P1824" s="1" t="s">
        <v>5539</v>
      </c>
      <c r="V1824" s="9"/>
    </row>
    <row r="1825" spans="1:32">
      <c r="A1825" s="6" t="s">
        <v>5543</v>
      </c>
      <c r="B1825" s="7" t="s">
        <v>5544</v>
      </c>
      <c r="C1825" s="1">
        <v>312</v>
      </c>
      <c r="D1825" s="1">
        <v>6240</v>
      </c>
      <c r="E1825" s="2" t="s">
        <v>5545</v>
      </c>
      <c r="F1825" s="1" t="s">
        <v>1740</v>
      </c>
      <c r="G1825" s="1" t="s">
        <v>50</v>
      </c>
      <c r="H1825" s="1" t="s">
        <v>50</v>
      </c>
      <c r="I1825" s="8" t="s">
        <v>135</v>
      </c>
      <c r="J1825" s="8" t="s">
        <v>136</v>
      </c>
      <c r="K1825" s="1" t="str">
        <f t="array" aca="1" ref="K1825" ca="1">INDEX([1]TreeLookup!$C$1:$DE$21,MATCH(INDIRECT(ADDRESS(ROW(),MATCH("CATEGORY",$A$1:$BE$1,0))),[1]TreeLookup!$C$1:$C$21,0),MATCH(INDIRECT(ADDRESS(ROW(),MATCH("YEAR",$A$1:$BE$1,0))),[1]TreeLookup!$C$1:$DE$1,0))</f>
        <v>materialsScienceLunar</v>
      </c>
      <c r="L1825" s="1">
        <v>1967</v>
      </c>
      <c r="M1825" s="1" t="str">
        <f t="array" aca="1" ref="M1825" ca="1">INDEX([1]TreeLookup!$C$1:$DE$22,MATCH("ERA",[1]TreeLookup!$C$1:$C$22,0),MATCH(INDIRECT(ADDRESS(ROW(),MATCH("YEAR",$A$1:$BE$1,0))),[1]TreeLookup!$C$1:$DE$1,0))</f>
        <v>05-LUNAR</v>
      </c>
      <c r="O1825" s="4" t="s">
        <v>109</v>
      </c>
      <c r="P1825" s="1" t="s">
        <v>5539</v>
      </c>
      <c r="V1825" s="9"/>
    </row>
    <row r="1826" spans="1:32">
      <c r="A1826" s="6" t="s">
        <v>5546</v>
      </c>
      <c r="B1826" s="7" t="s">
        <v>5547</v>
      </c>
      <c r="C1826" s="1">
        <v>72</v>
      </c>
      <c r="D1826" s="1">
        <v>1440</v>
      </c>
      <c r="E1826" s="2" t="s">
        <v>5548</v>
      </c>
      <c r="F1826" s="1" t="s">
        <v>1740</v>
      </c>
      <c r="G1826" s="1" t="s">
        <v>50</v>
      </c>
      <c r="H1826" s="1" t="s">
        <v>50</v>
      </c>
      <c r="I1826" s="8" t="s">
        <v>135</v>
      </c>
      <c r="J1826" s="8" t="s">
        <v>136</v>
      </c>
      <c r="K1826" s="1" t="str">
        <f t="array" aca="1" ref="K1826" ca="1">INDEX([1]TreeLookup!$C$1:$DE$21,MATCH(INDIRECT(ADDRESS(ROW(),MATCH("CATEGORY",$A$1:$BE$1,0))),[1]TreeLookup!$C$1:$C$21,0),MATCH(INDIRECT(ADDRESS(ROW(),MATCH("YEAR",$A$1:$BE$1,0))),[1]TreeLookup!$C$1:$DE$1,0))</f>
        <v>materialsScienceLunar</v>
      </c>
      <c r="L1826" s="1">
        <v>1967</v>
      </c>
      <c r="M1826" s="1" t="str">
        <f t="array" aca="1" ref="M1826" ca="1">INDEX([1]TreeLookup!$C$1:$DE$22,MATCH("ERA",[1]TreeLookup!$C$1:$C$22,0),MATCH(INDIRECT(ADDRESS(ROW(),MATCH("YEAR",$A$1:$BE$1,0))),[1]TreeLookup!$C$1:$DE$1,0))</f>
        <v>05-LUNAR</v>
      </c>
      <c r="O1826" s="4" t="s">
        <v>109</v>
      </c>
      <c r="P1826" s="1" t="s">
        <v>5539</v>
      </c>
      <c r="V1826" s="9"/>
    </row>
    <row r="1827" spans="1:32">
      <c r="A1827" s="6" t="s">
        <v>5549</v>
      </c>
      <c r="B1827" s="7" t="s">
        <v>5550</v>
      </c>
      <c r="C1827" s="1">
        <v>340</v>
      </c>
      <c r="D1827" s="1">
        <v>200</v>
      </c>
      <c r="E1827" s="2" t="s">
        <v>5551</v>
      </c>
      <c r="F1827" s="1" t="s">
        <v>1740</v>
      </c>
      <c r="G1827" s="1" t="s">
        <v>50</v>
      </c>
      <c r="H1827" s="1" t="s">
        <v>576</v>
      </c>
      <c r="I1827" s="8" t="s">
        <v>2910</v>
      </c>
      <c r="J1827" s="8" t="s">
        <v>3043</v>
      </c>
      <c r="K1827" s="1" t="str">
        <f t="array" aca="1" ref="K1827" ca="1">INDEX([1]TreeLookup!$C$1:$DE$21,MATCH(INDIRECT(ADDRESS(ROW(),MATCH("CATEGORY",$A$1:$BE$1,0))),[1]TreeLookup!$C$1:$C$21,0),MATCH(INDIRECT(ADDRESS(ROW(),MATCH("YEAR",$A$1:$BE$1,0))),[1]TreeLookup!$C$1:$DE$1,0))</f>
        <v>matureCapsules</v>
      </c>
      <c r="L1827" s="1">
        <v>1967</v>
      </c>
      <c r="M1827" s="1" t="str">
        <f t="array" aca="1" ref="M1827" ca="1">INDEX([1]TreeLookup!$C$1:$DE$22,MATCH("ERA",[1]TreeLookup!$C$1:$C$22,0),MATCH(INDIRECT(ADDRESS(ROW(),MATCH("YEAR",$A$1:$BE$1,0))),[1]TreeLookup!$C$1:$DE$1,0))</f>
        <v>05-LUNAR</v>
      </c>
      <c r="O1827" s="4" t="s">
        <v>299</v>
      </c>
      <c r="P1827" s="1" t="s">
        <v>5263</v>
      </c>
      <c r="V1827" s="9"/>
      <c r="AD1827" s="1" t="s">
        <v>111</v>
      </c>
      <c r="AF1827" s="1" t="s">
        <v>111</v>
      </c>
    </row>
    <row r="1828" spans="1:32">
      <c r="A1828" s="6" t="s">
        <v>5552</v>
      </c>
      <c r="B1828" s="7" t="s">
        <v>5553</v>
      </c>
      <c r="C1828" s="1">
        <v>2000</v>
      </c>
      <c r="D1828" s="1">
        <v>3000</v>
      </c>
      <c r="E1828" s="2" t="s">
        <v>5554</v>
      </c>
      <c r="F1828" s="1" t="s">
        <v>1740</v>
      </c>
      <c r="G1828" s="1" t="s">
        <v>50</v>
      </c>
      <c r="H1828" s="1" t="s">
        <v>576</v>
      </c>
      <c r="I1828" s="8" t="s">
        <v>135</v>
      </c>
      <c r="J1828" s="8" t="s">
        <v>174</v>
      </c>
      <c r="K1828" s="1" t="str">
        <f t="array" aca="1" ref="K1828" ca="1">INDEX([1]TreeLookup!$C$1:$DE$21,MATCH(INDIRECT(ADDRESS(ROW(),MATCH("CATEGORY",$A$1:$BE$1,0))),[1]TreeLookup!$C$1:$C$21,0),MATCH(INDIRECT(ADDRESS(ROW(),MATCH("YEAR",$A$1:$BE$1,0))),[1]TreeLookup!$C$1:$DE$1,0))</f>
        <v>materialsScienceLunar</v>
      </c>
      <c r="L1828" s="1">
        <v>1967</v>
      </c>
      <c r="M1828" s="1" t="str">
        <f t="array" aca="1" ref="M1828" ca="1">INDEX([1]TreeLookup!$C$1:$DE$22,MATCH("ERA",[1]TreeLookup!$C$1:$C$22,0),MATCH(INDIRECT(ADDRESS(ROW(),MATCH("YEAR",$A$1:$BE$1,0))),[1]TreeLookup!$C$1:$DE$1,0))</f>
        <v>05-LUNAR</v>
      </c>
      <c r="O1828" s="4" t="s">
        <v>299</v>
      </c>
      <c r="P1828" s="1" t="s">
        <v>5555</v>
      </c>
      <c r="V1828" s="9"/>
    </row>
    <row r="1829" spans="1:32">
      <c r="A1829" s="6" t="s">
        <v>5556</v>
      </c>
      <c r="B1829" s="7" t="s">
        <v>5557</v>
      </c>
      <c r="C1829" s="1">
        <v>1500</v>
      </c>
      <c r="D1829" s="1">
        <v>2000</v>
      </c>
      <c r="E1829" s="2" t="s">
        <v>5558</v>
      </c>
      <c r="F1829" s="1" t="s">
        <v>1740</v>
      </c>
      <c r="G1829" s="1" t="s">
        <v>50</v>
      </c>
      <c r="H1829" s="1" t="s">
        <v>576</v>
      </c>
      <c r="I1829" s="8" t="s">
        <v>135</v>
      </c>
      <c r="J1829" s="8" t="s">
        <v>174</v>
      </c>
      <c r="K1829" s="1" t="str">
        <f t="array" aca="1" ref="K1829" ca="1">INDEX([1]TreeLookup!$C$1:$DE$21,MATCH(INDIRECT(ADDRESS(ROW(),MATCH("CATEGORY",$A$1:$BE$1,0))),[1]TreeLookup!$C$1:$C$21,0),MATCH(INDIRECT(ADDRESS(ROW(),MATCH("YEAR",$A$1:$BE$1,0))),[1]TreeLookup!$C$1:$DE$1,0))</f>
        <v>materialsScienceLunar</v>
      </c>
      <c r="L1829" s="1">
        <v>1967</v>
      </c>
      <c r="M1829" s="1" t="str">
        <f t="array" aca="1" ref="M1829" ca="1">INDEX([1]TreeLookup!$C$1:$DE$22,MATCH("ERA",[1]TreeLookup!$C$1:$C$22,0),MATCH(INDIRECT(ADDRESS(ROW(),MATCH("YEAR",$A$1:$BE$1,0))),[1]TreeLookup!$C$1:$DE$1,0))</f>
        <v>05-LUNAR</v>
      </c>
      <c r="O1829" s="4" t="s">
        <v>299</v>
      </c>
      <c r="P1829" s="1" t="s">
        <v>5555</v>
      </c>
      <c r="V1829" s="9"/>
    </row>
    <row r="1830" spans="1:32">
      <c r="A1830" s="6" t="s">
        <v>5559</v>
      </c>
      <c r="B1830" s="7" t="s">
        <v>5560</v>
      </c>
      <c r="C1830" s="1">
        <v>200</v>
      </c>
      <c r="D1830" s="1">
        <v>2800</v>
      </c>
      <c r="E1830" s="2" t="s">
        <v>5561</v>
      </c>
      <c r="F1830" s="1" t="s">
        <v>1686</v>
      </c>
      <c r="G1830" s="1" t="s">
        <v>50</v>
      </c>
      <c r="H1830" s="1" t="s">
        <v>49</v>
      </c>
      <c r="I1830" s="8" t="s">
        <v>125</v>
      </c>
      <c r="J1830" s="8" t="s">
        <v>2242</v>
      </c>
      <c r="K1830" s="1" t="str">
        <f t="array" aca="1" ref="K1830" ca="1">INDEX([1]TreeLookup!$C$1:$DE$21,MATCH(INDIRECT(ADDRESS(ROW(),MATCH("CATEGORY",$A$1:$BE$1,0))),[1]TreeLookup!$C$1:$C$21,0),MATCH(INDIRECT(ADDRESS(ROW(),MATCH("YEAR",$A$1:$BE$1,0))),[1]TreeLookup!$C$1:$DE$1,0))</f>
        <v>advancedFlightControl</v>
      </c>
      <c r="L1830" s="1">
        <v>1967</v>
      </c>
      <c r="M1830" s="1" t="str">
        <f t="array" aca="1" ref="M1830" ca="1">INDEX([1]TreeLookup!$C$1:$DE$22,MATCH("ERA",[1]TreeLookup!$C$1:$C$22,0),MATCH(INDIRECT(ADDRESS(ROW(),MATCH("YEAR",$A$1:$BE$1,0))),[1]TreeLookup!$C$1:$DE$1,0))</f>
        <v>05-LUNAR</v>
      </c>
      <c r="O1830" s="4" t="s">
        <v>299</v>
      </c>
      <c r="P1830" s="2" t="s">
        <v>5562</v>
      </c>
      <c r="V1830" s="9"/>
    </row>
    <row r="1831" spans="1:32">
      <c r="A1831" s="6" t="s">
        <v>5563</v>
      </c>
      <c r="B1831" s="7" t="s">
        <v>5564</v>
      </c>
      <c r="C1831" s="1">
        <v>340</v>
      </c>
      <c r="D1831" s="1">
        <v>200</v>
      </c>
      <c r="E1831" s="2" t="s">
        <v>5565</v>
      </c>
      <c r="F1831" s="1" t="s">
        <v>1740</v>
      </c>
      <c r="G1831" s="1" t="s">
        <v>50</v>
      </c>
      <c r="H1831" s="1" t="s">
        <v>576</v>
      </c>
      <c r="I1831" s="8" t="s">
        <v>2910</v>
      </c>
      <c r="J1831" s="8" t="s">
        <v>3043</v>
      </c>
      <c r="K1831" s="1" t="str">
        <f t="array" aca="1" ref="K1831" ca="1">INDEX([1]TreeLookup!$C$1:$DE$21,MATCH(INDIRECT(ADDRESS(ROW(),MATCH("CATEGORY",$A$1:$BE$1,0))),[1]TreeLookup!$C$1:$C$21,0),MATCH(INDIRECT(ADDRESS(ROW(),MATCH("YEAR",$A$1:$BE$1,0))),[1]TreeLookup!$C$1:$DE$1,0))</f>
        <v>matureCapsules</v>
      </c>
      <c r="L1831" s="1">
        <v>1967</v>
      </c>
      <c r="M1831" s="1" t="str">
        <f t="array" aca="1" ref="M1831" ca="1">INDEX([1]TreeLookup!$C$1:$DE$22,MATCH("ERA",[1]TreeLookup!$C$1:$C$22,0),MATCH(INDIRECT(ADDRESS(ROW(),MATCH("YEAR",$A$1:$BE$1,0))),[1]TreeLookup!$C$1:$DE$1,0))</f>
        <v>05-LUNAR</v>
      </c>
      <c r="O1831" s="4" t="s">
        <v>299</v>
      </c>
      <c r="P1831" s="1" t="s">
        <v>5566</v>
      </c>
      <c r="V1831" s="9"/>
      <c r="AD1831" s="1" t="s">
        <v>111</v>
      </c>
      <c r="AF1831" s="1" t="s">
        <v>111</v>
      </c>
    </row>
    <row r="1832" spans="1:32">
      <c r="A1832" s="6" t="s">
        <v>5567</v>
      </c>
      <c r="B1832" s="7" t="s">
        <v>5568</v>
      </c>
      <c r="C1832" s="1">
        <v>1050</v>
      </c>
      <c r="D1832" s="1">
        <v>3200</v>
      </c>
      <c r="E1832" s="2" t="s">
        <v>5569</v>
      </c>
      <c r="F1832" s="1" t="s">
        <v>3493</v>
      </c>
      <c r="G1832" s="1" t="s">
        <v>49</v>
      </c>
      <c r="H1832" s="1" t="s">
        <v>49</v>
      </c>
      <c r="I1832" s="8"/>
      <c r="J1832" s="8"/>
      <c r="K1832" s="1" t="e">
        <f t="array" aca="1" ref="K1832" ca="1">INDEX([1]TreeLookup!$C$1:$DE$21,MATCH(INDIRECT(ADDRESS(ROW(),MATCH("CATEGORY",$A$1:$BE$1,0))),[1]TreeLookup!$C$1:$C$21,0),MATCH(INDIRECT(ADDRESS(ROW(),MATCH("YEAR",$A$1:$BE$1,0))),[1]TreeLookup!$C$1:$DE$1,0))</f>
        <v>#N/A</v>
      </c>
      <c r="M1832" s="1" t="str">
        <f t="array" aca="1" ref="M1832" ca="1">INDEX([1]TreeLookup!$C$1:$DE$22,MATCH("ERA",[1]TreeLookup!$C$1:$C$22,0),MATCH(INDIRECT(ADDRESS(ROW(),MATCH("YEAR",$A$1:$BE$1,0))),[1]TreeLookup!$C$1:$DE$1,0))</f>
        <v>00-START</v>
      </c>
      <c r="N1832" s="1" t="s">
        <v>50</v>
      </c>
      <c r="O1832" s="4"/>
    </row>
    <row r="1833" spans="1:32">
      <c r="A1833" s="6" t="s">
        <v>5570</v>
      </c>
      <c r="B1833" s="7" t="s">
        <v>5571</v>
      </c>
      <c r="C1833" s="1">
        <v>12900</v>
      </c>
      <c r="D1833" s="1">
        <v>34700</v>
      </c>
      <c r="E1833" s="2" t="s">
        <v>5572</v>
      </c>
      <c r="F1833" s="1" t="s">
        <v>3493</v>
      </c>
      <c r="G1833" s="1" t="s">
        <v>49</v>
      </c>
      <c r="H1833" s="1" t="s">
        <v>49</v>
      </c>
      <c r="I1833" s="8"/>
      <c r="J1833" s="8"/>
      <c r="K1833" s="1" t="e">
        <f t="array" aca="1" ref="K1833" ca="1">INDEX([1]TreeLookup!$C$1:$DE$21,MATCH(INDIRECT(ADDRESS(ROW(),MATCH("CATEGORY",$A$1:$BE$1,0))),[1]TreeLookup!$C$1:$C$21,0),MATCH(INDIRECT(ADDRESS(ROW(),MATCH("YEAR",$A$1:$BE$1,0))),[1]TreeLookup!$C$1:$DE$1,0))</f>
        <v>#N/A</v>
      </c>
      <c r="M1833" s="1" t="str">
        <f t="array" aca="1" ref="M1833" ca="1">INDEX([1]TreeLookup!$C$1:$DE$22,MATCH("ERA",[1]TreeLookup!$C$1:$C$22,0),MATCH(INDIRECT(ADDRESS(ROW(),MATCH("YEAR",$A$1:$BE$1,0))),[1]TreeLookup!$C$1:$DE$1,0))</f>
        <v>00-START</v>
      </c>
      <c r="N1833" s="1" t="s">
        <v>50</v>
      </c>
      <c r="O1833" s="4"/>
    </row>
    <row r="1834" spans="1:32">
      <c r="A1834" s="6" t="s">
        <v>5573</v>
      </c>
      <c r="B1834" s="7" t="s">
        <v>5574</v>
      </c>
      <c r="C1834" s="1">
        <v>350</v>
      </c>
      <c r="D1834" s="1">
        <v>990</v>
      </c>
      <c r="E1834" s="2" t="s">
        <v>5575</v>
      </c>
      <c r="F1834" s="1" t="s">
        <v>3493</v>
      </c>
      <c r="G1834" s="1" t="s">
        <v>49</v>
      </c>
      <c r="H1834" s="1" t="s">
        <v>49</v>
      </c>
      <c r="I1834" s="8"/>
      <c r="J1834" s="8"/>
      <c r="K1834" s="1" t="e">
        <f t="array" aca="1" ref="K1834" ca="1">INDEX([1]TreeLookup!$C$1:$DE$21,MATCH(INDIRECT(ADDRESS(ROW(),MATCH("CATEGORY",$A$1:$BE$1,0))),[1]TreeLookup!$C$1:$C$21,0),MATCH(INDIRECT(ADDRESS(ROW(),MATCH("YEAR",$A$1:$BE$1,0))),[1]TreeLookup!$C$1:$DE$1,0))</f>
        <v>#N/A</v>
      </c>
      <c r="M1834" s="1" t="str">
        <f t="array" aca="1" ref="M1834" ca="1">INDEX([1]TreeLookup!$C$1:$DE$22,MATCH("ERA",[1]TreeLookup!$C$1:$C$22,0),MATCH(INDIRECT(ADDRESS(ROW(),MATCH("YEAR",$A$1:$BE$1,0))),[1]TreeLookup!$C$1:$DE$1,0))</f>
        <v>00-START</v>
      </c>
      <c r="N1834" s="1" t="s">
        <v>50</v>
      </c>
      <c r="O1834" s="4"/>
    </row>
    <row r="1835" spans="1:32">
      <c r="A1835" s="6" t="s">
        <v>5576</v>
      </c>
      <c r="B1835" s="7" t="s">
        <v>5577</v>
      </c>
      <c r="C1835" s="1">
        <v>1900</v>
      </c>
      <c r="D1835" s="1">
        <v>4160</v>
      </c>
      <c r="E1835" s="2" t="s">
        <v>5578</v>
      </c>
      <c r="F1835" s="1" t="s">
        <v>3493</v>
      </c>
      <c r="G1835" s="1" t="s">
        <v>49</v>
      </c>
      <c r="H1835" s="1" t="s">
        <v>49</v>
      </c>
      <c r="I1835" s="8"/>
      <c r="J1835" s="8"/>
      <c r="K1835" s="1" t="e">
        <f t="array" aca="1" ref="K1835" ca="1">INDEX([1]TreeLookup!$C$1:$DE$21,MATCH(INDIRECT(ADDRESS(ROW(),MATCH("CATEGORY",$A$1:$BE$1,0))),[1]TreeLookup!$C$1:$C$21,0),MATCH(INDIRECT(ADDRESS(ROW(),MATCH("YEAR",$A$1:$BE$1,0))),[1]TreeLookup!$C$1:$DE$1,0))</f>
        <v>#N/A</v>
      </c>
      <c r="M1835" s="1" t="str">
        <f t="array" aca="1" ref="M1835" ca="1">INDEX([1]TreeLookup!$C$1:$DE$22,MATCH("ERA",[1]TreeLookup!$C$1:$C$22,0),MATCH(INDIRECT(ADDRESS(ROW(),MATCH("YEAR",$A$1:$BE$1,0))),[1]TreeLookup!$C$1:$DE$1,0))</f>
        <v>00-START</v>
      </c>
      <c r="N1835" s="1" t="s">
        <v>50</v>
      </c>
      <c r="O1835" s="4"/>
    </row>
    <row r="1836" spans="1:32">
      <c r="A1836" s="6" t="s">
        <v>5579</v>
      </c>
      <c r="B1836" s="7" t="s">
        <v>5580</v>
      </c>
      <c r="C1836" s="1">
        <v>100</v>
      </c>
      <c r="D1836" s="1">
        <v>2000</v>
      </c>
      <c r="E1836" s="2" t="s">
        <v>5581</v>
      </c>
      <c r="F1836" s="1" t="s">
        <v>448</v>
      </c>
      <c r="G1836" s="1" t="s">
        <v>50</v>
      </c>
      <c r="H1836" s="1" t="s">
        <v>50</v>
      </c>
      <c r="I1836" s="8" t="s">
        <v>125</v>
      </c>
      <c r="J1836" s="8" t="s">
        <v>125</v>
      </c>
      <c r="K1836" s="1" t="str">
        <f t="array" aca="1" ref="K1836" ca="1">INDEX([1]TreeLookup!$C$1:$DE$21,MATCH(INDIRECT(ADDRESS(ROW(),MATCH("CATEGORY",$A$1:$BE$1,0))),[1]TreeLookup!$C$1:$C$21,0),MATCH(INDIRECT(ADDRESS(ROW(),MATCH("YEAR",$A$1:$BE$1,0))),[1]TreeLookup!$C$1:$DE$1,0))</f>
        <v>advancedFlightControl</v>
      </c>
      <c r="L1836" s="1">
        <v>1967</v>
      </c>
      <c r="M1836" s="1" t="str">
        <f t="array" aca="1" ref="M1836" ca="1">INDEX([1]TreeLookup!$C$1:$DE$22,MATCH("ERA",[1]TreeLookup!$C$1:$C$22,0),MATCH(INDIRECT(ADDRESS(ROW(),MATCH("YEAR",$A$1:$BE$1,0))),[1]TreeLookup!$C$1:$DE$1,0))</f>
        <v>05-LUNAR</v>
      </c>
      <c r="O1836" s="4" t="s">
        <v>109</v>
      </c>
      <c r="V1836" s="9"/>
      <c r="W1836" s="1" t="s">
        <v>2620</v>
      </c>
      <c r="AC1836" s="1" t="s">
        <v>111</v>
      </c>
    </row>
    <row r="1837" spans="1:32">
      <c r="A1837" s="6" t="s">
        <v>5582</v>
      </c>
      <c r="B1837" s="7" t="s">
        <v>5583</v>
      </c>
      <c r="C1837" s="1">
        <v>100</v>
      </c>
      <c r="D1837" s="1">
        <v>2000</v>
      </c>
      <c r="E1837" s="2" t="s">
        <v>5584</v>
      </c>
      <c r="F1837" s="1" t="s">
        <v>448</v>
      </c>
      <c r="G1837" s="1" t="s">
        <v>50</v>
      </c>
      <c r="H1837" s="1" t="s">
        <v>50</v>
      </c>
      <c r="I1837" s="8" t="s">
        <v>125</v>
      </c>
      <c r="J1837" s="8" t="s">
        <v>125</v>
      </c>
      <c r="K1837" s="1" t="str">
        <f t="array" aca="1" ref="K1837" ca="1">INDEX([1]TreeLookup!$C$1:$DE$21,MATCH(INDIRECT(ADDRESS(ROW(),MATCH("CATEGORY",$A$1:$BE$1,0))),[1]TreeLookup!$C$1:$C$21,0),MATCH(INDIRECT(ADDRESS(ROW(),MATCH("YEAR",$A$1:$BE$1,0))),[1]TreeLookup!$C$1:$DE$1,0))</f>
        <v>advancedFlightControl</v>
      </c>
      <c r="L1837" s="1">
        <v>1967</v>
      </c>
      <c r="M1837" s="1" t="str">
        <f t="array" aca="1" ref="M1837" ca="1">INDEX([1]TreeLookup!$C$1:$DE$22,MATCH("ERA",[1]TreeLookup!$C$1:$C$22,0),MATCH(INDIRECT(ADDRESS(ROW(),MATCH("YEAR",$A$1:$BE$1,0))),[1]TreeLookup!$C$1:$DE$1,0))</f>
        <v>05-LUNAR</v>
      </c>
      <c r="O1837" s="4" t="s">
        <v>109</v>
      </c>
      <c r="V1837" s="9"/>
      <c r="W1837" s="1" t="s">
        <v>2620</v>
      </c>
      <c r="AC1837" s="1" t="s">
        <v>111</v>
      </c>
    </row>
    <row r="1838" spans="1:32">
      <c r="A1838" s="6" t="s">
        <v>5585</v>
      </c>
      <c r="B1838" s="7" t="s">
        <v>5143</v>
      </c>
      <c r="C1838" s="1">
        <v>100</v>
      </c>
      <c r="D1838" s="1">
        <v>900</v>
      </c>
      <c r="E1838" s="2" t="s">
        <v>5586</v>
      </c>
      <c r="F1838" s="1" t="s">
        <v>224</v>
      </c>
      <c r="G1838" s="1" t="s">
        <v>50</v>
      </c>
      <c r="H1838" s="1" t="s">
        <v>49</v>
      </c>
      <c r="I1838" s="8" t="s">
        <v>3087</v>
      </c>
      <c r="J1838" s="8"/>
      <c r="K1838" s="1" t="str">
        <f t="array" aca="1" ref="K1838" ca="1">INDEX([1]TreeLookup!$C$1:$DE$21,MATCH(INDIRECT(ADDRESS(ROW(),MATCH("CATEGORY",$A$1:$BE$1,0))),[1]TreeLookup!$C$1:$C$21,0),MATCH(INDIRECT(ADDRESS(ROW(),MATCH("YEAR",$A$1:$BE$1,0))),[1]TreeLookup!$C$1:$DE$1,0))</f>
        <v>stagedCombustion1967</v>
      </c>
      <c r="L1838" s="1">
        <v>1967</v>
      </c>
      <c r="M1838" s="1" t="str">
        <f t="array" aca="1" ref="M1838" ca="1">INDEX([1]TreeLookup!$C$1:$DE$22,MATCH("ERA",[1]TreeLookup!$C$1:$C$22,0),MATCH(INDIRECT(ADDRESS(ROW(),MATCH("YEAR",$A$1:$BE$1,0))),[1]TreeLookup!$C$1:$DE$1,0))</f>
        <v>05-LUNAR</v>
      </c>
      <c r="O1838" s="4" t="s">
        <v>299</v>
      </c>
      <c r="P1838" s="1" t="s">
        <v>4872</v>
      </c>
      <c r="Q1838" s="1" t="s">
        <v>5144</v>
      </c>
      <c r="V1838" s="9"/>
      <c r="W1838" s="1" t="s">
        <v>5143</v>
      </c>
    </row>
    <row r="1839" spans="1:32">
      <c r="A1839" s="6" t="s">
        <v>5587</v>
      </c>
      <c r="B1839" s="6" t="s">
        <v>5587</v>
      </c>
      <c r="C1839" s="17">
        <v>50</v>
      </c>
      <c r="D1839" s="1">
        <v>10000</v>
      </c>
      <c r="E1839" s="2"/>
      <c r="F1839" s="1" t="s">
        <v>113</v>
      </c>
      <c r="G1839" s="1" t="s">
        <v>50</v>
      </c>
      <c r="I1839" s="8" t="s">
        <v>3087</v>
      </c>
      <c r="J1839" s="8"/>
      <c r="K1839" s="1" t="str">
        <f t="array" aca="1" ref="K1839" ca="1">INDEX([1]TreeLookup!$C$1:$DE$21,MATCH(INDIRECT(ADDRESS(ROW(),MATCH("CATEGORY",$A$1:$BE$1,0))),[1]TreeLookup!$C$1:$C$21,0),MATCH(INDIRECT(ADDRESS(ROW(),MATCH("YEAR",$A$1:$BE$1,0))),[1]TreeLookup!$C$1:$DE$1,0))</f>
        <v>stagedCombustion1967</v>
      </c>
      <c r="L1839" s="1">
        <v>1967</v>
      </c>
      <c r="M1839" s="1" t="str">
        <f t="array" aca="1" ref="M1839" ca="1">INDEX([1]TreeLookup!$C$1:$DE$22,MATCH("ERA",[1]TreeLookup!$C$1:$C$22,0),MATCH(INDIRECT(ADDRESS(ROW(),MATCH("YEAR",$A$1:$BE$1,0))),[1]TreeLookup!$C$1:$DE$1,0))</f>
        <v>05-LUNAR</v>
      </c>
      <c r="O1839" s="4" t="s">
        <v>109</v>
      </c>
      <c r="P1839" s="2" t="s">
        <v>4872</v>
      </c>
      <c r="Q1839" s="1" t="s">
        <v>5149</v>
      </c>
      <c r="R1839" s="1" t="s">
        <v>838</v>
      </c>
      <c r="AC1839" s="1" t="s">
        <v>111</v>
      </c>
    </row>
    <row r="1840" spans="1:32">
      <c r="A1840" s="6" t="s">
        <v>5588</v>
      </c>
      <c r="B1840" s="7" t="s">
        <v>5588</v>
      </c>
      <c r="C1840" s="17">
        <v>100</v>
      </c>
      <c r="D1840" s="1">
        <v>10000</v>
      </c>
      <c r="E1840" s="2"/>
      <c r="F1840" s="1" t="s">
        <v>113</v>
      </c>
      <c r="G1840" s="1" t="s">
        <v>50</v>
      </c>
      <c r="I1840" s="8" t="s">
        <v>3087</v>
      </c>
      <c r="J1840" s="8"/>
      <c r="K1840" s="1" t="str">
        <f t="array" aca="1" ref="K1840" ca="1">INDEX([1]TreeLookup!$C$1:$DE$21,MATCH(INDIRECT(ADDRESS(ROW(),MATCH("CATEGORY",$A$1:$BE$1,0))),[1]TreeLookup!$C$1:$C$21,0),MATCH(INDIRECT(ADDRESS(ROW(),MATCH("YEAR",$A$1:$BE$1,0))),[1]TreeLookup!$C$1:$DE$1,0))</f>
        <v>stagedCombustion1967</v>
      </c>
      <c r="L1840" s="1">
        <v>1967</v>
      </c>
      <c r="M1840" s="1" t="str">
        <f t="array" aca="1" ref="M1840" ca="1">INDEX([1]TreeLookup!$C$1:$DE$22,MATCH("ERA",[1]TreeLookup!$C$1:$C$22,0),MATCH(INDIRECT(ADDRESS(ROW(),MATCH("YEAR",$A$1:$BE$1,0))),[1]TreeLookup!$C$1:$DE$1,0))</f>
        <v>05-LUNAR</v>
      </c>
      <c r="O1840" s="4"/>
      <c r="P1840" s="1" t="s">
        <v>4872</v>
      </c>
      <c r="Q1840" s="1" t="s">
        <v>3160</v>
      </c>
      <c r="R1840" s="1" t="s">
        <v>838</v>
      </c>
    </row>
    <row r="1841" spans="1:30">
      <c r="A1841" s="6" t="s">
        <v>5589</v>
      </c>
      <c r="B1841" s="7" t="s">
        <v>5590</v>
      </c>
      <c r="C1841" s="1">
        <v>20000</v>
      </c>
      <c r="D1841" s="1">
        <v>250000</v>
      </c>
      <c r="E1841" s="2" t="s">
        <v>5591</v>
      </c>
      <c r="F1841" s="1" t="s">
        <v>203</v>
      </c>
      <c r="G1841" s="1" t="s">
        <v>49</v>
      </c>
      <c r="H1841" s="1" t="s">
        <v>49</v>
      </c>
      <c r="I1841" s="8"/>
      <c r="J1841" s="8"/>
      <c r="K1841" s="1" t="e">
        <f t="array" aca="1" ref="K1841" ca="1">INDEX([1]TreeLookup!$C$1:$DE$21,MATCH(INDIRECT(ADDRESS(ROW(),MATCH("CATEGORY",$A$1:$BE$1,0))),[1]TreeLookup!$C$1:$C$21,0),MATCH(INDIRECT(ADDRESS(ROW(),MATCH("YEAR",$A$1:$BE$1,0))),[1]TreeLookup!$C$1:$DE$1,0))</f>
        <v>#N/A</v>
      </c>
      <c r="M1841" s="1" t="str">
        <f t="array" aca="1" ref="M1841" ca="1">INDEX([1]TreeLookup!$C$1:$DE$22,MATCH("ERA",[1]TreeLookup!$C$1:$C$22,0),MATCH(INDIRECT(ADDRESS(ROW(),MATCH("YEAR",$A$1:$BE$1,0))),[1]TreeLookup!$C$1:$DE$1,0))</f>
        <v>00-START</v>
      </c>
      <c r="N1841" s="1" t="s">
        <v>50</v>
      </c>
      <c r="O1841" s="4"/>
      <c r="P1841" s="2"/>
    </row>
    <row r="1842" spans="1:30">
      <c r="A1842" s="6" t="s">
        <v>5592</v>
      </c>
      <c r="B1842" s="7" t="s">
        <v>5593</v>
      </c>
      <c r="C1842" s="1">
        <v>100</v>
      </c>
      <c r="D1842" s="1">
        <v>4000</v>
      </c>
      <c r="E1842" s="2" t="s">
        <v>5594</v>
      </c>
      <c r="F1842" s="1" t="s">
        <v>106</v>
      </c>
      <c r="G1842" s="1" t="s">
        <v>50</v>
      </c>
      <c r="H1842" s="1" t="s">
        <v>50</v>
      </c>
      <c r="I1842" s="8" t="s">
        <v>191</v>
      </c>
      <c r="J1842" s="8" t="s">
        <v>5595</v>
      </c>
      <c r="K1842" s="1" t="str">
        <f t="array" aca="1" ref="K1842" ca="1">INDEX([1]TreeLookup!$C$1:$DE$21,MATCH(INDIRECT(ADDRESS(ROW(),MATCH("CATEGORY",$A$1:$BE$1,0))),[1]TreeLookup!$C$1:$C$21,0),MATCH(INDIRECT(ADDRESS(ROW(),MATCH("YEAR",$A$1:$BE$1,0))),[1]TreeLookup!$C$1:$DE$1,0))</f>
        <v>lunarRatedHeatshields</v>
      </c>
      <c r="L1842" s="1">
        <v>1967</v>
      </c>
      <c r="M1842" s="1" t="str">
        <f t="array" aca="1" ref="M1842" ca="1">INDEX([1]TreeLookup!$C$1:$DE$22,MATCH("ERA",[1]TreeLookup!$C$1:$C$22,0),MATCH(INDIRECT(ADDRESS(ROW(),MATCH("YEAR",$A$1:$BE$1,0))),[1]TreeLookup!$C$1:$DE$1,0))</f>
        <v>05-LUNAR</v>
      </c>
      <c r="O1842" s="4" t="s">
        <v>109</v>
      </c>
      <c r="P1842" s="1" t="s">
        <v>5408</v>
      </c>
      <c r="V1842" s="9"/>
      <c r="W1842" s="1" t="s">
        <v>5596</v>
      </c>
    </row>
    <row r="1843" spans="1:30">
      <c r="A1843" s="6" t="s">
        <v>5597</v>
      </c>
      <c r="B1843" s="7" t="s">
        <v>5598</v>
      </c>
      <c r="C1843" s="1">
        <v>50</v>
      </c>
      <c r="D1843" s="1">
        <v>2000</v>
      </c>
      <c r="E1843" s="2" t="s">
        <v>5599</v>
      </c>
      <c r="F1843" s="1" t="s">
        <v>106</v>
      </c>
      <c r="G1843" s="1" t="s">
        <v>50</v>
      </c>
      <c r="H1843" s="1" t="s">
        <v>50</v>
      </c>
      <c r="I1843" s="8" t="s">
        <v>191</v>
      </c>
      <c r="J1843" s="8" t="s">
        <v>5595</v>
      </c>
      <c r="K1843" s="1" t="str">
        <f t="array" aca="1" ref="K1843" ca="1">INDEX([1]TreeLookup!$C$1:$DE$21,MATCH(INDIRECT(ADDRESS(ROW(),MATCH("CATEGORY",$A$1:$BE$1,0))),[1]TreeLookup!$C$1:$C$21,0),MATCH(INDIRECT(ADDRESS(ROW(),MATCH("YEAR",$A$1:$BE$1,0))),[1]TreeLookup!$C$1:$DE$1,0))</f>
        <v>lunarRatedHeatshields</v>
      </c>
      <c r="L1843" s="1">
        <v>1967</v>
      </c>
      <c r="M1843" s="1" t="str">
        <f t="array" aca="1" ref="M1843" ca="1">INDEX([1]TreeLookup!$C$1:$DE$22,MATCH("ERA",[1]TreeLookup!$C$1:$C$22,0),MATCH(INDIRECT(ADDRESS(ROW(),MATCH("YEAR",$A$1:$BE$1,0))),[1]TreeLookup!$C$1:$DE$1,0))</f>
        <v>05-LUNAR</v>
      </c>
      <c r="O1843" s="4" t="s">
        <v>109</v>
      </c>
      <c r="P1843" s="1" t="s">
        <v>5408</v>
      </c>
      <c r="V1843" s="9"/>
      <c r="W1843" s="1" t="s">
        <v>5596</v>
      </c>
    </row>
    <row r="1844" spans="1:30">
      <c r="A1844" s="6" t="s">
        <v>5600</v>
      </c>
      <c r="B1844" s="7" t="s">
        <v>5601</v>
      </c>
      <c r="C1844" s="1">
        <v>150</v>
      </c>
      <c r="D1844" s="1">
        <v>1000</v>
      </c>
      <c r="E1844" s="2" t="s">
        <v>5602</v>
      </c>
      <c r="F1844" s="1" t="s">
        <v>235</v>
      </c>
      <c r="G1844" s="1" t="s">
        <v>50</v>
      </c>
      <c r="H1844" s="1" t="s">
        <v>49</v>
      </c>
      <c r="I1844" s="8" t="s">
        <v>125</v>
      </c>
      <c r="J1844" s="8" t="s">
        <v>1863</v>
      </c>
      <c r="K1844" s="1" t="str">
        <f t="array" aca="1" ref="K1844" ca="1">INDEX([1]TreeLookup!$C$1:$DE$21,MATCH(INDIRECT(ADDRESS(ROW(),MATCH("CATEGORY",$A$1:$BE$1,0))),[1]TreeLookup!$C$1:$C$21,0),MATCH(INDIRECT(ADDRESS(ROW(),MATCH("YEAR",$A$1:$BE$1,0))),[1]TreeLookup!$C$1:$DE$1,0))</f>
        <v>advancedFlightControl</v>
      </c>
      <c r="L1844" s="1">
        <v>1967</v>
      </c>
      <c r="M1844" s="1" t="str">
        <f t="array" aca="1" ref="M1844" ca="1">INDEX([1]TreeLookup!$C$1:$DE$22,MATCH("ERA",[1]TreeLookup!$C$1:$C$22,0),MATCH(INDIRECT(ADDRESS(ROW(),MATCH("YEAR",$A$1:$BE$1,0))),[1]TreeLookup!$C$1:$DE$1,0))</f>
        <v>05-LUNAR</v>
      </c>
      <c r="O1844" s="4" t="s">
        <v>299</v>
      </c>
      <c r="V1844" s="9"/>
    </row>
    <row r="1845" spans="1:30">
      <c r="A1845" s="6" t="s">
        <v>5603</v>
      </c>
      <c r="B1845" s="7" t="s">
        <v>5604</v>
      </c>
      <c r="C1845" s="1">
        <v>12783.6</v>
      </c>
      <c r="D1845" s="1">
        <v>27720</v>
      </c>
      <c r="E1845" s="2" t="s">
        <v>5605</v>
      </c>
      <c r="F1845" s="1" t="s">
        <v>3493</v>
      </c>
      <c r="G1845" s="1" t="s">
        <v>49</v>
      </c>
      <c r="H1845" s="1" t="s">
        <v>49</v>
      </c>
      <c r="I1845" s="8"/>
      <c r="J1845" s="8"/>
      <c r="K1845" s="1" t="e">
        <f t="array" aca="1" ref="K1845" ca="1">INDEX([1]TreeLookup!$C$1:$DE$21,MATCH(INDIRECT(ADDRESS(ROW(),MATCH("CATEGORY",$A$1:$BE$1,0))),[1]TreeLookup!$C$1:$C$21,0),MATCH(INDIRECT(ADDRESS(ROW(),MATCH("YEAR",$A$1:$BE$1,0))),[1]TreeLookup!$C$1:$DE$1,0))</f>
        <v>#N/A</v>
      </c>
      <c r="M1845" s="1" t="str">
        <f t="array" aca="1" ref="M1845" ca="1">INDEX([1]TreeLookup!$C$1:$DE$22,MATCH("ERA",[1]TreeLookup!$C$1:$C$22,0),MATCH(INDIRECT(ADDRESS(ROW(),MATCH("YEAR",$A$1:$BE$1,0))),[1]TreeLookup!$C$1:$DE$1,0))</f>
        <v>00-START</v>
      </c>
      <c r="N1845" s="1" t="s">
        <v>50</v>
      </c>
      <c r="O1845" s="4"/>
    </row>
    <row r="1846" spans="1:30">
      <c r="A1846" s="6" t="s">
        <v>5606</v>
      </c>
      <c r="B1846" s="7" t="s">
        <v>5607</v>
      </c>
      <c r="C1846" s="1">
        <v>450</v>
      </c>
      <c r="D1846" s="1">
        <v>990</v>
      </c>
      <c r="E1846" s="2" t="s">
        <v>5608</v>
      </c>
      <c r="F1846" s="1" t="s">
        <v>3493</v>
      </c>
      <c r="G1846" s="1" t="s">
        <v>49</v>
      </c>
      <c r="H1846" s="1" t="s">
        <v>49</v>
      </c>
      <c r="I1846" s="8"/>
      <c r="J1846" s="8"/>
      <c r="K1846" s="1" t="e">
        <f t="array" aca="1" ref="K1846" ca="1">INDEX([1]TreeLookup!$C$1:$DE$21,MATCH(INDIRECT(ADDRESS(ROW(),MATCH("CATEGORY",$A$1:$BE$1,0))),[1]TreeLookup!$C$1:$C$21,0),MATCH(INDIRECT(ADDRESS(ROW(),MATCH("YEAR",$A$1:$BE$1,0))),[1]TreeLookup!$C$1:$DE$1,0))</f>
        <v>#N/A</v>
      </c>
      <c r="M1846" s="1" t="str">
        <f t="array" aca="1" ref="M1846" ca="1">INDEX([1]TreeLookup!$C$1:$DE$22,MATCH("ERA",[1]TreeLookup!$C$1:$C$22,0),MATCH(INDIRECT(ADDRESS(ROW(),MATCH("YEAR",$A$1:$BE$1,0))),[1]TreeLookup!$C$1:$DE$1,0))</f>
        <v>00-START</v>
      </c>
      <c r="N1846" s="1" t="s">
        <v>50</v>
      </c>
      <c r="O1846" s="4"/>
    </row>
    <row r="1847" spans="1:30">
      <c r="A1847" s="6" t="s">
        <v>5609</v>
      </c>
      <c r="B1847" s="7" t="s">
        <v>5610</v>
      </c>
      <c r="C1847" s="1">
        <v>1900</v>
      </c>
      <c r="D1847" s="1">
        <v>3960</v>
      </c>
      <c r="E1847" s="2" t="s">
        <v>5611</v>
      </c>
      <c r="F1847" s="1" t="s">
        <v>3493</v>
      </c>
      <c r="G1847" s="1" t="s">
        <v>49</v>
      </c>
      <c r="H1847" s="1" t="s">
        <v>49</v>
      </c>
      <c r="I1847" s="8"/>
      <c r="J1847" s="8"/>
      <c r="K1847" s="1" t="e">
        <f t="array" aca="1" ref="K1847" ca="1">INDEX([1]TreeLookup!$C$1:$DE$21,MATCH(INDIRECT(ADDRESS(ROW(),MATCH("CATEGORY",$A$1:$BE$1,0))),[1]TreeLookup!$C$1:$C$21,0),MATCH(INDIRECT(ADDRESS(ROW(),MATCH("YEAR",$A$1:$BE$1,0))),[1]TreeLookup!$C$1:$DE$1,0))</f>
        <v>#N/A</v>
      </c>
      <c r="M1847" s="1" t="str">
        <f t="array" aca="1" ref="M1847" ca="1">INDEX([1]TreeLookup!$C$1:$DE$22,MATCH("ERA",[1]TreeLookup!$C$1:$C$22,0),MATCH(INDIRECT(ADDRESS(ROW(),MATCH("YEAR",$A$1:$BE$1,0))),[1]TreeLookup!$C$1:$DE$1,0))</f>
        <v>00-START</v>
      </c>
      <c r="N1847" s="1" t="s">
        <v>50</v>
      </c>
      <c r="O1847" s="4"/>
    </row>
    <row r="1848" spans="1:30">
      <c r="A1848" s="6" t="s">
        <v>5612</v>
      </c>
      <c r="B1848" s="7" t="s">
        <v>5613</v>
      </c>
      <c r="C1848" s="1">
        <v>10</v>
      </c>
      <c r="D1848" s="1">
        <v>200</v>
      </c>
      <c r="E1848" s="2" t="s">
        <v>5614</v>
      </c>
      <c r="F1848" s="1" t="s">
        <v>350</v>
      </c>
      <c r="G1848" s="1" t="s">
        <v>50</v>
      </c>
      <c r="H1848" s="1" t="s">
        <v>50</v>
      </c>
      <c r="I1848" s="8" t="s">
        <v>114</v>
      </c>
      <c r="J1848" s="8"/>
      <c r="K1848" s="1" t="str">
        <f t="array" aca="1" ref="K1848" ca="1">INDEX([1]TreeLookup!$C$1:$DE$21,MATCH(INDIRECT(ADDRESS(ROW(),MATCH("CATEGORY",$A$1:$BE$1,0))),[1]TreeLookup!$C$1:$C$21,0),MATCH(INDIRECT(ADDRESS(ROW(),MATCH("YEAR",$A$1:$BE$1,0))),[1]TreeLookup!$C$1:$DE$1,0))</f>
        <v>orbitalRocketry1967</v>
      </c>
      <c r="L1848" s="1">
        <v>1967</v>
      </c>
      <c r="M1848" s="1" t="str">
        <f t="array" aca="1" ref="M1848" ca="1">INDEX([1]TreeLookup!$C$1:$DE$22,MATCH("ERA",[1]TreeLookup!$C$1:$C$22,0),MATCH(INDIRECT(ADDRESS(ROW(),MATCH("YEAR",$A$1:$BE$1,0))),[1]TreeLookup!$C$1:$DE$1,0))</f>
        <v>05-LUNAR</v>
      </c>
      <c r="O1848" s="4" t="s">
        <v>109</v>
      </c>
      <c r="P1848" s="1" t="s">
        <v>5392</v>
      </c>
      <c r="U1848" s="1" t="s">
        <v>5166</v>
      </c>
      <c r="V1848" s="9">
        <v>42874</v>
      </c>
      <c r="AD1848" s="1" t="s">
        <v>111</v>
      </c>
    </row>
    <row r="1849" spans="1:30">
      <c r="A1849" s="6" t="s">
        <v>5615</v>
      </c>
      <c r="B1849" s="7" t="s">
        <v>5616</v>
      </c>
      <c r="C1849" s="1">
        <v>10</v>
      </c>
      <c r="D1849" s="1">
        <v>200</v>
      </c>
      <c r="E1849" s="2" t="s">
        <v>5617</v>
      </c>
      <c r="F1849" s="1" t="s">
        <v>406</v>
      </c>
      <c r="G1849" s="1" t="s">
        <v>50</v>
      </c>
      <c r="H1849" s="1" t="s">
        <v>50</v>
      </c>
      <c r="I1849" s="8" t="s">
        <v>114</v>
      </c>
      <c r="J1849" s="8"/>
      <c r="K1849" s="1" t="str">
        <f t="array" aca="1" ref="K1849" ca="1">INDEX([1]TreeLookup!$C$1:$DE$21,MATCH(INDIRECT(ADDRESS(ROW(),MATCH("CATEGORY",$A$1:$BE$1,0))),[1]TreeLookup!$C$1:$C$21,0),MATCH(INDIRECT(ADDRESS(ROW(),MATCH("YEAR",$A$1:$BE$1,0))),[1]TreeLookup!$C$1:$DE$1,0))</f>
        <v>orbitalRocketry1967</v>
      </c>
      <c r="L1849" s="1">
        <v>1967</v>
      </c>
      <c r="M1849" s="1" t="str">
        <f t="array" aca="1" ref="M1849" ca="1">INDEX([1]TreeLookup!$C$1:$DE$22,MATCH("ERA",[1]TreeLookup!$C$1:$C$22,0),MATCH(INDIRECT(ADDRESS(ROW(),MATCH("YEAR",$A$1:$BE$1,0))),[1]TreeLookup!$C$1:$DE$1,0))</f>
        <v>05-LUNAR</v>
      </c>
      <c r="O1849" s="4" t="s">
        <v>109</v>
      </c>
      <c r="P1849" s="1" t="s">
        <v>5392</v>
      </c>
      <c r="V1849" s="9"/>
      <c r="AD1849" s="1" t="s">
        <v>111</v>
      </c>
    </row>
    <row r="1850" spans="1:30">
      <c r="A1850" s="6" t="s">
        <v>5618</v>
      </c>
      <c r="B1850" s="7" t="s">
        <v>5618</v>
      </c>
      <c r="C1850" s="1">
        <v>0</v>
      </c>
      <c r="D1850" s="1">
        <v>0</v>
      </c>
      <c r="E1850" s="2"/>
      <c r="F1850" s="1" t="s">
        <v>113</v>
      </c>
      <c r="G1850" s="1" t="s">
        <v>50</v>
      </c>
      <c r="I1850" s="8" t="s">
        <v>114</v>
      </c>
      <c r="J1850" s="8"/>
      <c r="K1850" s="1" t="str">
        <f t="array" aca="1" ref="K1850" ca="1">INDEX([1]TreeLookup!$C$1:$DE$21,MATCH(INDIRECT(ADDRESS(ROW(),MATCH("CATEGORY",$A$1:$BE$1,0))),[1]TreeLookup!$C$1:$C$21,0),MATCH(INDIRECT(ADDRESS(ROW(),MATCH("YEAR",$A$1:$BE$1,0))),[1]TreeLookup!$C$1:$DE$1,0))</f>
        <v>orbitalRocketry1967</v>
      </c>
      <c r="L1850" s="1">
        <v>1967</v>
      </c>
      <c r="M1850" s="1" t="str">
        <f t="array" aca="1" ref="M1850" ca="1">INDEX([1]TreeLookup!$C$1:$DE$22,MATCH("ERA",[1]TreeLookup!$C$1:$C$22,0),MATCH(INDIRECT(ADDRESS(ROW(),MATCH("YEAR",$A$1:$BE$1,0))),[1]TreeLookup!$C$1:$DE$1,0))</f>
        <v>05-LUNAR</v>
      </c>
      <c r="O1850" s="4"/>
      <c r="P1850" s="1" t="s">
        <v>5392</v>
      </c>
      <c r="Q1850" s="1" t="s">
        <v>5619</v>
      </c>
    </row>
    <row r="1851" spans="1:30">
      <c r="A1851" s="6" t="s">
        <v>5620</v>
      </c>
      <c r="B1851" s="7" t="s">
        <v>5621</v>
      </c>
      <c r="C1851" s="1">
        <v>11500</v>
      </c>
      <c r="D1851" s="1">
        <v>48000</v>
      </c>
      <c r="E1851" s="2" t="s">
        <v>5622</v>
      </c>
      <c r="F1851" s="1" t="s">
        <v>350</v>
      </c>
      <c r="G1851" s="1" t="s">
        <v>50</v>
      </c>
      <c r="H1851" s="1" t="s">
        <v>49</v>
      </c>
      <c r="I1851" s="8" t="s">
        <v>135</v>
      </c>
      <c r="J1851" s="8" t="s">
        <v>136</v>
      </c>
      <c r="K1851" s="1" t="str">
        <f t="array" aca="1" ref="K1851" ca="1">INDEX([1]TreeLookup!$C$1:$DE$21,MATCH(INDIRECT(ADDRESS(ROW(),MATCH("CATEGORY",$A$1:$BE$1,0))),[1]TreeLookup!$C$1:$C$21,0),MATCH(INDIRECT(ADDRESS(ROW(),MATCH("YEAR",$A$1:$BE$1,0))),[1]TreeLookup!$C$1:$DE$1,0))</f>
        <v>materialsScienceLunar</v>
      </c>
      <c r="L1851" s="1">
        <v>1967</v>
      </c>
      <c r="M1851" s="1" t="str">
        <f t="array" aca="1" ref="M1851" ca="1">INDEX([1]TreeLookup!$C$1:$DE$22,MATCH("ERA",[1]TreeLookup!$C$1:$C$22,0),MATCH(INDIRECT(ADDRESS(ROW(),MATCH("YEAR",$A$1:$BE$1,0))),[1]TreeLookup!$C$1:$DE$1,0))</f>
        <v>05-LUNAR</v>
      </c>
      <c r="O1851" s="4" t="s">
        <v>299</v>
      </c>
      <c r="P1851" s="1" t="s">
        <v>5392</v>
      </c>
      <c r="V1851" s="9"/>
    </row>
    <row r="1852" spans="1:30">
      <c r="A1852" s="6" t="s">
        <v>5623</v>
      </c>
      <c r="B1852" s="7" t="s">
        <v>5624</v>
      </c>
      <c r="C1852" s="1">
        <v>14375</v>
      </c>
      <c r="D1852" s="1">
        <v>48000</v>
      </c>
      <c r="E1852" s="2" t="s">
        <v>5622</v>
      </c>
      <c r="F1852" s="1" t="s">
        <v>350</v>
      </c>
      <c r="G1852" s="1" t="s">
        <v>50</v>
      </c>
      <c r="H1852" s="1" t="s">
        <v>49</v>
      </c>
      <c r="I1852" s="8" t="s">
        <v>135</v>
      </c>
      <c r="J1852" s="8" t="s">
        <v>136</v>
      </c>
      <c r="K1852" s="1" t="str">
        <f t="array" aca="1" ref="K1852" ca="1">INDEX([1]TreeLookup!$C$1:$DE$21,MATCH(INDIRECT(ADDRESS(ROW(),MATCH("CATEGORY",$A$1:$BE$1,0))),[1]TreeLookup!$C$1:$C$21,0),MATCH(INDIRECT(ADDRESS(ROW(),MATCH("YEAR",$A$1:$BE$1,0))),[1]TreeLookup!$C$1:$DE$1,0))</f>
        <v>materialsScienceLunar</v>
      </c>
      <c r="L1852" s="1">
        <v>1967</v>
      </c>
      <c r="M1852" s="1" t="str">
        <f t="array" aca="1" ref="M1852" ca="1">INDEX([1]TreeLookup!$C$1:$DE$22,MATCH("ERA",[1]TreeLookup!$C$1:$C$22,0),MATCH(INDIRECT(ADDRESS(ROW(),MATCH("YEAR",$A$1:$BE$1,0))),[1]TreeLookup!$C$1:$DE$1,0))</f>
        <v>05-LUNAR</v>
      </c>
      <c r="O1852" s="4" t="s">
        <v>299</v>
      </c>
      <c r="P1852" s="1" t="s">
        <v>5392</v>
      </c>
      <c r="V1852" s="9"/>
    </row>
    <row r="1853" spans="1:30">
      <c r="A1853" s="6" t="s">
        <v>5625</v>
      </c>
      <c r="B1853" s="7" t="s">
        <v>5626</v>
      </c>
      <c r="C1853" s="1">
        <v>8625</v>
      </c>
      <c r="D1853" s="1">
        <v>28000</v>
      </c>
      <c r="E1853" s="2" t="s">
        <v>5622</v>
      </c>
      <c r="F1853" s="1" t="s">
        <v>350</v>
      </c>
      <c r="G1853" s="1" t="s">
        <v>50</v>
      </c>
      <c r="H1853" s="1" t="s">
        <v>49</v>
      </c>
      <c r="I1853" s="8" t="s">
        <v>135</v>
      </c>
      <c r="J1853" s="8" t="s">
        <v>136</v>
      </c>
      <c r="K1853" s="1" t="str">
        <f t="array" aca="1" ref="K1853" ca="1">INDEX([1]TreeLookup!$C$1:$DE$21,MATCH(INDIRECT(ADDRESS(ROW(),MATCH("CATEGORY",$A$1:$BE$1,0))),[1]TreeLookup!$C$1:$C$21,0),MATCH(INDIRECT(ADDRESS(ROW(),MATCH("YEAR",$A$1:$BE$1,0))),[1]TreeLookup!$C$1:$DE$1,0))</f>
        <v>materialsScienceLunar</v>
      </c>
      <c r="L1853" s="1">
        <v>1967</v>
      </c>
      <c r="M1853" s="1" t="str">
        <f t="array" aca="1" ref="M1853" ca="1">INDEX([1]TreeLookup!$C$1:$DE$22,MATCH("ERA",[1]TreeLookup!$C$1:$C$22,0),MATCH(INDIRECT(ADDRESS(ROW(),MATCH("YEAR",$A$1:$BE$1,0))),[1]TreeLookup!$C$1:$DE$1,0))</f>
        <v>05-LUNAR</v>
      </c>
      <c r="O1853" s="4" t="s">
        <v>299</v>
      </c>
      <c r="P1853" s="1" t="s">
        <v>5392</v>
      </c>
      <c r="V1853" s="9"/>
    </row>
    <row r="1854" spans="1:30">
      <c r="A1854" s="6" t="s">
        <v>5627</v>
      </c>
      <c r="B1854" s="7" t="s">
        <v>5628</v>
      </c>
      <c r="C1854" s="1">
        <v>750</v>
      </c>
      <c r="D1854" s="1">
        <v>3400</v>
      </c>
      <c r="E1854" s="2" t="s">
        <v>5629</v>
      </c>
      <c r="F1854" s="1" t="s">
        <v>350</v>
      </c>
      <c r="G1854" s="1" t="s">
        <v>50</v>
      </c>
      <c r="H1854" s="1" t="s">
        <v>49</v>
      </c>
      <c r="I1854" s="8" t="s">
        <v>125</v>
      </c>
      <c r="J1854" s="8" t="s">
        <v>125</v>
      </c>
      <c r="K1854" s="1" t="str">
        <f t="array" aca="1" ref="K1854" ca="1">INDEX([1]TreeLookup!$C$1:$DE$21,MATCH(INDIRECT(ADDRESS(ROW(),MATCH("CATEGORY",$A$1:$BE$1,0))),[1]TreeLookup!$C$1:$C$21,0),MATCH(INDIRECT(ADDRESS(ROW(),MATCH("YEAR",$A$1:$BE$1,0))),[1]TreeLookup!$C$1:$DE$1,0))</f>
        <v>advancedFlightControl</v>
      </c>
      <c r="L1854" s="1">
        <v>1967</v>
      </c>
      <c r="M1854" s="1" t="str">
        <f t="array" aca="1" ref="M1854" ca="1">INDEX([1]TreeLookup!$C$1:$DE$22,MATCH("ERA",[1]TreeLookup!$C$1:$C$22,0),MATCH(INDIRECT(ADDRESS(ROW(),MATCH("YEAR",$A$1:$BE$1,0))),[1]TreeLookup!$C$1:$DE$1,0))</f>
        <v>05-LUNAR</v>
      </c>
      <c r="O1854" s="4" t="s">
        <v>299</v>
      </c>
      <c r="P1854" s="1" t="s">
        <v>5392</v>
      </c>
      <c r="V1854" s="9"/>
    </row>
    <row r="1855" spans="1:30">
      <c r="A1855" s="6" t="s">
        <v>5630</v>
      </c>
      <c r="B1855" s="7" t="s">
        <v>5631</v>
      </c>
      <c r="C1855" s="1">
        <v>400</v>
      </c>
      <c r="D1855" s="1">
        <v>14000</v>
      </c>
      <c r="E1855" s="2" t="s">
        <v>5632</v>
      </c>
      <c r="F1855" s="1" t="s">
        <v>406</v>
      </c>
      <c r="G1855" s="1" t="s">
        <v>50</v>
      </c>
      <c r="H1855" s="1" t="s">
        <v>50</v>
      </c>
      <c r="I1855" s="8" t="s">
        <v>135</v>
      </c>
      <c r="J1855" s="8" t="s">
        <v>136</v>
      </c>
      <c r="K1855" s="1" t="str">
        <f t="array" aca="1" ref="K1855" ca="1">INDEX([1]TreeLookup!$C$1:$DE$21,MATCH(INDIRECT(ADDRESS(ROW(),MATCH("CATEGORY",$A$1:$BE$1,0))),[1]TreeLookup!$C$1:$C$21,0),MATCH(INDIRECT(ADDRESS(ROW(),MATCH("YEAR",$A$1:$BE$1,0))),[1]TreeLookup!$C$1:$DE$1,0))</f>
        <v>materialsScienceLunar</v>
      </c>
      <c r="L1855" s="1">
        <v>1967</v>
      </c>
      <c r="M1855" s="1" t="str">
        <f t="array" aca="1" ref="M1855" ca="1">INDEX([1]TreeLookup!$C$1:$DE$22,MATCH("ERA",[1]TreeLookup!$C$1:$C$22,0),MATCH(INDIRECT(ADDRESS(ROW(),MATCH("YEAR",$A$1:$BE$1,0))),[1]TreeLookup!$C$1:$DE$1,0))</f>
        <v>05-LUNAR</v>
      </c>
      <c r="O1855" s="4" t="s">
        <v>109</v>
      </c>
      <c r="V1855" s="9"/>
    </row>
    <row r="1856" spans="1:30">
      <c r="A1856" s="6" t="s">
        <v>5633</v>
      </c>
      <c r="B1856" s="7" t="s">
        <v>5631</v>
      </c>
      <c r="C1856" s="1">
        <v>400</v>
      </c>
      <c r="D1856" s="1">
        <v>14000</v>
      </c>
      <c r="E1856" s="2" t="s">
        <v>5632</v>
      </c>
      <c r="F1856" s="1" t="s">
        <v>406</v>
      </c>
      <c r="G1856" s="1" t="s">
        <v>50</v>
      </c>
      <c r="H1856" s="1" t="s">
        <v>50</v>
      </c>
      <c r="I1856" s="8" t="s">
        <v>135</v>
      </c>
      <c r="J1856" s="8" t="s">
        <v>136</v>
      </c>
      <c r="K1856" s="1" t="str">
        <f t="array" aca="1" ref="K1856" ca="1">INDEX([1]TreeLookup!$C$1:$DE$21,MATCH(INDIRECT(ADDRESS(ROW(),MATCH("CATEGORY",$A$1:$BE$1,0))),[1]TreeLookup!$C$1:$C$21,0),MATCH(INDIRECT(ADDRESS(ROW(),MATCH("YEAR",$A$1:$BE$1,0))),[1]TreeLookup!$C$1:$DE$1,0))</f>
        <v>materialsScienceLunar</v>
      </c>
      <c r="L1856" s="1">
        <v>1967</v>
      </c>
      <c r="M1856" s="1" t="str">
        <f t="array" aca="1" ref="M1856" ca="1">INDEX([1]TreeLookup!$C$1:$DE$22,MATCH("ERA",[1]TreeLookup!$C$1:$C$22,0),MATCH(INDIRECT(ADDRESS(ROW(),MATCH("YEAR",$A$1:$BE$1,0))),[1]TreeLookup!$C$1:$DE$1,0))</f>
        <v>05-LUNAR</v>
      </c>
      <c r="O1856" s="4" t="s">
        <v>109</v>
      </c>
      <c r="V1856" s="9"/>
    </row>
    <row r="1857" spans="1:37">
      <c r="A1857" s="6" t="s">
        <v>5634</v>
      </c>
      <c r="B1857" s="7" t="s">
        <v>5635</v>
      </c>
      <c r="C1857" s="1">
        <v>400</v>
      </c>
      <c r="D1857" s="1">
        <v>14000</v>
      </c>
      <c r="E1857" s="2" t="s">
        <v>5636</v>
      </c>
      <c r="F1857" s="1" t="s">
        <v>406</v>
      </c>
      <c r="G1857" s="1" t="s">
        <v>50</v>
      </c>
      <c r="H1857" s="1" t="s">
        <v>50</v>
      </c>
      <c r="I1857" s="8" t="s">
        <v>135</v>
      </c>
      <c r="J1857" s="8" t="s">
        <v>136</v>
      </c>
      <c r="K1857" s="1" t="str">
        <f t="array" aca="1" ref="K1857" ca="1">INDEX([1]TreeLookup!$C$1:$DE$21,MATCH(INDIRECT(ADDRESS(ROW(),MATCH("CATEGORY",$A$1:$BE$1,0))),[1]TreeLookup!$C$1:$C$21,0),MATCH(INDIRECT(ADDRESS(ROW(),MATCH("YEAR",$A$1:$BE$1,0))),[1]TreeLookup!$C$1:$DE$1,0))</f>
        <v>materialsScienceLunar</v>
      </c>
      <c r="L1857" s="1">
        <v>1967</v>
      </c>
      <c r="M1857" s="1" t="str">
        <f t="array" aca="1" ref="M1857" ca="1">INDEX([1]TreeLookup!$C$1:$DE$22,MATCH("ERA",[1]TreeLookup!$C$1:$C$22,0),MATCH(INDIRECT(ADDRESS(ROW(),MATCH("YEAR",$A$1:$BE$1,0))),[1]TreeLookup!$C$1:$DE$1,0))</f>
        <v>05-LUNAR</v>
      </c>
      <c r="O1857" s="4" t="s">
        <v>109</v>
      </c>
      <c r="P1857" s="1" t="s">
        <v>5392</v>
      </c>
      <c r="V1857" s="9"/>
    </row>
    <row r="1858" spans="1:37">
      <c r="A1858" s="6" t="s">
        <v>5637</v>
      </c>
      <c r="B1858" s="7" t="s">
        <v>5638</v>
      </c>
      <c r="C1858" s="1">
        <v>100</v>
      </c>
      <c r="D1858" s="1">
        <v>7000</v>
      </c>
      <c r="E1858" s="2" t="s">
        <v>5639</v>
      </c>
      <c r="F1858" s="1" t="s">
        <v>406</v>
      </c>
      <c r="G1858" s="1" t="s">
        <v>50</v>
      </c>
      <c r="H1858" s="1" t="s">
        <v>50</v>
      </c>
      <c r="I1858" s="8" t="s">
        <v>135</v>
      </c>
      <c r="J1858" s="8" t="s">
        <v>499</v>
      </c>
      <c r="K1858" s="1" t="str">
        <f t="array" aca="1" ref="K1858" ca="1">INDEX([1]TreeLookup!$C$1:$DE$21,MATCH(INDIRECT(ADDRESS(ROW(),MATCH("CATEGORY",$A$1:$BE$1,0))),[1]TreeLookup!$C$1:$C$21,0),MATCH(INDIRECT(ADDRESS(ROW(),MATCH("YEAR",$A$1:$BE$1,0))),[1]TreeLookup!$C$1:$DE$1,0))</f>
        <v>materialsScienceLunar</v>
      </c>
      <c r="L1858" s="1">
        <v>1967</v>
      </c>
      <c r="M1858" s="1" t="str">
        <f t="array" aca="1" ref="M1858" ca="1">INDEX([1]TreeLookup!$C$1:$DE$22,MATCH("ERA",[1]TreeLookup!$C$1:$C$22,0),MATCH(INDIRECT(ADDRESS(ROW(),MATCH("YEAR",$A$1:$BE$1,0))),[1]TreeLookup!$C$1:$DE$1,0))</f>
        <v>05-LUNAR</v>
      </c>
      <c r="O1858" s="4" t="s">
        <v>109</v>
      </c>
      <c r="P1858" s="1" t="s">
        <v>5392</v>
      </c>
      <c r="V1858" s="9"/>
    </row>
    <row r="1859" spans="1:37">
      <c r="A1859" s="6" t="s">
        <v>5640</v>
      </c>
      <c r="B1859" s="7" t="s">
        <v>5641</v>
      </c>
      <c r="C1859" s="1">
        <v>100</v>
      </c>
      <c r="D1859" s="1">
        <v>3500</v>
      </c>
      <c r="E1859" s="2" t="s">
        <v>5642</v>
      </c>
      <c r="F1859" s="1" t="s">
        <v>406</v>
      </c>
      <c r="G1859" s="1" t="s">
        <v>50</v>
      </c>
      <c r="H1859" s="1" t="s">
        <v>50</v>
      </c>
      <c r="I1859" s="8" t="s">
        <v>135</v>
      </c>
      <c r="J1859" s="8" t="s">
        <v>499</v>
      </c>
      <c r="K1859" s="1" t="str">
        <f t="array" aca="1" ref="K1859" ca="1">INDEX([1]TreeLookup!$C$1:$DE$21,MATCH(INDIRECT(ADDRESS(ROW(),MATCH("CATEGORY",$A$1:$BE$1,0))),[1]TreeLookup!$C$1:$C$21,0),MATCH(INDIRECT(ADDRESS(ROW(),MATCH("YEAR",$A$1:$BE$1,0))),[1]TreeLookup!$C$1:$DE$1,0))</f>
        <v>materialsScienceLunar</v>
      </c>
      <c r="L1859" s="1">
        <v>1967</v>
      </c>
      <c r="M1859" s="1" t="str">
        <f t="array" aca="1" ref="M1859" ca="1">INDEX([1]TreeLookup!$C$1:$DE$22,MATCH("ERA",[1]TreeLookup!$C$1:$C$22,0),MATCH(INDIRECT(ADDRESS(ROW(),MATCH("YEAR",$A$1:$BE$1,0))),[1]TreeLookup!$C$1:$DE$1,0))</f>
        <v>05-LUNAR</v>
      </c>
      <c r="O1859" s="4" t="s">
        <v>109</v>
      </c>
      <c r="P1859" s="1" t="s">
        <v>5392</v>
      </c>
      <c r="V1859" s="9"/>
    </row>
    <row r="1860" spans="1:37">
      <c r="A1860" s="6" t="s">
        <v>5643</v>
      </c>
      <c r="B1860" s="7" t="s">
        <v>5644</v>
      </c>
      <c r="C1860" s="1">
        <v>400</v>
      </c>
      <c r="D1860" s="1">
        <v>14000</v>
      </c>
      <c r="E1860" s="2" t="s">
        <v>5645</v>
      </c>
      <c r="F1860" s="1" t="s">
        <v>406</v>
      </c>
      <c r="G1860" s="1" t="s">
        <v>50</v>
      </c>
      <c r="H1860" s="1" t="s">
        <v>50</v>
      </c>
      <c r="I1860" s="8" t="s">
        <v>135</v>
      </c>
      <c r="J1860" s="8" t="s">
        <v>136</v>
      </c>
      <c r="K1860" s="1" t="str">
        <f t="array" aca="1" ref="K1860" ca="1">INDEX([1]TreeLookup!$C$1:$DE$21,MATCH(INDIRECT(ADDRESS(ROW(),MATCH("CATEGORY",$A$1:$BE$1,0))),[1]TreeLookup!$C$1:$C$21,0),MATCH(INDIRECT(ADDRESS(ROW(),MATCH("YEAR",$A$1:$BE$1,0))),[1]TreeLookup!$C$1:$DE$1,0))</f>
        <v>materialsScienceLunar</v>
      </c>
      <c r="L1860" s="1">
        <v>1967</v>
      </c>
      <c r="M1860" s="1" t="str">
        <f t="array" aca="1" ref="M1860" ca="1">INDEX([1]TreeLookup!$C$1:$DE$22,MATCH("ERA",[1]TreeLookup!$C$1:$C$22,0),MATCH(INDIRECT(ADDRESS(ROW(),MATCH("YEAR",$A$1:$BE$1,0))),[1]TreeLookup!$C$1:$DE$1,0))</f>
        <v>05-LUNAR</v>
      </c>
      <c r="O1860" s="4" t="s">
        <v>109</v>
      </c>
      <c r="P1860" s="1" t="s">
        <v>5392</v>
      </c>
      <c r="V1860" s="9"/>
    </row>
    <row r="1861" spans="1:37">
      <c r="A1861" s="6" t="s">
        <v>5646</v>
      </c>
      <c r="B1861" s="7" t="s">
        <v>5647</v>
      </c>
      <c r="C1861" s="1">
        <v>500</v>
      </c>
      <c r="D1861" s="1">
        <v>17500</v>
      </c>
      <c r="E1861" s="2" t="s">
        <v>5648</v>
      </c>
      <c r="F1861" s="1" t="s">
        <v>406</v>
      </c>
      <c r="G1861" s="1" t="s">
        <v>50</v>
      </c>
      <c r="H1861" s="1" t="s">
        <v>50</v>
      </c>
      <c r="I1861" s="8" t="s">
        <v>135</v>
      </c>
      <c r="J1861" s="8" t="s">
        <v>499</v>
      </c>
      <c r="K1861" s="1" t="str">
        <f t="array" aca="1" ref="K1861" ca="1">INDEX([1]TreeLookup!$C$1:$DE$21,MATCH(INDIRECT(ADDRESS(ROW(),MATCH("CATEGORY",$A$1:$BE$1,0))),[1]TreeLookup!$C$1:$C$21,0),MATCH(INDIRECT(ADDRESS(ROW(),MATCH("YEAR",$A$1:$BE$1,0))),[1]TreeLookup!$C$1:$DE$1,0))</f>
        <v>materialsScienceLunar</v>
      </c>
      <c r="L1861" s="1">
        <v>1967</v>
      </c>
      <c r="M1861" s="1" t="str">
        <f t="array" aca="1" ref="M1861" ca="1">INDEX([1]TreeLookup!$C$1:$DE$22,MATCH("ERA",[1]TreeLookup!$C$1:$C$22,0),MATCH(INDIRECT(ADDRESS(ROW(),MATCH("YEAR",$A$1:$BE$1,0))),[1]TreeLookup!$C$1:$DE$1,0))</f>
        <v>05-LUNAR</v>
      </c>
      <c r="O1861" s="4" t="s">
        <v>109</v>
      </c>
      <c r="P1861" s="1" t="s">
        <v>5392</v>
      </c>
      <c r="V1861" s="9"/>
      <c r="AK1861" s="1" t="s">
        <v>111</v>
      </c>
    </row>
    <row r="1862" spans="1:37">
      <c r="A1862" s="6" t="s">
        <v>5649</v>
      </c>
      <c r="B1862" s="7" t="s">
        <v>5650</v>
      </c>
      <c r="C1862" s="1">
        <v>15</v>
      </c>
      <c r="D1862" s="1">
        <v>3600</v>
      </c>
      <c r="E1862" s="2" t="s">
        <v>5651</v>
      </c>
      <c r="F1862" s="1" t="s">
        <v>203</v>
      </c>
      <c r="G1862" s="1" t="s">
        <v>49</v>
      </c>
      <c r="H1862" s="1" t="s">
        <v>49</v>
      </c>
      <c r="I1862" s="8"/>
      <c r="J1862" s="8"/>
      <c r="K1862" s="1" t="e">
        <f t="array" aca="1" ref="K1862" ca="1">INDEX([1]TreeLookup!$C$1:$DE$21,MATCH(INDIRECT(ADDRESS(ROW(),MATCH("CATEGORY",$A$1:$BE$1,0))),[1]TreeLookup!$C$1:$C$21,0),MATCH(INDIRECT(ADDRESS(ROW(),MATCH("YEAR",$A$1:$BE$1,0))),[1]TreeLookup!$C$1:$DE$1,0))</f>
        <v>#N/A</v>
      </c>
      <c r="M1862" s="1" t="str">
        <f t="array" aca="1" ref="M1862" ca="1">INDEX([1]TreeLookup!$C$1:$DE$22,MATCH("ERA",[1]TreeLookup!$C$1:$C$22,0),MATCH(INDIRECT(ADDRESS(ROW(),MATCH("YEAR",$A$1:$BE$1,0))),[1]TreeLookup!$C$1:$DE$1,0))</f>
        <v>00-START</v>
      </c>
      <c r="N1862" s="1" t="s">
        <v>50</v>
      </c>
      <c r="O1862" s="4"/>
    </row>
    <row r="1863" spans="1:37">
      <c r="A1863" s="6" t="s">
        <v>5652</v>
      </c>
      <c r="B1863" s="7" t="s">
        <v>5647</v>
      </c>
      <c r="C1863" s="1">
        <v>100</v>
      </c>
      <c r="D1863" s="1">
        <v>3500</v>
      </c>
      <c r="E1863" s="2" t="s">
        <v>5653</v>
      </c>
      <c r="F1863" s="1" t="s">
        <v>406</v>
      </c>
      <c r="G1863" s="1" t="s">
        <v>50</v>
      </c>
      <c r="H1863" s="1" t="s">
        <v>50</v>
      </c>
      <c r="I1863" s="8" t="s">
        <v>135</v>
      </c>
      <c r="J1863" s="8" t="s">
        <v>499</v>
      </c>
      <c r="K1863" s="1" t="str">
        <f t="array" aca="1" ref="K1863" ca="1">INDEX([1]TreeLookup!$C$1:$DE$21,MATCH(INDIRECT(ADDRESS(ROW(),MATCH("CATEGORY",$A$1:$BE$1,0))),[1]TreeLookup!$C$1:$C$21,0),MATCH(INDIRECT(ADDRESS(ROW(),MATCH("YEAR",$A$1:$BE$1,0))),[1]TreeLookup!$C$1:$DE$1,0))</f>
        <v>materialsScienceLunar</v>
      </c>
      <c r="L1863" s="1">
        <v>1967</v>
      </c>
      <c r="M1863" s="1" t="str">
        <f t="array" aca="1" ref="M1863" ca="1">INDEX([1]TreeLookup!$C$1:$DE$22,MATCH("ERA",[1]TreeLookup!$C$1:$C$22,0),MATCH(INDIRECT(ADDRESS(ROW(),MATCH("YEAR",$A$1:$BE$1,0))),[1]TreeLookup!$C$1:$DE$1,0))</f>
        <v>05-LUNAR</v>
      </c>
      <c r="O1863" s="4" t="s">
        <v>109</v>
      </c>
      <c r="P1863" s="1" t="s">
        <v>5392</v>
      </c>
      <c r="V1863" s="9"/>
      <c r="AK1863" s="1" t="s">
        <v>111</v>
      </c>
    </row>
    <row r="1864" spans="1:37">
      <c r="A1864" s="6" t="s">
        <v>5654</v>
      </c>
      <c r="B1864" s="7" t="s">
        <v>5655</v>
      </c>
      <c r="C1864" s="1">
        <v>12000</v>
      </c>
      <c r="D1864" s="1">
        <v>28000</v>
      </c>
      <c r="E1864" s="2" t="s">
        <v>5656</v>
      </c>
      <c r="F1864" s="1" t="s">
        <v>53</v>
      </c>
      <c r="G1864" s="1" t="s">
        <v>49</v>
      </c>
      <c r="H1864" s="1" t="s">
        <v>49</v>
      </c>
      <c r="I1864" s="8"/>
      <c r="J1864" s="8"/>
      <c r="K1864" s="1" t="e">
        <f t="array" aca="1" ref="K1864" ca="1">INDEX([1]TreeLookup!$C$1:$DE$21,MATCH(INDIRECT(ADDRESS(ROW(),MATCH("CATEGORY",$A$1:$BE$1,0))),[1]TreeLookup!$C$1:$C$21,0),MATCH(INDIRECT(ADDRESS(ROW(),MATCH("YEAR",$A$1:$BE$1,0))),[1]TreeLookup!$C$1:$DE$1,0))</f>
        <v>#N/A</v>
      </c>
      <c r="M1864" s="1" t="str">
        <f t="array" aca="1" ref="M1864" ca="1">INDEX([1]TreeLookup!$C$1:$DE$22,MATCH("ERA",[1]TreeLookup!$C$1:$C$22,0),MATCH(INDIRECT(ADDRESS(ROW(),MATCH("YEAR",$A$1:$BE$1,0))),[1]TreeLookup!$C$1:$DE$1,0))</f>
        <v>00-START</v>
      </c>
      <c r="N1864" s="1" t="s">
        <v>50</v>
      </c>
      <c r="O1864" s="4"/>
    </row>
    <row r="1865" spans="1:37">
      <c r="A1865" s="6" t="s">
        <v>5657</v>
      </c>
      <c r="B1865" s="7" t="s">
        <v>5658</v>
      </c>
      <c r="C1865" s="1">
        <v>400</v>
      </c>
      <c r="D1865" s="1">
        <v>14000</v>
      </c>
      <c r="E1865" s="2" t="s">
        <v>5659</v>
      </c>
      <c r="F1865" s="1" t="s">
        <v>406</v>
      </c>
      <c r="G1865" s="1" t="s">
        <v>50</v>
      </c>
      <c r="H1865" s="1" t="s">
        <v>50</v>
      </c>
      <c r="I1865" s="8" t="s">
        <v>135</v>
      </c>
      <c r="J1865" s="8" t="s">
        <v>5660</v>
      </c>
      <c r="K1865" s="1" t="str">
        <f t="array" aca="1" ref="K1865" ca="1">INDEX([1]TreeLookup!$C$1:$DE$21,MATCH(INDIRECT(ADDRESS(ROW(),MATCH("CATEGORY",$A$1:$BE$1,0))),[1]TreeLookup!$C$1:$C$21,0),MATCH(INDIRECT(ADDRESS(ROW(),MATCH("YEAR",$A$1:$BE$1,0))),[1]TreeLookup!$C$1:$DE$1,0))</f>
        <v>materialsScienceLunar</v>
      </c>
      <c r="L1865" s="1">
        <v>1967</v>
      </c>
      <c r="M1865" s="1" t="str">
        <f t="array" aca="1" ref="M1865" ca="1">INDEX([1]TreeLookup!$C$1:$DE$22,MATCH("ERA",[1]TreeLookup!$C$1:$C$22,0),MATCH(INDIRECT(ADDRESS(ROW(),MATCH("YEAR",$A$1:$BE$1,0))),[1]TreeLookup!$C$1:$DE$1,0))</f>
        <v>05-LUNAR</v>
      </c>
      <c r="O1865" s="4" t="s">
        <v>109</v>
      </c>
      <c r="P1865" s="1" t="s">
        <v>5392</v>
      </c>
      <c r="V1865" s="9"/>
    </row>
    <row r="1866" spans="1:37">
      <c r="A1866" s="6" t="s">
        <v>5661</v>
      </c>
      <c r="B1866" s="7" t="s">
        <v>5662</v>
      </c>
      <c r="C1866" s="1">
        <v>200</v>
      </c>
      <c r="D1866" s="1">
        <v>9800</v>
      </c>
      <c r="E1866" s="2" t="s">
        <v>5663</v>
      </c>
      <c r="F1866" s="1" t="s">
        <v>106</v>
      </c>
      <c r="G1866" s="1" t="s">
        <v>49</v>
      </c>
      <c r="H1866" s="1" t="s">
        <v>49</v>
      </c>
      <c r="I1866" s="8"/>
      <c r="J1866" s="8"/>
      <c r="K1866" s="1" t="e">
        <f t="array" aca="1" ref="K1866" ca="1">INDEX([1]TreeLookup!$C$1:$DE$21,MATCH(INDIRECT(ADDRESS(ROW(),MATCH("CATEGORY",$A$1:$BE$1,0))),[1]TreeLookup!$C$1:$C$21,0),MATCH(INDIRECT(ADDRESS(ROW(),MATCH("YEAR",$A$1:$BE$1,0))),[1]TreeLookup!$C$1:$DE$1,0))</f>
        <v>#N/A</v>
      </c>
      <c r="M1866" s="1" t="str">
        <f t="array" aca="1" ref="M1866" ca="1">INDEX([1]TreeLookup!$C$1:$DE$22,MATCH("ERA",[1]TreeLookup!$C$1:$C$22,0),MATCH(INDIRECT(ADDRESS(ROW(),MATCH("YEAR",$A$1:$BE$1,0))),[1]TreeLookup!$C$1:$DE$1,0))</f>
        <v>00-START</v>
      </c>
      <c r="N1866" s="1" t="s">
        <v>50</v>
      </c>
      <c r="O1866" s="4"/>
    </row>
    <row r="1867" spans="1:37">
      <c r="A1867" s="6" t="s">
        <v>5664</v>
      </c>
      <c r="B1867" s="7" t="s">
        <v>5665</v>
      </c>
      <c r="C1867" s="1">
        <v>4200</v>
      </c>
      <c r="D1867" s="1">
        <v>4000</v>
      </c>
      <c r="E1867" s="2" t="s">
        <v>5666</v>
      </c>
      <c r="F1867" s="1" t="s">
        <v>203</v>
      </c>
      <c r="G1867" s="1" t="s">
        <v>49</v>
      </c>
      <c r="H1867" s="1" t="s">
        <v>49</v>
      </c>
      <c r="I1867" s="8"/>
      <c r="J1867" s="8"/>
      <c r="K1867" s="1" t="e">
        <f t="array" aca="1" ref="K1867" ca="1">INDEX([1]TreeLookup!$C$1:$DE$21,MATCH(INDIRECT(ADDRESS(ROW(),MATCH("CATEGORY",$A$1:$BE$1,0))),[1]TreeLookup!$C$1:$C$21,0),MATCH(INDIRECT(ADDRESS(ROW(),MATCH("YEAR",$A$1:$BE$1,0))),[1]TreeLookup!$C$1:$DE$1,0))</f>
        <v>#N/A</v>
      </c>
      <c r="M1867" s="1" t="str">
        <f t="array" aca="1" ref="M1867" ca="1">INDEX([1]TreeLookup!$C$1:$DE$22,MATCH("ERA",[1]TreeLookup!$C$1:$C$22,0),MATCH(INDIRECT(ADDRESS(ROW(),MATCH("YEAR",$A$1:$BE$1,0))),[1]TreeLookup!$C$1:$DE$1,0))</f>
        <v>00-START</v>
      </c>
      <c r="N1867" s="1" t="s">
        <v>50</v>
      </c>
      <c r="O1867" s="4"/>
      <c r="P1867" s="2"/>
    </row>
    <row r="1868" spans="1:37">
      <c r="A1868" s="6" t="s">
        <v>5667</v>
      </c>
      <c r="B1868" s="7" t="s">
        <v>5668</v>
      </c>
      <c r="C1868" s="1">
        <v>300</v>
      </c>
      <c r="D1868" s="1">
        <v>3200</v>
      </c>
      <c r="E1868" s="2" t="s">
        <v>5669</v>
      </c>
      <c r="F1868" s="1" t="s">
        <v>350</v>
      </c>
      <c r="G1868" s="1" t="s">
        <v>50</v>
      </c>
      <c r="H1868" s="1" t="s">
        <v>49</v>
      </c>
      <c r="I1868" s="8" t="s">
        <v>125</v>
      </c>
      <c r="J1868" s="8" t="s">
        <v>126</v>
      </c>
      <c r="K1868" s="1" t="str">
        <f t="array" aca="1" ref="K1868" ca="1">INDEX([1]TreeLookup!$C$1:$DE$21,MATCH(INDIRECT(ADDRESS(ROW(),MATCH("CATEGORY",$A$1:$BE$1,0))),[1]TreeLookup!$C$1:$C$21,0),MATCH(INDIRECT(ADDRESS(ROW(),MATCH("YEAR",$A$1:$BE$1,0))),[1]TreeLookup!$C$1:$DE$1,0))</f>
        <v>advancedFlightControl</v>
      </c>
      <c r="L1868" s="1">
        <v>1967</v>
      </c>
      <c r="M1868" s="1" t="str">
        <f t="array" aca="1" ref="M1868" ca="1">INDEX([1]TreeLookup!$C$1:$DE$22,MATCH("ERA",[1]TreeLookup!$C$1:$C$22,0),MATCH(INDIRECT(ADDRESS(ROW(),MATCH("YEAR",$A$1:$BE$1,0))),[1]TreeLookup!$C$1:$DE$1,0))</f>
        <v>05-LUNAR</v>
      </c>
      <c r="O1868" s="4" t="s">
        <v>299</v>
      </c>
      <c r="P1868" s="1" t="s">
        <v>5392</v>
      </c>
      <c r="V1868" s="9"/>
    </row>
    <row r="1869" spans="1:37">
      <c r="A1869" s="6" t="s">
        <v>5670</v>
      </c>
      <c r="B1869" s="7" t="s">
        <v>5671</v>
      </c>
      <c r="C1869" s="1">
        <v>25500</v>
      </c>
      <c r="D1869" s="1">
        <v>90000</v>
      </c>
      <c r="E1869" s="2" t="s">
        <v>5672</v>
      </c>
      <c r="F1869" s="1" t="s">
        <v>350</v>
      </c>
      <c r="G1869" s="1" t="s">
        <v>50</v>
      </c>
      <c r="H1869" s="1" t="s">
        <v>49</v>
      </c>
      <c r="I1869" s="8" t="s">
        <v>130</v>
      </c>
      <c r="J1869" s="8" t="s">
        <v>131</v>
      </c>
      <c r="K1869" s="1" t="str">
        <f t="array" aca="1" ref="K1869" ca="1">INDEX([1]TreeLookup!$C$1:$DE$21,MATCH(INDIRECT(ADDRESS(ROW(),MATCH("CATEGORY",$A$1:$BE$1,0))),[1]TreeLookup!$C$1:$C$21,0),MATCH(INDIRECT(ADDRESS(ROW(),MATCH("YEAR",$A$1:$BE$1,0))),[1]TreeLookup!$C$1:$DE$1,0))</f>
        <v>largeScaleAvionics</v>
      </c>
      <c r="L1869" s="1">
        <v>1967</v>
      </c>
      <c r="M1869" s="1" t="str">
        <f t="array" aca="1" ref="M1869" ca="1">INDEX([1]TreeLookup!$C$1:$DE$22,MATCH("ERA",[1]TreeLookup!$C$1:$C$22,0),MATCH(INDIRECT(ADDRESS(ROW(),MATCH("YEAR",$A$1:$BE$1,0))),[1]TreeLookup!$C$1:$DE$1,0))</f>
        <v>05-LUNAR</v>
      </c>
      <c r="O1869" s="4" t="s">
        <v>299</v>
      </c>
      <c r="P1869" s="1" t="s">
        <v>5392</v>
      </c>
      <c r="V1869" s="9"/>
    </row>
    <row r="1870" spans="1:37">
      <c r="A1870" s="6" t="s">
        <v>5673</v>
      </c>
      <c r="B1870" s="7" t="s">
        <v>5674</v>
      </c>
      <c r="C1870" s="1">
        <v>4500</v>
      </c>
      <c r="D1870" s="1">
        <v>7500</v>
      </c>
      <c r="E1870" s="2" t="s">
        <v>5675</v>
      </c>
      <c r="F1870" s="1" t="s">
        <v>350</v>
      </c>
      <c r="G1870" s="1" t="s">
        <v>50</v>
      </c>
      <c r="H1870" s="1" t="s">
        <v>49</v>
      </c>
      <c r="I1870" s="8" t="s">
        <v>135</v>
      </c>
      <c r="J1870" s="8" t="s">
        <v>568</v>
      </c>
      <c r="K1870" s="1" t="str">
        <f t="array" aca="1" ref="K1870" ca="1">INDEX([1]TreeLookup!$C$1:$DE$21,MATCH(INDIRECT(ADDRESS(ROW(),MATCH("CATEGORY",$A$1:$BE$1,0))),[1]TreeLookup!$C$1:$C$21,0),MATCH(INDIRECT(ADDRESS(ROW(),MATCH("YEAR",$A$1:$BE$1,0))),[1]TreeLookup!$C$1:$DE$1,0))</f>
        <v>materialsScienceLunar</v>
      </c>
      <c r="L1870" s="1">
        <v>1967</v>
      </c>
      <c r="M1870" s="1" t="str">
        <f t="array" aca="1" ref="M1870" ca="1">INDEX([1]TreeLookup!$C$1:$DE$22,MATCH("ERA",[1]TreeLookup!$C$1:$C$22,0),MATCH(INDIRECT(ADDRESS(ROW(),MATCH("YEAR",$A$1:$BE$1,0))),[1]TreeLookup!$C$1:$DE$1,0))</f>
        <v>05-LUNAR</v>
      </c>
      <c r="O1870" s="4" t="s">
        <v>299</v>
      </c>
      <c r="P1870" s="1" t="s">
        <v>5392</v>
      </c>
      <c r="V1870" s="9"/>
    </row>
    <row r="1871" spans="1:37">
      <c r="A1871" s="6" t="s">
        <v>5676</v>
      </c>
      <c r="B1871" s="7" t="s">
        <v>5677</v>
      </c>
      <c r="C1871" s="1">
        <v>2500</v>
      </c>
      <c r="D1871" s="1">
        <v>9500</v>
      </c>
      <c r="E1871" s="2" t="s">
        <v>5678</v>
      </c>
      <c r="F1871" s="1" t="s">
        <v>350</v>
      </c>
      <c r="G1871" s="1" t="s">
        <v>50</v>
      </c>
      <c r="H1871" s="1" t="s">
        <v>49</v>
      </c>
      <c r="I1871" s="8" t="s">
        <v>135</v>
      </c>
      <c r="J1871" s="8" t="s">
        <v>231</v>
      </c>
      <c r="K1871" s="1" t="str">
        <f t="array" aca="1" ref="K1871" ca="1">INDEX([1]TreeLookup!$C$1:$DE$21,MATCH(INDIRECT(ADDRESS(ROW(),MATCH("CATEGORY",$A$1:$BE$1,0))),[1]TreeLookup!$C$1:$C$21,0),MATCH(INDIRECT(ADDRESS(ROW(),MATCH("YEAR",$A$1:$BE$1,0))),[1]TreeLookup!$C$1:$DE$1,0))</f>
        <v>materialsScienceLunar</v>
      </c>
      <c r="L1871" s="1">
        <v>1967</v>
      </c>
      <c r="M1871" s="1" t="str">
        <f t="array" aca="1" ref="M1871" ca="1">INDEX([1]TreeLookup!$C$1:$DE$22,MATCH("ERA",[1]TreeLookup!$C$1:$C$22,0),MATCH(INDIRECT(ADDRESS(ROW(),MATCH("YEAR",$A$1:$BE$1,0))),[1]TreeLookup!$C$1:$DE$1,0))</f>
        <v>05-LUNAR</v>
      </c>
      <c r="O1871" s="4" t="s">
        <v>299</v>
      </c>
      <c r="P1871" s="1" t="s">
        <v>5392</v>
      </c>
      <c r="V1871" s="9"/>
    </row>
    <row r="1872" spans="1:37">
      <c r="A1872" s="6" t="s">
        <v>5679</v>
      </c>
      <c r="B1872" s="7" t="s">
        <v>5680</v>
      </c>
      <c r="C1872" s="1">
        <v>2500</v>
      </c>
      <c r="D1872" s="1">
        <v>42000</v>
      </c>
      <c r="E1872" s="2" t="s">
        <v>5681</v>
      </c>
      <c r="F1872" s="1" t="s">
        <v>203</v>
      </c>
      <c r="G1872" s="1" t="s">
        <v>49</v>
      </c>
      <c r="H1872" s="1" t="s">
        <v>49</v>
      </c>
      <c r="I1872" s="8"/>
      <c r="J1872" s="8"/>
      <c r="K1872" s="1" t="e">
        <f t="array" aca="1" ref="K1872" ca="1">INDEX([1]TreeLookup!$C$1:$DE$21,MATCH(INDIRECT(ADDRESS(ROW(),MATCH("CATEGORY",$A$1:$BE$1,0))),[1]TreeLookup!$C$1:$C$21,0),MATCH(INDIRECT(ADDRESS(ROW(),MATCH("YEAR",$A$1:$BE$1,0))),[1]TreeLookup!$C$1:$DE$1,0))</f>
        <v>#N/A</v>
      </c>
      <c r="M1872" s="1" t="str">
        <f t="array" aca="1" ref="M1872" ca="1">INDEX([1]TreeLookup!$C$1:$DE$22,MATCH("ERA",[1]TreeLookup!$C$1:$C$22,0),MATCH(INDIRECT(ADDRESS(ROW(),MATCH("YEAR",$A$1:$BE$1,0))),[1]TreeLookup!$C$1:$DE$1,0))</f>
        <v>00-START</v>
      </c>
      <c r="N1872" s="1" t="s">
        <v>50</v>
      </c>
      <c r="O1872" s="4"/>
      <c r="P1872" s="2"/>
    </row>
    <row r="1873" spans="1:35">
      <c r="A1873" s="6" t="s">
        <v>5682</v>
      </c>
      <c r="B1873" s="7" t="s">
        <v>5683</v>
      </c>
      <c r="C1873" s="1">
        <v>2500</v>
      </c>
      <c r="D1873" s="1">
        <v>9500</v>
      </c>
      <c r="E1873" s="2" t="s">
        <v>5684</v>
      </c>
      <c r="F1873" s="1" t="s">
        <v>350</v>
      </c>
      <c r="G1873" s="1" t="s">
        <v>50</v>
      </c>
      <c r="H1873" s="1" t="s">
        <v>49</v>
      </c>
      <c r="I1873" s="8" t="s">
        <v>135</v>
      </c>
      <c r="J1873" s="8" t="s">
        <v>231</v>
      </c>
      <c r="K1873" s="1" t="str">
        <f t="array" aca="1" ref="K1873" ca="1">INDEX([1]TreeLookup!$C$1:$DE$21,MATCH(INDIRECT(ADDRESS(ROW(),MATCH("CATEGORY",$A$1:$BE$1,0))),[1]TreeLookup!$C$1:$C$21,0),MATCH(INDIRECT(ADDRESS(ROW(),MATCH("YEAR",$A$1:$BE$1,0))),[1]TreeLookup!$C$1:$DE$1,0))</f>
        <v>materialsScienceLunar</v>
      </c>
      <c r="L1873" s="1">
        <v>1967</v>
      </c>
      <c r="M1873" s="1" t="str">
        <f t="array" aca="1" ref="M1873" ca="1">INDEX([1]TreeLookup!$C$1:$DE$22,MATCH("ERA",[1]TreeLookup!$C$1:$C$22,0),MATCH(INDIRECT(ADDRESS(ROW(),MATCH("YEAR",$A$1:$BE$1,0))),[1]TreeLookup!$C$1:$DE$1,0))</f>
        <v>05-LUNAR</v>
      </c>
      <c r="O1873" s="4" t="s">
        <v>299</v>
      </c>
      <c r="P1873" s="1" t="s">
        <v>5392</v>
      </c>
      <c r="V1873" s="9"/>
    </row>
    <row r="1874" spans="1:35">
      <c r="A1874" s="6" t="s">
        <v>5685</v>
      </c>
      <c r="B1874" s="7" t="s">
        <v>5686</v>
      </c>
      <c r="C1874" s="1">
        <v>7500</v>
      </c>
      <c r="D1874" s="1">
        <v>10500</v>
      </c>
      <c r="E1874" s="2" t="s">
        <v>5687</v>
      </c>
      <c r="F1874" s="1" t="s">
        <v>350</v>
      </c>
      <c r="G1874" s="1" t="s">
        <v>50</v>
      </c>
      <c r="H1874" s="1" t="s">
        <v>49</v>
      </c>
      <c r="I1874" s="8" t="s">
        <v>135</v>
      </c>
      <c r="J1874" s="8" t="s">
        <v>499</v>
      </c>
      <c r="K1874" s="1" t="str">
        <f t="array" aca="1" ref="K1874" ca="1">INDEX([1]TreeLookup!$C$1:$DE$21,MATCH(INDIRECT(ADDRESS(ROW(),MATCH("CATEGORY",$A$1:$BE$1,0))),[1]TreeLookup!$C$1:$C$21,0),MATCH(INDIRECT(ADDRESS(ROW(),MATCH("YEAR",$A$1:$BE$1,0))),[1]TreeLookup!$C$1:$DE$1,0))</f>
        <v>materialsScienceLunar</v>
      </c>
      <c r="L1874" s="1">
        <v>1967</v>
      </c>
      <c r="M1874" s="1" t="str">
        <f t="array" aca="1" ref="M1874" ca="1">INDEX([1]TreeLookup!$C$1:$DE$22,MATCH("ERA",[1]TreeLookup!$C$1:$C$22,0),MATCH(INDIRECT(ADDRESS(ROW(),MATCH("YEAR",$A$1:$BE$1,0))),[1]TreeLookup!$C$1:$DE$1,0))</f>
        <v>05-LUNAR</v>
      </c>
      <c r="O1874" s="4" t="s">
        <v>299</v>
      </c>
      <c r="P1874" s="1" t="s">
        <v>5392</v>
      </c>
      <c r="V1874" s="9"/>
    </row>
    <row r="1875" spans="1:35">
      <c r="A1875" s="6" t="s">
        <v>5688</v>
      </c>
      <c r="B1875" s="7" t="s">
        <v>5689</v>
      </c>
      <c r="C1875" s="1">
        <v>999500</v>
      </c>
      <c r="D1875" s="1">
        <v>2250000</v>
      </c>
      <c r="E1875" s="2" t="s">
        <v>5690</v>
      </c>
      <c r="F1875" s="1" t="s">
        <v>350</v>
      </c>
      <c r="G1875" s="1" t="s">
        <v>50</v>
      </c>
      <c r="H1875" s="1" t="s">
        <v>49</v>
      </c>
      <c r="I1875" s="8" t="s">
        <v>135</v>
      </c>
      <c r="J1875" s="8" t="s">
        <v>136</v>
      </c>
      <c r="K1875" s="1" t="str">
        <f t="array" aca="1" ref="K1875" ca="1">INDEX([1]TreeLookup!$C$1:$DE$21,MATCH(INDIRECT(ADDRESS(ROW(),MATCH("CATEGORY",$A$1:$BE$1,0))),[1]TreeLookup!$C$1:$C$21,0),MATCH(INDIRECT(ADDRESS(ROW(),MATCH("YEAR",$A$1:$BE$1,0))),[1]TreeLookup!$C$1:$DE$1,0))</f>
        <v>materialsScienceLunar</v>
      </c>
      <c r="L1875" s="1">
        <v>1967</v>
      </c>
      <c r="M1875" s="1" t="str">
        <f t="array" aca="1" ref="M1875" ca="1">INDEX([1]TreeLookup!$C$1:$DE$22,MATCH("ERA",[1]TreeLookup!$C$1:$C$22,0),MATCH(INDIRECT(ADDRESS(ROW(),MATCH("YEAR",$A$1:$BE$1,0))),[1]TreeLookup!$C$1:$DE$1,0))</f>
        <v>05-LUNAR</v>
      </c>
      <c r="O1875" s="4" t="s">
        <v>299</v>
      </c>
      <c r="P1875" s="1" t="s">
        <v>5392</v>
      </c>
      <c r="V1875" s="9"/>
    </row>
    <row r="1876" spans="1:35">
      <c r="A1876" s="6" t="s">
        <v>5691</v>
      </c>
      <c r="B1876" s="7" t="s">
        <v>5692</v>
      </c>
      <c r="C1876" s="1">
        <v>20</v>
      </c>
      <c r="D1876" s="1">
        <v>400</v>
      </c>
      <c r="E1876" s="2" t="s">
        <v>5693</v>
      </c>
      <c r="F1876" s="1" t="s">
        <v>559</v>
      </c>
      <c r="G1876" s="1" t="s">
        <v>50</v>
      </c>
      <c r="H1876" s="1" t="s">
        <v>50</v>
      </c>
      <c r="I1876" s="8" t="s">
        <v>114</v>
      </c>
      <c r="J1876" s="8"/>
      <c r="K1876" s="1" t="str">
        <f t="array" aca="1" ref="K1876" ca="1">INDEX([1]TreeLookup!$C$1:$DE$21,MATCH(INDIRECT(ADDRESS(ROW(),MATCH("CATEGORY",$A$1:$BE$1,0))),[1]TreeLookup!$C$1:$C$21,0),MATCH(INDIRECT(ADDRESS(ROW(),MATCH("YEAR",$A$1:$BE$1,0))),[1]TreeLookup!$C$1:$DE$1,0))</f>
        <v>orbitalRocketry1967</v>
      </c>
      <c r="L1876" s="1">
        <v>1967</v>
      </c>
      <c r="M1876" s="1" t="str">
        <f t="array" aca="1" ref="M1876" ca="1">INDEX([1]TreeLookup!$C$1:$DE$22,MATCH("ERA",[1]TreeLookup!$C$1:$C$22,0),MATCH(INDIRECT(ADDRESS(ROW(),MATCH("YEAR",$A$1:$BE$1,0))),[1]TreeLookup!$C$1:$DE$1,0))</f>
        <v>05-LUNAR</v>
      </c>
      <c r="O1876" s="4" t="s">
        <v>109</v>
      </c>
      <c r="P1876" s="1" t="s">
        <v>5392</v>
      </c>
      <c r="V1876" s="9"/>
      <c r="AD1876" s="1" t="s">
        <v>111</v>
      </c>
    </row>
    <row r="1877" spans="1:35">
      <c r="A1877" s="6" t="s">
        <v>5694</v>
      </c>
      <c r="B1877" s="7" t="s">
        <v>5695</v>
      </c>
      <c r="C1877" s="1">
        <v>7500</v>
      </c>
      <c r="D1877" s="1">
        <v>10500</v>
      </c>
      <c r="E1877" s="2" t="s">
        <v>5696</v>
      </c>
      <c r="F1877" s="1" t="s">
        <v>350</v>
      </c>
      <c r="G1877" s="1" t="s">
        <v>50</v>
      </c>
      <c r="H1877" s="1" t="s">
        <v>49</v>
      </c>
      <c r="I1877" s="8" t="s">
        <v>135</v>
      </c>
      <c r="J1877" s="8" t="s">
        <v>499</v>
      </c>
      <c r="K1877" s="1" t="str">
        <f t="array" aca="1" ref="K1877" ca="1">INDEX([1]TreeLookup!$C$1:$DE$21,MATCH(INDIRECT(ADDRESS(ROW(),MATCH("CATEGORY",$A$1:$BE$1,0))),[1]TreeLookup!$C$1:$C$21,0),MATCH(INDIRECT(ADDRESS(ROW(),MATCH("YEAR",$A$1:$BE$1,0))),[1]TreeLookup!$C$1:$DE$1,0))</f>
        <v>materialsScienceLunar</v>
      </c>
      <c r="L1877" s="1">
        <v>1967</v>
      </c>
      <c r="M1877" s="1" t="str">
        <f t="array" aca="1" ref="M1877" ca="1">INDEX([1]TreeLookup!$C$1:$DE$22,MATCH("ERA",[1]TreeLookup!$C$1:$C$22,0),MATCH(INDIRECT(ADDRESS(ROW(),MATCH("YEAR",$A$1:$BE$1,0))),[1]TreeLookup!$C$1:$DE$1,0))</f>
        <v>05-LUNAR</v>
      </c>
      <c r="O1877" s="4" t="s">
        <v>299</v>
      </c>
      <c r="P1877" s="1" t="s">
        <v>5392</v>
      </c>
      <c r="V1877" s="9"/>
    </row>
    <row r="1878" spans="1:35">
      <c r="A1878" s="6" t="s">
        <v>5697</v>
      </c>
      <c r="B1878" s="7" t="s">
        <v>5698</v>
      </c>
      <c r="C1878" s="1">
        <v>1000</v>
      </c>
      <c r="D1878" s="1">
        <v>3000</v>
      </c>
      <c r="E1878" s="2" t="s">
        <v>5699</v>
      </c>
      <c r="F1878" s="1" t="s">
        <v>106</v>
      </c>
      <c r="G1878" s="1" t="s">
        <v>49</v>
      </c>
      <c r="H1878" s="1" t="s">
        <v>49</v>
      </c>
      <c r="I1878" s="8"/>
      <c r="J1878" s="8"/>
      <c r="K1878" s="1" t="e">
        <f t="array" aca="1" ref="K1878" ca="1">INDEX([1]TreeLookup!$C$1:$DE$21,MATCH(INDIRECT(ADDRESS(ROW(),MATCH("CATEGORY",$A$1:$BE$1,0))),[1]TreeLookup!$C$1:$C$21,0),MATCH(INDIRECT(ADDRESS(ROW(),MATCH("YEAR",$A$1:$BE$1,0))),[1]TreeLookup!$C$1:$DE$1,0))</f>
        <v>#N/A</v>
      </c>
      <c r="M1878" s="1" t="str">
        <f t="array" aca="1" ref="M1878" ca="1">INDEX([1]TreeLookup!$C$1:$DE$22,MATCH("ERA",[1]TreeLookup!$C$1:$C$22,0),MATCH(INDIRECT(ADDRESS(ROW(),MATCH("YEAR",$A$1:$BE$1,0))),[1]TreeLookup!$C$1:$DE$1,0))</f>
        <v>00-START</v>
      </c>
      <c r="N1878" s="1" t="s">
        <v>50</v>
      </c>
      <c r="O1878" s="4"/>
    </row>
    <row r="1879" spans="1:35">
      <c r="A1879" s="6" t="s">
        <v>5700</v>
      </c>
      <c r="B1879" s="7" t="s">
        <v>5701</v>
      </c>
      <c r="C1879" s="1">
        <v>210000</v>
      </c>
      <c r="D1879" s="1">
        <v>1250000</v>
      </c>
      <c r="E1879" s="2" t="s">
        <v>5702</v>
      </c>
      <c r="F1879" s="1" t="s">
        <v>350</v>
      </c>
      <c r="G1879" s="1" t="s">
        <v>50</v>
      </c>
      <c r="H1879" s="1" t="s">
        <v>49</v>
      </c>
      <c r="I1879" s="8" t="s">
        <v>135</v>
      </c>
      <c r="J1879" s="8" t="s">
        <v>136</v>
      </c>
      <c r="K1879" s="1" t="str">
        <f t="array" aca="1" ref="K1879" ca="1">INDEX([1]TreeLookup!$C$1:$DE$21,MATCH(INDIRECT(ADDRESS(ROW(),MATCH("CATEGORY",$A$1:$BE$1,0))),[1]TreeLookup!$C$1:$C$21,0),MATCH(INDIRECT(ADDRESS(ROW(),MATCH("YEAR",$A$1:$BE$1,0))),[1]TreeLookup!$C$1:$DE$1,0))</f>
        <v>materialsScienceLunar</v>
      </c>
      <c r="L1879" s="1">
        <v>1967</v>
      </c>
      <c r="M1879" s="1" t="str">
        <f t="array" aca="1" ref="M1879" ca="1">INDEX([1]TreeLookup!$C$1:$DE$22,MATCH("ERA",[1]TreeLookup!$C$1:$C$22,0),MATCH(INDIRECT(ADDRESS(ROW(),MATCH("YEAR",$A$1:$BE$1,0))),[1]TreeLookup!$C$1:$DE$1,0))</f>
        <v>05-LUNAR</v>
      </c>
      <c r="O1879" s="4" t="s">
        <v>299</v>
      </c>
      <c r="P1879" s="1" t="s">
        <v>5392</v>
      </c>
      <c r="V1879" s="9"/>
    </row>
    <row r="1880" spans="1:35">
      <c r="A1880" s="6" t="s">
        <v>5703</v>
      </c>
      <c r="B1880" s="7" t="s">
        <v>5704</v>
      </c>
      <c r="C1880" s="1">
        <v>10</v>
      </c>
      <c r="D1880" s="1">
        <v>200</v>
      </c>
      <c r="E1880" s="2" t="s">
        <v>5705</v>
      </c>
      <c r="F1880" s="1" t="s">
        <v>559</v>
      </c>
      <c r="G1880" s="1" t="s">
        <v>50</v>
      </c>
      <c r="H1880" s="1" t="s">
        <v>50</v>
      </c>
      <c r="I1880" s="8" t="s">
        <v>114</v>
      </c>
      <c r="J1880" s="8"/>
      <c r="K1880" s="1" t="str">
        <f t="array" aca="1" ref="K1880" ca="1">INDEX([1]TreeLookup!$C$1:$DE$21,MATCH(INDIRECT(ADDRESS(ROW(),MATCH("CATEGORY",$A$1:$BE$1,0))),[1]TreeLookup!$C$1:$C$21,0),MATCH(INDIRECT(ADDRESS(ROW(),MATCH("YEAR",$A$1:$BE$1,0))),[1]TreeLookup!$C$1:$DE$1,0))</f>
        <v>orbitalRocketry1967</v>
      </c>
      <c r="L1880" s="1">
        <v>1967</v>
      </c>
      <c r="M1880" s="1" t="str">
        <f t="array" aca="1" ref="M1880" ca="1">INDEX([1]TreeLookup!$C$1:$DE$22,MATCH("ERA",[1]TreeLookup!$C$1:$C$22,0),MATCH(INDIRECT(ADDRESS(ROW(),MATCH("YEAR",$A$1:$BE$1,0))),[1]TreeLookup!$C$1:$DE$1,0))</f>
        <v>05-LUNAR</v>
      </c>
      <c r="O1880" s="4" t="s">
        <v>109</v>
      </c>
      <c r="P1880" s="1" t="s">
        <v>5392</v>
      </c>
      <c r="V1880" s="9"/>
      <c r="AD1880" s="1" t="s">
        <v>111</v>
      </c>
    </row>
    <row r="1881" spans="1:35">
      <c r="A1881" s="6" t="s">
        <v>5706</v>
      </c>
      <c r="B1881" s="7" t="s">
        <v>5707</v>
      </c>
      <c r="C1881" s="1">
        <v>10</v>
      </c>
      <c r="D1881" s="1">
        <v>200</v>
      </c>
      <c r="E1881" s="2" t="s">
        <v>5708</v>
      </c>
      <c r="F1881" s="1" t="s">
        <v>559</v>
      </c>
      <c r="G1881" s="1" t="s">
        <v>50</v>
      </c>
      <c r="H1881" s="1" t="s">
        <v>50</v>
      </c>
      <c r="I1881" s="8" t="s">
        <v>114</v>
      </c>
      <c r="J1881" s="8"/>
      <c r="K1881" s="1" t="str">
        <f t="array" aca="1" ref="K1881" ca="1">INDEX([1]TreeLookup!$C$1:$DE$21,MATCH(INDIRECT(ADDRESS(ROW(),MATCH("CATEGORY",$A$1:$BE$1,0))),[1]TreeLookup!$C$1:$C$21,0),MATCH(INDIRECT(ADDRESS(ROW(),MATCH("YEAR",$A$1:$BE$1,0))),[1]TreeLookup!$C$1:$DE$1,0))</f>
        <v>orbitalRocketry1967</v>
      </c>
      <c r="L1881" s="1">
        <v>1967</v>
      </c>
      <c r="M1881" s="1" t="str">
        <f t="array" aca="1" ref="M1881" ca="1">INDEX([1]TreeLookup!$C$1:$DE$22,MATCH("ERA",[1]TreeLookup!$C$1:$C$22,0),MATCH(INDIRECT(ADDRESS(ROW(),MATCH("YEAR",$A$1:$BE$1,0))),[1]TreeLookup!$C$1:$DE$1,0))</f>
        <v>05-LUNAR</v>
      </c>
      <c r="O1881" s="4" t="s">
        <v>109</v>
      </c>
      <c r="P1881" s="1" t="s">
        <v>5392</v>
      </c>
      <c r="U1881" s="1" t="s">
        <v>5166</v>
      </c>
      <c r="V1881" s="9">
        <v>42874</v>
      </c>
      <c r="AD1881" s="1" t="s">
        <v>111</v>
      </c>
    </row>
    <row r="1882" spans="1:35">
      <c r="A1882" s="6" t="s">
        <v>5709</v>
      </c>
      <c r="B1882" s="7" t="s">
        <v>5710</v>
      </c>
      <c r="C1882" s="1">
        <v>45</v>
      </c>
      <c r="D1882" s="1">
        <v>10800</v>
      </c>
      <c r="E1882" s="2" t="s">
        <v>5711</v>
      </c>
      <c r="F1882" s="1" t="s">
        <v>203</v>
      </c>
      <c r="G1882" s="1" t="s">
        <v>49</v>
      </c>
      <c r="H1882" s="1" t="s">
        <v>49</v>
      </c>
      <c r="I1882" s="8"/>
      <c r="J1882" s="8"/>
      <c r="K1882" s="1" t="e">
        <f t="array" aca="1" ref="K1882" ca="1">INDEX([1]TreeLookup!$C$1:$DE$21,MATCH(INDIRECT(ADDRESS(ROW(),MATCH("CATEGORY",$A$1:$BE$1,0))),[1]TreeLookup!$C$1:$C$21,0),MATCH(INDIRECT(ADDRESS(ROW(),MATCH("YEAR",$A$1:$BE$1,0))),[1]TreeLookup!$C$1:$DE$1,0))</f>
        <v>#N/A</v>
      </c>
      <c r="M1882" s="1" t="str">
        <f t="array" aca="1" ref="M1882" ca="1">INDEX([1]TreeLookup!$C$1:$DE$22,MATCH("ERA",[1]TreeLookup!$C$1:$C$22,0),MATCH(INDIRECT(ADDRESS(ROW(),MATCH("YEAR",$A$1:$BE$1,0))),[1]TreeLookup!$C$1:$DE$1,0))</f>
        <v>00-START</v>
      </c>
      <c r="N1882" s="1" t="s">
        <v>50</v>
      </c>
      <c r="O1882" s="4"/>
    </row>
    <row r="1883" spans="1:35">
      <c r="A1883" s="6" t="s">
        <v>5712</v>
      </c>
      <c r="B1883" s="7" t="s">
        <v>5713</v>
      </c>
      <c r="C1883" s="1">
        <v>1500</v>
      </c>
      <c r="D1883" s="1">
        <v>4500</v>
      </c>
      <c r="E1883" s="2" t="s">
        <v>5714</v>
      </c>
      <c r="F1883" s="1" t="s">
        <v>106</v>
      </c>
      <c r="G1883" s="1" t="s">
        <v>49</v>
      </c>
      <c r="H1883" s="1" t="s">
        <v>49</v>
      </c>
      <c r="I1883" s="8"/>
      <c r="J1883" s="8"/>
      <c r="K1883" s="1" t="e">
        <f t="array" aca="1" ref="K1883" ca="1">INDEX([1]TreeLookup!$C$1:$DE$21,MATCH(INDIRECT(ADDRESS(ROW(),MATCH("CATEGORY",$A$1:$BE$1,0))),[1]TreeLookup!$C$1:$C$21,0),MATCH(INDIRECT(ADDRESS(ROW(),MATCH("YEAR",$A$1:$BE$1,0))),[1]TreeLookup!$C$1:$DE$1,0))</f>
        <v>#N/A</v>
      </c>
      <c r="M1883" s="1" t="str">
        <f t="array" aca="1" ref="M1883" ca="1">INDEX([1]TreeLookup!$C$1:$DE$22,MATCH("ERA",[1]TreeLookup!$C$1:$C$22,0),MATCH(INDIRECT(ADDRESS(ROW(),MATCH("YEAR",$A$1:$BE$1,0))),[1]TreeLookup!$C$1:$DE$1,0))</f>
        <v>00-START</v>
      </c>
      <c r="N1883" s="1" t="s">
        <v>50</v>
      </c>
      <c r="O1883" s="4"/>
    </row>
    <row r="1884" spans="1:35">
      <c r="A1884" s="6" t="s">
        <v>5715</v>
      </c>
      <c r="B1884" s="7" t="s">
        <v>5716</v>
      </c>
      <c r="C1884" s="1">
        <v>700</v>
      </c>
      <c r="D1884" s="1">
        <v>5400</v>
      </c>
      <c r="E1884" s="2" t="s">
        <v>5717</v>
      </c>
      <c r="F1884" s="1" t="s">
        <v>559</v>
      </c>
      <c r="G1884" s="1" t="s">
        <v>50</v>
      </c>
      <c r="H1884" s="1" t="s">
        <v>49</v>
      </c>
      <c r="I1884" s="8" t="s">
        <v>125</v>
      </c>
      <c r="J1884" s="8" t="s">
        <v>126</v>
      </c>
      <c r="K1884" s="1" t="str">
        <f t="array" aca="1" ref="K1884" ca="1">INDEX([1]TreeLookup!$C$1:$DE$21,MATCH(INDIRECT(ADDRESS(ROW(),MATCH("CATEGORY",$A$1:$BE$1,0))),[1]TreeLookup!$C$1:$C$21,0),MATCH(INDIRECT(ADDRESS(ROW(),MATCH("YEAR",$A$1:$BE$1,0))),[1]TreeLookup!$C$1:$DE$1,0))</f>
        <v>advancedFlightControl</v>
      </c>
      <c r="L1884" s="1">
        <v>1967</v>
      </c>
      <c r="M1884" s="1" t="str">
        <f t="array" aca="1" ref="M1884" ca="1">INDEX([1]TreeLookup!$C$1:$DE$22,MATCH("ERA",[1]TreeLookup!$C$1:$C$22,0),MATCH(INDIRECT(ADDRESS(ROW(),MATCH("YEAR",$A$1:$BE$1,0))),[1]TreeLookup!$C$1:$DE$1,0))</f>
        <v>05-LUNAR</v>
      </c>
      <c r="O1884" s="4" t="s">
        <v>299</v>
      </c>
      <c r="P1884" s="1" t="s">
        <v>5392</v>
      </c>
      <c r="V1884" s="9"/>
    </row>
    <row r="1885" spans="1:35">
      <c r="A1885" s="6" t="s">
        <v>5718</v>
      </c>
      <c r="B1885" s="7" t="s">
        <v>5719</v>
      </c>
      <c r="C1885" s="1">
        <v>60</v>
      </c>
      <c r="D1885" s="1">
        <v>5800</v>
      </c>
      <c r="E1885" s="2" t="s">
        <v>5720</v>
      </c>
      <c r="F1885" s="1" t="s">
        <v>106</v>
      </c>
      <c r="G1885" s="1" t="s">
        <v>50</v>
      </c>
      <c r="H1885" s="1" t="s">
        <v>49</v>
      </c>
      <c r="I1885" s="8" t="s">
        <v>135</v>
      </c>
      <c r="J1885" s="8" t="s">
        <v>1337</v>
      </c>
      <c r="K1885" s="1" t="str">
        <f t="array" aca="1" ref="K1885" ca="1">INDEX([1]TreeLookup!$C$1:$DE$21,MATCH(INDIRECT(ADDRESS(ROW(),MATCH("CATEGORY",$A$1:$BE$1,0))),[1]TreeLookup!$C$1:$C$21,0),MATCH(INDIRECT(ADDRESS(ROW(),MATCH("YEAR",$A$1:$BE$1,0))),[1]TreeLookup!$C$1:$DE$1,0))</f>
        <v>materialsScienceLunar</v>
      </c>
      <c r="L1885" s="1">
        <v>1967</v>
      </c>
      <c r="M1885" s="1" t="str">
        <f t="array" aca="1" ref="M1885" ca="1">INDEX([1]TreeLookup!$C$1:$DE$22,MATCH("ERA",[1]TreeLookup!$C$1:$C$22,0),MATCH(INDIRECT(ADDRESS(ROW(),MATCH("YEAR",$A$1:$BE$1,0))),[1]TreeLookup!$C$1:$DE$1,0))</f>
        <v>05-LUNAR</v>
      </c>
      <c r="O1885" s="4" t="s">
        <v>299</v>
      </c>
      <c r="T1885" s="1" t="s">
        <v>5721</v>
      </c>
      <c r="V1885" s="9"/>
    </row>
    <row r="1886" spans="1:35">
      <c r="A1886" s="6" t="s">
        <v>5722</v>
      </c>
      <c r="B1886" s="7" t="s">
        <v>5723</v>
      </c>
      <c r="C1886" s="1">
        <v>1500</v>
      </c>
      <c r="D1886" s="1">
        <v>70000</v>
      </c>
      <c r="E1886" s="2" t="s">
        <v>5724</v>
      </c>
      <c r="F1886" s="1" t="s">
        <v>2890</v>
      </c>
      <c r="G1886" s="1" t="s">
        <v>50</v>
      </c>
      <c r="H1886" s="1" t="s">
        <v>50</v>
      </c>
      <c r="I1886" s="8" t="s">
        <v>2910</v>
      </c>
      <c r="J1886" s="8" t="s">
        <v>170</v>
      </c>
      <c r="K1886" s="1" t="str">
        <f t="array" aca="1" ref="K1886" ca="1">INDEX([1]TreeLookup!$C$1:$DE$21,MATCH(INDIRECT(ADDRESS(ROW(),MATCH("CATEGORY",$A$1:$BE$1,0))),[1]TreeLookup!$C$1:$C$21,0),MATCH(INDIRECT(ADDRESS(ROW(),MATCH("YEAR",$A$1:$BE$1,0))),[1]TreeLookup!$C$1:$DE$1,0))</f>
        <v>matureCapsules</v>
      </c>
      <c r="L1886" s="1">
        <v>1967</v>
      </c>
      <c r="M1886" s="1" t="str">
        <f t="array" aca="1" ref="M1886" ca="1">INDEX([1]TreeLookup!$C$1:$DE$22,MATCH("ERA",[1]TreeLookup!$C$1:$C$22,0),MATCH(INDIRECT(ADDRESS(ROW(),MATCH("YEAR",$A$1:$BE$1,0))),[1]TreeLookup!$C$1:$DE$1,0))</f>
        <v>05-LUNAR</v>
      </c>
      <c r="O1886" s="4" t="s">
        <v>109</v>
      </c>
      <c r="P1886" s="1" t="s">
        <v>5125</v>
      </c>
      <c r="V1886" s="9"/>
      <c r="Y1886" s="1" t="s">
        <v>111</v>
      </c>
      <c r="AE1886" s="1" t="s">
        <v>111</v>
      </c>
      <c r="AF1886" s="1" t="s">
        <v>111</v>
      </c>
      <c r="AI1886" s="1" t="s">
        <v>111</v>
      </c>
    </row>
    <row r="1887" spans="1:35">
      <c r="A1887" s="6" t="s">
        <v>5725</v>
      </c>
      <c r="B1887" s="7" t="s">
        <v>5726</v>
      </c>
      <c r="C1887" s="1">
        <v>1000</v>
      </c>
      <c r="D1887" s="1">
        <v>30000</v>
      </c>
      <c r="E1887" s="2" t="s">
        <v>5727</v>
      </c>
      <c r="F1887" s="1" t="s">
        <v>2890</v>
      </c>
      <c r="G1887" s="1" t="s">
        <v>50</v>
      </c>
      <c r="H1887" s="1" t="s">
        <v>50</v>
      </c>
      <c r="I1887" s="8" t="s">
        <v>191</v>
      </c>
      <c r="J1887" s="8" t="s">
        <v>2086</v>
      </c>
      <c r="K1887" s="1" t="str">
        <f t="array" aca="1" ref="K1887" ca="1">INDEX([1]TreeLookup!$C$1:$DE$21,MATCH(INDIRECT(ADDRESS(ROW(),MATCH("CATEGORY",$A$1:$BE$1,0))),[1]TreeLookup!$C$1:$C$21,0),MATCH(INDIRECT(ADDRESS(ROW(),MATCH("YEAR",$A$1:$BE$1,0))),[1]TreeLookup!$C$1:$DE$1,0))</f>
        <v>lunarRatedHeatshields</v>
      </c>
      <c r="L1887" s="1">
        <v>1967</v>
      </c>
      <c r="M1887" s="1" t="str">
        <f t="array" aca="1" ref="M1887" ca="1">INDEX([1]TreeLookup!$C$1:$DE$22,MATCH("ERA",[1]TreeLookup!$C$1:$C$22,0),MATCH(INDIRECT(ADDRESS(ROW(),MATCH("YEAR",$A$1:$BE$1,0))),[1]TreeLookup!$C$1:$DE$1,0))</f>
        <v>05-LUNAR</v>
      </c>
      <c r="O1887" s="4" t="s">
        <v>109</v>
      </c>
      <c r="P1887" s="1" t="s">
        <v>5125</v>
      </c>
      <c r="V1887" s="9"/>
      <c r="W1887" s="1" t="s">
        <v>2485</v>
      </c>
      <c r="AI1887" s="1" t="s">
        <v>111</v>
      </c>
    </row>
    <row r="1888" spans="1:35">
      <c r="A1888" s="6" t="s">
        <v>5728</v>
      </c>
      <c r="B1888" s="7" t="s">
        <v>5729</v>
      </c>
      <c r="C1888" s="1">
        <v>200</v>
      </c>
      <c r="D1888" s="1">
        <v>2500</v>
      </c>
      <c r="E1888" s="2" t="s">
        <v>5730</v>
      </c>
      <c r="F1888" s="1" t="s">
        <v>2890</v>
      </c>
      <c r="G1888" s="1" t="s">
        <v>50</v>
      </c>
      <c r="H1888" s="1" t="s">
        <v>50</v>
      </c>
      <c r="I1888" s="8" t="s">
        <v>2910</v>
      </c>
      <c r="J1888" s="8" t="s">
        <v>170</v>
      </c>
      <c r="K1888" s="1" t="str">
        <f t="array" aca="1" ref="K1888" ca="1">INDEX([1]TreeLookup!$C$1:$DE$21,MATCH(INDIRECT(ADDRESS(ROW(),MATCH("CATEGORY",$A$1:$BE$1,0))),[1]TreeLookup!$C$1:$C$21,0),MATCH(INDIRECT(ADDRESS(ROW(),MATCH("YEAR",$A$1:$BE$1,0))),[1]TreeLookup!$C$1:$DE$1,0))</f>
        <v>matureCapsules</v>
      </c>
      <c r="L1888" s="1">
        <v>1967</v>
      </c>
      <c r="M1888" s="1" t="str">
        <f t="array" aca="1" ref="M1888" ca="1">INDEX([1]TreeLookup!$C$1:$DE$22,MATCH("ERA",[1]TreeLookup!$C$1:$C$22,0),MATCH(INDIRECT(ADDRESS(ROW(),MATCH("YEAR",$A$1:$BE$1,0))),[1]TreeLookup!$C$1:$DE$1,0))</f>
        <v>05-LUNAR</v>
      </c>
      <c r="O1888" s="4" t="s">
        <v>109</v>
      </c>
      <c r="P1888" s="1" t="s">
        <v>5125</v>
      </c>
      <c r="V1888" s="9"/>
      <c r="AF1888" s="1" t="s">
        <v>111</v>
      </c>
      <c r="AI1888" s="1" t="s">
        <v>111</v>
      </c>
    </row>
    <row r="1889" spans="1:35">
      <c r="A1889" s="6" t="s">
        <v>5731</v>
      </c>
      <c r="B1889" s="7" t="s">
        <v>5732</v>
      </c>
      <c r="C1889" s="1">
        <v>300</v>
      </c>
      <c r="D1889" s="1">
        <v>7800</v>
      </c>
      <c r="E1889" s="2" t="s">
        <v>5733</v>
      </c>
      <c r="F1889" s="1" t="s">
        <v>2890</v>
      </c>
      <c r="G1889" s="1" t="s">
        <v>50</v>
      </c>
      <c r="H1889" s="1" t="s">
        <v>49</v>
      </c>
      <c r="I1889" s="8" t="s">
        <v>1135</v>
      </c>
      <c r="J1889" s="8" t="s">
        <v>1484</v>
      </c>
      <c r="K1889" s="1" t="str">
        <f t="array" aca="1" ref="K1889" ca="1">INDEX([1]TreeLookup!$C$1:$DE$21,MATCH(INDIRECT(ADDRESS(ROW(),MATCH("CATEGORY",$A$1:$BE$1,0))),[1]TreeLookup!$C$1:$C$21,0),MATCH(INDIRECT(ADDRESS(ROW(),MATCH("YEAR",$A$1:$BE$1,0))),[1]TreeLookup!$C$1:$DE$1,0))</f>
        <v>lunarRatedPower</v>
      </c>
      <c r="L1889" s="1">
        <v>1967</v>
      </c>
      <c r="M1889" s="1" t="str">
        <f t="array" aca="1" ref="M1889" ca="1">INDEX([1]TreeLookup!$C$1:$DE$22,MATCH("ERA",[1]TreeLookup!$C$1:$C$22,0),MATCH(INDIRECT(ADDRESS(ROW(),MATCH("YEAR",$A$1:$BE$1,0))),[1]TreeLookup!$C$1:$DE$1,0))</f>
        <v>05-LUNAR</v>
      </c>
      <c r="O1889" s="4" t="s">
        <v>299</v>
      </c>
      <c r="P1889" s="1" t="s">
        <v>5734</v>
      </c>
      <c r="V1889" s="9"/>
    </row>
    <row r="1890" spans="1:35">
      <c r="A1890" s="10" t="s">
        <v>5735</v>
      </c>
      <c r="B1890" s="7" t="s">
        <v>5736</v>
      </c>
      <c r="C1890" s="1">
        <v>300</v>
      </c>
      <c r="D1890" s="1">
        <v>7800</v>
      </c>
      <c r="E1890" s="2" t="s">
        <v>5737</v>
      </c>
      <c r="F1890" s="1" t="s">
        <v>2890</v>
      </c>
      <c r="G1890" s="1" t="s">
        <v>50</v>
      </c>
      <c r="H1890" s="1" t="s">
        <v>49</v>
      </c>
      <c r="I1890" s="8" t="s">
        <v>1135</v>
      </c>
      <c r="J1890" s="8" t="s">
        <v>1484</v>
      </c>
      <c r="K1890" s="1" t="str">
        <f t="array" aca="1" ref="K1890" ca="1">INDEX([1]TreeLookup!$C$1:$DE$21,MATCH(INDIRECT(ADDRESS(ROW(),MATCH("CATEGORY",$A$1:$BE$1,0))),[1]TreeLookup!$C$1:$C$21,0),MATCH(INDIRECT(ADDRESS(ROW(),MATCH("YEAR",$A$1:$BE$1,0))),[1]TreeLookup!$C$1:$DE$1,0))</f>
        <v>lunarRatedPower</v>
      </c>
      <c r="L1890" s="1">
        <v>1967</v>
      </c>
      <c r="M1890" s="1" t="str">
        <f t="array" aca="1" ref="M1890" ca="1">INDEX([1]TreeLookup!$C$1:$DE$22,MATCH("ERA",[1]TreeLookup!$C$1:$C$22,0),MATCH(INDIRECT(ADDRESS(ROW(),MATCH("YEAR",$A$1:$BE$1,0))),[1]TreeLookup!$C$1:$DE$1,0))</f>
        <v>05-LUNAR</v>
      </c>
      <c r="O1890" s="4" t="s">
        <v>299</v>
      </c>
      <c r="P1890" s="1" t="s">
        <v>5734</v>
      </c>
      <c r="V1890" s="9"/>
    </row>
    <row r="1891" spans="1:35">
      <c r="A1891" s="6" t="s">
        <v>5738</v>
      </c>
      <c r="B1891" s="7" t="s">
        <v>5739</v>
      </c>
      <c r="C1891" s="1">
        <v>1500</v>
      </c>
      <c r="D1891" s="1">
        <v>50000</v>
      </c>
      <c r="E1891" s="2" t="s">
        <v>5740</v>
      </c>
      <c r="F1891" s="1" t="s">
        <v>2890</v>
      </c>
      <c r="G1891" s="1" t="s">
        <v>50</v>
      </c>
      <c r="H1891" s="1" t="s">
        <v>50</v>
      </c>
      <c r="I1891" s="8" t="s">
        <v>191</v>
      </c>
      <c r="J1891" s="8" t="s">
        <v>170</v>
      </c>
      <c r="K1891" s="1" t="str">
        <f t="array" aca="1" ref="K1891" ca="1">INDEX([1]TreeLookup!$C$1:$DE$21,MATCH(INDIRECT(ADDRESS(ROW(),MATCH("CATEGORY",$A$1:$BE$1,0))),[1]TreeLookup!$C$1:$C$21,0),MATCH(INDIRECT(ADDRESS(ROW(),MATCH("YEAR",$A$1:$BE$1,0))),[1]TreeLookup!$C$1:$DE$1,0))</f>
        <v>lunarRatedHeatshields</v>
      </c>
      <c r="L1891" s="1">
        <v>1967</v>
      </c>
      <c r="M1891" s="1" t="str">
        <f t="array" aca="1" ref="M1891" ca="1">INDEX([1]TreeLookup!$C$1:$DE$22,MATCH("ERA",[1]TreeLookup!$C$1:$C$22,0),MATCH(INDIRECT(ADDRESS(ROW(),MATCH("YEAR",$A$1:$BE$1,0))),[1]TreeLookup!$C$1:$DE$1,0))</f>
        <v>05-LUNAR</v>
      </c>
      <c r="O1891" s="4" t="s">
        <v>109</v>
      </c>
      <c r="P1891" s="1" t="s">
        <v>5125</v>
      </c>
      <c r="V1891" s="9"/>
      <c r="AF1891" s="1" t="s">
        <v>111</v>
      </c>
      <c r="AI1891" s="1" t="s">
        <v>111</v>
      </c>
    </row>
    <row r="1892" spans="1:35">
      <c r="A1892" s="10" t="s">
        <v>5741</v>
      </c>
      <c r="B1892" s="7" t="s">
        <v>5742</v>
      </c>
      <c r="C1892" s="1">
        <v>1500</v>
      </c>
      <c r="D1892" s="1">
        <v>50000</v>
      </c>
      <c r="E1892" s="2" t="s">
        <v>5743</v>
      </c>
      <c r="F1892" s="1" t="s">
        <v>2890</v>
      </c>
      <c r="G1892" s="1" t="s">
        <v>50</v>
      </c>
      <c r="H1892" s="1" t="s">
        <v>50</v>
      </c>
      <c r="I1892" s="8" t="s">
        <v>2910</v>
      </c>
      <c r="J1892" s="8" t="s">
        <v>2911</v>
      </c>
      <c r="K1892" s="1" t="str">
        <f t="array" aca="1" ref="K1892" ca="1">INDEX([1]TreeLookup!$C$1:$DE$21,MATCH(INDIRECT(ADDRESS(ROW(),MATCH("CATEGORY",$A$1:$BE$1,0))),[1]TreeLookup!$C$1:$C$21,0),MATCH(INDIRECT(ADDRESS(ROW(),MATCH("YEAR",$A$1:$BE$1,0))),[1]TreeLookup!$C$1:$DE$1,0))</f>
        <v>matureCapsules</v>
      </c>
      <c r="L1892" s="1">
        <v>1967</v>
      </c>
      <c r="M1892" s="1" t="str">
        <f t="array" aca="1" ref="M1892" ca="1">INDEX([1]TreeLookup!$C$1:$DE$22,MATCH("ERA",[1]TreeLookup!$C$1:$C$22,0),MATCH(INDIRECT(ADDRESS(ROW(),MATCH("YEAR",$A$1:$BE$1,0))),[1]TreeLookup!$C$1:$DE$1,0))</f>
        <v>05-LUNAR</v>
      </c>
      <c r="O1892" s="4" t="s">
        <v>109</v>
      </c>
      <c r="P1892" s="1" t="s">
        <v>5125</v>
      </c>
      <c r="V1892" s="9"/>
      <c r="Y1892" s="1" t="s">
        <v>111</v>
      </c>
      <c r="AE1892" s="1" t="s">
        <v>111</v>
      </c>
      <c r="AF1892" s="1" t="s">
        <v>111</v>
      </c>
    </row>
    <row r="1893" spans="1:35">
      <c r="A1893" s="10" t="s">
        <v>5744</v>
      </c>
      <c r="B1893" s="7" t="s">
        <v>5745</v>
      </c>
      <c r="C1893" s="1">
        <v>2000</v>
      </c>
      <c r="D1893" s="1">
        <v>75000</v>
      </c>
      <c r="E1893" s="2" t="s">
        <v>5746</v>
      </c>
      <c r="F1893" s="1" t="s">
        <v>2890</v>
      </c>
      <c r="G1893" s="1" t="s">
        <v>50</v>
      </c>
      <c r="H1893" s="1" t="s">
        <v>50</v>
      </c>
      <c r="I1893" s="8" t="s">
        <v>2910</v>
      </c>
      <c r="J1893" s="8" t="s">
        <v>3326</v>
      </c>
      <c r="K1893" s="1" t="str">
        <f t="array" aca="1" ref="K1893" ca="1">INDEX([1]TreeLookup!$C$1:$DE$21,MATCH(INDIRECT(ADDRESS(ROW(),MATCH("CATEGORY",$A$1:$BE$1,0))),[1]TreeLookup!$C$1:$C$21,0),MATCH(INDIRECT(ADDRESS(ROW(),MATCH("YEAR",$A$1:$BE$1,0))),[1]TreeLookup!$C$1:$DE$1,0))</f>
        <v>matureCapsules</v>
      </c>
      <c r="L1893" s="1">
        <v>1967</v>
      </c>
      <c r="M1893" s="1" t="str">
        <f t="array" aca="1" ref="M1893" ca="1">INDEX([1]TreeLookup!$C$1:$DE$22,MATCH("ERA",[1]TreeLookup!$C$1:$C$22,0),MATCH(INDIRECT(ADDRESS(ROW(),MATCH("YEAR",$A$1:$BE$1,0))),[1]TreeLookup!$C$1:$DE$1,0))</f>
        <v>05-LUNAR</v>
      </c>
      <c r="O1893" s="4" t="s">
        <v>109</v>
      </c>
      <c r="P1893" s="1" t="s">
        <v>5125</v>
      </c>
      <c r="V1893" s="9"/>
      <c r="AE1893" s="1" t="s">
        <v>111</v>
      </c>
      <c r="AF1893" s="1" t="s">
        <v>111</v>
      </c>
    </row>
    <row r="1894" spans="1:35">
      <c r="A1894" s="10" t="s">
        <v>5747</v>
      </c>
      <c r="B1894" s="7" t="s">
        <v>5748</v>
      </c>
      <c r="C1894" s="1">
        <v>2500</v>
      </c>
      <c r="D1894" s="1">
        <v>70000</v>
      </c>
      <c r="E1894" s="2" t="s">
        <v>5749</v>
      </c>
      <c r="F1894" s="1" t="s">
        <v>448</v>
      </c>
      <c r="G1894" s="1" t="s">
        <v>50</v>
      </c>
      <c r="H1894" s="1" t="s">
        <v>50</v>
      </c>
      <c r="I1894" s="8" t="s">
        <v>2910</v>
      </c>
      <c r="J1894" s="8" t="s">
        <v>2911</v>
      </c>
      <c r="K1894" s="1" t="str">
        <f t="array" aca="1" ref="K1894" ca="1">INDEX([1]TreeLookup!$C$1:$DE$21,MATCH(INDIRECT(ADDRESS(ROW(),MATCH("CATEGORY",$A$1:$BE$1,0))),[1]TreeLookup!$C$1:$C$21,0),MATCH(INDIRECT(ADDRESS(ROW(),MATCH("YEAR",$A$1:$BE$1,0))),[1]TreeLookup!$C$1:$DE$1,0))</f>
        <v>matureCapsules</v>
      </c>
      <c r="L1894" s="1">
        <v>1967</v>
      </c>
      <c r="M1894" s="1" t="str">
        <f t="array" aca="1" ref="M1894" ca="1">INDEX([1]TreeLookup!$C$1:$DE$22,MATCH("ERA",[1]TreeLookup!$C$1:$C$22,0),MATCH(INDIRECT(ADDRESS(ROW(),MATCH("YEAR",$A$1:$BE$1,0))),[1]TreeLookup!$C$1:$DE$1,0))</f>
        <v>05-LUNAR</v>
      </c>
      <c r="O1894" s="4" t="s">
        <v>109</v>
      </c>
      <c r="P1894" s="1" t="s">
        <v>5750</v>
      </c>
      <c r="V1894" s="9"/>
      <c r="Y1894" s="1" t="s">
        <v>111</v>
      </c>
      <c r="AE1894" s="1" t="s">
        <v>111</v>
      </c>
      <c r="AF1894" s="1" t="s">
        <v>111</v>
      </c>
      <c r="AI1894" s="1" t="s">
        <v>111</v>
      </c>
    </row>
    <row r="1895" spans="1:35">
      <c r="A1895" s="6" t="s">
        <v>5751</v>
      </c>
      <c r="B1895" s="7" t="s">
        <v>5752</v>
      </c>
      <c r="C1895" s="1">
        <v>2500</v>
      </c>
      <c r="D1895" s="1">
        <v>50000</v>
      </c>
      <c r="E1895" s="2" t="s">
        <v>5753</v>
      </c>
      <c r="F1895" s="1" t="s">
        <v>448</v>
      </c>
      <c r="G1895" s="1" t="s">
        <v>50</v>
      </c>
      <c r="H1895" s="1" t="s">
        <v>50</v>
      </c>
      <c r="I1895" s="8" t="s">
        <v>2910</v>
      </c>
      <c r="J1895" s="8" t="s">
        <v>3043</v>
      </c>
      <c r="K1895" s="1" t="str">
        <f t="array" aca="1" ref="K1895" ca="1">INDEX([1]TreeLookup!$C$1:$DE$21,MATCH(INDIRECT(ADDRESS(ROW(),MATCH("CATEGORY",$A$1:$BE$1,0))),[1]TreeLookup!$C$1:$C$21,0),MATCH(INDIRECT(ADDRESS(ROW(),MATCH("YEAR",$A$1:$BE$1,0))),[1]TreeLookup!$C$1:$DE$1,0))</f>
        <v>matureCapsules</v>
      </c>
      <c r="L1895" s="1">
        <v>1967</v>
      </c>
      <c r="M1895" s="1" t="str">
        <f t="array" aca="1" ref="M1895" ca="1">INDEX([1]TreeLookup!$C$1:$DE$22,MATCH("ERA",[1]TreeLookup!$C$1:$C$22,0),MATCH(INDIRECT(ADDRESS(ROW(),MATCH("YEAR",$A$1:$BE$1,0))),[1]TreeLookup!$C$1:$DE$1,0))</f>
        <v>05-LUNAR</v>
      </c>
      <c r="O1895" s="4" t="s">
        <v>109</v>
      </c>
      <c r="P1895" s="1" t="s">
        <v>5750</v>
      </c>
      <c r="V1895" s="9"/>
      <c r="AD1895" s="1" t="s">
        <v>111</v>
      </c>
      <c r="AF1895" s="1" t="s">
        <v>111</v>
      </c>
    </row>
    <row r="1896" spans="1:35">
      <c r="A1896" s="10" t="s">
        <v>5754</v>
      </c>
      <c r="B1896" s="7" t="s">
        <v>5755</v>
      </c>
      <c r="C1896" s="1">
        <v>1500</v>
      </c>
      <c r="D1896" s="1">
        <v>50000</v>
      </c>
      <c r="E1896" s="2" t="s">
        <v>5756</v>
      </c>
      <c r="F1896" s="1" t="s">
        <v>448</v>
      </c>
      <c r="G1896" s="1" t="s">
        <v>50</v>
      </c>
      <c r="H1896" s="1" t="s">
        <v>50</v>
      </c>
      <c r="I1896" s="8" t="s">
        <v>2910</v>
      </c>
      <c r="J1896" s="8" t="s">
        <v>2911</v>
      </c>
      <c r="K1896" s="1" t="str">
        <f t="array" aca="1" ref="K1896" ca="1">INDEX([1]TreeLookup!$C$1:$DE$21,MATCH(INDIRECT(ADDRESS(ROW(),MATCH("CATEGORY",$A$1:$BE$1,0))),[1]TreeLookup!$C$1:$C$21,0),MATCH(INDIRECT(ADDRESS(ROW(),MATCH("YEAR",$A$1:$BE$1,0))),[1]TreeLookup!$C$1:$DE$1,0))</f>
        <v>matureCapsules</v>
      </c>
      <c r="L1896" s="1">
        <v>1967</v>
      </c>
      <c r="M1896" s="1" t="str">
        <f t="array" aca="1" ref="M1896" ca="1">INDEX([1]TreeLookup!$C$1:$DE$22,MATCH("ERA",[1]TreeLookup!$C$1:$C$22,0),MATCH(INDIRECT(ADDRESS(ROW(),MATCH("YEAR",$A$1:$BE$1,0))),[1]TreeLookup!$C$1:$DE$1,0))</f>
        <v>05-LUNAR</v>
      </c>
      <c r="O1896" s="4" t="s">
        <v>109</v>
      </c>
      <c r="P1896" s="1" t="s">
        <v>5750</v>
      </c>
      <c r="V1896" s="9"/>
      <c r="Y1896" s="1" t="s">
        <v>111</v>
      </c>
      <c r="AE1896" s="1" t="s">
        <v>111</v>
      </c>
      <c r="AF1896" s="1" t="s">
        <v>111</v>
      </c>
    </row>
    <row r="1897" spans="1:35">
      <c r="A1897" s="10" t="s">
        <v>5757</v>
      </c>
      <c r="B1897" s="7" t="s">
        <v>5758</v>
      </c>
      <c r="C1897" s="1">
        <v>200</v>
      </c>
      <c r="D1897" s="1">
        <v>18600</v>
      </c>
      <c r="E1897" s="2" t="s">
        <v>5759</v>
      </c>
      <c r="F1897" s="1" t="s">
        <v>406</v>
      </c>
      <c r="G1897" s="1" t="s">
        <v>50</v>
      </c>
      <c r="H1897" s="1" t="s">
        <v>49</v>
      </c>
      <c r="I1897" s="8" t="s">
        <v>135</v>
      </c>
      <c r="J1897" s="8" t="s">
        <v>568</v>
      </c>
      <c r="K1897" s="1" t="str">
        <f t="array" aca="1" ref="K1897" ca="1">INDEX([1]TreeLookup!$C$1:$DE$21,MATCH(INDIRECT(ADDRESS(ROW(),MATCH("CATEGORY",$A$1:$BE$1,0))),[1]TreeLookup!$C$1:$C$21,0),MATCH(INDIRECT(ADDRESS(ROW(),MATCH("YEAR",$A$1:$BE$1,0))),[1]TreeLookup!$C$1:$DE$1,0))</f>
        <v>unlockParts</v>
      </c>
      <c r="M1897" s="1" t="str">
        <f t="array" aca="1" ref="M1897" ca="1">INDEX([1]TreeLookup!$C$1:$DE$22,MATCH("ERA",[1]TreeLookup!$C$1:$C$22,0),MATCH(INDIRECT(ADDRESS(ROW(),MATCH("YEAR",$A$1:$BE$1,0))),[1]TreeLookup!$C$1:$DE$1,0))</f>
        <v>00-START</v>
      </c>
      <c r="N1897" s="1" t="s">
        <v>50</v>
      </c>
      <c r="O1897" s="4" t="s">
        <v>299</v>
      </c>
      <c r="V1897" s="9"/>
    </row>
    <row r="1898" spans="1:35">
      <c r="A1898" s="6" t="s">
        <v>5760</v>
      </c>
      <c r="B1898" s="7" t="s">
        <v>5761</v>
      </c>
      <c r="C1898" s="1">
        <v>1500</v>
      </c>
      <c r="D1898" s="1">
        <v>2500</v>
      </c>
      <c r="E1898" s="2" t="s">
        <v>5761</v>
      </c>
      <c r="F1898" s="1" t="s">
        <v>48</v>
      </c>
      <c r="G1898" s="1" t="s">
        <v>50</v>
      </c>
      <c r="H1898" s="1" t="s">
        <v>49</v>
      </c>
      <c r="I1898" s="8" t="s">
        <v>2872</v>
      </c>
      <c r="J1898" s="8"/>
      <c r="K1898" s="1" t="str">
        <f t="array" aca="1" ref="K1898" ca="1">INDEX([1]TreeLookup!$C$1:$DE$21,MATCH(INDIRECT(ADDRESS(ROW(),MATCH("CATEGORY",$A$1:$BE$1,0))),[1]TreeLookup!$C$1:$C$21,0),MATCH(INDIRECT(ADDRESS(ROW(),MATCH("YEAR",$A$1:$BE$1,0))),[1]TreeLookup!$C$1:$DE$1,0))</f>
        <v>unlockParts</v>
      </c>
      <c r="M1898" s="1" t="str">
        <f t="array" aca="1" ref="M1898" ca="1">INDEX([1]TreeLookup!$C$1:$DE$22,MATCH("ERA",[1]TreeLookup!$C$1:$C$22,0),MATCH(INDIRECT(ADDRESS(ROW(),MATCH("YEAR",$A$1:$BE$1,0))),[1]TreeLookup!$C$1:$DE$1,0))</f>
        <v>00-START</v>
      </c>
      <c r="N1898" s="1" t="s">
        <v>50</v>
      </c>
      <c r="O1898" s="4" t="s">
        <v>299</v>
      </c>
      <c r="V1898" s="9"/>
    </row>
    <row r="1899" spans="1:35">
      <c r="A1899" s="6" t="s">
        <v>5762</v>
      </c>
      <c r="B1899" s="7" t="s">
        <v>5763</v>
      </c>
      <c r="C1899" s="1">
        <v>1500</v>
      </c>
      <c r="D1899" s="1">
        <v>2500</v>
      </c>
      <c r="E1899" s="2" t="s">
        <v>5763</v>
      </c>
      <c r="F1899" s="1" t="s">
        <v>48</v>
      </c>
      <c r="G1899" s="1" t="s">
        <v>50</v>
      </c>
      <c r="H1899" s="1" t="s">
        <v>49</v>
      </c>
      <c r="I1899" s="8" t="s">
        <v>2872</v>
      </c>
      <c r="J1899" s="8"/>
      <c r="K1899" s="1" t="str">
        <f t="array" aca="1" ref="K1899" ca="1">INDEX([1]TreeLookup!$C$1:$DE$21,MATCH(INDIRECT(ADDRESS(ROW(),MATCH("CATEGORY",$A$1:$BE$1,0))),[1]TreeLookup!$C$1:$C$21,0),MATCH(INDIRECT(ADDRESS(ROW(),MATCH("YEAR",$A$1:$BE$1,0))),[1]TreeLookup!$C$1:$DE$1,0))</f>
        <v>unlockParts</v>
      </c>
      <c r="M1899" s="1" t="str">
        <f t="array" aca="1" ref="M1899" ca="1">INDEX([1]TreeLookup!$C$1:$DE$22,MATCH("ERA",[1]TreeLookup!$C$1:$C$22,0),MATCH(INDIRECT(ADDRESS(ROW(),MATCH("YEAR",$A$1:$BE$1,0))),[1]TreeLookup!$C$1:$DE$1,0))</f>
        <v>00-START</v>
      </c>
      <c r="N1899" s="1" t="s">
        <v>50</v>
      </c>
      <c r="O1899" s="4" t="s">
        <v>299</v>
      </c>
      <c r="V1899" s="9"/>
    </row>
    <row r="1900" spans="1:35">
      <c r="A1900" s="6" t="s">
        <v>5764</v>
      </c>
      <c r="B1900" s="7" t="s">
        <v>5765</v>
      </c>
      <c r="C1900" s="1">
        <v>1500</v>
      </c>
      <c r="D1900" s="1">
        <v>2500</v>
      </c>
      <c r="E1900" s="2" t="s">
        <v>5765</v>
      </c>
      <c r="F1900" s="1" t="s">
        <v>48</v>
      </c>
      <c r="G1900" s="1" t="s">
        <v>50</v>
      </c>
      <c r="H1900" s="1" t="s">
        <v>49</v>
      </c>
      <c r="I1900" s="8" t="s">
        <v>2872</v>
      </c>
      <c r="J1900" s="8"/>
      <c r="K1900" s="1" t="str">
        <f t="array" aca="1" ref="K1900" ca="1">INDEX([1]TreeLookup!$C$1:$DE$21,MATCH(INDIRECT(ADDRESS(ROW(),MATCH("CATEGORY",$A$1:$BE$1,0))),[1]TreeLookup!$C$1:$C$21,0),MATCH(INDIRECT(ADDRESS(ROW(),MATCH("YEAR",$A$1:$BE$1,0))),[1]TreeLookup!$C$1:$DE$1,0))</f>
        <v>unlockParts</v>
      </c>
      <c r="M1900" s="1" t="str">
        <f t="array" aca="1" ref="M1900" ca="1">INDEX([1]TreeLookup!$C$1:$DE$22,MATCH("ERA",[1]TreeLookup!$C$1:$C$22,0),MATCH(INDIRECT(ADDRESS(ROW(),MATCH("YEAR",$A$1:$BE$1,0))),[1]TreeLookup!$C$1:$DE$1,0))</f>
        <v>00-START</v>
      </c>
      <c r="N1900" s="1" t="s">
        <v>50</v>
      </c>
      <c r="O1900" s="4" t="s">
        <v>299</v>
      </c>
      <c r="V1900" s="9"/>
    </row>
    <row r="1901" spans="1:35">
      <c r="A1901" s="6" t="s">
        <v>5766</v>
      </c>
      <c r="B1901" s="7" t="s">
        <v>5767</v>
      </c>
      <c r="C1901" s="1">
        <v>2000</v>
      </c>
      <c r="D1901" s="1">
        <v>75000</v>
      </c>
      <c r="E1901" s="2" t="s">
        <v>5768</v>
      </c>
      <c r="F1901" s="1" t="s">
        <v>448</v>
      </c>
      <c r="G1901" s="1" t="s">
        <v>50</v>
      </c>
      <c r="H1901" s="1" t="s">
        <v>50</v>
      </c>
      <c r="I1901" s="8" t="s">
        <v>2910</v>
      </c>
      <c r="J1901" s="8" t="s">
        <v>3326</v>
      </c>
      <c r="K1901" s="1" t="str">
        <f t="array" aca="1" ref="K1901" ca="1">INDEX([1]TreeLookup!$C$1:$DE$21,MATCH(INDIRECT(ADDRESS(ROW(),MATCH("CATEGORY",$A$1:$BE$1,0))),[1]TreeLookup!$C$1:$C$21,0),MATCH(INDIRECT(ADDRESS(ROW(),MATCH("YEAR",$A$1:$BE$1,0))),[1]TreeLookup!$C$1:$DE$1,0))</f>
        <v>matureCapsules</v>
      </c>
      <c r="L1901" s="1">
        <v>1967</v>
      </c>
      <c r="M1901" s="1" t="str">
        <f t="array" aca="1" ref="M1901" ca="1">INDEX([1]TreeLookup!$C$1:$DE$22,MATCH("ERA",[1]TreeLookup!$C$1:$C$22,0),MATCH(INDIRECT(ADDRESS(ROW(),MATCH("YEAR",$A$1:$BE$1,0))),[1]TreeLookup!$C$1:$DE$1,0))</f>
        <v>05-LUNAR</v>
      </c>
      <c r="O1901" s="4" t="s">
        <v>109</v>
      </c>
      <c r="P1901" s="1" t="s">
        <v>5750</v>
      </c>
      <c r="V1901" s="9"/>
      <c r="AE1901" s="1" t="s">
        <v>111</v>
      </c>
      <c r="AF1901" s="1" t="s">
        <v>111</v>
      </c>
    </row>
    <row r="1902" spans="1:35">
      <c r="A1902" s="6" t="s">
        <v>5769</v>
      </c>
      <c r="B1902" s="7" t="s">
        <v>5770</v>
      </c>
      <c r="C1902" s="1">
        <v>240</v>
      </c>
      <c r="D1902" s="1">
        <v>2800</v>
      </c>
      <c r="E1902" s="2" t="s">
        <v>5771</v>
      </c>
      <c r="F1902" s="1" t="s">
        <v>48</v>
      </c>
      <c r="G1902" s="1" t="s">
        <v>50</v>
      </c>
      <c r="H1902" s="1" t="s">
        <v>49</v>
      </c>
      <c r="I1902" s="8" t="s">
        <v>2872</v>
      </c>
      <c r="J1902" s="8"/>
      <c r="K1902" s="1" t="str">
        <f t="array" aca="1" ref="K1902" ca="1">INDEX([1]TreeLookup!$C$1:$DE$21,MATCH(INDIRECT(ADDRESS(ROW(),MATCH("CATEGORY",$A$1:$BE$1,0))),[1]TreeLookup!$C$1:$C$21,0),MATCH(INDIRECT(ADDRESS(ROW(),MATCH("YEAR",$A$1:$BE$1,0))),[1]TreeLookup!$C$1:$DE$1,0))</f>
        <v>unlockParts</v>
      </c>
      <c r="M1902" s="1" t="str">
        <f t="array" aca="1" ref="M1902" ca="1">INDEX([1]TreeLookup!$C$1:$DE$22,MATCH("ERA",[1]TreeLookup!$C$1:$C$22,0),MATCH(INDIRECT(ADDRESS(ROW(),MATCH("YEAR",$A$1:$BE$1,0))),[1]TreeLookup!$C$1:$DE$1,0))</f>
        <v>00-START</v>
      </c>
      <c r="N1902" s="1" t="s">
        <v>50</v>
      </c>
      <c r="O1902" s="4" t="s">
        <v>299</v>
      </c>
      <c r="V1902" s="9"/>
    </row>
    <row r="1903" spans="1:35">
      <c r="A1903" s="6" t="s">
        <v>5772</v>
      </c>
      <c r="B1903" s="7" t="s">
        <v>5773</v>
      </c>
      <c r="C1903" s="1">
        <v>240</v>
      </c>
      <c r="D1903" s="1">
        <v>2800</v>
      </c>
      <c r="E1903" s="2" t="s">
        <v>5774</v>
      </c>
      <c r="F1903" s="1" t="s">
        <v>48</v>
      </c>
      <c r="G1903" s="1" t="s">
        <v>50</v>
      </c>
      <c r="H1903" s="1" t="s">
        <v>49</v>
      </c>
      <c r="I1903" s="8" t="s">
        <v>2872</v>
      </c>
      <c r="J1903" s="8"/>
      <c r="K1903" s="1" t="str">
        <f t="array" aca="1" ref="K1903" ca="1">INDEX([1]TreeLookup!$C$1:$DE$21,MATCH(INDIRECT(ADDRESS(ROW(),MATCH("CATEGORY",$A$1:$BE$1,0))),[1]TreeLookup!$C$1:$C$21,0),MATCH(INDIRECT(ADDRESS(ROW(),MATCH("YEAR",$A$1:$BE$1,0))),[1]TreeLookup!$C$1:$DE$1,0))</f>
        <v>unlockParts</v>
      </c>
      <c r="M1903" s="1" t="str">
        <f t="array" aca="1" ref="M1903" ca="1">INDEX([1]TreeLookup!$C$1:$DE$22,MATCH("ERA",[1]TreeLookup!$C$1:$C$22,0),MATCH(INDIRECT(ADDRESS(ROW(),MATCH("YEAR",$A$1:$BE$1,0))),[1]TreeLookup!$C$1:$DE$1,0))</f>
        <v>00-START</v>
      </c>
      <c r="N1903" s="1" t="s">
        <v>50</v>
      </c>
      <c r="O1903" s="4" t="s">
        <v>299</v>
      </c>
      <c r="V1903" s="9"/>
    </row>
    <row r="1904" spans="1:35">
      <c r="A1904" s="6" t="s">
        <v>5775</v>
      </c>
      <c r="B1904" s="7" t="s">
        <v>5776</v>
      </c>
      <c r="C1904" s="1">
        <v>50</v>
      </c>
      <c r="D1904" s="1">
        <v>75</v>
      </c>
      <c r="E1904" s="2" t="s">
        <v>5777</v>
      </c>
      <c r="F1904" s="1" t="s">
        <v>5240</v>
      </c>
      <c r="G1904" s="1" t="s">
        <v>50</v>
      </c>
      <c r="H1904" s="1" t="s">
        <v>49</v>
      </c>
      <c r="I1904" s="8" t="s">
        <v>908</v>
      </c>
      <c r="J1904" s="8"/>
      <c r="K1904" s="1" t="str">
        <f t="array" aca="1" ref="K1904" ca="1">INDEX([1]TreeLookup!$C$1:$DE$21,MATCH(INDIRECT(ADDRESS(ROW(),MATCH("CATEGORY",$A$1:$BE$1,0))),[1]TreeLookup!$C$1:$C$21,0),MATCH(INDIRECT(ADDRESS(ROW(),MATCH("YEAR",$A$1:$BE$1,0))),[1]TreeLookup!$C$1:$DE$1,0))</f>
        <v>solids1967</v>
      </c>
      <c r="L1904" s="1">
        <v>1967</v>
      </c>
      <c r="M1904" s="1" t="str">
        <f t="array" aca="1" ref="M1904" ca="1">INDEX([1]TreeLookup!$C$1:$DE$22,MATCH("ERA",[1]TreeLookup!$C$1:$C$22,0),MATCH(INDIRECT(ADDRESS(ROW(),MATCH("YEAR",$A$1:$BE$1,0))),[1]TreeLookup!$C$1:$DE$1,0))</f>
        <v>05-LUNAR</v>
      </c>
      <c r="O1904" s="4" t="s">
        <v>299</v>
      </c>
      <c r="P1904" s="1" t="s">
        <v>5776</v>
      </c>
      <c r="Q1904" s="1" t="s">
        <v>5778</v>
      </c>
      <c r="V1904" s="9"/>
      <c r="W1904" s="1" t="s">
        <v>5778</v>
      </c>
      <c r="AD1904" s="1" t="s">
        <v>111</v>
      </c>
    </row>
    <row r="1905" spans="1:37">
      <c r="A1905" s="6" t="s">
        <v>5779</v>
      </c>
      <c r="B1905" s="7" t="s">
        <v>5780</v>
      </c>
      <c r="C1905" s="1">
        <v>1</v>
      </c>
      <c r="D1905" s="1">
        <v>40000</v>
      </c>
      <c r="E1905" s="2" t="s">
        <v>5781</v>
      </c>
      <c r="F1905" s="1" t="s">
        <v>534</v>
      </c>
      <c r="G1905" s="1" t="s">
        <v>50</v>
      </c>
      <c r="H1905" s="1" t="s">
        <v>49</v>
      </c>
      <c r="I1905" s="8" t="s">
        <v>135</v>
      </c>
      <c r="J1905" s="8" t="s">
        <v>136</v>
      </c>
      <c r="K1905" s="1" t="str">
        <f t="array" aca="1" ref="K1905" ca="1">INDEX([1]TreeLookup!$C$1:$DE$21,MATCH(INDIRECT(ADDRESS(ROW(),MATCH("CATEGORY",$A$1:$BE$1,0))),[1]TreeLookup!$C$1:$C$21,0),MATCH(INDIRECT(ADDRESS(ROW(),MATCH("YEAR",$A$1:$BE$1,0))),[1]TreeLookup!$C$1:$DE$1,0))</f>
        <v>unlockParts</v>
      </c>
      <c r="M1905" s="1" t="str">
        <f t="array" aca="1" ref="M1905" ca="1">INDEX([1]TreeLookup!$C$1:$DE$22,MATCH("ERA",[1]TreeLookup!$C$1:$C$22,0),MATCH(INDIRECT(ADDRESS(ROW(),MATCH("YEAR",$A$1:$BE$1,0))),[1]TreeLookup!$C$1:$DE$1,0))</f>
        <v>00-START</v>
      </c>
      <c r="N1905" s="1" t="s">
        <v>50</v>
      </c>
      <c r="O1905" s="4" t="s">
        <v>299</v>
      </c>
      <c r="V1905" s="9"/>
    </row>
    <row r="1906" spans="1:37">
      <c r="A1906" s="6" t="s">
        <v>5782</v>
      </c>
      <c r="B1906" s="7" t="s">
        <v>5783</v>
      </c>
      <c r="C1906" s="1">
        <v>1</v>
      </c>
      <c r="D1906" s="1">
        <v>1</v>
      </c>
      <c r="E1906" s="2" t="s">
        <v>5784</v>
      </c>
      <c r="F1906" s="1" t="s">
        <v>534</v>
      </c>
      <c r="G1906" s="1" t="s">
        <v>50</v>
      </c>
      <c r="H1906" s="1" t="s">
        <v>49</v>
      </c>
      <c r="I1906" s="8" t="s">
        <v>135</v>
      </c>
      <c r="J1906" s="8" t="s">
        <v>136</v>
      </c>
      <c r="K1906" s="1" t="str">
        <f t="array" aca="1" ref="K1906" ca="1">INDEX([1]TreeLookup!$C$1:$DE$21,MATCH(INDIRECT(ADDRESS(ROW(),MATCH("CATEGORY",$A$1:$BE$1,0))),[1]TreeLookup!$C$1:$C$21,0),MATCH(INDIRECT(ADDRESS(ROW(),MATCH("YEAR",$A$1:$BE$1,0))),[1]TreeLookup!$C$1:$DE$1,0))</f>
        <v>unlockParts</v>
      </c>
      <c r="M1906" s="1" t="str">
        <f t="array" aca="1" ref="M1906" ca="1">INDEX([1]TreeLookup!$C$1:$DE$22,MATCH("ERA",[1]TreeLookup!$C$1:$C$22,0),MATCH(INDIRECT(ADDRESS(ROW(),MATCH("YEAR",$A$1:$BE$1,0))),[1]TreeLookup!$C$1:$DE$1,0))</f>
        <v>00-START</v>
      </c>
      <c r="N1906" s="1" t="s">
        <v>50</v>
      </c>
      <c r="O1906" s="4" t="s">
        <v>299</v>
      </c>
      <c r="V1906" s="9"/>
    </row>
    <row r="1907" spans="1:37">
      <c r="A1907" s="6" t="s">
        <v>5778</v>
      </c>
      <c r="B1907" s="7" t="s">
        <v>5778</v>
      </c>
      <c r="C1907" s="1">
        <v>0</v>
      </c>
      <c r="D1907" s="1">
        <v>0</v>
      </c>
      <c r="E1907" s="2"/>
      <c r="F1907" s="1" t="s">
        <v>113</v>
      </c>
      <c r="G1907" s="1" t="s">
        <v>50</v>
      </c>
      <c r="I1907" s="8" t="s">
        <v>908</v>
      </c>
      <c r="J1907" s="8"/>
      <c r="K1907" s="1" t="str">
        <f t="array" aca="1" ref="K1907" ca="1">INDEX([1]TreeLookup!$C$1:$DE$21,MATCH(INDIRECT(ADDRESS(ROW(),MATCH("CATEGORY",$A$1:$BE$1,0))),[1]TreeLookup!$C$1:$C$21,0),MATCH(INDIRECT(ADDRESS(ROW(),MATCH("YEAR",$A$1:$BE$1,0))),[1]TreeLookup!$C$1:$DE$1,0))</f>
        <v>solids1967</v>
      </c>
      <c r="L1907" s="1">
        <v>1967</v>
      </c>
      <c r="M1907" s="1" t="str">
        <f t="array" aca="1" ref="M1907" ca="1">INDEX([1]TreeLookup!$C$1:$DE$22,MATCH("ERA",[1]TreeLookup!$C$1:$C$22,0),MATCH(INDIRECT(ADDRESS(ROW(),MATCH("YEAR",$A$1:$BE$1,0))),[1]TreeLookup!$C$1:$DE$1,0))</f>
        <v>05-LUNAR</v>
      </c>
      <c r="O1907" s="4"/>
      <c r="P1907" s="1" t="s">
        <v>5785</v>
      </c>
      <c r="Q1907" s="1" t="s">
        <v>5778</v>
      </c>
    </row>
    <row r="1908" spans="1:37">
      <c r="A1908" s="6" t="s">
        <v>5786</v>
      </c>
      <c r="B1908" s="7" t="s">
        <v>5787</v>
      </c>
      <c r="C1908" s="1">
        <v>6000</v>
      </c>
      <c r="D1908" s="1">
        <v>200000</v>
      </c>
      <c r="E1908" s="2" t="s">
        <v>5788</v>
      </c>
      <c r="F1908" s="1" t="s">
        <v>203</v>
      </c>
      <c r="G1908" s="1" t="s">
        <v>50</v>
      </c>
      <c r="H1908" s="1" t="s">
        <v>50</v>
      </c>
      <c r="I1908" s="8" t="s">
        <v>5475</v>
      </c>
      <c r="J1908" s="8"/>
      <c r="K1908" s="1" t="str">
        <f t="array" aca="1" ref="K1908" ca="1">INDEX([1]TreeLookup!$C$1:$DE$21,MATCH(INDIRECT(ADDRESS(ROW(),MATCH("CATEGORY",$A$1:$BE$1,0))),[1]TreeLookup!$C$1:$C$21,0),MATCH(INDIRECT(ADDRESS(ROW(),MATCH("YEAR",$A$1:$BE$1,0))),[1]TreeLookup!$C$1:$DE$1,0))</f>
        <v>spaceStationPrototypes</v>
      </c>
      <c r="L1908" s="1">
        <v>1967</v>
      </c>
      <c r="M1908" s="1" t="str">
        <f t="array" aca="1" ref="M1908" ca="1">INDEX([1]TreeLookup!$C$1:$DE$22,MATCH("ERA",[1]TreeLookup!$C$1:$C$22,0),MATCH(INDIRECT(ADDRESS(ROW(),MATCH("YEAR",$A$1:$BE$1,0))),[1]TreeLookup!$C$1:$DE$1,0))</f>
        <v>05-LUNAR</v>
      </c>
      <c r="O1908" s="4" t="s">
        <v>109</v>
      </c>
      <c r="V1908" s="9"/>
      <c r="AG1908" s="1" t="s">
        <v>111</v>
      </c>
    </row>
    <row r="1909" spans="1:37">
      <c r="A1909" s="6" t="s">
        <v>5789</v>
      </c>
      <c r="B1909" s="7" t="s">
        <v>5790</v>
      </c>
      <c r="C1909" s="1">
        <v>2000</v>
      </c>
      <c r="D1909" s="1">
        <v>6000</v>
      </c>
      <c r="E1909" s="2" t="s">
        <v>5791</v>
      </c>
      <c r="F1909" s="1" t="s">
        <v>4075</v>
      </c>
      <c r="G1909" s="1" t="s">
        <v>50</v>
      </c>
      <c r="H1909" s="1" t="s">
        <v>49</v>
      </c>
      <c r="I1909" s="8" t="s">
        <v>2872</v>
      </c>
      <c r="J1909" s="8"/>
      <c r="K1909" s="1" t="str">
        <f t="array" aca="1" ref="K1909" ca="1">INDEX([1]TreeLookup!$C$1:$DE$21,MATCH(INDIRECT(ADDRESS(ROW(),MATCH("CATEGORY",$A$1:$BE$1,0))),[1]TreeLookup!$C$1:$C$21,0),MATCH(INDIRECT(ADDRESS(ROW(),MATCH("YEAR",$A$1:$BE$1,0))),[1]TreeLookup!$C$1:$DE$1,0))</f>
        <v>lifeSupportISRU</v>
      </c>
      <c r="L1909" s="1">
        <v>1967</v>
      </c>
      <c r="M1909" s="1" t="str">
        <f t="array" aca="1" ref="M1909" ca="1">INDEX([1]TreeLookup!$C$1:$DE$22,MATCH("ERA",[1]TreeLookup!$C$1:$C$22,0),MATCH(INDIRECT(ADDRESS(ROW(),MATCH("YEAR",$A$1:$BE$1,0))),[1]TreeLookup!$C$1:$DE$1,0))</f>
        <v>05-LUNAR</v>
      </c>
      <c r="O1909" s="4" t="s">
        <v>299</v>
      </c>
      <c r="P1909" s="2"/>
    </row>
    <row r="1910" spans="1:37">
      <c r="A1910" s="6" t="s">
        <v>5792</v>
      </c>
      <c r="B1910" s="7" t="s">
        <v>5793</v>
      </c>
      <c r="C1910" s="1">
        <v>500</v>
      </c>
      <c r="D1910" s="1">
        <v>10000</v>
      </c>
      <c r="E1910" s="2" t="s">
        <v>5794</v>
      </c>
      <c r="F1910" s="1" t="s">
        <v>4075</v>
      </c>
      <c r="G1910" s="1" t="s">
        <v>50</v>
      </c>
      <c r="H1910" s="1" t="s">
        <v>50</v>
      </c>
      <c r="I1910" s="8" t="s">
        <v>2872</v>
      </c>
      <c r="J1910" s="8"/>
      <c r="K1910" s="1" t="str">
        <f t="array" aca="1" ref="K1910" ca="1">INDEX([1]TreeLookup!$C$1:$DE$21,MATCH(INDIRECT(ADDRESS(ROW(),MATCH("CATEGORY",$A$1:$BE$1,0))),[1]TreeLookup!$C$1:$C$21,0),MATCH(INDIRECT(ADDRESS(ROW(),MATCH("YEAR",$A$1:$BE$1,0))),[1]TreeLookup!$C$1:$DE$1,0))</f>
        <v>lifeSupportISRU</v>
      </c>
      <c r="L1910" s="1">
        <v>1967</v>
      </c>
      <c r="M1910" s="1" t="str">
        <f t="array" aca="1" ref="M1910" ca="1">INDEX([1]TreeLookup!$C$1:$DE$22,MATCH("ERA",[1]TreeLookup!$C$1:$C$22,0),MATCH(INDIRECT(ADDRESS(ROW(),MATCH("YEAR",$A$1:$BE$1,0))),[1]TreeLookup!$C$1:$DE$1,0))</f>
        <v>05-LUNAR</v>
      </c>
      <c r="O1910" s="4" t="s">
        <v>109</v>
      </c>
      <c r="P1910" s="2"/>
      <c r="AF1910" s="1" t="s">
        <v>111</v>
      </c>
    </row>
    <row r="1911" spans="1:37">
      <c r="A1911" s="6" t="s">
        <v>5795</v>
      </c>
      <c r="B1911" s="7" t="s">
        <v>5796</v>
      </c>
      <c r="C1911" s="1">
        <v>500</v>
      </c>
      <c r="D1911" s="1">
        <v>10000</v>
      </c>
      <c r="E1911" s="2" t="s">
        <v>5797</v>
      </c>
      <c r="F1911" s="1" t="s">
        <v>4075</v>
      </c>
      <c r="G1911" s="1" t="s">
        <v>50</v>
      </c>
      <c r="H1911" s="1" t="s">
        <v>50</v>
      </c>
      <c r="I1911" s="8" t="s">
        <v>2872</v>
      </c>
      <c r="J1911" s="8"/>
      <c r="K1911" s="1" t="str">
        <f t="array" aca="1" ref="K1911" ca="1">INDEX([1]TreeLookup!$C$1:$DE$21,MATCH(INDIRECT(ADDRESS(ROW(),MATCH("CATEGORY",$A$1:$BE$1,0))),[1]TreeLookup!$C$1:$C$21,0),MATCH(INDIRECT(ADDRESS(ROW(),MATCH("YEAR",$A$1:$BE$1,0))),[1]TreeLookup!$C$1:$DE$1,0))</f>
        <v>lifeSupportISRU</v>
      </c>
      <c r="L1911" s="1">
        <v>1967</v>
      </c>
      <c r="M1911" s="1" t="str">
        <f t="array" aca="1" ref="M1911" ca="1">INDEX([1]TreeLookup!$C$1:$DE$22,MATCH("ERA",[1]TreeLookup!$C$1:$C$22,0),MATCH(INDIRECT(ADDRESS(ROW(),MATCH("YEAR",$A$1:$BE$1,0))),[1]TreeLookup!$C$1:$DE$1,0))</f>
        <v>05-LUNAR</v>
      </c>
      <c r="O1911" s="4" t="s">
        <v>109</v>
      </c>
      <c r="P1911" s="2"/>
      <c r="AF1911" s="1" t="s">
        <v>111</v>
      </c>
    </row>
    <row r="1912" spans="1:37">
      <c r="A1912" s="6" t="s">
        <v>5798</v>
      </c>
      <c r="B1912" s="7" t="s">
        <v>5799</v>
      </c>
      <c r="C1912" s="1">
        <v>1800</v>
      </c>
      <c r="D1912" s="1">
        <v>3800</v>
      </c>
      <c r="E1912" s="2" t="s">
        <v>5800</v>
      </c>
      <c r="F1912" s="1" t="s">
        <v>1794</v>
      </c>
      <c r="G1912" s="1" t="s">
        <v>49</v>
      </c>
      <c r="H1912" s="1" t="s">
        <v>49</v>
      </c>
      <c r="I1912" s="8"/>
      <c r="J1912" s="8"/>
      <c r="K1912" s="1" t="e">
        <f t="array" aca="1" ref="K1912" ca="1">INDEX([1]TreeLookup!$C$1:$DE$21,MATCH(INDIRECT(ADDRESS(ROW(),MATCH("CATEGORY",$A$1:$BE$1,0))),[1]TreeLookup!$C$1:$C$21,0),MATCH(INDIRECT(ADDRESS(ROW(),MATCH("YEAR",$A$1:$BE$1,0))),[1]TreeLookup!$C$1:$DE$1,0))</f>
        <v>#N/A</v>
      </c>
      <c r="M1912" s="1" t="str">
        <f t="array" aca="1" ref="M1912" ca="1">INDEX([1]TreeLookup!$C$1:$DE$22,MATCH("ERA",[1]TreeLookup!$C$1:$C$22,0),MATCH(INDIRECT(ADDRESS(ROW(),MATCH("YEAR",$A$1:$BE$1,0))),[1]TreeLookup!$C$1:$DE$1,0))</f>
        <v>00-START</v>
      </c>
      <c r="N1912" s="1" t="s">
        <v>50</v>
      </c>
      <c r="O1912" s="4"/>
    </row>
    <row r="1913" spans="1:37">
      <c r="A1913" s="6" t="s">
        <v>5801</v>
      </c>
      <c r="B1913" s="7" t="s">
        <v>5802</v>
      </c>
      <c r="C1913" s="1">
        <v>750</v>
      </c>
      <c r="D1913" s="1">
        <v>15000</v>
      </c>
      <c r="E1913" s="2" t="s">
        <v>5803</v>
      </c>
      <c r="F1913" s="1" t="s">
        <v>4138</v>
      </c>
      <c r="G1913" s="1" t="s">
        <v>49</v>
      </c>
      <c r="H1913" s="1" t="s">
        <v>49</v>
      </c>
      <c r="I1913" s="8" t="s">
        <v>130</v>
      </c>
      <c r="J1913" s="8" t="s">
        <v>1222</v>
      </c>
      <c r="K1913" s="1" t="str">
        <f t="array" aca="1" ref="K1913" ca="1">INDEX([1]TreeLookup!$C$1:$DE$21,MATCH(INDIRECT(ADDRESS(ROW(),MATCH("CATEGORY",$A$1:$BE$1,0))),[1]TreeLookup!$C$1:$C$21,0),MATCH(INDIRECT(ADDRESS(ROW(),MATCH("YEAR",$A$1:$BE$1,0))),[1]TreeLookup!$C$1:$DE$1,0))</f>
        <v>unlockParts</v>
      </c>
      <c r="M1913" s="1" t="str">
        <f t="array" aca="1" ref="M1913" ca="1">INDEX([1]TreeLookup!$C$1:$DE$22,MATCH("ERA",[1]TreeLookup!$C$1:$C$22,0),MATCH(INDIRECT(ADDRESS(ROW(),MATCH("YEAR",$A$1:$BE$1,0))),[1]TreeLookup!$C$1:$DE$1,0))</f>
        <v>00-START</v>
      </c>
      <c r="N1913" s="1" t="s">
        <v>50</v>
      </c>
      <c r="O1913" s="4" t="s">
        <v>299</v>
      </c>
    </row>
    <row r="1914" spans="1:37">
      <c r="A1914" s="6" t="s">
        <v>5804</v>
      </c>
      <c r="B1914" s="7" t="s">
        <v>5805</v>
      </c>
      <c r="C1914" s="1">
        <v>750</v>
      </c>
      <c r="D1914" s="1">
        <v>15000</v>
      </c>
      <c r="E1914" s="2" t="s">
        <v>5806</v>
      </c>
      <c r="F1914" s="1" t="s">
        <v>4138</v>
      </c>
      <c r="G1914" s="1" t="s">
        <v>49</v>
      </c>
      <c r="H1914" s="1" t="s">
        <v>49</v>
      </c>
      <c r="I1914" s="8" t="s">
        <v>130</v>
      </c>
      <c r="J1914" s="8" t="s">
        <v>1222</v>
      </c>
      <c r="K1914" s="1" t="str">
        <f t="array" aca="1" ref="K1914" ca="1">INDEX([1]TreeLookup!$C$1:$DE$21,MATCH(INDIRECT(ADDRESS(ROW(),MATCH("CATEGORY",$A$1:$BE$1,0))),[1]TreeLookup!$C$1:$C$21,0),MATCH(INDIRECT(ADDRESS(ROW(),MATCH("YEAR",$A$1:$BE$1,0))),[1]TreeLookup!$C$1:$DE$1,0))</f>
        <v>unlockParts</v>
      </c>
      <c r="M1914" s="1" t="str">
        <f t="array" aca="1" ref="M1914" ca="1">INDEX([1]TreeLookup!$C$1:$DE$22,MATCH("ERA",[1]TreeLookup!$C$1:$C$22,0),MATCH(INDIRECT(ADDRESS(ROW(),MATCH("YEAR",$A$1:$BE$1,0))),[1]TreeLookup!$C$1:$DE$1,0))</f>
        <v>00-START</v>
      </c>
      <c r="N1914" s="1" t="s">
        <v>50</v>
      </c>
      <c r="O1914" s="4" t="s">
        <v>299</v>
      </c>
    </row>
    <row r="1915" spans="1:37">
      <c r="A1915" s="6" t="s">
        <v>5807</v>
      </c>
      <c r="B1915" s="7" t="s">
        <v>5808</v>
      </c>
      <c r="C1915" s="1">
        <v>750</v>
      </c>
      <c r="D1915" s="1">
        <v>15000</v>
      </c>
      <c r="E1915" s="2" t="s">
        <v>5809</v>
      </c>
      <c r="F1915" s="1" t="s">
        <v>4138</v>
      </c>
      <c r="G1915" s="1" t="s">
        <v>49</v>
      </c>
      <c r="H1915" s="1" t="s">
        <v>49</v>
      </c>
      <c r="I1915" s="8" t="s">
        <v>130</v>
      </c>
      <c r="J1915" s="8" t="s">
        <v>1222</v>
      </c>
      <c r="K1915" s="1" t="str">
        <f t="array" aca="1" ref="K1915" ca="1">INDEX([1]TreeLookup!$C$1:$DE$21,MATCH(INDIRECT(ADDRESS(ROW(),MATCH("CATEGORY",$A$1:$BE$1,0))),[1]TreeLookup!$C$1:$C$21,0),MATCH(INDIRECT(ADDRESS(ROW(),MATCH("YEAR",$A$1:$BE$1,0))),[1]TreeLookup!$C$1:$DE$1,0))</f>
        <v>unlockParts</v>
      </c>
      <c r="M1915" s="1" t="str">
        <f t="array" aca="1" ref="M1915" ca="1">INDEX([1]TreeLookup!$C$1:$DE$22,MATCH("ERA",[1]TreeLookup!$C$1:$C$22,0),MATCH(INDIRECT(ADDRESS(ROW(),MATCH("YEAR",$A$1:$BE$1,0))),[1]TreeLookup!$C$1:$DE$1,0))</f>
        <v>00-START</v>
      </c>
      <c r="N1915" s="1" t="s">
        <v>50</v>
      </c>
      <c r="O1915" s="4" t="s">
        <v>299</v>
      </c>
    </row>
    <row r="1916" spans="1:37">
      <c r="A1916" s="6" t="s">
        <v>5810</v>
      </c>
      <c r="B1916" s="7" t="s">
        <v>5811</v>
      </c>
      <c r="C1916" s="1">
        <v>750</v>
      </c>
      <c r="D1916" s="1">
        <v>15000</v>
      </c>
      <c r="E1916" s="2" t="s">
        <v>5812</v>
      </c>
      <c r="F1916" s="1" t="s">
        <v>4138</v>
      </c>
      <c r="G1916" s="1" t="s">
        <v>49</v>
      </c>
      <c r="H1916" s="1" t="s">
        <v>49</v>
      </c>
      <c r="I1916" s="8" t="s">
        <v>130</v>
      </c>
      <c r="J1916" s="8" t="s">
        <v>1222</v>
      </c>
      <c r="K1916" s="1" t="str">
        <f t="array" aca="1" ref="K1916" ca="1">INDEX([1]TreeLookup!$C$1:$DE$21,MATCH(INDIRECT(ADDRESS(ROW(),MATCH("CATEGORY",$A$1:$BE$1,0))),[1]TreeLookup!$C$1:$C$21,0),MATCH(INDIRECT(ADDRESS(ROW(),MATCH("YEAR",$A$1:$BE$1,0))),[1]TreeLookup!$C$1:$DE$1,0))</f>
        <v>unlockParts</v>
      </c>
      <c r="M1916" s="1" t="str">
        <f t="array" aca="1" ref="M1916" ca="1">INDEX([1]TreeLookup!$C$1:$DE$22,MATCH("ERA",[1]TreeLookup!$C$1:$C$22,0),MATCH(INDIRECT(ADDRESS(ROW(),MATCH("YEAR",$A$1:$BE$1,0))),[1]TreeLookup!$C$1:$DE$1,0))</f>
        <v>00-START</v>
      </c>
      <c r="N1916" s="1" t="s">
        <v>50</v>
      </c>
      <c r="O1916" s="4" t="s">
        <v>299</v>
      </c>
    </row>
    <row r="1917" spans="1:37">
      <c r="A1917" s="6" t="s">
        <v>5813</v>
      </c>
      <c r="B1917" s="7" t="s">
        <v>5814</v>
      </c>
      <c r="C1917" s="1">
        <v>500</v>
      </c>
      <c r="D1917" s="1">
        <v>10000</v>
      </c>
      <c r="E1917" s="2" t="s">
        <v>5815</v>
      </c>
      <c r="F1917" s="1" t="s">
        <v>4075</v>
      </c>
      <c r="G1917" s="1" t="s">
        <v>50</v>
      </c>
      <c r="H1917" s="1" t="s">
        <v>50</v>
      </c>
      <c r="I1917" s="8" t="s">
        <v>2872</v>
      </c>
      <c r="J1917" s="8"/>
      <c r="K1917" s="1" t="str">
        <f t="array" aca="1" ref="K1917" ca="1">INDEX([1]TreeLookup!$C$1:$DE$21,MATCH(INDIRECT(ADDRESS(ROW(),MATCH("CATEGORY",$A$1:$BE$1,0))),[1]TreeLookup!$C$1:$C$21,0),MATCH(INDIRECT(ADDRESS(ROW(),MATCH("YEAR",$A$1:$BE$1,0))),[1]TreeLookup!$C$1:$DE$1,0))</f>
        <v>lifeSupportISRU</v>
      </c>
      <c r="L1917" s="1">
        <v>1967</v>
      </c>
      <c r="M1917" s="1" t="str">
        <f t="array" aca="1" ref="M1917" ca="1">INDEX([1]TreeLookup!$C$1:$DE$22,MATCH("ERA",[1]TreeLookup!$C$1:$C$22,0),MATCH(INDIRECT(ADDRESS(ROW(),MATCH("YEAR",$A$1:$BE$1,0))),[1]TreeLookup!$C$1:$DE$1,0))</f>
        <v>05-LUNAR</v>
      </c>
      <c r="O1917" s="4" t="s">
        <v>109</v>
      </c>
      <c r="P1917" s="2"/>
      <c r="AF1917" s="1" t="s">
        <v>111</v>
      </c>
    </row>
    <row r="1918" spans="1:37">
      <c r="A1918" s="6" t="s">
        <v>5816</v>
      </c>
      <c r="B1918" s="7" t="s">
        <v>5816</v>
      </c>
      <c r="C1918" s="1">
        <v>0</v>
      </c>
      <c r="D1918" s="1">
        <v>0</v>
      </c>
      <c r="E1918" s="2"/>
      <c r="F1918" s="1" t="s">
        <v>113</v>
      </c>
      <c r="G1918" s="1" t="s">
        <v>50</v>
      </c>
      <c r="I1918" s="8" t="s">
        <v>908</v>
      </c>
      <c r="J1918" s="8"/>
      <c r="K1918" s="1" t="str">
        <f t="array" aca="1" ref="K1918" ca="1">INDEX([1]TreeLookup!$C$1:$DE$21,MATCH(INDIRECT(ADDRESS(ROW(),MATCH("CATEGORY",$A$1:$BE$1,0))),[1]TreeLookup!$C$1:$C$21,0),MATCH(INDIRECT(ADDRESS(ROW(),MATCH("YEAR",$A$1:$BE$1,0))),[1]TreeLookup!$C$1:$DE$1,0))</f>
        <v>solids1967</v>
      </c>
      <c r="L1918" s="1">
        <v>1967</v>
      </c>
      <c r="M1918" s="1" t="str">
        <f t="array" aca="1" ref="M1918" ca="1">INDEX([1]TreeLookup!$C$1:$DE$22,MATCH("ERA",[1]TreeLookup!$C$1:$C$22,0),MATCH(INDIRECT(ADDRESS(ROW(),MATCH("YEAR",$A$1:$BE$1,0))),[1]TreeLookup!$C$1:$DE$1,0))</f>
        <v>05-LUNAR</v>
      </c>
      <c r="O1918" s="4"/>
      <c r="P1918" s="1" t="s">
        <v>1502</v>
      </c>
      <c r="Q1918" s="1" t="s">
        <v>5816</v>
      </c>
    </row>
    <row r="1919" spans="1:37">
      <c r="A1919" s="6" t="s">
        <v>5817</v>
      </c>
      <c r="B1919" s="7" t="s">
        <v>5818</v>
      </c>
      <c r="C1919" s="1">
        <v>300</v>
      </c>
      <c r="D1919" s="1">
        <v>6000</v>
      </c>
      <c r="E1919" s="2" t="s">
        <v>5819</v>
      </c>
      <c r="F1919" s="1" t="s">
        <v>203</v>
      </c>
      <c r="G1919" s="1" t="s">
        <v>50</v>
      </c>
      <c r="H1919" s="1" t="s">
        <v>50</v>
      </c>
      <c r="I1919" s="8" t="s">
        <v>908</v>
      </c>
      <c r="J1919" s="8"/>
      <c r="K1919" s="1" t="str">
        <f t="array" aca="1" ref="K1919" ca="1">INDEX([1]TreeLookup!$C$1:$DE$21,MATCH(INDIRECT(ADDRESS(ROW(),MATCH("CATEGORY",$A$1:$BE$1,0))),[1]TreeLookup!$C$1:$C$21,0),MATCH(INDIRECT(ADDRESS(ROW(),MATCH("YEAR",$A$1:$BE$1,0))),[1]TreeLookup!$C$1:$DE$1,0))</f>
        <v>solids1967</v>
      </c>
      <c r="L1919" s="1">
        <v>1967</v>
      </c>
      <c r="M1919" s="1" t="str">
        <f t="array" aca="1" ref="M1919" ca="1">INDEX([1]TreeLookup!$C$1:$DE$22,MATCH("ERA",[1]TreeLookup!$C$1:$C$22,0),MATCH(INDIRECT(ADDRESS(ROW(),MATCH("YEAR",$A$1:$BE$1,0))),[1]TreeLookup!$C$1:$DE$1,0))</f>
        <v>05-LUNAR</v>
      </c>
      <c r="O1919" s="4" t="s">
        <v>109</v>
      </c>
      <c r="P1919" s="1" t="s">
        <v>1502</v>
      </c>
      <c r="Q1919" s="1" t="s">
        <v>5816</v>
      </c>
      <c r="V1919" s="9"/>
      <c r="W1919" s="1" t="s">
        <v>5816</v>
      </c>
      <c r="AD1919" s="1" t="s">
        <v>111</v>
      </c>
    </row>
    <row r="1920" spans="1:37">
      <c r="A1920" s="6" t="s">
        <v>5820</v>
      </c>
      <c r="B1920" s="7" t="s">
        <v>5821</v>
      </c>
      <c r="C1920" s="1">
        <v>200</v>
      </c>
      <c r="D1920" s="1">
        <v>7000</v>
      </c>
      <c r="E1920" s="2" t="s">
        <v>5822</v>
      </c>
      <c r="F1920" s="1" t="s">
        <v>2890</v>
      </c>
      <c r="G1920" s="1" t="s">
        <v>50</v>
      </c>
      <c r="H1920" s="1" t="s">
        <v>50</v>
      </c>
      <c r="I1920" s="8" t="s">
        <v>135</v>
      </c>
      <c r="J1920" s="8" t="s">
        <v>174</v>
      </c>
      <c r="K1920" s="1" t="str">
        <f t="array" aca="1" ref="K1920" ca="1">INDEX([1]TreeLookup!$C$1:$DE$21,MATCH(INDIRECT(ADDRESS(ROW(),MATCH("CATEGORY",$A$1:$BE$1,0))),[1]TreeLookup!$C$1:$C$21,0),MATCH(INDIRECT(ADDRESS(ROW(),MATCH("YEAR",$A$1:$BE$1,0))),[1]TreeLookup!$C$1:$DE$1,0))</f>
        <v>materialsScienceLunar</v>
      </c>
      <c r="L1920" s="1">
        <v>1967</v>
      </c>
      <c r="M1920" s="1" t="str">
        <f t="array" aca="1" ref="M1920" ca="1">INDEX([1]TreeLookup!$C$1:$DE$22,MATCH("ERA",[1]TreeLookup!$C$1:$C$22,0),MATCH(INDIRECT(ADDRESS(ROW(),MATCH("YEAR",$A$1:$BE$1,0))),[1]TreeLookup!$C$1:$DE$1,0))</f>
        <v>05-LUNAR</v>
      </c>
      <c r="O1920" s="4" t="s">
        <v>109</v>
      </c>
      <c r="P1920" s="1" t="s">
        <v>5823</v>
      </c>
      <c r="V1920" s="9"/>
      <c r="AK1920" s="1" t="s">
        <v>111</v>
      </c>
    </row>
    <row r="1921" spans="1:40">
      <c r="A1921" s="6" t="s">
        <v>5824</v>
      </c>
      <c r="B1921" s="7" t="s">
        <v>5825</v>
      </c>
      <c r="C1921" s="1">
        <v>2500</v>
      </c>
      <c r="D1921" s="1">
        <v>70000</v>
      </c>
      <c r="E1921" s="2" t="s">
        <v>5826</v>
      </c>
      <c r="F1921" s="1" t="s">
        <v>2890</v>
      </c>
      <c r="G1921" s="1" t="s">
        <v>50</v>
      </c>
      <c r="H1921" s="1" t="s">
        <v>50</v>
      </c>
      <c r="I1921" s="8" t="s">
        <v>2910</v>
      </c>
      <c r="J1921" s="8" t="s">
        <v>2911</v>
      </c>
      <c r="K1921" s="1" t="str">
        <f t="array" aca="1" ref="K1921" ca="1">INDEX([1]TreeLookup!$C$1:$DE$21,MATCH(INDIRECT(ADDRESS(ROW(),MATCH("CATEGORY",$A$1:$BE$1,0))),[1]TreeLookup!$C$1:$C$21,0),MATCH(INDIRECT(ADDRESS(ROW(),MATCH("YEAR",$A$1:$BE$1,0))),[1]TreeLookup!$C$1:$DE$1,0))</f>
        <v>matureCapsules</v>
      </c>
      <c r="L1921" s="1">
        <v>1967</v>
      </c>
      <c r="M1921" s="1" t="str">
        <f t="array" aca="1" ref="M1921" ca="1">INDEX([1]TreeLookup!$C$1:$DE$22,MATCH("ERA",[1]TreeLookup!$C$1:$C$22,0),MATCH(INDIRECT(ADDRESS(ROW(),MATCH("YEAR",$A$1:$BE$1,0))),[1]TreeLookup!$C$1:$DE$1,0))</f>
        <v>05-LUNAR</v>
      </c>
      <c r="O1921" s="4" t="s">
        <v>109</v>
      </c>
      <c r="P1921" s="1" t="s">
        <v>5823</v>
      </c>
      <c r="V1921" s="9"/>
      <c r="Y1921" s="1" t="s">
        <v>111</v>
      </c>
      <c r="AE1921" s="1" t="s">
        <v>111</v>
      </c>
      <c r="AF1921" s="1" t="s">
        <v>111</v>
      </c>
      <c r="AI1921" s="1" t="s">
        <v>111</v>
      </c>
    </row>
    <row r="1922" spans="1:40">
      <c r="A1922" s="6" t="s">
        <v>5827</v>
      </c>
      <c r="B1922" s="7" t="s">
        <v>5828</v>
      </c>
      <c r="C1922" s="1">
        <v>15000</v>
      </c>
      <c r="D1922" s="1">
        <v>300000</v>
      </c>
      <c r="E1922" s="2" t="s">
        <v>5829</v>
      </c>
      <c r="F1922" s="1" t="s">
        <v>190</v>
      </c>
      <c r="G1922" s="1" t="s">
        <v>50</v>
      </c>
      <c r="H1922" s="1" t="s">
        <v>50</v>
      </c>
      <c r="I1922" s="8" t="s">
        <v>130</v>
      </c>
      <c r="J1922" s="8" t="s">
        <v>1203</v>
      </c>
      <c r="K1922" s="1" t="str">
        <f t="array" aca="1" ref="K1922" ca="1">INDEX([1]TreeLookup!$C$1:$DE$21,MATCH(INDIRECT(ADDRESS(ROW(),MATCH("CATEGORY",$A$1:$BE$1,0))),[1]TreeLookup!$C$1:$C$21,0),MATCH(INDIRECT(ADDRESS(ROW(),MATCH("YEAR",$A$1:$BE$1,0))),[1]TreeLookup!$C$1:$DE$1,0))</f>
        <v>advancedAvionics</v>
      </c>
      <c r="L1922" s="1">
        <v>1972</v>
      </c>
      <c r="M1922" s="1" t="str">
        <f t="array" aca="1" ref="M1922" ca="1">INDEX([1]TreeLookup!$C$1:$DE$22,MATCH("ERA",[1]TreeLookup!$C$1:$C$22,0),MATCH(INDIRECT(ADDRESS(ROW(),MATCH("YEAR",$A$1:$BE$1,0))),[1]TreeLookup!$C$1:$DE$1,0))</f>
        <v>06-STATION</v>
      </c>
      <c r="O1922" s="4" t="s">
        <v>109</v>
      </c>
      <c r="P1922" s="1" t="s">
        <v>5828</v>
      </c>
      <c r="V1922" s="9"/>
      <c r="Y1922" s="1" t="s">
        <v>111</v>
      </c>
    </row>
    <row r="1923" spans="1:40">
      <c r="A1923" s="6" t="s">
        <v>5830</v>
      </c>
      <c r="B1923" s="7" t="s">
        <v>5831</v>
      </c>
      <c r="C1923" s="1">
        <v>520</v>
      </c>
      <c r="D1923" s="1">
        <v>2800</v>
      </c>
      <c r="E1923" s="2" t="s">
        <v>5832</v>
      </c>
      <c r="F1923" s="1" t="s">
        <v>2890</v>
      </c>
      <c r="G1923" s="1" t="s">
        <v>50</v>
      </c>
      <c r="H1923" s="1" t="s">
        <v>49</v>
      </c>
      <c r="I1923" s="8" t="s">
        <v>130</v>
      </c>
      <c r="J1923" s="8" t="s">
        <v>1332</v>
      </c>
      <c r="K1923" s="1" t="str">
        <f t="array" aca="1" ref="K1923" ca="1">INDEX([1]TreeLookup!$C$1:$DE$21,MATCH(INDIRECT(ADDRESS(ROW(),MATCH("CATEGORY",$A$1:$BE$1,0))),[1]TreeLookup!$C$1:$C$21,0),MATCH(INDIRECT(ADDRESS(ROW(),MATCH("YEAR",$A$1:$BE$1,0))),[1]TreeLookup!$C$1:$DE$1,0))</f>
        <v>largeScaleAvionics</v>
      </c>
      <c r="L1923" s="1">
        <v>1967</v>
      </c>
      <c r="M1923" s="1" t="str">
        <f t="array" aca="1" ref="M1923" ca="1">INDEX([1]TreeLookup!$C$1:$DE$22,MATCH("ERA",[1]TreeLookup!$C$1:$C$22,0),MATCH(INDIRECT(ADDRESS(ROW(),MATCH("YEAR",$A$1:$BE$1,0))),[1]TreeLookup!$C$1:$DE$1,0))</f>
        <v>05-LUNAR</v>
      </c>
      <c r="O1923" s="4" t="s">
        <v>299</v>
      </c>
      <c r="P1923" s="1" t="s">
        <v>5263</v>
      </c>
      <c r="V1923" s="9"/>
    </row>
    <row r="1924" spans="1:40">
      <c r="A1924" s="6" t="s">
        <v>5833</v>
      </c>
      <c r="B1924" s="7" t="s">
        <v>5834</v>
      </c>
      <c r="C1924" s="1">
        <v>20</v>
      </c>
      <c r="D1924" s="1">
        <v>400</v>
      </c>
      <c r="E1924" s="2" t="s">
        <v>5835</v>
      </c>
      <c r="F1924" s="1" t="s">
        <v>1740</v>
      </c>
      <c r="G1924" s="1" t="s">
        <v>50</v>
      </c>
      <c r="H1924" s="1" t="s">
        <v>50</v>
      </c>
      <c r="I1924" s="8" t="s">
        <v>135</v>
      </c>
      <c r="J1924" s="8" t="s">
        <v>220</v>
      </c>
      <c r="K1924" s="1" t="str">
        <f t="array" aca="1" ref="K1924" ca="1">INDEX([1]TreeLookup!$C$1:$DE$21,MATCH(INDIRECT(ADDRESS(ROW(),MATCH("CATEGORY",$A$1:$BE$1,0))),[1]TreeLookup!$C$1:$C$21,0),MATCH(INDIRECT(ADDRESS(ROW(),MATCH("YEAR",$A$1:$BE$1,0))),[1]TreeLookup!$C$1:$DE$1,0))</f>
        <v>materialsScienceLunar</v>
      </c>
      <c r="L1924" s="1">
        <v>1967</v>
      </c>
      <c r="M1924" s="1" t="str">
        <f t="array" aca="1" ref="M1924" ca="1">INDEX([1]TreeLookup!$C$1:$DE$22,MATCH("ERA",[1]TreeLookup!$C$1:$C$22,0),MATCH(INDIRECT(ADDRESS(ROW(),MATCH("YEAR",$A$1:$BE$1,0))),[1]TreeLookup!$C$1:$DE$1,0))</f>
        <v>05-LUNAR</v>
      </c>
      <c r="O1924" s="4" t="s">
        <v>109</v>
      </c>
      <c r="P1924" s="1" t="s">
        <v>5263</v>
      </c>
      <c r="V1924" s="9"/>
    </row>
    <row r="1925" spans="1:40">
      <c r="A1925" s="6" t="s">
        <v>5836</v>
      </c>
      <c r="B1925" s="7"/>
      <c r="C1925" s="1">
        <v>0.1</v>
      </c>
      <c r="D1925" s="1">
        <v>40000</v>
      </c>
      <c r="E1925" s="2"/>
      <c r="F1925" s="1" t="s">
        <v>1053</v>
      </c>
      <c r="G1925" s="1" t="s">
        <v>50</v>
      </c>
      <c r="H1925" s="1" t="s">
        <v>50</v>
      </c>
      <c r="I1925" s="8" t="s">
        <v>135</v>
      </c>
      <c r="J1925" s="8" t="s">
        <v>136</v>
      </c>
      <c r="K1925" s="1" t="str">
        <f t="array" aca="1" ref="K1925" ca="1">INDEX([1]TreeLookup!$C$1:$DE$21,MATCH(INDIRECT(ADDRESS(ROW(),MATCH("CATEGORY",$A$1:$BE$1,0))),[1]TreeLookup!$C$1:$C$21,0),MATCH(INDIRECT(ADDRESS(ROW(),MATCH("YEAR",$A$1:$BE$1,0))),[1]TreeLookup!$C$1:$DE$1,0))</f>
        <v>materialsScienceLunar</v>
      </c>
      <c r="L1925" s="1">
        <v>1967</v>
      </c>
      <c r="M1925" s="1" t="str">
        <f t="array" aca="1" ref="M1925" ca="1">INDEX([1]TreeLookup!$C$1:$DE$22,MATCH("ERA",[1]TreeLookup!$C$1:$C$22,0),MATCH(INDIRECT(ADDRESS(ROW(),MATCH("YEAR",$A$1:$BE$1,0))),[1]TreeLookup!$C$1:$DE$1,0))</f>
        <v>05-LUNAR</v>
      </c>
      <c r="O1925" s="4" t="s">
        <v>109</v>
      </c>
      <c r="W1925" s="1" t="s">
        <v>5837</v>
      </c>
    </row>
    <row r="1926" spans="1:40">
      <c r="A1926" s="6" t="s">
        <v>5838</v>
      </c>
      <c r="B1926" s="7"/>
      <c r="C1926" s="1">
        <v>0.1</v>
      </c>
      <c r="D1926" s="1">
        <v>80000</v>
      </c>
      <c r="E1926" s="2"/>
      <c r="F1926" s="1" t="s">
        <v>1053</v>
      </c>
      <c r="G1926" s="1" t="s">
        <v>50</v>
      </c>
      <c r="H1926" s="1" t="s">
        <v>50</v>
      </c>
      <c r="I1926" s="8" t="s">
        <v>135</v>
      </c>
      <c r="J1926" s="8" t="s">
        <v>136</v>
      </c>
      <c r="K1926" s="1" t="str">
        <f t="array" aca="1" ref="K1926" ca="1">INDEX([1]TreeLookup!$C$1:$DE$21,MATCH(INDIRECT(ADDRESS(ROW(),MATCH("CATEGORY",$A$1:$BE$1,0))),[1]TreeLookup!$C$1:$C$21,0),MATCH(INDIRECT(ADDRESS(ROW(),MATCH("YEAR",$A$1:$BE$1,0))),[1]TreeLookup!$C$1:$DE$1,0))</f>
        <v>materialsScienceLunar</v>
      </c>
      <c r="L1926" s="1">
        <v>1967</v>
      </c>
      <c r="M1926" s="1" t="str">
        <f t="array" aca="1" ref="M1926" ca="1">INDEX([1]TreeLookup!$C$1:$DE$22,MATCH("ERA",[1]TreeLookup!$C$1:$C$22,0),MATCH(INDIRECT(ADDRESS(ROW(),MATCH("YEAR",$A$1:$BE$1,0))),[1]TreeLookup!$C$1:$DE$1,0))</f>
        <v>05-LUNAR</v>
      </c>
      <c r="O1926" s="4" t="s">
        <v>109</v>
      </c>
      <c r="W1926" s="1" t="s">
        <v>5839</v>
      </c>
      <c r="AN1926" s="1" t="s">
        <v>111</v>
      </c>
    </row>
    <row r="1927" spans="1:40">
      <c r="A1927" s="6" t="s">
        <v>5840</v>
      </c>
      <c r="B1927" s="7" t="s">
        <v>5841</v>
      </c>
      <c r="C1927" s="1">
        <v>25</v>
      </c>
      <c r="D1927" s="1">
        <v>530</v>
      </c>
      <c r="E1927" s="2" t="s">
        <v>5842</v>
      </c>
      <c r="F1927" s="1" t="s">
        <v>486</v>
      </c>
      <c r="G1927" s="1" t="s">
        <v>50</v>
      </c>
      <c r="H1927" s="1" t="s">
        <v>49</v>
      </c>
      <c r="I1927" s="8" t="s">
        <v>135</v>
      </c>
      <c r="J1927" s="8" t="s">
        <v>174</v>
      </c>
      <c r="K1927" s="1" t="str">
        <f t="array" aca="1" ref="K1927" ca="1">INDEX([1]TreeLookup!$C$1:$DE$21,MATCH(INDIRECT(ADDRESS(ROW(),MATCH("CATEGORY",$A$1:$BE$1,0))),[1]TreeLookup!$C$1:$C$21,0),MATCH(INDIRECT(ADDRESS(ROW(),MATCH("YEAR",$A$1:$BE$1,0))),[1]TreeLookup!$C$1:$DE$1,0))</f>
        <v>materialsScienceLunar</v>
      </c>
      <c r="L1927" s="1">
        <v>1968</v>
      </c>
      <c r="M1927" s="1" t="str">
        <f t="array" aca="1" ref="M1927" ca="1">INDEX([1]TreeLookup!$C$1:$DE$22,MATCH("ERA",[1]TreeLookup!$C$1:$C$22,0),MATCH(INDIRECT(ADDRESS(ROW(),MATCH("YEAR",$A$1:$BE$1,0))),[1]TreeLookup!$C$1:$DE$1,0))</f>
        <v>05-LUNAR</v>
      </c>
      <c r="O1927" s="4" t="s">
        <v>299</v>
      </c>
      <c r="P1927" s="1" t="s">
        <v>5843</v>
      </c>
      <c r="V1927" s="9"/>
    </row>
    <row r="1928" spans="1:40">
      <c r="A1928" s="6" t="s">
        <v>5844</v>
      </c>
      <c r="B1928" s="7" t="s">
        <v>5845</v>
      </c>
      <c r="C1928" s="1">
        <v>25</v>
      </c>
      <c r="D1928" s="1">
        <v>450</v>
      </c>
      <c r="E1928" s="2" t="s">
        <v>5846</v>
      </c>
      <c r="F1928" s="1" t="s">
        <v>486</v>
      </c>
      <c r="G1928" s="1" t="s">
        <v>50</v>
      </c>
      <c r="H1928" s="1" t="s">
        <v>49</v>
      </c>
      <c r="I1928" s="8" t="s">
        <v>125</v>
      </c>
      <c r="J1928" s="8" t="s">
        <v>126</v>
      </c>
      <c r="K1928" s="1" t="str">
        <f t="array" aca="1" ref="K1928" ca="1">INDEX([1]TreeLookup!$C$1:$DE$21,MATCH(INDIRECT(ADDRESS(ROW(),MATCH("CATEGORY",$A$1:$BE$1,0))),[1]TreeLookup!$C$1:$C$21,0),MATCH(INDIRECT(ADDRESS(ROW(),MATCH("YEAR",$A$1:$BE$1,0))),[1]TreeLookup!$C$1:$DE$1,0))</f>
        <v>dockingCrewTransfer</v>
      </c>
      <c r="L1928" s="1">
        <v>1968</v>
      </c>
      <c r="M1928" s="1" t="str">
        <f t="array" aca="1" ref="M1928" ca="1">INDEX([1]TreeLookup!$C$1:$DE$22,MATCH("ERA",[1]TreeLookup!$C$1:$C$22,0),MATCH(INDIRECT(ADDRESS(ROW(),MATCH("YEAR",$A$1:$BE$1,0))),[1]TreeLookup!$C$1:$DE$1,0))</f>
        <v>05-LUNAR</v>
      </c>
      <c r="O1928" s="4" t="s">
        <v>299</v>
      </c>
      <c r="P1928" s="1" t="s">
        <v>5843</v>
      </c>
      <c r="V1928" s="9"/>
    </row>
    <row r="1929" spans="1:40">
      <c r="A1929" s="6" t="s">
        <v>5847</v>
      </c>
      <c r="B1929" s="7" t="s">
        <v>5848</v>
      </c>
      <c r="C1929" s="1">
        <v>300</v>
      </c>
      <c r="D1929" s="1">
        <v>6000</v>
      </c>
      <c r="E1929" s="2" t="s">
        <v>5849</v>
      </c>
      <c r="F1929" s="1" t="s">
        <v>190</v>
      </c>
      <c r="G1929" s="1" t="s">
        <v>50</v>
      </c>
      <c r="H1929" s="1" t="s">
        <v>50</v>
      </c>
      <c r="I1929" s="8" t="s">
        <v>191</v>
      </c>
      <c r="J1929" s="8" t="s">
        <v>2753</v>
      </c>
      <c r="K1929" s="1" t="str">
        <f t="array" aca="1" ref="K1929" ca="1">INDEX([1]TreeLookup!$C$1:$DE$21,MATCH(INDIRECT(ADDRESS(ROW(),MATCH("CATEGORY",$A$1:$BE$1,0))),[1]TreeLookup!$C$1:$C$21,0),MATCH(INDIRECT(ADDRESS(ROW(),MATCH("YEAR",$A$1:$BE$1,0))),[1]TreeLookup!$C$1:$DE$1,0))</f>
        <v>lunarLanding</v>
      </c>
      <c r="L1929" s="1">
        <v>1968</v>
      </c>
      <c r="M1929" s="1" t="str">
        <f t="array" aca="1" ref="M1929" ca="1">INDEX([1]TreeLookup!$C$1:$DE$22,MATCH("ERA",[1]TreeLookup!$C$1:$C$22,0),MATCH(INDIRECT(ADDRESS(ROW(),MATCH("YEAR",$A$1:$BE$1,0))),[1]TreeLookup!$C$1:$DE$1,0))</f>
        <v>05-LUNAR</v>
      </c>
      <c r="O1929" s="4" t="s">
        <v>109</v>
      </c>
      <c r="V1929" s="9"/>
      <c r="W1929" s="1" t="s">
        <v>5412</v>
      </c>
    </row>
    <row r="1930" spans="1:40">
      <c r="A1930" s="6" t="s">
        <v>5850</v>
      </c>
      <c r="B1930" s="7" t="s">
        <v>5851</v>
      </c>
      <c r="C1930" s="1">
        <v>300</v>
      </c>
      <c r="D1930" s="1">
        <v>6000</v>
      </c>
      <c r="E1930" s="2" t="s">
        <v>5852</v>
      </c>
      <c r="F1930" s="1" t="s">
        <v>190</v>
      </c>
      <c r="G1930" s="1" t="s">
        <v>50</v>
      </c>
      <c r="H1930" s="1" t="s">
        <v>50</v>
      </c>
      <c r="I1930" s="8" t="s">
        <v>191</v>
      </c>
      <c r="J1930" s="8" t="s">
        <v>2753</v>
      </c>
      <c r="K1930" s="1" t="str">
        <f t="array" aca="1" ref="K1930" ca="1">INDEX([1]TreeLookup!$C$1:$DE$21,MATCH(INDIRECT(ADDRESS(ROW(),MATCH("CATEGORY",$A$1:$BE$1,0))),[1]TreeLookup!$C$1:$C$21,0),MATCH(INDIRECT(ADDRESS(ROW(),MATCH("YEAR",$A$1:$BE$1,0))),[1]TreeLookup!$C$1:$DE$1,0))</f>
        <v>lunarLanding</v>
      </c>
      <c r="L1930" s="1">
        <v>1968</v>
      </c>
      <c r="M1930" s="1" t="str">
        <f t="array" aca="1" ref="M1930" ca="1">INDEX([1]TreeLookup!$C$1:$DE$22,MATCH("ERA",[1]TreeLookup!$C$1:$C$22,0),MATCH(INDIRECT(ADDRESS(ROW(),MATCH("YEAR",$A$1:$BE$1,0))),[1]TreeLookup!$C$1:$DE$1,0))</f>
        <v>05-LUNAR</v>
      </c>
      <c r="O1930" s="4" t="s">
        <v>109</v>
      </c>
      <c r="V1930" s="9"/>
      <c r="W1930" s="1" t="s">
        <v>5412</v>
      </c>
    </row>
    <row r="1931" spans="1:40">
      <c r="A1931" s="6" t="s">
        <v>5853</v>
      </c>
      <c r="B1931" s="7" t="s">
        <v>5854</v>
      </c>
      <c r="C1931" s="1">
        <v>120</v>
      </c>
      <c r="D1931" s="1">
        <v>2400</v>
      </c>
      <c r="E1931" s="2" t="s">
        <v>5855</v>
      </c>
      <c r="F1931" s="1" t="s">
        <v>190</v>
      </c>
      <c r="G1931" s="1" t="s">
        <v>50</v>
      </c>
      <c r="H1931" s="1" t="s">
        <v>50</v>
      </c>
      <c r="I1931" s="8" t="s">
        <v>191</v>
      </c>
      <c r="J1931" s="8" t="s">
        <v>2753</v>
      </c>
      <c r="K1931" s="1" t="str">
        <f t="array" aca="1" ref="K1931" ca="1">INDEX([1]TreeLookup!$C$1:$DE$21,MATCH(INDIRECT(ADDRESS(ROW(),MATCH("CATEGORY",$A$1:$BE$1,0))),[1]TreeLookup!$C$1:$C$21,0),MATCH(INDIRECT(ADDRESS(ROW(),MATCH("YEAR",$A$1:$BE$1,0))),[1]TreeLookup!$C$1:$DE$1,0))</f>
        <v>lunarLanding</v>
      </c>
      <c r="L1931" s="1">
        <v>1968</v>
      </c>
      <c r="M1931" s="1" t="str">
        <f t="array" aca="1" ref="M1931" ca="1">INDEX([1]TreeLookup!$C$1:$DE$22,MATCH("ERA",[1]TreeLookup!$C$1:$C$22,0),MATCH(INDIRECT(ADDRESS(ROW(),MATCH("YEAR",$A$1:$BE$1,0))),[1]TreeLookup!$C$1:$DE$1,0))</f>
        <v>05-LUNAR</v>
      </c>
      <c r="O1931" s="4" t="s">
        <v>109</v>
      </c>
      <c r="V1931" s="9"/>
      <c r="W1931" s="1" t="s">
        <v>5412</v>
      </c>
    </row>
    <row r="1932" spans="1:40">
      <c r="A1932" s="6" t="s">
        <v>5856</v>
      </c>
      <c r="B1932" s="7" t="s">
        <v>5857</v>
      </c>
      <c r="C1932" s="1">
        <v>211</v>
      </c>
      <c r="D1932" s="1">
        <f>Parts!$C3721*10</f>
        <v>0</v>
      </c>
      <c r="E1932" s="2" t="s">
        <v>5858</v>
      </c>
      <c r="F1932" s="1" t="s">
        <v>1245</v>
      </c>
      <c r="G1932" s="1" t="s">
        <v>50</v>
      </c>
      <c r="H1932" s="1" t="s">
        <v>50</v>
      </c>
      <c r="I1932" s="8"/>
      <c r="J1932" s="8"/>
      <c r="K1932" s="1" t="e">
        <f t="array" aca="1" ref="K1932" ca="1">INDEX([1]TreeLookup!$C$1:$DE$21,MATCH(INDIRECT(ADDRESS(ROW(),MATCH("CATEGORY",$A$1:$BE$1,0))),[1]TreeLookup!$C$1:$C$21,0),MATCH(INDIRECT(ADDRESS(ROW(),MATCH("YEAR",$A$1:$BE$1,0))),[1]TreeLookup!$C$1:$DE$1,0))</f>
        <v>#N/A</v>
      </c>
      <c r="M1932" s="1" t="str">
        <f t="array" aca="1" ref="M1932" ca="1">INDEX([1]TreeLookup!$C$1:$DE$22,MATCH("ERA",[1]TreeLookup!$C$1:$C$22,0),MATCH(INDIRECT(ADDRESS(ROW(),MATCH("YEAR",$A$1:$BE$1,0))),[1]TreeLookup!$C$1:$DE$1,0))</f>
        <v>00-START</v>
      </c>
      <c r="N1932" s="1" t="s">
        <v>50</v>
      </c>
      <c r="O1932" s="4"/>
      <c r="P1932" s="2"/>
    </row>
    <row r="1933" spans="1:40">
      <c r="A1933" s="6" t="s">
        <v>1927</v>
      </c>
      <c r="B1933" s="7" t="s">
        <v>1927</v>
      </c>
      <c r="C1933" s="1">
        <v>0</v>
      </c>
      <c r="D1933" s="1">
        <v>0</v>
      </c>
      <c r="E1933" s="2"/>
      <c r="F1933" s="1" t="s">
        <v>113</v>
      </c>
      <c r="G1933" s="1" t="s">
        <v>50</v>
      </c>
      <c r="I1933" s="8" t="s">
        <v>114</v>
      </c>
      <c r="J1933" s="8"/>
      <c r="K1933" s="1" t="str">
        <f t="array" aca="1" ref="K1933" ca="1">INDEX([1]TreeLookup!$C$1:$DE$21,MATCH(INDIRECT(ADDRESS(ROW(),MATCH("CATEGORY",$A$1:$BE$1,0))),[1]TreeLookup!$C$1:$C$21,0),MATCH(INDIRECT(ADDRESS(ROW(),MATCH("YEAR",$A$1:$BE$1,0))),[1]TreeLookup!$C$1:$DE$1,0))</f>
        <v>orbitalRocketry1967</v>
      </c>
      <c r="L1933" s="1">
        <v>1968</v>
      </c>
      <c r="M1933" s="1" t="str">
        <f t="array" aca="1" ref="M1933" ca="1">INDEX([1]TreeLookup!$C$1:$DE$22,MATCH("ERA",[1]TreeLookup!$C$1:$C$22,0),MATCH(INDIRECT(ADDRESS(ROW(),MATCH("YEAR",$A$1:$BE$1,0))),[1]TreeLookup!$C$1:$DE$1,0))</f>
        <v>05-LUNAR</v>
      </c>
      <c r="O1933" s="4"/>
      <c r="P1933" s="1" t="s">
        <v>1926</v>
      </c>
      <c r="Q1933" s="1" t="s">
        <v>1923</v>
      </c>
    </row>
    <row r="1934" spans="1:40">
      <c r="A1934" s="6" t="s">
        <v>5859</v>
      </c>
      <c r="B1934" s="7" t="s">
        <v>1924</v>
      </c>
      <c r="C1934" s="1">
        <v>700</v>
      </c>
      <c r="D1934" s="1">
        <v>24500</v>
      </c>
      <c r="E1934" s="2" t="s">
        <v>5860</v>
      </c>
      <c r="F1934" s="1" t="s">
        <v>1245</v>
      </c>
      <c r="G1934" s="1" t="s">
        <v>50</v>
      </c>
      <c r="H1934" s="1" t="s">
        <v>50</v>
      </c>
      <c r="I1934" s="8" t="s">
        <v>114</v>
      </c>
      <c r="J1934" s="8"/>
      <c r="K1934" s="1" t="str">
        <f t="array" aca="1" ref="K1934" ca="1">INDEX([1]TreeLookup!$C$1:$DE$21,MATCH(INDIRECT(ADDRESS(ROW(),MATCH("CATEGORY",$A$1:$BE$1,0))),[1]TreeLookup!$C$1:$C$21,0),MATCH(INDIRECT(ADDRESS(ROW(),MATCH("YEAR",$A$1:$BE$1,0))),[1]TreeLookup!$C$1:$DE$1,0))</f>
        <v>orbitalRocketry1967</v>
      </c>
      <c r="L1934" s="1">
        <v>1968</v>
      </c>
      <c r="M1934" s="1" t="str">
        <f t="array" aca="1" ref="M1934" ca="1">INDEX([1]TreeLookup!$C$1:$DE$22,MATCH("ERA",[1]TreeLookup!$C$1:$C$22,0),MATCH(INDIRECT(ADDRESS(ROW(),MATCH("YEAR",$A$1:$BE$1,0))),[1]TreeLookup!$C$1:$DE$1,0))</f>
        <v>05-LUNAR</v>
      </c>
      <c r="O1934" s="4" t="s">
        <v>109</v>
      </c>
      <c r="P1934" s="2" t="s">
        <v>1926</v>
      </c>
      <c r="Q1934" s="1" t="s">
        <v>1923</v>
      </c>
      <c r="W1934" s="1" t="s">
        <v>1927</v>
      </c>
      <c r="X1934" s="1" t="s">
        <v>1928</v>
      </c>
      <c r="AB1934" s="1" t="s">
        <v>111</v>
      </c>
      <c r="AF1934" s="1" t="s">
        <v>111</v>
      </c>
      <c r="AJ1934" s="1" t="s">
        <v>1395</v>
      </c>
    </row>
    <row r="1935" spans="1:40">
      <c r="A1935" s="6" t="s">
        <v>5861</v>
      </c>
      <c r="B1935" s="7" t="s">
        <v>1924</v>
      </c>
      <c r="C1935" s="1">
        <v>700</v>
      </c>
      <c r="D1935" s="1">
        <v>24500</v>
      </c>
      <c r="E1935" s="2" t="s">
        <v>1925</v>
      </c>
      <c r="F1935" s="1" t="s">
        <v>406</v>
      </c>
      <c r="G1935" s="1" t="s">
        <v>50</v>
      </c>
      <c r="H1935" s="1" t="s">
        <v>50</v>
      </c>
      <c r="I1935" s="8" t="s">
        <v>114</v>
      </c>
      <c r="J1935" s="8" t="s">
        <v>4804</v>
      </c>
      <c r="K1935" s="1" t="str">
        <f t="array" aca="1" ref="K1935" ca="1">INDEX([1]TreeLookup!$C$1:$DE$21,MATCH(INDIRECT(ADDRESS(ROW(),MATCH("CATEGORY",$A$1:$BE$1,0))),[1]TreeLookup!$C$1:$C$21,0),MATCH(INDIRECT(ADDRESS(ROW(),MATCH("YEAR",$A$1:$BE$1,0))),[1]TreeLookup!$C$1:$DE$1,0))</f>
        <v>orbitalRocketry1967</v>
      </c>
      <c r="L1935" s="1">
        <v>1968</v>
      </c>
      <c r="M1935" s="1" t="str">
        <f t="array" aca="1" ref="M1935" ca="1">INDEX([1]TreeLookup!$C$1:$DE$22,MATCH("ERA",[1]TreeLookup!$C$1:$C$22,0),MATCH(INDIRECT(ADDRESS(ROW(),MATCH("YEAR",$A$1:$BE$1,0))),[1]TreeLookup!$C$1:$DE$1,0))</f>
        <v>05-LUNAR</v>
      </c>
      <c r="O1935" s="4" t="s">
        <v>109</v>
      </c>
      <c r="P1935" s="1" t="s">
        <v>1926</v>
      </c>
      <c r="Q1935" s="1" t="s">
        <v>1923</v>
      </c>
      <c r="V1935" s="9"/>
      <c r="W1935" s="1" t="s">
        <v>1927</v>
      </c>
      <c r="X1935" s="1" t="s">
        <v>1928</v>
      </c>
      <c r="AB1935" s="1" t="s">
        <v>111</v>
      </c>
      <c r="AF1935" s="1" t="s">
        <v>111</v>
      </c>
      <c r="AJ1935" s="1" t="s">
        <v>1395</v>
      </c>
    </row>
    <row r="1936" spans="1:40">
      <c r="A1936" s="6" t="s">
        <v>5862</v>
      </c>
      <c r="B1936" s="7" t="s">
        <v>1924</v>
      </c>
      <c r="C1936" s="1">
        <v>700</v>
      </c>
      <c r="D1936" s="1">
        <v>24500</v>
      </c>
      <c r="E1936" s="2" t="s">
        <v>1925</v>
      </c>
      <c r="F1936" s="1" t="s">
        <v>559</v>
      </c>
      <c r="G1936" s="1" t="s">
        <v>50</v>
      </c>
      <c r="H1936" s="1" t="s">
        <v>50</v>
      </c>
      <c r="I1936" s="8" t="s">
        <v>114</v>
      </c>
      <c r="J1936" s="8" t="s">
        <v>4804</v>
      </c>
      <c r="K1936" s="1" t="str">
        <f t="array" aca="1" ref="K1936" ca="1">INDEX([1]TreeLookup!$C$1:$DE$21,MATCH(INDIRECT(ADDRESS(ROW(),MATCH("CATEGORY",$A$1:$BE$1,0))),[1]TreeLookup!$C$1:$C$21,0),MATCH(INDIRECT(ADDRESS(ROW(),MATCH("YEAR",$A$1:$BE$1,0))),[1]TreeLookup!$C$1:$DE$1,0))</f>
        <v>orbitalRocketry1967</v>
      </c>
      <c r="L1936" s="1">
        <v>1968</v>
      </c>
      <c r="M1936" s="1" t="str">
        <f t="array" aca="1" ref="M1936" ca="1">INDEX([1]TreeLookup!$C$1:$DE$22,MATCH("ERA",[1]TreeLookup!$C$1:$C$22,0),MATCH(INDIRECT(ADDRESS(ROW(),MATCH("YEAR",$A$1:$BE$1,0))),[1]TreeLookup!$C$1:$DE$1,0))</f>
        <v>05-LUNAR</v>
      </c>
      <c r="O1936" s="4" t="s">
        <v>109</v>
      </c>
      <c r="P1936" s="1" t="s">
        <v>1926</v>
      </c>
      <c r="Q1936" s="1" t="s">
        <v>1923</v>
      </c>
      <c r="V1936" s="9"/>
      <c r="W1936" s="1" t="s">
        <v>1927</v>
      </c>
      <c r="X1936" s="1" t="s">
        <v>1928</v>
      </c>
      <c r="AB1936" s="1" t="s">
        <v>111</v>
      </c>
      <c r="AF1936" s="1" t="s">
        <v>111</v>
      </c>
      <c r="AJ1936" s="1" t="s">
        <v>1395</v>
      </c>
    </row>
    <row r="1937" spans="1:37">
      <c r="A1937" s="6" t="s">
        <v>5863</v>
      </c>
      <c r="B1937" s="7" t="s">
        <v>1924</v>
      </c>
      <c r="C1937" s="1">
        <v>10000</v>
      </c>
      <c r="D1937" s="1">
        <v>350000</v>
      </c>
      <c r="E1937" s="2" t="s">
        <v>1925</v>
      </c>
      <c r="F1937" s="1" t="s">
        <v>448</v>
      </c>
      <c r="G1937" s="1" t="s">
        <v>50</v>
      </c>
      <c r="H1937" s="1" t="s">
        <v>50</v>
      </c>
      <c r="I1937" s="8" t="s">
        <v>2910</v>
      </c>
      <c r="J1937" s="8" t="s">
        <v>3326</v>
      </c>
      <c r="K1937" s="1" t="str">
        <f t="array" aca="1" ref="K1937" ca="1">INDEX([1]TreeLookup!$C$1:$DE$21,MATCH(INDIRECT(ADDRESS(ROW(),MATCH("CATEGORY",$A$1:$BE$1,0))),[1]TreeLookup!$C$1:$C$21,0),MATCH(INDIRECT(ADDRESS(ROW(),MATCH("YEAR",$A$1:$BE$1,0))),[1]TreeLookup!$C$1:$DE$1,0))</f>
        <v>matureCapsules</v>
      </c>
      <c r="L1937" s="1">
        <v>1968</v>
      </c>
      <c r="M1937" s="1" t="str">
        <f t="array" aca="1" ref="M1937" ca="1">INDEX([1]TreeLookup!$C$1:$DE$22,MATCH("ERA",[1]TreeLookup!$C$1:$C$22,0),MATCH(INDIRECT(ADDRESS(ROW(),MATCH("YEAR",$A$1:$BE$1,0))),[1]TreeLookup!$C$1:$DE$1,0))</f>
        <v>05-LUNAR</v>
      </c>
      <c r="O1937" s="4" t="s">
        <v>109</v>
      </c>
      <c r="P1937" s="1" t="s">
        <v>1926</v>
      </c>
      <c r="V1937" s="9"/>
      <c r="X1937" s="1" t="s">
        <v>5864</v>
      </c>
      <c r="AB1937" s="1" t="s">
        <v>111</v>
      </c>
      <c r="AF1937" s="1" t="s">
        <v>111</v>
      </c>
      <c r="AJ1937" s="1" t="s">
        <v>1395</v>
      </c>
    </row>
    <row r="1938" spans="1:37">
      <c r="A1938" s="6" t="s">
        <v>5865</v>
      </c>
      <c r="B1938" s="7" t="s">
        <v>1924</v>
      </c>
      <c r="C1938" s="1">
        <v>700</v>
      </c>
      <c r="D1938" s="1">
        <v>24500</v>
      </c>
      <c r="E1938" s="2" t="s">
        <v>5860</v>
      </c>
      <c r="F1938" s="1" t="s">
        <v>448</v>
      </c>
      <c r="G1938" s="1" t="s">
        <v>50</v>
      </c>
      <c r="H1938" s="1" t="s">
        <v>50</v>
      </c>
      <c r="I1938" s="8" t="s">
        <v>114</v>
      </c>
      <c r="J1938" s="8" t="s">
        <v>4804</v>
      </c>
      <c r="K1938" s="1" t="str">
        <f t="array" aca="1" ref="K1938" ca="1">INDEX([1]TreeLookup!$C$1:$DE$21,MATCH(INDIRECT(ADDRESS(ROW(),MATCH("CATEGORY",$A$1:$BE$1,0))),[1]TreeLookup!$C$1:$C$21,0),MATCH(INDIRECT(ADDRESS(ROW(),MATCH("YEAR",$A$1:$BE$1,0))),[1]TreeLookup!$C$1:$DE$1,0))</f>
        <v>orbitalRocketry1967</v>
      </c>
      <c r="L1938" s="1">
        <v>1968</v>
      </c>
      <c r="M1938" s="1" t="str">
        <f t="array" aca="1" ref="M1938" ca="1">INDEX([1]TreeLookup!$C$1:$DE$22,MATCH("ERA",[1]TreeLookup!$C$1:$C$22,0),MATCH(INDIRECT(ADDRESS(ROW(),MATCH("YEAR",$A$1:$BE$1,0))),[1]TreeLookup!$C$1:$DE$1,0))</f>
        <v>05-LUNAR</v>
      </c>
      <c r="O1938" s="4" t="s">
        <v>109</v>
      </c>
      <c r="P1938" s="1" t="s">
        <v>1926</v>
      </c>
      <c r="Q1938" s="1" t="s">
        <v>1923</v>
      </c>
      <c r="V1938" s="9"/>
      <c r="W1938" s="1" t="s">
        <v>1927</v>
      </c>
      <c r="X1938" s="1" t="s">
        <v>1928</v>
      </c>
      <c r="AB1938" s="1" t="s">
        <v>111</v>
      </c>
      <c r="AF1938" s="1" t="s">
        <v>111</v>
      </c>
      <c r="AJ1938" s="1" t="s">
        <v>1395</v>
      </c>
    </row>
    <row r="1939" spans="1:37">
      <c r="A1939" s="6" t="s">
        <v>5866</v>
      </c>
      <c r="B1939" s="7" t="s">
        <v>1924</v>
      </c>
      <c r="C1939" s="1">
        <v>700</v>
      </c>
      <c r="D1939" s="1">
        <v>24500</v>
      </c>
      <c r="E1939" s="2" t="s">
        <v>1925</v>
      </c>
      <c r="F1939" s="1" t="s">
        <v>106</v>
      </c>
      <c r="G1939" s="1" t="s">
        <v>50</v>
      </c>
      <c r="H1939" s="1" t="s">
        <v>50</v>
      </c>
      <c r="I1939" s="8" t="s">
        <v>114</v>
      </c>
      <c r="J1939" s="8" t="s">
        <v>4804</v>
      </c>
      <c r="K1939" s="1" t="str">
        <f t="array" aca="1" ref="K1939" ca="1">INDEX([1]TreeLookup!$C$1:$DE$21,MATCH(INDIRECT(ADDRESS(ROW(),MATCH("CATEGORY",$A$1:$BE$1,0))),[1]TreeLookup!$C$1:$C$21,0),MATCH(INDIRECT(ADDRESS(ROW(),MATCH("YEAR",$A$1:$BE$1,0))),[1]TreeLookup!$C$1:$DE$1,0))</f>
        <v>orbitalRocketry1967</v>
      </c>
      <c r="L1939" s="1">
        <v>1968</v>
      </c>
      <c r="M1939" s="1" t="str">
        <f t="array" aca="1" ref="M1939" ca="1">INDEX([1]TreeLookup!$C$1:$DE$22,MATCH("ERA",[1]TreeLookup!$C$1:$C$22,0),MATCH(INDIRECT(ADDRESS(ROW(),MATCH("YEAR",$A$1:$BE$1,0))),[1]TreeLookup!$C$1:$DE$1,0))</f>
        <v>05-LUNAR</v>
      </c>
      <c r="O1939" s="4" t="s">
        <v>109</v>
      </c>
      <c r="P1939" s="1" t="s">
        <v>1926</v>
      </c>
      <c r="Q1939" s="1" t="s">
        <v>1923</v>
      </c>
      <c r="V1939" s="9"/>
      <c r="W1939" s="1" t="s">
        <v>1927</v>
      </c>
      <c r="X1939" s="1" t="s">
        <v>1928</v>
      </c>
      <c r="AB1939" s="1" t="s">
        <v>111</v>
      </c>
      <c r="AF1939" s="1" t="s">
        <v>111</v>
      </c>
      <c r="AJ1939" s="1" t="s">
        <v>1395</v>
      </c>
    </row>
    <row r="1940" spans="1:37">
      <c r="A1940" s="6" t="s">
        <v>5867</v>
      </c>
      <c r="B1940" s="7" t="s">
        <v>5868</v>
      </c>
      <c r="C1940" s="1">
        <v>2000</v>
      </c>
      <c r="D1940" s="1">
        <v>70000</v>
      </c>
      <c r="E1940" s="2" t="s">
        <v>5869</v>
      </c>
      <c r="F1940" s="1" t="s">
        <v>1245</v>
      </c>
      <c r="G1940" s="1" t="s">
        <v>50</v>
      </c>
      <c r="H1940" s="1" t="s">
        <v>50</v>
      </c>
      <c r="I1940" s="8" t="s">
        <v>2910</v>
      </c>
      <c r="J1940" s="8" t="s">
        <v>2459</v>
      </c>
      <c r="K1940" s="1" t="str">
        <f t="array" aca="1" ref="K1940" ca="1">INDEX([1]TreeLookup!$C$1:$DE$21,MATCH(INDIRECT(ADDRESS(ROW(),MATCH("CATEGORY",$A$1:$BE$1,0))),[1]TreeLookup!$C$1:$C$21,0),MATCH(INDIRECT(ADDRESS(ROW(),MATCH("YEAR",$A$1:$BE$1,0))),[1]TreeLookup!$C$1:$DE$1,0))</f>
        <v>matureCapsules</v>
      </c>
      <c r="L1940" s="1">
        <v>1968</v>
      </c>
      <c r="M1940" s="1" t="str">
        <f t="array" aca="1" ref="M1940" ca="1">INDEX([1]TreeLookup!$C$1:$DE$22,MATCH("ERA",[1]TreeLookup!$C$1:$C$22,0),MATCH(INDIRECT(ADDRESS(ROW(),MATCH("YEAR",$A$1:$BE$1,0))),[1]TreeLookup!$C$1:$DE$1,0))</f>
        <v>05-LUNAR</v>
      </c>
      <c r="O1940" s="4" t="s">
        <v>109</v>
      </c>
      <c r="P1940" s="2" t="s">
        <v>1926</v>
      </c>
      <c r="AF1940" s="1" t="s">
        <v>111</v>
      </c>
      <c r="AK1940" s="1" t="s">
        <v>111</v>
      </c>
    </row>
    <row r="1941" spans="1:37">
      <c r="A1941" s="6" t="s">
        <v>5870</v>
      </c>
      <c r="B1941" s="7" t="s">
        <v>5871</v>
      </c>
      <c r="C1941" s="1">
        <v>3000</v>
      </c>
      <c r="D1941" s="1">
        <v>35000</v>
      </c>
      <c r="E1941" s="2" t="s">
        <v>5872</v>
      </c>
      <c r="F1941" s="1" t="s">
        <v>1245</v>
      </c>
      <c r="G1941" s="1" t="s">
        <v>50</v>
      </c>
      <c r="H1941" s="1" t="s">
        <v>50</v>
      </c>
      <c r="I1941" s="8" t="s">
        <v>2910</v>
      </c>
      <c r="J1941" s="8" t="s">
        <v>2086</v>
      </c>
      <c r="K1941" s="1" t="str">
        <f t="array" aca="1" ref="K1941" ca="1">INDEX([1]TreeLookup!$C$1:$DE$21,MATCH(INDIRECT(ADDRESS(ROW(),MATCH("CATEGORY",$A$1:$BE$1,0))),[1]TreeLookup!$C$1:$C$21,0),MATCH(INDIRECT(ADDRESS(ROW(),MATCH("YEAR",$A$1:$BE$1,0))),[1]TreeLookup!$C$1:$DE$1,0))</f>
        <v>matureCapsules</v>
      </c>
      <c r="L1941" s="1">
        <v>1968</v>
      </c>
      <c r="M1941" s="1" t="str">
        <f t="array" aca="1" ref="M1941" ca="1">INDEX([1]TreeLookup!$C$1:$DE$22,MATCH("ERA",[1]TreeLookup!$C$1:$C$22,0),MATCH(INDIRECT(ADDRESS(ROW(),MATCH("YEAR",$A$1:$BE$1,0))),[1]TreeLookup!$C$1:$DE$1,0))</f>
        <v>05-LUNAR</v>
      </c>
      <c r="O1941" s="4" t="s">
        <v>109</v>
      </c>
      <c r="P1941" s="2" t="s">
        <v>1926</v>
      </c>
      <c r="AF1941" s="1" t="s">
        <v>111</v>
      </c>
      <c r="AI1941" s="1" t="s">
        <v>111</v>
      </c>
    </row>
    <row r="1942" spans="1:37">
      <c r="A1942" s="6" t="s">
        <v>5873</v>
      </c>
      <c r="B1942" s="7" t="s">
        <v>5874</v>
      </c>
      <c r="C1942" s="1">
        <v>9000</v>
      </c>
      <c r="D1942" s="1">
        <v>350000</v>
      </c>
      <c r="E1942" s="2" t="s">
        <v>5875</v>
      </c>
      <c r="F1942" s="1" t="s">
        <v>1245</v>
      </c>
      <c r="G1942" s="1" t="s">
        <v>50</v>
      </c>
      <c r="H1942" s="1" t="s">
        <v>50</v>
      </c>
      <c r="I1942" s="8" t="s">
        <v>2910</v>
      </c>
      <c r="J1942" s="8" t="s">
        <v>2911</v>
      </c>
      <c r="K1942" s="1" t="str">
        <f t="array" aca="1" ref="K1942" ca="1">INDEX([1]TreeLookup!$C$1:$DE$21,MATCH(INDIRECT(ADDRESS(ROW(),MATCH("CATEGORY",$A$1:$BE$1,0))),[1]TreeLookup!$C$1:$C$21,0),MATCH(INDIRECT(ADDRESS(ROW(),MATCH("YEAR",$A$1:$BE$1,0))),[1]TreeLookup!$C$1:$DE$1,0))</f>
        <v>matureCapsules</v>
      </c>
      <c r="L1942" s="1">
        <v>1968</v>
      </c>
      <c r="M1942" s="1" t="str">
        <f t="array" aca="1" ref="M1942" ca="1">INDEX([1]TreeLookup!$C$1:$DE$22,MATCH("ERA",[1]TreeLookup!$C$1:$C$22,0),MATCH(INDIRECT(ADDRESS(ROW(),MATCH("YEAR",$A$1:$BE$1,0))),[1]TreeLookup!$C$1:$DE$1,0))</f>
        <v>05-LUNAR</v>
      </c>
      <c r="O1942" s="4" t="s">
        <v>109</v>
      </c>
      <c r="P1942" s="2" t="s">
        <v>1926</v>
      </c>
      <c r="X1942" s="1" t="s">
        <v>5876</v>
      </c>
      <c r="Y1942" s="1" t="s">
        <v>111</v>
      </c>
      <c r="AE1942" s="1" t="s">
        <v>111</v>
      </c>
      <c r="AF1942" s="1" t="s">
        <v>111</v>
      </c>
      <c r="AI1942" s="1" t="s">
        <v>111</v>
      </c>
    </row>
    <row r="1943" spans="1:37">
      <c r="A1943" s="6" t="s">
        <v>5877</v>
      </c>
      <c r="B1943" s="7" t="s">
        <v>5874</v>
      </c>
      <c r="C1943" s="1">
        <v>9000</v>
      </c>
      <c r="D1943" s="1">
        <v>350000</v>
      </c>
      <c r="E1943" s="2" t="s">
        <v>5878</v>
      </c>
      <c r="F1943" s="1" t="s">
        <v>406</v>
      </c>
      <c r="G1943" s="1" t="s">
        <v>50</v>
      </c>
      <c r="H1943" s="1" t="s">
        <v>50</v>
      </c>
      <c r="I1943" s="8" t="s">
        <v>2910</v>
      </c>
      <c r="J1943" s="8" t="s">
        <v>2911</v>
      </c>
      <c r="K1943" s="1" t="str">
        <f t="array" aca="1" ref="K1943" ca="1">INDEX([1]TreeLookup!$C$1:$DE$21,MATCH(INDIRECT(ADDRESS(ROW(),MATCH("CATEGORY",$A$1:$BE$1,0))),[1]TreeLookup!$C$1:$C$21,0),MATCH(INDIRECT(ADDRESS(ROW(),MATCH("YEAR",$A$1:$BE$1,0))),[1]TreeLookup!$C$1:$DE$1,0))</f>
        <v>matureCapsules</v>
      </c>
      <c r="L1943" s="1">
        <v>1968</v>
      </c>
      <c r="M1943" s="1" t="str">
        <f t="array" aca="1" ref="M1943" ca="1">INDEX([1]TreeLookup!$C$1:$DE$22,MATCH("ERA",[1]TreeLookup!$C$1:$C$22,0),MATCH(INDIRECT(ADDRESS(ROW(),MATCH("YEAR",$A$1:$BE$1,0))),[1]TreeLookup!$C$1:$DE$1,0))</f>
        <v>05-LUNAR</v>
      </c>
      <c r="O1943" s="4" t="s">
        <v>109</v>
      </c>
      <c r="P1943" s="1" t="s">
        <v>1926</v>
      </c>
      <c r="V1943" s="9"/>
      <c r="X1943" s="1" t="s">
        <v>5876</v>
      </c>
      <c r="Y1943" s="1" t="s">
        <v>111</v>
      </c>
      <c r="AE1943" s="1" t="s">
        <v>111</v>
      </c>
      <c r="AF1943" s="1" t="s">
        <v>111</v>
      </c>
      <c r="AI1943" s="1" t="s">
        <v>111</v>
      </c>
    </row>
    <row r="1944" spans="1:37">
      <c r="A1944" s="6" t="s">
        <v>5879</v>
      </c>
      <c r="B1944" s="7" t="s">
        <v>5874</v>
      </c>
      <c r="C1944" s="1">
        <v>9000</v>
      </c>
      <c r="D1944" s="1">
        <v>350000</v>
      </c>
      <c r="E1944" s="2" t="s">
        <v>5878</v>
      </c>
      <c r="F1944" s="1" t="s">
        <v>448</v>
      </c>
      <c r="G1944" s="1" t="s">
        <v>50</v>
      </c>
      <c r="H1944" s="1" t="s">
        <v>50</v>
      </c>
      <c r="I1944" s="8" t="s">
        <v>2910</v>
      </c>
      <c r="J1944" s="8" t="s">
        <v>2911</v>
      </c>
      <c r="K1944" s="1" t="str">
        <f t="array" aca="1" ref="K1944" ca="1">INDEX([1]TreeLookup!$C$1:$DE$21,MATCH(INDIRECT(ADDRESS(ROW(),MATCH("CATEGORY",$A$1:$BE$1,0))),[1]TreeLookup!$C$1:$C$21,0),MATCH(INDIRECT(ADDRESS(ROW(),MATCH("YEAR",$A$1:$BE$1,0))),[1]TreeLookup!$C$1:$DE$1,0))</f>
        <v>matureCapsules</v>
      </c>
      <c r="L1944" s="1">
        <v>1968</v>
      </c>
      <c r="M1944" s="1" t="str">
        <f t="array" aca="1" ref="M1944" ca="1">INDEX([1]TreeLookup!$C$1:$DE$22,MATCH("ERA",[1]TreeLookup!$C$1:$C$22,0),MATCH(INDIRECT(ADDRESS(ROW(),MATCH("YEAR",$A$1:$BE$1,0))),[1]TreeLookup!$C$1:$DE$1,0))</f>
        <v>05-LUNAR</v>
      </c>
      <c r="O1944" s="4" t="s">
        <v>109</v>
      </c>
      <c r="P1944" s="1" t="s">
        <v>1926</v>
      </c>
      <c r="V1944" s="9"/>
      <c r="X1944" s="1" t="s">
        <v>5876</v>
      </c>
      <c r="Y1944" s="1" t="s">
        <v>111</v>
      </c>
      <c r="AE1944" s="1" t="s">
        <v>111</v>
      </c>
      <c r="AF1944" s="1" t="s">
        <v>111</v>
      </c>
      <c r="AI1944" s="1" t="s">
        <v>111</v>
      </c>
    </row>
    <row r="1945" spans="1:37">
      <c r="A1945" s="6" t="s">
        <v>5880</v>
      </c>
      <c r="B1945" s="7" t="s">
        <v>5881</v>
      </c>
      <c r="C1945" s="1">
        <v>1000</v>
      </c>
      <c r="D1945" s="1">
        <v>70000</v>
      </c>
      <c r="E1945" s="2" t="s">
        <v>5882</v>
      </c>
      <c r="F1945" s="1" t="s">
        <v>406</v>
      </c>
      <c r="G1945" s="1" t="s">
        <v>50</v>
      </c>
      <c r="H1945" s="1" t="s">
        <v>50</v>
      </c>
      <c r="I1945" s="8" t="s">
        <v>2910</v>
      </c>
      <c r="J1945" s="8" t="s">
        <v>3055</v>
      </c>
      <c r="K1945" s="1" t="str">
        <f t="array" aca="1" ref="K1945" ca="1">INDEX([1]TreeLookup!$C$1:$DE$21,MATCH(INDIRECT(ADDRESS(ROW(),MATCH("CATEGORY",$A$1:$BE$1,0))),[1]TreeLookup!$C$1:$C$21,0),MATCH(INDIRECT(ADDRESS(ROW(),MATCH("YEAR",$A$1:$BE$1,0))),[1]TreeLookup!$C$1:$DE$1,0))</f>
        <v>matureCapsules</v>
      </c>
      <c r="L1945" s="1">
        <v>1968</v>
      </c>
      <c r="M1945" s="1" t="str">
        <f t="array" aca="1" ref="M1945" ca="1">INDEX([1]TreeLookup!$C$1:$DE$22,MATCH("ERA",[1]TreeLookup!$C$1:$C$22,0),MATCH(INDIRECT(ADDRESS(ROW(),MATCH("YEAR",$A$1:$BE$1,0))),[1]TreeLookup!$C$1:$DE$1,0))</f>
        <v>05-LUNAR</v>
      </c>
      <c r="O1945" s="4" t="s">
        <v>109</v>
      </c>
      <c r="P1945" s="1" t="s">
        <v>1926</v>
      </c>
      <c r="V1945" s="9"/>
      <c r="AF1945" s="1" t="s">
        <v>111</v>
      </c>
      <c r="AI1945" s="1" t="s">
        <v>111</v>
      </c>
    </row>
    <row r="1946" spans="1:37">
      <c r="A1946" s="6" t="s">
        <v>5883</v>
      </c>
      <c r="B1946" s="7" t="s">
        <v>5884</v>
      </c>
      <c r="C1946" s="1">
        <v>3000</v>
      </c>
      <c r="D1946" s="1">
        <v>35000</v>
      </c>
      <c r="E1946" s="2" t="s">
        <v>5885</v>
      </c>
      <c r="F1946" s="1" t="s">
        <v>406</v>
      </c>
      <c r="G1946" s="1" t="s">
        <v>50</v>
      </c>
      <c r="H1946" s="1" t="s">
        <v>50</v>
      </c>
      <c r="I1946" s="8" t="s">
        <v>2910</v>
      </c>
      <c r="J1946" s="8" t="s">
        <v>2086</v>
      </c>
      <c r="K1946" s="1" t="str">
        <f t="array" aca="1" ref="K1946" ca="1">INDEX([1]TreeLookup!$C$1:$DE$21,MATCH(INDIRECT(ADDRESS(ROW(),MATCH("CATEGORY",$A$1:$BE$1,0))),[1]TreeLookup!$C$1:$C$21,0),MATCH(INDIRECT(ADDRESS(ROW(),MATCH("YEAR",$A$1:$BE$1,0))),[1]TreeLookup!$C$1:$DE$1,0))</f>
        <v>matureCapsules</v>
      </c>
      <c r="L1946" s="1">
        <v>1968</v>
      </c>
      <c r="M1946" s="1" t="str">
        <f t="array" aca="1" ref="M1946" ca="1">INDEX([1]TreeLookup!$C$1:$DE$22,MATCH("ERA",[1]TreeLookup!$C$1:$C$22,0),MATCH(INDIRECT(ADDRESS(ROW(),MATCH("YEAR",$A$1:$BE$1,0))),[1]TreeLookup!$C$1:$DE$1,0))</f>
        <v>05-LUNAR</v>
      </c>
      <c r="O1946" s="4" t="s">
        <v>109</v>
      </c>
      <c r="P1946" s="1" t="s">
        <v>1926</v>
      </c>
      <c r="V1946" s="9"/>
      <c r="AF1946" s="1" t="s">
        <v>111</v>
      </c>
      <c r="AI1946" s="1" t="s">
        <v>111</v>
      </c>
    </row>
    <row r="1947" spans="1:37">
      <c r="A1947" s="6" t="s">
        <v>5886</v>
      </c>
      <c r="B1947" s="7" t="s">
        <v>5887</v>
      </c>
      <c r="C1947" s="1">
        <v>1000</v>
      </c>
      <c r="D1947" s="1">
        <v>35000</v>
      </c>
      <c r="E1947" s="2" t="s">
        <v>5888</v>
      </c>
      <c r="F1947" s="1" t="s">
        <v>406</v>
      </c>
      <c r="G1947" s="1" t="s">
        <v>50</v>
      </c>
      <c r="H1947" s="1" t="s">
        <v>50</v>
      </c>
      <c r="I1947" s="8" t="s">
        <v>2910</v>
      </c>
      <c r="J1947" s="8" t="s">
        <v>170</v>
      </c>
      <c r="K1947" s="1" t="str">
        <f t="array" aca="1" ref="K1947" ca="1">INDEX([1]TreeLookup!$C$1:$DE$21,MATCH(INDIRECT(ADDRESS(ROW(),MATCH("CATEGORY",$A$1:$BE$1,0))),[1]TreeLookup!$C$1:$C$21,0),MATCH(INDIRECT(ADDRESS(ROW(),MATCH("YEAR",$A$1:$BE$1,0))),[1]TreeLookup!$C$1:$DE$1,0))</f>
        <v>matureCapsules</v>
      </c>
      <c r="L1947" s="1">
        <v>1968</v>
      </c>
      <c r="M1947" s="1" t="str">
        <f t="array" aca="1" ref="M1947" ca="1">INDEX([1]TreeLookup!$C$1:$DE$22,MATCH("ERA",[1]TreeLookup!$C$1:$C$22,0),MATCH(INDIRECT(ADDRESS(ROW(),MATCH("YEAR",$A$1:$BE$1,0))),[1]TreeLookup!$C$1:$DE$1,0))</f>
        <v>05-LUNAR</v>
      </c>
      <c r="O1947" s="4" t="s">
        <v>109</v>
      </c>
      <c r="P1947" s="1" t="s">
        <v>1926</v>
      </c>
      <c r="V1947" s="9"/>
      <c r="AF1947" s="1" t="s">
        <v>111</v>
      </c>
      <c r="AI1947" s="1" t="s">
        <v>111</v>
      </c>
    </row>
    <row r="1948" spans="1:37">
      <c r="A1948" s="6" t="s">
        <v>5889</v>
      </c>
      <c r="B1948" s="7" t="s">
        <v>5890</v>
      </c>
      <c r="C1948" s="1">
        <v>200</v>
      </c>
      <c r="D1948" s="1">
        <v>7000</v>
      </c>
      <c r="E1948" s="2" t="s">
        <v>5891</v>
      </c>
      <c r="F1948" s="1" t="s">
        <v>1245</v>
      </c>
      <c r="G1948" s="1" t="s">
        <v>50</v>
      </c>
      <c r="H1948" s="1" t="s">
        <v>50</v>
      </c>
      <c r="I1948" s="8" t="s">
        <v>2910</v>
      </c>
      <c r="J1948" s="8" t="s">
        <v>174</v>
      </c>
      <c r="K1948" s="1" t="str">
        <f t="array" aca="1" ref="K1948" ca="1">INDEX([1]TreeLookup!$C$1:$DE$21,MATCH(INDIRECT(ADDRESS(ROW(),MATCH("CATEGORY",$A$1:$BE$1,0))),[1]TreeLookup!$C$1:$C$21,0),MATCH(INDIRECT(ADDRESS(ROW(),MATCH("YEAR",$A$1:$BE$1,0))),[1]TreeLookup!$C$1:$DE$1,0))</f>
        <v>matureCapsules</v>
      </c>
      <c r="L1948" s="1">
        <v>1968</v>
      </c>
      <c r="M1948" s="1" t="str">
        <f t="array" aca="1" ref="M1948" ca="1">INDEX([1]TreeLookup!$C$1:$DE$22,MATCH("ERA",[1]TreeLookup!$C$1:$C$22,0),MATCH(INDIRECT(ADDRESS(ROW(),MATCH("YEAR",$A$1:$BE$1,0))),[1]TreeLookup!$C$1:$DE$1,0))</f>
        <v>05-LUNAR</v>
      </c>
      <c r="O1948" s="4" t="s">
        <v>109</v>
      </c>
      <c r="P1948" s="2" t="s">
        <v>1926</v>
      </c>
      <c r="AF1948" s="1" t="s">
        <v>111</v>
      </c>
    </row>
    <row r="1949" spans="1:37">
      <c r="A1949" s="6" t="s">
        <v>5892</v>
      </c>
      <c r="B1949" s="7" t="s">
        <v>5890</v>
      </c>
      <c r="C1949" s="1">
        <v>200</v>
      </c>
      <c r="D1949" s="1">
        <v>7000</v>
      </c>
      <c r="E1949" s="2" t="s">
        <v>5893</v>
      </c>
      <c r="F1949" s="1" t="s">
        <v>406</v>
      </c>
      <c r="G1949" s="1" t="s">
        <v>50</v>
      </c>
      <c r="H1949" s="1" t="s">
        <v>50</v>
      </c>
      <c r="I1949" s="8" t="s">
        <v>2910</v>
      </c>
      <c r="J1949" s="8" t="s">
        <v>174</v>
      </c>
      <c r="K1949" s="1" t="str">
        <f t="array" aca="1" ref="K1949" ca="1">INDEX([1]TreeLookup!$C$1:$DE$21,MATCH(INDIRECT(ADDRESS(ROW(),MATCH("CATEGORY",$A$1:$BE$1,0))),[1]TreeLookup!$C$1:$C$21,0),MATCH(INDIRECT(ADDRESS(ROW(),MATCH("YEAR",$A$1:$BE$1,0))),[1]TreeLookup!$C$1:$DE$1,0))</f>
        <v>matureCapsules</v>
      </c>
      <c r="L1949" s="1">
        <v>1968</v>
      </c>
      <c r="M1949" s="1" t="str">
        <f t="array" aca="1" ref="M1949" ca="1">INDEX([1]TreeLookup!$C$1:$DE$22,MATCH("ERA",[1]TreeLookup!$C$1:$C$22,0),MATCH(INDIRECT(ADDRESS(ROW(),MATCH("YEAR",$A$1:$BE$1,0))),[1]TreeLookup!$C$1:$DE$1,0))</f>
        <v>05-LUNAR</v>
      </c>
      <c r="O1949" s="4" t="s">
        <v>109</v>
      </c>
      <c r="P1949" s="1" t="s">
        <v>1926</v>
      </c>
      <c r="V1949" s="9"/>
      <c r="AF1949" s="1" t="s">
        <v>111</v>
      </c>
    </row>
    <row r="1950" spans="1:37">
      <c r="A1950" s="6" t="s">
        <v>5894</v>
      </c>
      <c r="B1950" s="7" t="s">
        <v>5895</v>
      </c>
      <c r="C1950" s="1">
        <v>400</v>
      </c>
      <c r="D1950" s="1">
        <v>14000</v>
      </c>
      <c r="E1950" s="2" t="s">
        <v>5896</v>
      </c>
      <c r="F1950" s="1" t="s">
        <v>406</v>
      </c>
      <c r="G1950" s="1" t="s">
        <v>50</v>
      </c>
      <c r="H1950" s="1" t="s">
        <v>50</v>
      </c>
      <c r="I1950" s="8" t="s">
        <v>2910</v>
      </c>
      <c r="J1950" s="8" t="s">
        <v>2459</v>
      </c>
      <c r="K1950" s="1" t="str">
        <f t="array" aca="1" ref="K1950" ca="1">INDEX([1]TreeLookup!$C$1:$DE$21,MATCH(INDIRECT(ADDRESS(ROW(),MATCH("CATEGORY",$A$1:$BE$1,0))),[1]TreeLookup!$C$1:$C$21,0),MATCH(INDIRECT(ADDRESS(ROW(),MATCH("YEAR",$A$1:$BE$1,0))),[1]TreeLookup!$C$1:$DE$1,0))</f>
        <v>matureCapsules</v>
      </c>
      <c r="L1950" s="1">
        <v>1968</v>
      </c>
      <c r="M1950" s="1" t="str">
        <f t="array" aca="1" ref="M1950" ca="1">INDEX([1]TreeLookup!$C$1:$DE$22,MATCH("ERA",[1]TreeLookup!$C$1:$C$22,0),MATCH(INDIRECT(ADDRESS(ROW(),MATCH("YEAR",$A$1:$BE$1,0))),[1]TreeLookup!$C$1:$DE$1,0))</f>
        <v>05-LUNAR</v>
      </c>
      <c r="O1950" s="4" t="s">
        <v>109</v>
      </c>
      <c r="P1950" s="1" t="s">
        <v>1926</v>
      </c>
      <c r="V1950" s="9"/>
      <c r="AF1950" s="1" t="s">
        <v>111</v>
      </c>
    </row>
    <row r="1951" spans="1:37">
      <c r="A1951" s="6" t="s">
        <v>5897</v>
      </c>
      <c r="B1951" s="7" t="s">
        <v>5898</v>
      </c>
      <c r="C1951" s="1">
        <v>2000</v>
      </c>
      <c r="D1951" s="1">
        <v>70000</v>
      </c>
      <c r="E1951" s="2" t="s">
        <v>5899</v>
      </c>
      <c r="F1951" s="1" t="s">
        <v>406</v>
      </c>
      <c r="G1951" s="1" t="s">
        <v>50</v>
      </c>
      <c r="H1951" s="1" t="s">
        <v>50</v>
      </c>
      <c r="I1951" s="8" t="s">
        <v>2910</v>
      </c>
      <c r="J1951" s="8" t="s">
        <v>2459</v>
      </c>
      <c r="K1951" s="1" t="str">
        <f t="array" aca="1" ref="K1951" ca="1">INDEX([1]TreeLookup!$C$1:$DE$21,MATCH(INDIRECT(ADDRESS(ROW(),MATCH("CATEGORY",$A$1:$BE$1,0))),[1]TreeLookup!$C$1:$C$21,0),MATCH(INDIRECT(ADDRESS(ROW(),MATCH("YEAR",$A$1:$BE$1,0))),[1]TreeLookup!$C$1:$DE$1,0))</f>
        <v>matureCapsules</v>
      </c>
      <c r="L1951" s="1">
        <v>1968</v>
      </c>
      <c r="M1951" s="1" t="str">
        <f t="array" aca="1" ref="M1951" ca="1">INDEX([1]TreeLookup!$C$1:$DE$22,MATCH("ERA",[1]TreeLookup!$C$1:$C$22,0),MATCH(INDIRECT(ADDRESS(ROW(),MATCH("YEAR",$A$1:$BE$1,0))),[1]TreeLookup!$C$1:$DE$1,0))</f>
        <v>05-LUNAR</v>
      </c>
      <c r="O1951" s="4" t="s">
        <v>109</v>
      </c>
      <c r="P1951" s="1" t="s">
        <v>1926</v>
      </c>
      <c r="V1951" s="9"/>
      <c r="AF1951" s="1" t="s">
        <v>111</v>
      </c>
    </row>
    <row r="1952" spans="1:37">
      <c r="A1952" s="6" t="s">
        <v>5900</v>
      </c>
      <c r="B1952" s="7" t="s">
        <v>5901</v>
      </c>
      <c r="C1952" s="1">
        <v>2000</v>
      </c>
      <c r="D1952" s="1">
        <v>70000</v>
      </c>
      <c r="E1952" s="2" t="s">
        <v>5902</v>
      </c>
      <c r="F1952" s="1" t="s">
        <v>244</v>
      </c>
      <c r="G1952" s="1" t="s">
        <v>50</v>
      </c>
      <c r="H1952" s="1" t="s">
        <v>50</v>
      </c>
      <c r="I1952" s="8" t="s">
        <v>125</v>
      </c>
      <c r="J1952" s="8" t="s">
        <v>2459</v>
      </c>
      <c r="K1952" s="1" t="str">
        <f t="array" aca="1" ref="K1952" ca="1">INDEX([1]TreeLookup!$C$1:$DE$21,MATCH(INDIRECT(ADDRESS(ROW(),MATCH("CATEGORY",$A$1:$BE$1,0))),[1]TreeLookup!$C$1:$C$21,0),MATCH(INDIRECT(ADDRESS(ROW(),MATCH("YEAR",$A$1:$BE$1,0))),[1]TreeLookup!$C$1:$DE$1,0))</f>
        <v>dockingCrewTransfer</v>
      </c>
      <c r="L1952" s="1">
        <v>1968</v>
      </c>
      <c r="M1952" s="1" t="str">
        <f t="array" aca="1" ref="M1952" ca="1">INDEX([1]TreeLookup!$C$1:$DE$22,MATCH("ERA",[1]TreeLookup!$C$1:$C$22,0),MATCH(INDIRECT(ADDRESS(ROW(),MATCH("YEAR",$A$1:$BE$1,0))),[1]TreeLookup!$C$1:$DE$1,0))</f>
        <v>05-LUNAR</v>
      </c>
      <c r="O1952" s="4" t="s">
        <v>109</v>
      </c>
      <c r="P1952" s="1" t="s">
        <v>1926</v>
      </c>
      <c r="V1952" s="9"/>
      <c r="X1952" s="1" t="s">
        <v>5903</v>
      </c>
      <c r="AK1952" s="1" t="s">
        <v>111</v>
      </c>
    </row>
    <row r="1953" spans="1:37">
      <c r="A1953" s="6" t="s">
        <v>5904</v>
      </c>
      <c r="B1953" s="7" t="s">
        <v>5901</v>
      </c>
      <c r="C1953" s="1">
        <v>2000</v>
      </c>
      <c r="D1953" s="1">
        <v>70000</v>
      </c>
      <c r="E1953" s="2" t="s">
        <v>5905</v>
      </c>
      <c r="F1953" s="1" t="s">
        <v>448</v>
      </c>
      <c r="G1953" s="1" t="s">
        <v>50</v>
      </c>
      <c r="H1953" s="1" t="s">
        <v>50</v>
      </c>
      <c r="I1953" s="8" t="s">
        <v>125</v>
      </c>
      <c r="J1953" s="8" t="s">
        <v>2459</v>
      </c>
      <c r="K1953" s="1" t="str">
        <f t="array" aca="1" ref="K1953" ca="1">INDEX([1]TreeLookup!$C$1:$DE$21,MATCH(INDIRECT(ADDRESS(ROW(),MATCH("CATEGORY",$A$1:$BE$1,0))),[1]TreeLookup!$C$1:$C$21,0),MATCH(INDIRECT(ADDRESS(ROW(),MATCH("YEAR",$A$1:$BE$1,0))),[1]TreeLookup!$C$1:$DE$1,0))</f>
        <v>dockingCrewTransfer</v>
      </c>
      <c r="L1953" s="1">
        <v>1968</v>
      </c>
      <c r="M1953" s="1" t="str">
        <f t="array" aca="1" ref="M1953" ca="1">INDEX([1]TreeLookup!$C$1:$DE$22,MATCH("ERA",[1]TreeLookup!$C$1:$C$22,0),MATCH(INDIRECT(ADDRESS(ROW(),MATCH("YEAR",$A$1:$BE$1,0))),[1]TreeLookup!$C$1:$DE$1,0))</f>
        <v>05-LUNAR</v>
      </c>
      <c r="O1953" s="4" t="s">
        <v>109</v>
      </c>
      <c r="P1953" s="1" t="s">
        <v>1926</v>
      </c>
      <c r="V1953" s="9"/>
      <c r="X1953" s="1" t="s">
        <v>5903</v>
      </c>
      <c r="AK1953" s="1" t="s">
        <v>111</v>
      </c>
    </row>
    <row r="1954" spans="1:37">
      <c r="A1954" s="6" t="s">
        <v>5906</v>
      </c>
      <c r="B1954" s="7" t="s">
        <v>5907</v>
      </c>
      <c r="C1954" s="1">
        <v>5</v>
      </c>
      <c r="D1954" s="1">
        <v>100</v>
      </c>
      <c r="E1954" s="2" t="s">
        <v>5908</v>
      </c>
      <c r="F1954" s="1" t="s">
        <v>1245</v>
      </c>
      <c r="G1954" s="1" t="s">
        <v>50</v>
      </c>
      <c r="H1954" s="1" t="s">
        <v>50</v>
      </c>
      <c r="I1954" s="8" t="s">
        <v>2910</v>
      </c>
      <c r="J1954" s="8" t="s">
        <v>3055</v>
      </c>
      <c r="K1954" s="1" t="str">
        <f t="array" aca="1" ref="K1954" ca="1">INDEX([1]TreeLookup!$C$1:$DE$21,MATCH(INDIRECT(ADDRESS(ROW(),MATCH("CATEGORY",$A$1:$BE$1,0))),[1]TreeLookup!$C$1:$C$21,0),MATCH(INDIRECT(ADDRESS(ROW(),MATCH("YEAR",$A$1:$BE$1,0))),[1]TreeLookup!$C$1:$DE$1,0))</f>
        <v>matureCapsules</v>
      </c>
      <c r="L1954" s="1">
        <v>1968</v>
      </c>
      <c r="M1954" s="1" t="str">
        <f t="array" aca="1" ref="M1954" ca="1">INDEX([1]TreeLookup!$C$1:$DE$22,MATCH("ERA",[1]TreeLookup!$C$1:$C$22,0),MATCH(INDIRECT(ADDRESS(ROW(),MATCH("YEAR",$A$1:$BE$1,0))),[1]TreeLookup!$C$1:$DE$1,0))</f>
        <v>05-LUNAR</v>
      </c>
      <c r="O1954" s="4" t="s">
        <v>109</v>
      </c>
      <c r="P1954" s="2" t="s">
        <v>1926</v>
      </c>
      <c r="AF1954" s="1" t="s">
        <v>111</v>
      </c>
    </row>
    <row r="1955" spans="1:37">
      <c r="A1955" s="6" t="s">
        <v>5909</v>
      </c>
      <c r="B1955" s="7" t="s">
        <v>5910</v>
      </c>
      <c r="C1955" s="1">
        <v>1500</v>
      </c>
      <c r="D1955" s="1">
        <v>2500</v>
      </c>
      <c r="E1955" s="2" t="s">
        <v>5911</v>
      </c>
      <c r="F1955" s="1" t="s">
        <v>48</v>
      </c>
      <c r="G1955" s="1" t="s">
        <v>49</v>
      </c>
      <c r="H1955" s="1" t="s">
        <v>49</v>
      </c>
      <c r="I1955" s="8"/>
      <c r="J1955" s="8"/>
      <c r="K1955" s="1" t="e">
        <f t="array" aca="1" ref="K1955" ca="1">INDEX([1]TreeLookup!$C$1:$DE$21,MATCH(INDIRECT(ADDRESS(ROW(),MATCH("CATEGORY",$A$1:$BE$1,0))),[1]TreeLookup!$C$1:$C$21,0),MATCH(INDIRECT(ADDRESS(ROW(),MATCH("YEAR",$A$1:$BE$1,0))),[1]TreeLookup!$C$1:$DE$1,0))</f>
        <v>#N/A</v>
      </c>
      <c r="M1955" s="1" t="str">
        <f t="array" aca="1" ref="M1955" ca="1">INDEX([1]TreeLookup!$C$1:$DE$22,MATCH("ERA",[1]TreeLookup!$C$1:$C$22,0),MATCH(INDIRECT(ADDRESS(ROW(),MATCH("YEAR",$A$1:$BE$1,0))),[1]TreeLookup!$C$1:$DE$1,0))</f>
        <v>00-START</v>
      </c>
      <c r="N1955" s="1" t="s">
        <v>50</v>
      </c>
      <c r="O1955" s="4"/>
    </row>
    <row r="1956" spans="1:37">
      <c r="A1956" s="6" t="s">
        <v>5912</v>
      </c>
      <c r="B1956" s="7" t="s">
        <v>5913</v>
      </c>
      <c r="C1956" s="1">
        <v>1000</v>
      </c>
      <c r="D1956" s="1">
        <v>35000</v>
      </c>
      <c r="E1956" s="2" t="s">
        <v>5914</v>
      </c>
      <c r="F1956" s="1" t="s">
        <v>1245</v>
      </c>
      <c r="G1956" s="1" t="s">
        <v>50</v>
      </c>
      <c r="H1956" s="1" t="s">
        <v>50</v>
      </c>
      <c r="I1956" s="8" t="s">
        <v>2910</v>
      </c>
      <c r="J1956" s="8" t="s">
        <v>1943</v>
      </c>
      <c r="K1956" s="1" t="str">
        <f t="array" aca="1" ref="K1956" ca="1">INDEX([1]TreeLookup!$C$1:$DE$21,MATCH(INDIRECT(ADDRESS(ROW(),MATCH("CATEGORY",$A$1:$BE$1,0))),[1]TreeLookup!$C$1:$C$21,0),MATCH(INDIRECT(ADDRESS(ROW(),MATCH("YEAR",$A$1:$BE$1,0))),[1]TreeLookup!$C$1:$DE$1,0))</f>
        <v>matureCapsules</v>
      </c>
      <c r="L1956" s="1">
        <v>1968</v>
      </c>
      <c r="M1956" s="1" t="str">
        <f t="array" aca="1" ref="M1956" ca="1">INDEX([1]TreeLookup!$C$1:$DE$22,MATCH("ERA",[1]TreeLookup!$C$1:$C$22,0),MATCH(INDIRECT(ADDRESS(ROW(),MATCH("YEAR",$A$1:$BE$1,0))),[1]TreeLookup!$C$1:$DE$1,0))</f>
        <v>05-LUNAR</v>
      </c>
      <c r="O1956" s="4" t="s">
        <v>109</v>
      </c>
      <c r="P1956" s="2" t="s">
        <v>1926</v>
      </c>
      <c r="AF1956" s="1" t="s">
        <v>111</v>
      </c>
      <c r="AG1956" s="1" t="s">
        <v>111</v>
      </c>
    </row>
    <row r="1957" spans="1:37">
      <c r="A1957" s="6" t="s">
        <v>5915</v>
      </c>
      <c r="B1957" s="7" t="s">
        <v>5916</v>
      </c>
      <c r="C1957" s="1">
        <v>5000</v>
      </c>
      <c r="D1957" s="1">
        <v>175000</v>
      </c>
      <c r="E1957" s="2" t="s">
        <v>5917</v>
      </c>
      <c r="F1957" s="1" t="s">
        <v>1245</v>
      </c>
      <c r="G1957" s="1" t="s">
        <v>50</v>
      </c>
      <c r="H1957" s="1" t="s">
        <v>50</v>
      </c>
      <c r="I1957" s="8" t="s">
        <v>2910</v>
      </c>
      <c r="J1957" s="8" t="s">
        <v>3043</v>
      </c>
      <c r="K1957" s="1" t="str">
        <f t="array" aca="1" ref="K1957" ca="1">INDEX([1]TreeLookup!$C$1:$DE$21,MATCH(INDIRECT(ADDRESS(ROW(),MATCH("CATEGORY",$A$1:$BE$1,0))),[1]TreeLookup!$C$1:$C$21,0),MATCH(INDIRECT(ADDRESS(ROW(),MATCH("YEAR",$A$1:$BE$1,0))),[1]TreeLookup!$C$1:$DE$1,0))</f>
        <v>matureCapsules</v>
      </c>
      <c r="L1957" s="1">
        <v>1968</v>
      </c>
      <c r="M1957" s="1" t="str">
        <f t="array" aca="1" ref="M1957" ca="1">INDEX([1]TreeLookup!$C$1:$DE$22,MATCH("ERA",[1]TreeLookup!$C$1:$C$22,0),MATCH(INDIRECT(ADDRESS(ROW(),MATCH("YEAR",$A$1:$BE$1,0))),[1]TreeLookup!$C$1:$DE$1,0))</f>
        <v>05-LUNAR</v>
      </c>
      <c r="O1957" s="4" t="s">
        <v>109</v>
      </c>
      <c r="P1957" s="2" t="s">
        <v>1926</v>
      </c>
      <c r="X1957" s="1" t="s">
        <v>5918</v>
      </c>
      <c r="AD1957" s="1" t="s">
        <v>111</v>
      </c>
      <c r="AF1957" s="1" t="s">
        <v>111</v>
      </c>
    </row>
    <row r="1958" spans="1:37">
      <c r="A1958" s="6" t="s">
        <v>5919</v>
      </c>
      <c r="B1958" s="7" t="s">
        <v>5916</v>
      </c>
      <c r="C1958" s="1">
        <v>5000</v>
      </c>
      <c r="D1958" s="1">
        <v>175000</v>
      </c>
      <c r="E1958" s="2" t="s">
        <v>5920</v>
      </c>
      <c r="F1958" s="1" t="s">
        <v>406</v>
      </c>
      <c r="G1958" s="1" t="s">
        <v>50</v>
      </c>
      <c r="H1958" s="1" t="s">
        <v>50</v>
      </c>
      <c r="I1958" s="8" t="s">
        <v>2910</v>
      </c>
      <c r="J1958" s="8" t="s">
        <v>3043</v>
      </c>
      <c r="K1958" s="1" t="str">
        <f t="array" aca="1" ref="K1958" ca="1">INDEX([1]TreeLookup!$C$1:$DE$21,MATCH(INDIRECT(ADDRESS(ROW(),MATCH("CATEGORY",$A$1:$BE$1,0))),[1]TreeLookup!$C$1:$C$21,0),MATCH(INDIRECT(ADDRESS(ROW(),MATCH("YEAR",$A$1:$BE$1,0))),[1]TreeLookup!$C$1:$DE$1,0))</f>
        <v>matureCapsules</v>
      </c>
      <c r="L1958" s="1">
        <v>1968</v>
      </c>
      <c r="M1958" s="1" t="str">
        <f t="array" aca="1" ref="M1958" ca="1">INDEX([1]TreeLookup!$C$1:$DE$22,MATCH("ERA",[1]TreeLookup!$C$1:$C$22,0),MATCH(INDIRECT(ADDRESS(ROW(),MATCH("YEAR",$A$1:$BE$1,0))),[1]TreeLookup!$C$1:$DE$1,0))</f>
        <v>05-LUNAR</v>
      </c>
      <c r="O1958" s="4" t="s">
        <v>109</v>
      </c>
      <c r="P1958" s="1" t="s">
        <v>1926</v>
      </c>
      <c r="V1958" s="9"/>
      <c r="X1958" s="1" t="s">
        <v>5918</v>
      </c>
      <c r="AD1958" s="1" t="s">
        <v>111</v>
      </c>
      <c r="AF1958" s="1" t="s">
        <v>111</v>
      </c>
    </row>
    <row r="1959" spans="1:37">
      <c r="A1959" s="6" t="s">
        <v>5921</v>
      </c>
      <c r="B1959" s="7" t="s">
        <v>5922</v>
      </c>
      <c r="C1959" s="1">
        <v>15000</v>
      </c>
      <c r="D1959" s="1">
        <v>38000</v>
      </c>
      <c r="E1959" s="2" t="s">
        <v>5923</v>
      </c>
      <c r="F1959" s="1" t="s">
        <v>290</v>
      </c>
      <c r="G1959" s="1" t="s">
        <v>49</v>
      </c>
      <c r="H1959" s="1" t="s">
        <v>49</v>
      </c>
      <c r="I1959" s="8"/>
      <c r="J1959" s="8"/>
      <c r="K1959" s="1" t="e">
        <f t="array" aca="1" ref="K1959" ca="1">INDEX([1]TreeLookup!$C$1:$DE$21,MATCH(INDIRECT(ADDRESS(ROW(),MATCH("CATEGORY",$A$1:$BE$1,0))),[1]TreeLookup!$C$1:$C$21,0),MATCH(INDIRECT(ADDRESS(ROW(),MATCH("YEAR",$A$1:$BE$1,0))),[1]TreeLookup!$C$1:$DE$1,0))</f>
        <v>#N/A</v>
      </c>
      <c r="M1959" s="1" t="str">
        <f t="array" aca="1" ref="M1959" ca="1">INDEX([1]TreeLookup!$C$1:$DE$22,MATCH("ERA",[1]TreeLookup!$C$1:$C$22,0),MATCH(INDIRECT(ADDRESS(ROW(),MATCH("YEAR",$A$1:$BE$1,0))),[1]TreeLookup!$C$1:$DE$1,0))</f>
        <v>00-START</v>
      </c>
      <c r="N1959" s="1" t="s">
        <v>50</v>
      </c>
      <c r="O1959" s="4"/>
    </row>
    <row r="1960" spans="1:37">
      <c r="A1960" s="6" t="s">
        <v>5924</v>
      </c>
      <c r="B1960" s="7" t="s">
        <v>5916</v>
      </c>
      <c r="C1960" s="1">
        <v>5000</v>
      </c>
      <c r="D1960" s="1">
        <v>175000</v>
      </c>
      <c r="E1960" s="2" t="s">
        <v>5917</v>
      </c>
      <c r="F1960" s="1" t="s">
        <v>448</v>
      </c>
      <c r="G1960" s="1" t="s">
        <v>50</v>
      </c>
      <c r="H1960" s="1" t="s">
        <v>50</v>
      </c>
      <c r="I1960" s="8" t="s">
        <v>2910</v>
      </c>
      <c r="J1960" s="8" t="s">
        <v>3043</v>
      </c>
      <c r="K1960" s="1" t="str">
        <f t="array" aca="1" ref="K1960" ca="1">INDEX([1]TreeLookup!$C$1:$DE$21,MATCH(INDIRECT(ADDRESS(ROW(),MATCH("CATEGORY",$A$1:$BE$1,0))),[1]TreeLookup!$C$1:$C$21,0),MATCH(INDIRECT(ADDRESS(ROW(),MATCH("YEAR",$A$1:$BE$1,0))),[1]TreeLookup!$C$1:$DE$1,0))</f>
        <v>matureCapsules</v>
      </c>
      <c r="L1960" s="1">
        <v>1968</v>
      </c>
      <c r="M1960" s="1" t="str">
        <f t="array" aca="1" ref="M1960" ca="1">INDEX([1]TreeLookup!$C$1:$DE$22,MATCH("ERA",[1]TreeLookup!$C$1:$C$22,0),MATCH(INDIRECT(ADDRESS(ROW(),MATCH("YEAR",$A$1:$BE$1,0))),[1]TreeLookup!$C$1:$DE$1,0))</f>
        <v>05-LUNAR</v>
      </c>
      <c r="O1960" s="4" t="s">
        <v>109</v>
      </c>
      <c r="P1960" s="1" t="s">
        <v>1926</v>
      </c>
      <c r="V1960" s="9"/>
      <c r="X1960" s="1" t="s">
        <v>5918</v>
      </c>
      <c r="AD1960" s="1" t="s">
        <v>111</v>
      </c>
      <c r="AF1960" s="1" t="s">
        <v>111</v>
      </c>
    </row>
    <row r="1961" spans="1:37">
      <c r="A1961" s="6" t="s">
        <v>5925</v>
      </c>
      <c r="B1961" s="7" t="s">
        <v>5926</v>
      </c>
      <c r="C1961" s="1">
        <v>250</v>
      </c>
      <c r="D1961" s="1">
        <v>3200</v>
      </c>
      <c r="E1961" s="2" t="s">
        <v>5927</v>
      </c>
      <c r="F1961" s="1" t="s">
        <v>1794</v>
      </c>
      <c r="G1961" s="1" t="s">
        <v>49</v>
      </c>
      <c r="H1961" s="1" t="s">
        <v>49</v>
      </c>
      <c r="I1961" s="8"/>
      <c r="J1961" s="8"/>
      <c r="K1961" s="1" t="e">
        <f t="array" aca="1" ref="K1961" ca="1">INDEX([1]TreeLookup!$C$1:$DE$21,MATCH(INDIRECT(ADDRESS(ROW(),MATCH("CATEGORY",$A$1:$BE$1,0))),[1]TreeLookup!$C$1:$C$21,0),MATCH(INDIRECT(ADDRESS(ROW(),MATCH("YEAR",$A$1:$BE$1,0))),[1]TreeLookup!$C$1:$DE$1,0))</f>
        <v>#N/A</v>
      </c>
      <c r="M1961" s="1" t="str">
        <f t="array" aca="1" ref="M1961" ca="1">INDEX([1]TreeLookup!$C$1:$DE$22,MATCH("ERA",[1]TreeLookup!$C$1:$C$22,0),MATCH(INDIRECT(ADDRESS(ROW(),MATCH("YEAR",$A$1:$BE$1,0))),[1]TreeLookup!$C$1:$DE$1,0))</f>
        <v>00-START</v>
      </c>
      <c r="N1961" s="1" t="s">
        <v>50</v>
      </c>
      <c r="O1961" s="4"/>
    </row>
    <row r="1962" spans="1:37">
      <c r="A1962" s="6" t="s">
        <v>5928</v>
      </c>
      <c r="B1962" s="7" t="s">
        <v>5929</v>
      </c>
      <c r="C1962" s="1">
        <v>1100</v>
      </c>
      <c r="D1962" s="1">
        <v>800</v>
      </c>
      <c r="E1962" s="2" t="s">
        <v>5930</v>
      </c>
      <c r="F1962" s="1" t="s">
        <v>406</v>
      </c>
      <c r="G1962" s="1" t="s">
        <v>50</v>
      </c>
      <c r="H1962" s="1" t="s">
        <v>49</v>
      </c>
      <c r="I1962" s="8"/>
      <c r="J1962" s="8"/>
      <c r="K1962" s="1" t="e">
        <f t="array" aca="1" ref="K1962" ca="1">INDEX([1]TreeLookup!$C$1:$DE$21,MATCH(INDIRECT(ADDRESS(ROW(),MATCH("CATEGORY",$A$1:$BE$1,0))),[1]TreeLookup!$C$1:$C$21,0),MATCH(INDIRECT(ADDRESS(ROW(),MATCH("YEAR",$A$1:$BE$1,0))),[1]TreeLookup!$C$1:$DE$1,0))</f>
        <v>#N/A</v>
      </c>
      <c r="M1962" s="1" t="str">
        <f t="array" aca="1" ref="M1962" ca="1">INDEX([1]TreeLookup!$C$1:$DE$22,MATCH("ERA",[1]TreeLookup!$C$1:$C$22,0),MATCH(INDIRECT(ADDRESS(ROW(),MATCH("YEAR",$A$1:$BE$1,0))),[1]TreeLookup!$C$1:$DE$1,0))</f>
        <v>00-START</v>
      </c>
      <c r="N1962" s="1" t="s">
        <v>50</v>
      </c>
      <c r="O1962" s="4"/>
    </row>
    <row r="1963" spans="1:37">
      <c r="A1963" s="6" t="s">
        <v>5931</v>
      </c>
      <c r="B1963" s="7" t="s">
        <v>5916</v>
      </c>
      <c r="C1963" s="1">
        <v>5000</v>
      </c>
      <c r="D1963" s="1">
        <v>175000</v>
      </c>
      <c r="E1963" s="2" t="s">
        <v>5932</v>
      </c>
      <c r="F1963" s="1" t="s">
        <v>106</v>
      </c>
      <c r="G1963" s="1" t="s">
        <v>50</v>
      </c>
      <c r="H1963" s="1" t="s">
        <v>50</v>
      </c>
      <c r="I1963" s="8" t="s">
        <v>2910</v>
      </c>
      <c r="J1963" s="8" t="s">
        <v>3043</v>
      </c>
      <c r="K1963" s="1" t="str">
        <f t="array" aca="1" ref="K1963" ca="1">INDEX([1]TreeLookup!$C$1:$DE$21,MATCH(INDIRECT(ADDRESS(ROW(),MATCH("CATEGORY",$A$1:$BE$1,0))),[1]TreeLookup!$C$1:$C$21,0),MATCH(INDIRECT(ADDRESS(ROW(),MATCH("YEAR",$A$1:$BE$1,0))),[1]TreeLookup!$C$1:$DE$1,0))</f>
        <v>matureCapsules</v>
      </c>
      <c r="L1963" s="1">
        <v>1968</v>
      </c>
      <c r="M1963" s="1" t="str">
        <f t="array" aca="1" ref="M1963" ca="1">INDEX([1]TreeLookup!$C$1:$DE$22,MATCH("ERA",[1]TreeLookup!$C$1:$C$22,0),MATCH(INDIRECT(ADDRESS(ROW(),MATCH("YEAR",$A$1:$BE$1,0))),[1]TreeLookup!$C$1:$DE$1,0))</f>
        <v>05-LUNAR</v>
      </c>
      <c r="O1963" s="4" t="s">
        <v>109</v>
      </c>
      <c r="P1963" s="1" t="s">
        <v>1926</v>
      </c>
      <c r="V1963" s="9"/>
      <c r="X1963" s="1" t="s">
        <v>5918</v>
      </c>
      <c r="AD1963" s="1" t="s">
        <v>111</v>
      </c>
      <c r="AF1963" s="1" t="s">
        <v>111</v>
      </c>
    </row>
    <row r="1964" spans="1:37">
      <c r="A1964" s="6" t="s">
        <v>5933</v>
      </c>
      <c r="B1964" s="7" t="s">
        <v>5934</v>
      </c>
      <c r="C1964" s="1">
        <v>1000</v>
      </c>
      <c r="D1964" s="1">
        <v>70000</v>
      </c>
      <c r="E1964" s="2" t="s">
        <v>5935</v>
      </c>
      <c r="F1964" s="1" t="s">
        <v>1245</v>
      </c>
      <c r="G1964" s="1" t="s">
        <v>50</v>
      </c>
      <c r="H1964" s="1" t="s">
        <v>50</v>
      </c>
      <c r="I1964" s="8" t="s">
        <v>2910</v>
      </c>
      <c r="J1964" s="8" t="s">
        <v>3055</v>
      </c>
      <c r="K1964" s="1" t="str">
        <f t="array" aca="1" ref="K1964" ca="1">INDEX([1]TreeLookup!$C$1:$DE$21,MATCH(INDIRECT(ADDRESS(ROW(),MATCH("CATEGORY",$A$1:$BE$1,0))),[1]TreeLookup!$C$1:$C$21,0),MATCH(INDIRECT(ADDRESS(ROW(),MATCH("YEAR",$A$1:$BE$1,0))),[1]TreeLookup!$C$1:$DE$1,0))</f>
        <v>matureCapsules</v>
      </c>
      <c r="L1964" s="1">
        <v>1968</v>
      </c>
      <c r="M1964" s="1" t="str">
        <f t="array" aca="1" ref="M1964" ca="1">INDEX([1]TreeLookup!$C$1:$DE$22,MATCH("ERA",[1]TreeLookup!$C$1:$C$22,0),MATCH(INDIRECT(ADDRESS(ROW(),MATCH("YEAR",$A$1:$BE$1,0))),[1]TreeLookup!$C$1:$DE$1,0))</f>
        <v>05-LUNAR</v>
      </c>
      <c r="O1964" s="4" t="s">
        <v>109</v>
      </c>
      <c r="P1964" s="2" t="s">
        <v>1926</v>
      </c>
      <c r="AF1964" s="1" t="s">
        <v>111</v>
      </c>
      <c r="AI1964" s="1" t="s">
        <v>111</v>
      </c>
    </row>
    <row r="1965" spans="1:37">
      <c r="A1965" s="6" t="s">
        <v>5936</v>
      </c>
      <c r="B1965" s="7" t="s">
        <v>5937</v>
      </c>
      <c r="C1965" s="1">
        <v>1000</v>
      </c>
      <c r="D1965" s="1">
        <v>35000</v>
      </c>
      <c r="E1965" s="2" t="s">
        <v>5938</v>
      </c>
      <c r="F1965" s="1" t="s">
        <v>1245</v>
      </c>
      <c r="G1965" s="1" t="s">
        <v>50</v>
      </c>
      <c r="H1965" s="1" t="s">
        <v>50</v>
      </c>
      <c r="I1965" s="8" t="s">
        <v>2910</v>
      </c>
      <c r="J1965" s="8" t="s">
        <v>170</v>
      </c>
      <c r="K1965" s="1" t="str">
        <f t="array" aca="1" ref="K1965" ca="1">INDEX([1]TreeLookup!$C$1:$DE$21,MATCH(INDIRECT(ADDRESS(ROW(),MATCH("CATEGORY",$A$1:$BE$1,0))),[1]TreeLookup!$C$1:$C$21,0),MATCH(INDIRECT(ADDRESS(ROW(),MATCH("YEAR",$A$1:$BE$1,0))),[1]TreeLookup!$C$1:$DE$1,0))</f>
        <v>matureCapsules</v>
      </c>
      <c r="L1965" s="1">
        <v>1968</v>
      </c>
      <c r="M1965" s="1" t="str">
        <f t="array" aca="1" ref="M1965" ca="1">INDEX([1]TreeLookup!$C$1:$DE$22,MATCH("ERA",[1]TreeLookup!$C$1:$C$22,0),MATCH(INDIRECT(ADDRESS(ROW(),MATCH("YEAR",$A$1:$BE$1,0))),[1]TreeLookup!$C$1:$DE$1,0))</f>
        <v>05-LUNAR</v>
      </c>
      <c r="O1965" s="4" t="s">
        <v>109</v>
      </c>
      <c r="P1965" s="2" t="s">
        <v>1926</v>
      </c>
      <c r="AF1965" s="1" t="s">
        <v>111</v>
      </c>
      <c r="AI1965" s="1" t="s">
        <v>111</v>
      </c>
    </row>
    <row r="1966" spans="1:37">
      <c r="A1966" s="6" t="s">
        <v>5939</v>
      </c>
      <c r="B1966" s="7" t="s">
        <v>5940</v>
      </c>
      <c r="C1966" s="1">
        <v>10000</v>
      </c>
      <c r="D1966" s="1">
        <v>350000</v>
      </c>
      <c r="E1966" s="2" t="s">
        <v>5941</v>
      </c>
      <c r="F1966" s="1" t="s">
        <v>1245</v>
      </c>
      <c r="G1966" s="1" t="s">
        <v>50</v>
      </c>
      <c r="H1966" s="1" t="s">
        <v>50</v>
      </c>
      <c r="I1966" s="8" t="s">
        <v>2910</v>
      </c>
      <c r="J1966" s="8" t="s">
        <v>3326</v>
      </c>
      <c r="K1966" s="1" t="str">
        <f t="array" aca="1" ref="K1966" ca="1">INDEX([1]TreeLookup!$C$1:$DE$21,MATCH(INDIRECT(ADDRESS(ROW(),MATCH("CATEGORY",$A$1:$BE$1,0))),[1]TreeLookup!$C$1:$C$21,0),MATCH(INDIRECT(ADDRESS(ROW(),MATCH("YEAR",$A$1:$BE$1,0))),[1]TreeLookup!$C$1:$DE$1,0))</f>
        <v>matureCapsules</v>
      </c>
      <c r="L1966" s="1">
        <v>1968</v>
      </c>
      <c r="M1966" s="1" t="str">
        <f t="array" aca="1" ref="M1966" ca="1">INDEX([1]TreeLookup!$C$1:$DE$22,MATCH("ERA",[1]TreeLookup!$C$1:$C$22,0),MATCH(INDIRECT(ADDRESS(ROW(),MATCH("YEAR",$A$1:$BE$1,0))),[1]TreeLookup!$C$1:$DE$1,0))</f>
        <v>05-LUNAR</v>
      </c>
      <c r="O1966" s="4" t="s">
        <v>109</v>
      </c>
      <c r="P1966" s="2" t="s">
        <v>1926</v>
      </c>
      <c r="X1966" s="1" t="s">
        <v>5942</v>
      </c>
      <c r="AF1966" s="1" t="s">
        <v>111</v>
      </c>
    </row>
    <row r="1967" spans="1:37">
      <c r="A1967" s="6" t="s">
        <v>5943</v>
      </c>
      <c r="B1967" s="7" t="s">
        <v>5944</v>
      </c>
      <c r="C1967" s="1">
        <v>50</v>
      </c>
      <c r="D1967" s="1">
        <v>1750</v>
      </c>
      <c r="E1967" s="2" t="s">
        <v>5945</v>
      </c>
      <c r="F1967" s="1" t="s">
        <v>406</v>
      </c>
      <c r="G1967" s="1" t="s">
        <v>50</v>
      </c>
      <c r="H1967" s="1" t="s">
        <v>50</v>
      </c>
      <c r="I1967" s="8" t="s">
        <v>2910</v>
      </c>
      <c r="J1967" s="8" t="s">
        <v>3055</v>
      </c>
      <c r="K1967" s="1" t="str">
        <f t="array" aca="1" ref="K1967" ca="1">INDEX([1]TreeLookup!$C$1:$DE$21,MATCH(INDIRECT(ADDRESS(ROW(),MATCH("CATEGORY",$A$1:$BE$1,0))),[1]TreeLookup!$C$1:$C$21,0),MATCH(INDIRECT(ADDRESS(ROW(),MATCH("YEAR",$A$1:$BE$1,0))),[1]TreeLookup!$C$1:$DE$1,0))</f>
        <v>matureCapsules</v>
      </c>
      <c r="L1967" s="1">
        <v>1968</v>
      </c>
      <c r="M1967" s="1" t="str">
        <f t="array" aca="1" ref="M1967" ca="1">INDEX([1]TreeLookup!$C$1:$DE$22,MATCH("ERA",[1]TreeLookup!$C$1:$C$22,0),MATCH(INDIRECT(ADDRESS(ROW(),MATCH("YEAR",$A$1:$BE$1,0))),[1]TreeLookup!$C$1:$DE$1,0))</f>
        <v>05-LUNAR</v>
      </c>
      <c r="O1967" s="4" t="s">
        <v>109</v>
      </c>
      <c r="P1967" s="1" t="s">
        <v>1926</v>
      </c>
      <c r="V1967" s="9"/>
      <c r="AF1967" s="1" t="s">
        <v>111</v>
      </c>
    </row>
    <row r="1968" spans="1:37">
      <c r="A1968" s="6" t="s">
        <v>5946</v>
      </c>
      <c r="B1968" s="7" t="s">
        <v>5947</v>
      </c>
      <c r="C1968" s="1">
        <v>1000</v>
      </c>
      <c r="D1968" s="1">
        <v>35000</v>
      </c>
      <c r="E1968" s="2" t="s">
        <v>5948</v>
      </c>
      <c r="F1968" s="1" t="s">
        <v>406</v>
      </c>
      <c r="G1968" s="1" t="s">
        <v>50</v>
      </c>
      <c r="H1968" s="1" t="s">
        <v>50</v>
      </c>
      <c r="I1968" s="8" t="s">
        <v>2910</v>
      </c>
      <c r="J1968" s="8" t="s">
        <v>1943</v>
      </c>
      <c r="K1968" s="1" t="str">
        <f t="array" aca="1" ref="K1968" ca="1">INDEX([1]TreeLookup!$C$1:$DE$21,MATCH(INDIRECT(ADDRESS(ROW(),MATCH("CATEGORY",$A$1:$BE$1,0))),[1]TreeLookup!$C$1:$C$21,0),MATCH(INDIRECT(ADDRESS(ROW(),MATCH("YEAR",$A$1:$BE$1,0))),[1]TreeLookup!$C$1:$DE$1,0))</f>
        <v>matureCapsules</v>
      </c>
      <c r="L1968" s="1">
        <v>1968</v>
      </c>
      <c r="M1968" s="1" t="str">
        <f t="array" aca="1" ref="M1968" ca="1">INDEX([1]TreeLookup!$C$1:$DE$22,MATCH("ERA",[1]TreeLookup!$C$1:$C$22,0),MATCH(INDIRECT(ADDRESS(ROW(),MATCH("YEAR",$A$1:$BE$1,0))),[1]TreeLookup!$C$1:$DE$1,0))</f>
        <v>05-LUNAR</v>
      </c>
      <c r="O1968" s="4" t="s">
        <v>109</v>
      </c>
      <c r="P1968" s="1" t="s">
        <v>1926</v>
      </c>
      <c r="V1968" s="9"/>
      <c r="AF1968" s="1" t="s">
        <v>111</v>
      </c>
    </row>
    <row r="1969" spans="1:32">
      <c r="A1969" s="6" t="s">
        <v>5949</v>
      </c>
      <c r="B1969" s="7" t="s">
        <v>5950</v>
      </c>
      <c r="C1969" s="1">
        <v>100</v>
      </c>
      <c r="D1969" s="1">
        <v>3500</v>
      </c>
      <c r="E1969" s="2" t="s">
        <v>5951</v>
      </c>
      <c r="F1969" s="1" t="s">
        <v>406</v>
      </c>
      <c r="G1969" s="1" t="s">
        <v>50</v>
      </c>
      <c r="H1969" s="1" t="s">
        <v>50</v>
      </c>
      <c r="I1969" s="8" t="s">
        <v>2910</v>
      </c>
      <c r="J1969" s="8" t="s">
        <v>125</v>
      </c>
      <c r="K1969" s="1" t="str">
        <f t="array" aca="1" ref="K1969" ca="1">INDEX([1]TreeLookup!$C$1:$DE$21,MATCH(INDIRECT(ADDRESS(ROW(),MATCH("CATEGORY",$A$1:$BE$1,0))),[1]TreeLookup!$C$1:$C$21,0),MATCH(INDIRECT(ADDRESS(ROW(),MATCH("YEAR",$A$1:$BE$1,0))),[1]TreeLookup!$C$1:$DE$1,0))</f>
        <v>matureCapsules</v>
      </c>
      <c r="L1969" s="1">
        <v>1968</v>
      </c>
      <c r="M1969" s="1" t="str">
        <f t="array" aca="1" ref="M1969" ca="1">INDEX([1]TreeLookup!$C$1:$DE$22,MATCH("ERA",[1]TreeLookup!$C$1:$C$22,0),MATCH(INDIRECT(ADDRESS(ROW(),MATCH("YEAR",$A$1:$BE$1,0))),[1]TreeLookup!$C$1:$DE$1,0))</f>
        <v>05-LUNAR</v>
      </c>
      <c r="O1969" s="4" t="s">
        <v>109</v>
      </c>
      <c r="P1969" s="1" t="s">
        <v>1926</v>
      </c>
      <c r="V1969" s="9"/>
      <c r="X1969" s="1" t="s">
        <v>5952</v>
      </c>
      <c r="AB1969" s="1" t="s">
        <v>111</v>
      </c>
      <c r="AF1969" s="1" t="s">
        <v>111</v>
      </c>
    </row>
    <row r="1970" spans="1:32">
      <c r="A1970" s="6" t="s">
        <v>5953</v>
      </c>
      <c r="B1970" s="7" t="s">
        <v>5954</v>
      </c>
      <c r="C1970" s="1">
        <v>100</v>
      </c>
      <c r="D1970" s="1">
        <v>3500</v>
      </c>
      <c r="E1970" s="2" t="s">
        <v>5955</v>
      </c>
      <c r="F1970" s="1" t="s">
        <v>1245</v>
      </c>
      <c r="G1970" s="1" t="s">
        <v>50</v>
      </c>
      <c r="H1970" s="1" t="s">
        <v>50</v>
      </c>
      <c r="I1970" s="8" t="s">
        <v>2910</v>
      </c>
      <c r="J1970" s="8" t="s">
        <v>125</v>
      </c>
      <c r="K1970" s="1" t="str">
        <f t="array" aca="1" ref="K1970" ca="1">INDEX([1]TreeLookup!$C$1:$DE$21,MATCH(INDIRECT(ADDRESS(ROW(),MATCH("CATEGORY",$A$1:$BE$1,0))),[1]TreeLookup!$C$1:$C$21,0),MATCH(INDIRECT(ADDRESS(ROW(),MATCH("YEAR",$A$1:$BE$1,0))),[1]TreeLookup!$C$1:$DE$1,0))</f>
        <v>matureCapsules</v>
      </c>
      <c r="L1970" s="1">
        <v>1968</v>
      </c>
      <c r="M1970" s="1" t="str">
        <f t="array" aca="1" ref="M1970" ca="1">INDEX([1]TreeLookup!$C$1:$DE$22,MATCH("ERA",[1]TreeLookup!$C$1:$C$22,0),MATCH(INDIRECT(ADDRESS(ROW(),MATCH("YEAR",$A$1:$BE$1,0))),[1]TreeLookup!$C$1:$DE$1,0))</f>
        <v>05-LUNAR</v>
      </c>
      <c r="O1970" s="4" t="s">
        <v>109</v>
      </c>
      <c r="P1970" s="2" t="s">
        <v>1926</v>
      </c>
      <c r="X1970" s="1" t="s">
        <v>5952</v>
      </c>
      <c r="AB1970" s="1" t="s">
        <v>111</v>
      </c>
      <c r="AF1970" s="1" t="s">
        <v>111</v>
      </c>
    </row>
    <row r="1971" spans="1:32">
      <c r="A1971" s="6" t="s">
        <v>5956</v>
      </c>
      <c r="B1971" s="7" t="s">
        <v>5957</v>
      </c>
      <c r="C1971" s="1">
        <v>10000</v>
      </c>
      <c r="D1971" s="1">
        <v>350000</v>
      </c>
      <c r="E1971" s="2" t="s">
        <v>5958</v>
      </c>
      <c r="F1971" s="1" t="s">
        <v>406</v>
      </c>
      <c r="G1971" s="1" t="s">
        <v>50</v>
      </c>
      <c r="H1971" s="1" t="s">
        <v>50</v>
      </c>
      <c r="I1971" s="8" t="s">
        <v>2910</v>
      </c>
      <c r="J1971" s="8" t="s">
        <v>3326</v>
      </c>
      <c r="K1971" s="1" t="str">
        <f t="array" aca="1" ref="K1971" ca="1">INDEX([1]TreeLookup!$C$1:$DE$21,MATCH(INDIRECT(ADDRESS(ROW(),MATCH("CATEGORY",$A$1:$BE$1,0))),[1]TreeLookup!$C$1:$C$21,0),MATCH(INDIRECT(ADDRESS(ROW(),MATCH("YEAR",$A$1:$BE$1,0))),[1]TreeLookup!$C$1:$DE$1,0))</f>
        <v>matureCapsules</v>
      </c>
      <c r="L1971" s="1">
        <v>1968</v>
      </c>
      <c r="M1971" s="1" t="str">
        <f t="array" aca="1" ref="M1971" ca="1">INDEX([1]TreeLookup!$C$1:$DE$22,MATCH("ERA",[1]TreeLookup!$C$1:$C$22,0),MATCH(INDIRECT(ADDRESS(ROW(),MATCH("YEAR",$A$1:$BE$1,0))),[1]TreeLookup!$C$1:$DE$1,0))</f>
        <v>05-LUNAR</v>
      </c>
      <c r="O1971" s="4" t="s">
        <v>109</v>
      </c>
      <c r="P1971" s="1" t="s">
        <v>1926</v>
      </c>
      <c r="V1971" s="9"/>
      <c r="X1971" s="1" t="s">
        <v>5942</v>
      </c>
      <c r="AB1971" s="1" t="s">
        <v>111</v>
      </c>
      <c r="AF1971" s="1" t="s">
        <v>111</v>
      </c>
    </row>
    <row r="1972" spans="1:32">
      <c r="A1972" s="6" t="s">
        <v>5959</v>
      </c>
      <c r="B1972" s="7" t="s">
        <v>5960</v>
      </c>
      <c r="C1972" s="1">
        <v>340</v>
      </c>
      <c r="D1972" s="1">
        <v>8600</v>
      </c>
      <c r="E1972" s="2" t="s">
        <v>5961</v>
      </c>
      <c r="F1972" s="1" t="s">
        <v>203</v>
      </c>
      <c r="G1972" s="1" t="s">
        <v>49</v>
      </c>
      <c r="H1972" s="1" t="s">
        <v>49</v>
      </c>
      <c r="I1972" s="8"/>
      <c r="J1972" s="8"/>
      <c r="K1972" s="1" t="e">
        <f t="array" aca="1" ref="K1972" ca="1">INDEX([1]TreeLookup!$C$1:$DE$21,MATCH(INDIRECT(ADDRESS(ROW(),MATCH("CATEGORY",$A$1:$BE$1,0))),[1]TreeLookup!$C$1:$C$21,0),MATCH(INDIRECT(ADDRESS(ROW(),MATCH("YEAR",$A$1:$BE$1,0))),[1]TreeLookup!$C$1:$DE$1,0))</f>
        <v>#N/A</v>
      </c>
      <c r="M1972" s="1" t="str">
        <f t="array" aca="1" ref="M1972" ca="1">INDEX([1]TreeLookup!$C$1:$DE$22,MATCH("ERA",[1]TreeLookup!$C$1:$C$22,0),MATCH(INDIRECT(ADDRESS(ROW(),MATCH("YEAR",$A$1:$BE$1,0))),[1]TreeLookup!$C$1:$DE$1,0))</f>
        <v>00-START</v>
      </c>
      <c r="N1972" s="1" t="s">
        <v>50</v>
      </c>
      <c r="O1972" s="4" t="s">
        <v>299</v>
      </c>
    </row>
    <row r="1973" spans="1:32">
      <c r="A1973" s="6" t="s">
        <v>5962</v>
      </c>
      <c r="B1973" s="7" t="s">
        <v>5963</v>
      </c>
      <c r="C1973" s="1">
        <v>300</v>
      </c>
      <c r="D1973" s="1">
        <v>6000</v>
      </c>
      <c r="E1973" s="2" t="s">
        <v>5964</v>
      </c>
      <c r="F1973" s="1" t="s">
        <v>880</v>
      </c>
      <c r="G1973" s="1" t="s">
        <v>50</v>
      </c>
      <c r="H1973" s="1" t="s">
        <v>50</v>
      </c>
      <c r="I1973" s="8" t="s">
        <v>114</v>
      </c>
      <c r="J1973" s="8" t="s">
        <v>5965</v>
      </c>
      <c r="K1973" s="1" t="str">
        <f t="array" aca="1" ref="K1973" ca="1">INDEX([1]TreeLookup!$C$1:$DE$21,MATCH(INDIRECT(ADDRESS(ROW(),MATCH("CATEGORY",$A$1:$BE$1,0))),[1]TreeLookup!$C$1:$C$21,0),MATCH(INDIRECT(ADDRESS(ROW(),MATCH("YEAR",$A$1:$BE$1,0))),[1]TreeLookup!$C$1:$DE$1,0))</f>
        <v>orbitalRocketry1967</v>
      </c>
      <c r="L1973" s="1">
        <v>1968</v>
      </c>
      <c r="M1973" s="1" t="str">
        <f t="array" aca="1" ref="M1973" ca="1">INDEX([1]TreeLookup!$C$1:$DE$22,MATCH("ERA",[1]TreeLookup!$C$1:$C$22,0),MATCH(INDIRECT(ADDRESS(ROW(),MATCH("YEAR",$A$1:$BE$1,0))),[1]TreeLookup!$C$1:$DE$1,0))</f>
        <v>05-LUNAR</v>
      </c>
      <c r="O1973" s="4" t="s">
        <v>109</v>
      </c>
      <c r="P1973" s="1" t="s">
        <v>5966</v>
      </c>
      <c r="Q1973" s="1" t="s">
        <v>5963</v>
      </c>
      <c r="V1973" s="9"/>
      <c r="W1973" s="1" t="s">
        <v>5967</v>
      </c>
      <c r="AB1973" s="1" t="s">
        <v>111</v>
      </c>
    </row>
    <row r="1974" spans="1:32">
      <c r="A1974" s="6" t="s">
        <v>5968</v>
      </c>
      <c r="B1974" s="7" t="s">
        <v>5969</v>
      </c>
      <c r="C1974" s="1">
        <v>680</v>
      </c>
      <c r="D1974" s="1">
        <v>8600</v>
      </c>
      <c r="E1974" s="2" t="s">
        <v>5970</v>
      </c>
      <c r="F1974" s="1" t="s">
        <v>203</v>
      </c>
      <c r="G1974" s="1" t="s">
        <v>49</v>
      </c>
      <c r="H1974" s="1" t="s">
        <v>49</v>
      </c>
      <c r="I1974" s="8"/>
      <c r="J1974" s="8"/>
      <c r="K1974" s="1" t="e">
        <f t="array" aca="1" ref="K1974" ca="1">INDEX([1]TreeLookup!$C$1:$DE$21,MATCH(INDIRECT(ADDRESS(ROW(),MATCH("CATEGORY",$A$1:$BE$1,0))),[1]TreeLookup!$C$1:$C$21,0),MATCH(INDIRECT(ADDRESS(ROW(),MATCH("YEAR",$A$1:$BE$1,0))),[1]TreeLookup!$C$1:$DE$1,0))</f>
        <v>#N/A</v>
      </c>
      <c r="M1974" s="1" t="str">
        <f t="array" aca="1" ref="M1974" ca="1">INDEX([1]TreeLookup!$C$1:$DE$22,MATCH("ERA",[1]TreeLookup!$C$1:$C$22,0),MATCH(INDIRECT(ADDRESS(ROW(),MATCH("YEAR",$A$1:$BE$1,0))),[1]TreeLookup!$C$1:$DE$1,0))</f>
        <v>00-START</v>
      </c>
      <c r="N1974" s="1" t="s">
        <v>50</v>
      </c>
      <c r="O1974" s="4"/>
      <c r="P1974" s="2"/>
    </row>
    <row r="1975" spans="1:32">
      <c r="A1975" s="6" t="s">
        <v>5971</v>
      </c>
      <c r="B1975" s="7" t="s">
        <v>5972</v>
      </c>
      <c r="C1975" s="1">
        <v>700</v>
      </c>
      <c r="D1975" s="1">
        <v>3400</v>
      </c>
      <c r="E1975" s="2" t="s">
        <v>5973</v>
      </c>
      <c r="F1975" s="1" t="s">
        <v>1794</v>
      </c>
      <c r="G1975" s="1" t="s">
        <v>49</v>
      </c>
      <c r="H1975" s="1" t="s">
        <v>49</v>
      </c>
      <c r="I1975" s="8" t="s">
        <v>125</v>
      </c>
      <c r="J1975" s="8" t="s">
        <v>125</v>
      </c>
      <c r="K1975" s="1" t="str">
        <f t="array" aca="1" ref="K1975" ca="1">INDEX([1]TreeLookup!$C$1:$DE$21,MATCH(INDIRECT(ADDRESS(ROW(),MATCH("CATEGORY",$A$1:$BE$1,0))),[1]TreeLookup!$C$1:$C$21,0),MATCH(INDIRECT(ADDRESS(ROW(),MATCH("YEAR",$A$1:$BE$1,0))),[1]TreeLookup!$C$1:$DE$1,0))</f>
        <v>unlockParts</v>
      </c>
      <c r="M1975" s="1" t="str">
        <f t="array" aca="1" ref="M1975" ca="1">INDEX([1]TreeLookup!$C$1:$DE$22,MATCH("ERA",[1]TreeLookup!$C$1:$C$22,0),MATCH(INDIRECT(ADDRESS(ROW(),MATCH("YEAR",$A$1:$BE$1,0))),[1]TreeLookup!$C$1:$DE$1,0))</f>
        <v>00-START</v>
      </c>
      <c r="N1975" s="1" t="s">
        <v>50</v>
      </c>
      <c r="O1975" s="4"/>
    </row>
    <row r="1976" spans="1:32">
      <c r="A1976" s="6" t="s">
        <v>5974</v>
      </c>
      <c r="B1976" s="7" t="s">
        <v>5975</v>
      </c>
      <c r="C1976" s="1">
        <v>380</v>
      </c>
      <c r="D1976" s="1">
        <v>2500</v>
      </c>
      <c r="E1976" s="2" t="s">
        <v>5976</v>
      </c>
      <c r="F1976" s="1" t="s">
        <v>203</v>
      </c>
      <c r="G1976" s="1" t="s">
        <v>49</v>
      </c>
      <c r="H1976" s="1" t="s">
        <v>49</v>
      </c>
      <c r="I1976" s="8"/>
      <c r="J1976" s="8"/>
      <c r="K1976" s="1" t="e">
        <f t="array" aca="1" ref="K1976" ca="1">INDEX([1]TreeLookup!$C$1:$DE$21,MATCH(INDIRECT(ADDRESS(ROW(),MATCH("CATEGORY",$A$1:$BE$1,0))),[1]TreeLookup!$C$1:$C$21,0),MATCH(INDIRECT(ADDRESS(ROW(),MATCH("YEAR",$A$1:$BE$1,0))),[1]TreeLookup!$C$1:$DE$1,0))</f>
        <v>#N/A</v>
      </c>
      <c r="M1976" s="1" t="str">
        <f t="array" aca="1" ref="M1976" ca="1">INDEX([1]TreeLookup!$C$1:$DE$22,MATCH("ERA",[1]TreeLookup!$C$1:$C$22,0),MATCH(INDIRECT(ADDRESS(ROW(),MATCH("YEAR",$A$1:$BE$1,0))),[1]TreeLookup!$C$1:$DE$1,0))</f>
        <v>00-START</v>
      </c>
      <c r="N1976" s="1" t="s">
        <v>50</v>
      </c>
      <c r="O1976" s="4"/>
      <c r="P1976" s="2"/>
    </row>
    <row r="1977" spans="1:32">
      <c r="A1977" s="6" t="s">
        <v>5977</v>
      </c>
      <c r="B1977" s="7" t="s">
        <v>5978</v>
      </c>
      <c r="C1977" s="1">
        <v>1</v>
      </c>
      <c r="D1977" s="1">
        <v>4600</v>
      </c>
      <c r="E1977" s="2" t="s">
        <v>5979</v>
      </c>
      <c r="F1977" s="1" t="s">
        <v>203</v>
      </c>
      <c r="G1977" s="1" t="s">
        <v>49</v>
      </c>
      <c r="H1977" s="1" t="s">
        <v>49</v>
      </c>
      <c r="I1977" s="8"/>
      <c r="J1977" s="8"/>
      <c r="K1977" s="1" t="e">
        <f t="array" aca="1" ref="K1977" ca="1">INDEX([1]TreeLookup!$C$1:$DE$21,MATCH(INDIRECT(ADDRESS(ROW(),MATCH("CATEGORY",$A$1:$BE$1,0))),[1]TreeLookup!$C$1:$C$21,0),MATCH(INDIRECT(ADDRESS(ROW(),MATCH("YEAR",$A$1:$BE$1,0))),[1]TreeLookup!$C$1:$DE$1,0))</f>
        <v>#N/A</v>
      </c>
      <c r="M1977" s="1" t="str">
        <f t="array" aca="1" ref="M1977" ca="1">INDEX([1]TreeLookup!$C$1:$DE$22,MATCH("ERA",[1]TreeLookup!$C$1:$C$22,0),MATCH(INDIRECT(ADDRESS(ROW(),MATCH("YEAR",$A$1:$BE$1,0))),[1]TreeLookup!$C$1:$DE$1,0))</f>
        <v>00-START</v>
      </c>
      <c r="N1977" s="1" t="s">
        <v>50</v>
      </c>
      <c r="O1977" s="4"/>
      <c r="P1977" s="2"/>
    </row>
    <row r="1978" spans="1:32">
      <c r="A1978" s="6" t="s">
        <v>5967</v>
      </c>
      <c r="B1978" s="7" t="s">
        <v>5967</v>
      </c>
      <c r="C1978" s="1">
        <v>0</v>
      </c>
      <c r="D1978" s="1">
        <v>0</v>
      </c>
      <c r="E1978" s="2"/>
      <c r="F1978" s="1" t="s">
        <v>113</v>
      </c>
      <c r="G1978" s="1" t="s">
        <v>50</v>
      </c>
      <c r="I1978" s="8" t="s">
        <v>114</v>
      </c>
      <c r="J1978" s="8" t="s">
        <v>5965</v>
      </c>
      <c r="K1978" s="1" t="str">
        <f t="array" aca="1" ref="K1978" ca="1">INDEX([1]TreeLookup!$C$1:$DE$21,MATCH(INDIRECT(ADDRESS(ROW(),MATCH("CATEGORY",$A$1:$BE$1,0))),[1]TreeLookup!$C$1:$C$21,0),MATCH(INDIRECT(ADDRESS(ROW(),MATCH("YEAR",$A$1:$BE$1,0))),[1]TreeLookup!$C$1:$DE$1,0))</f>
        <v>orbitalRocketry1967</v>
      </c>
      <c r="L1978" s="1">
        <v>1968</v>
      </c>
      <c r="M1978" s="1" t="str">
        <f t="array" aca="1" ref="M1978" ca="1">INDEX([1]TreeLookup!$C$1:$DE$22,MATCH("ERA",[1]TreeLookup!$C$1:$C$22,0),MATCH(INDIRECT(ADDRESS(ROW(),MATCH("YEAR",$A$1:$BE$1,0))),[1]TreeLookup!$C$1:$DE$1,0))</f>
        <v>05-LUNAR</v>
      </c>
      <c r="O1978" s="4"/>
      <c r="P1978" s="1" t="s">
        <v>5980</v>
      </c>
      <c r="Q1978" s="1" t="s">
        <v>5963</v>
      </c>
    </row>
    <row r="1979" spans="1:32">
      <c r="A1979" s="6" t="s">
        <v>5981</v>
      </c>
      <c r="B1979" s="7" t="s">
        <v>5981</v>
      </c>
      <c r="C1979" s="1">
        <v>50</v>
      </c>
      <c r="D1979" s="17">
        <v>0</v>
      </c>
      <c r="E1979" s="2"/>
      <c r="F1979" s="1" t="s">
        <v>113</v>
      </c>
      <c r="G1979" s="1" t="s">
        <v>50</v>
      </c>
      <c r="I1979" s="8" t="s">
        <v>114</v>
      </c>
      <c r="J1979" s="8" t="s">
        <v>5965</v>
      </c>
      <c r="K1979" s="1" t="str">
        <f t="array" aca="1" ref="K1979" ca="1">INDEX([1]TreeLookup!$C$1:$DE$21,MATCH(INDIRECT(ADDRESS(ROW(),MATCH("CATEGORY",$A$1:$BE$1,0))),[1]TreeLookup!$C$1:$C$21,0),MATCH(INDIRECT(ADDRESS(ROW(),MATCH("YEAR",$A$1:$BE$1,0))),[1]TreeLookup!$C$1:$DE$1,0))</f>
        <v>orbitalRocketry1967</v>
      </c>
      <c r="L1979" s="1">
        <v>1968</v>
      </c>
      <c r="M1979" s="1" t="str">
        <f t="array" aca="1" ref="M1979" ca="1">INDEX([1]TreeLookup!$C$1:$DE$22,MATCH("ERA",[1]TreeLookup!$C$1:$C$22,0),MATCH(INDIRECT(ADDRESS(ROW(),MATCH("YEAR",$A$1:$BE$1,0))),[1]TreeLookup!$C$1:$DE$1,0))</f>
        <v>05-LUNAR</v>
      </c>
      <c r="O1979" s="4"/>
      <c r="P1979" s="1" t="s">
        <v>5980</v>
      </c>
      <c r="Q1979" s="1" t="s">
        <v>5963</v>
      </c>
    </row>
    <row r="1980" spans="1:32">
      <c r="A1980" s="6" t="s">
        <v>5982</v>
      </c>
      <c r="B1980" s="7" t="s">
        <v>5983</v>
      </c>
      <c r="C1980" s="1">
        <v>800</v>
      </c>
      <c r="D1980" s="1">
        <v>28000</v>
      </c>
      <c r="E1980" s="2" t="s">
        <v>5984</v>
      </c>
      <c r="F1980" s="1" t="s">
        <v>406</v>
      </c>
      <c r="G1980" s="1" t="s">
        <v>50</v>
      </c>
      <c r="H1980" s="1" t="s">
        <v>50</v>
      </c>
      <c r="I1980" s="8" t="s">
        <v>2910</v>
      </c>
      <c r="J1980" s="8" t="s">
        <v>3055</v>
      </c>
      <c r="K1980" s="1" t="str">
        <f t="array" aca="1" ref="K1980" ca="1">INDEX([1]TreeLookup!$C$1:$DE$21,MATCH(INDIRECT(ADDRESS(ROW(),MATCH("CATEGORY",$A$1:$BE$1,0))),[1]TreeLookup!$C$1:$C$21,0),MATCH(INDIRECT(ADDRESS(ROW(),MATCH("YEAR",$A$1:$BE$1,0))),[1]TreeLookup!$C$1:$DE$1,0))</f>
        <v>matureCapsules</v>
      </c>
      <c r="L1980" s="1">
        <v>1968</v>
      </c>
      <c r="M1980" s="1" t="str">
        <f t="array" aca="1" ref="M1980" ca="1">INDEX([1]TreeLookup!$C$1:$DE$22,MATCH("ERA",[1]TreeLookup!$C$1:$C$22,0),MATCH(INDIRECT(ADDRESS(ROW(),MATCH("YEAR",$A$1:$BE$1,0))),[1]TreeLookup!$C$1:$DE$1,0))</f>
        <v>05-LUNAR</v>
      </c>
      <c r="O1980" s="4" t="s">
        <v>109</v>
      </c>
      <c r="P1980" s="1" t="s">
        <v>1926</v>
      </c>
      <c r="V1980" s="9"/>
      <c r="AF1980" s="1" t="s">
        <v>111</v>
      </c>
    </row>
    <row r="1981" spans="1:32">
      <c r="A1981" s="6" t="s">
        <v>5985</v>
      </c>
      <c r="B1981" s="7" t="s">
        <v>5986</v>
      </c>
      <c r="C1981" s="1">
        <v>800</v>
      </c>
      <c r="D1981" s="1">
        <v>28000</v>
      </c>
      <c r="E1981" s="2" t="s">
        <v>5987</v>
      </c>
      <c r="F1981" s="1" t="s">
        <v>406</v>
      </c>
      <c r="G1981" s="1" t="s">
        <v>50</v>
      </c>
      <c r="H1981" s="1" t="s">
        <v>50</v>
      </c>
      <c r="I1981" s="8" t="s">
        <v>2910</v>
      </c>
      <c r="J1981" s="8" t="s">
        <v>3055</v>
      </c>
      <c r="K1981" s="1" t="str">
        <f t="array" aca="1" ref="K1981" ca="1">INDEX([1]TreeLookup!$C$1:$DE$21,MATCH(INDIRECT(ADDRESS(ROW(),MATCH("CATEGORY",$A$1:$BE$1,0))),[1]TreeLookup!$C$1:$C$21,0),MATCH(INDIRECT(ADDRESS(ROW(),MATCH("YEAR",$A$1:$BE$1,0))),[1]TreeLookup!$C$1:$DE$1,0))</f>
        <v>matureCapsules</v>
      </c>
      <c r="L1981" s="1">
        <v>1968</v>
      </c>
      <c r="M1981" s="1" t="str">
        <f t="array" aca="1" ref="M1981" ca="1">INDEX([1]TreeLookup!$C$1:$DE$22,MATCH("ERA",[1]TreeLookup!$C$1:$C$22,0),MATCH(INDIRECT(ADDRESS(ROW(),MATCH("YEAR",$A$1:$BE$1,0))),[1]TreeLookup!$C$1:$DE$1,0))</f>
        <v>05-LUNAR</v>
      </c>
      <c r="O1981" s="4" t="s">
        <v>109</v>
      </c>
      <c r="P1981" s="1" t="s">
        <v>1926</v>
      </c>
      <c r="V1981" s="9"/>
      <c r="AF1981" s="1" t="s">
        <v>111</v>
      </c>
    </row>
    <row r="1982" spans="1:32">
      <c r="A1982" s="6" t="s">
        <v>5988</v>
      </c>
      <c r="B1982" s="7" t="s">
        <v>5989</v>
      </c>
      <c r="C1982" s="1">
        <v>1000</v>
      </c>
      <c r="D1982" s="1">
        <v>35000</v>
      </c>
      <c r="E1982" s="2" t="s">
        <v>5990</v>
      </c>
      <c r="F1982" s="1" t="s">
        <v>448</v>
      </c>
      <c r="G1982" s="1" t="s">
        <v>50</v>
      </c>
      <c r="H1982" s="1" t="s">
        <v>50</v>
      </c>
      <c r="I1982" s="8" t="s">
        <v>322</v>
      </c>
      <c r="J1982" s="8" t="s">
        <v>2917</v>
      </c>
      <c r="K1982" s="1" t="str">
        <f t="array" aca="1" ref="K1982" ca="1">INDEX([1]TreeLookup!$C$1:$DE$21,MATCH(INDIRECT(ADDRESS(ROW(),MATCH("CATEGORY",$A$1:$BE$1,0))),[1]TreeLookup!$C$1:$C$21,0),MATCH(INDIRECT(ADDRESS(ROW(),MATCH("YEAR",$A$1:$BE$1,0))),[1]TreeLookup!$C$1:$DE$1,0))</f>
        <v>advancedComms</v>
      </c>
      <c r="L1982" s="1">
        <v>1968</v>
      </c>
      <c r="M1982" s="1" t="str">
        <f t="array" aca="1" ref="M1982" ca="1">INDEX([1]TreeLookup!$C$1:$DE$22,MATCH("ERA",[1]TreeLookup!$C$1:$C$22,0),MATCH(INDIRECT(ADDRESS(ROW(),MATCH("YEAR",$A$1:$BE$1,0))),[1]TreeLookup!$C$1:$DE$1,0))</f>
        <v>05-LUNAR</v>
      </c>
      <c r="O1982" s="4" t="s">
        <v>109</v>
      </c>
      <c r="P1982" s="1" t="s">
        <v>1926</v>
      </c>
    </row>
    <row r="1983" spans="1:32">
      <c r="A1983" s="6" t="s">
        <v>5991</v>
      </c>
      <c r="B1983" s="7" t="s">
        <v>5992</v>
      </c>
      <c r="C1983" s="1">
        <v>2000</v>
      </c>
      <c r="D1983" s="1">
        <v>8000</v>
      </c>
      <c r="E1983" s="2" t="s">
        <v>5993</v>
      </c>
      <c r="F1983" s="1" t="s">
        <v>559</v>
      </c>
      <c r="G1983" s="1" t="s">
        <v>50</v>
      </c>
      <c r="H1983" s="1" t="s">
        <v>49</v>
      </c>
      <c r="I1983" s="8" t="s">
        <v>135</v>
      </c>
      <c r="J1983" s="8" t="s">
        <v>2032</v>
      </c>
      <c r="K1983" s="1" t="str">
        <f t="array" aca="1" ref="K1983" ca="1">INDEX([1]TreeLookup!$C$1:$DE$21,MATCH(INDIRECT(ADDRESS(ROW(),MATCH("CATEGORY",$A$1:$BE$1,0))),[1]TreeLookup!$C$1:$C$21,0),MATCH(INDIRECT(ADDRESS(ROW(),MATCH("YEAR",$A$1:$BE$1,0))),[1]TreeLookup!$C$1:$DE$1,0))</f>
        <v>materialsScienceLunar</v>
      </c>
      <c r="L1983" s="1">
        <v>1968</v>
      </c>
      <c r="M1983" s="1" t="str">
        <f t="array" aca="1" ref="M1983" ca="1">INDEX([1]TreeLookup!$C$1:$DE$22,MATCH("ERA",[1]TreeLookup!$C$1:$C$22,0),MATCH(INDIRECT(ADDRESS(ROW(),MATCH("YEAR",$A$1:$BE$1,0))),[1]TreeLookup!$C$1:$DE$1,0))</f>
        <v>05-LUNAR</v>
      </c>
      <c r="O1983" s="4" t="s">
        <v>299</v>
      </c>
      <c r="P1983" s="1" t="s">
        <v>1926</v>
      </c>
      <c r="V1983" s="9"/>
    </row>
    <row r="1984" spans="1:32">
      <c r="A1984" s="6" t="s">
        <v>5994</v>
      </c>
      <c r="B1984" s="6" t="s">
        <v>5994</v>
      </c>
      <c r="C1984" s="12">
        <v>700</v>
      </c>
      <c r="D1984" s="12" t="s">
        <v>5995</v>
      </c>
      <c r="E1984" s="2"/>
      <c r="F1984" s="1" t="s">
        <v>113</v>
      </c>
      <c r="G1984" s="1" t="s">
        <v>50</v>
      </c>
      <c r="I1984" s="8" t="s">
        <v>3473</v>
      </c>
      <c r="J1984" s="8"/>
      <c r="K1984" s="1" t="str">
        <f t="array" aca="1" ref="K1984" ca="1">INDEX([1]TreeLookup!$C$1:$DE$21,MATCH(INDIRECT(ADDRESS(ROW(),MATCH("CATEGORY",$A$1:$BE$1,0))),[1]TreeLookup!$C$1:$C$21,0),MATCH(INDIRECT(ADDRESS(ROW(),MATCH("YEAR",$A$1:$BE$1,0))),[1]TreeLookup!$C$1:$DE$1,0))</f>
        <v>hydrolox1968</v>
      </c>
      <c r="L1984" s="1">
        <v>1968</v>
      </c>
      <c r="M1984" s="1" t="str">
        <f t="array" aca="1" ref="M1984" ca="1">INDEX([1]TreeLookup!$C$1:$DE$22,MATCH("ERA",[1]TreeLookup!$C$1:$C$22,0),MATCH(INDIRECT(ADDRESS(ROW(),MATCH("YEAR",$A$1:$BE$1,0))),[1]TreeLookup!$C$1:$DE$1,0))</f>
        <v>05-LUNAR</v>
      </c>
      <c r="O1984" s="4" t="s">
        <v>109</v>
      </c>
      <c r="P1984" s="2"/>
      <c r="Q1984" s="1" t="s">
        <v>3844</v>
      </c>
      <c r="R1984" s="1" t="s">
        <v>838</v>
      </c>
    </row>
    <row r="1985" spans="1:41">
      <c r="A1985" s="6" t="s">
        <v>5996</v>
      </c>
      <c r="B1985" s="7" t="s">
        <v>5997</v>
      </c>
      <c r="C1985" s="1">
        <v>67</v>
      </c>
      <c r="D1985" s="1">
        <v>1340</v>
      </c>
      <c r="E1985" s="2" t="s">
        <v>5998</v>
      </c>
      <c r="F1985" s="1" t="s">
        <v>486</v>
      </c>
      <c r="G1985" s="1" t="s">
        <v>50</v>
      </c>
      <c r="H1985" s="1" t="s">
        <v>50</v>
      </c>
      <c r="I1985" s="8" t="s">
        <v>114</v>
      </c>
      <c r="J1985" s="8"/>
      <c r="K1985" s="1" t="str">
        <f t="array" aca="1" ref="K1985" ca="1">INDEX([1]TreeLookup!$C$1:$DE$21,MATCH(INDIRECT(ADDRESS(ROW(),MATCH("CATEGORY",$A$1:$BE$1,0))),[1]TreeLookup!$C$1:$C$21,0),MATCH(INDIRECT(ADDRESS(ROW(),MATCH("YEAR",$A$1:$BE$1,0))),[1]TreeLookup!$C$1:$DE$1,0))</f>
        <v>orbitalRocketry1967</v>
      </c>
      <c r="L1985" s="1">
        <v>1968</v>
      </c>
      <c r="M1985" s="1" t="str">
        <f t="array" aca="1" ref="M1985" ca="1">INDEX([1]TreeLookup!$C$1:$DE$22,MATCH("ERA",[1]TreeLookup!$C$1:$C$22,0),MATCH(INDIRECT(ADDRESS(ROW(),MATCH("YEAR",$A$1:$BE$1,0))),[1]TreeLookup!$C$1:$DE$1,0))</f>
        <v>05-LUNAR</v>
      </c>
      <c r="O1985" s="4" t="s">
        <v>109</v>
      </c>
      <c r="P1985" s="1" t="s">
        <v>5999</v>
      </c>
      <c r="V1985" s="9"/>
      <c r="AD1985" s="1" t="s">
        <v>111</v>
      </c>
    </row>
    <row r="1986" spans="1:41">
      <c r="A1986" s="6" t="s">
        <v>6000</v>
      </c>
      <c r="B1986" s="7" t="s">
        <v>6001</v>
      </c>
      <c r="C1986" s="1">
        <v>10000</v>
      </c>
      <c r="D1986" s="1">
        <v>1000000</v>
      </c>
      <c r="E1986" s="2" t="s">
        <v>6002</v>
      </c>
      <c r="F1986" s="1" t="s">
        <v>106</v>
      </c>
      <c r="G1986" s="1" t="s">
        <v>50</v>
      </c>
      <c r="H1986" s="1" t="s">
        <v>50</v>
      </c>
      <c r="I1986" s="8" t="s">
        <v>2910</v>
      </c>
      <c r="J1986" s="8" t="s">
        <v>2911</v>
      </c>
      <c r="K1986" s="1" t="str">
        <f t="array" aca="1" ref="K1986" ca="1">INDEX([1]TreeLookup!$C$1:$DE$21,MATCH(INDIRECT(ADDRESS(ROW(),MATCH("CATEGORY",$A$1:$BE$1,0))),[1]TreeLookup!$C$1:$C$21,0),MATCH(INDIRECT(ADDRESS(ROW(),MATCH("YEAR",$A$1:$BE$1,0))),[1]TreeLookup!$C$1:$DE$1,0))</f>
        <v>matureCapsules</v>
      </c>
      <c r="L1986" s="1">
        <v>1968</v>
      </c>
      <c r="M1986" s="1" t="str">
        <f t="array" aca="1" ref="M1986" ca="1">INDEX([1]TreeLookup!$C$1:$DE$22,MATCH("ERA",[1]TreeLookup!$C$1:$C$22,0),MATCH(INDIRECT(ADDRESS(ROW(),MATCH("YEAR",$A$1:$BE$1,0))),[1]TreeLookup!$C$1:$DE$1,0))</f>
        <v>05-LUNAR</v>
      </c>
      <c r="O1986" s="4" t="s">
        <v>109</v>
      </c>
      <c r="P1986" s="1" t="s">
        <v>1926</v>
      </c>
      <c r="V1986" s="9"/>
      <c r="Y1986" s="1" t="s">
        <v>111</v>
      </c>
      <c r="AE1986" s="1" t="s">
        <v>111</v>
      </c>
      <c r="AF1986" s="1" t="s">
        <v>111</v>
      </c>
      <c r="AI1986" s="1" t="s">
        <v>111</v>
      </c>
    </row>
    <row r="1987" spans="1:41">
      <c r="A1987" s="6" t="s">
        <v>6003</v>
      </c>
      <c r="B1987" s="7" t="s">
        <v>6004</v>
      </c>
      <c r="C1987" s="1">
        <v>500</v>
      </c>
      <c r="D1987" s="1">
        <v>10000</v>
      </c>
      <c r="E1987" s="2" t="s">
        <v>6005</v>
      </c>
      <c r="F1987" s="1" t="s">
        <v>880</v>
      </c>
      <c r="G1987" s="1" t="s">
        <v>50</v>
      </c>
      <c r="H1987" s="1" t="s">
        <v>50</v>
      </c>
      <c r="I1987" s="8" t="s">
        <v>2910</v>
      </c>
      <c r="J1987" s="8" t="s">
        <v>3043</v>
      </c>
      <c r="K1987" s="1" t="str">
        <f t="array" aca="1" ref="K1987" ca="1">INDEX([1]TreeLookup!$C$1:$DE$21,MATCH(INDIRECT(ADDRESS(ROW(),MATCH("CATEGORY",$A$1:$BE$1,0))),[1]TreeLookup!$C$1:$C$21,0),MATCH(INDIRECT(ADDRESS(ROW(),MATCH("YEAR",$A$1:$BE$1,0))),[1]TreeLookup!$C$1:$DE$1,0))</f>
        <v>matureCapsules</v>
      </c>
      <c r="L1987" s="1">
        <v>1968</v>
      </c>
      <c r="M1987" s="1" t="str">
        <f t="array" aca="1" ref="M1987" ca="1">INDEX([1]TreeLookup!$C$1:$DE$22,MATCH("ERA",[1]TreeLookup!$C$1:$C$22,0),MATCH(INDIRECT(ADDRESS(ROW(),MATCH("YEAR",$A$1:$BE$1,0))),[1]TreeLookup!$C$1:$DE$1,0))</f>
        <v>05-LUNAR</v>
      </c>
      <c r="O1987" s="4" t="s">
        <v>109</v>
      </c>
      <c r="P1987" s="1" t="s">
        <v>1926</v>
      </c>
      <c r="V1987" s="9"/>
      <c r="AF1987" s="1" t="s">
        <v>111</v>
      </c>
    </row>
    <row r="1988" spans="1:41">
      <c r="A1988" s="6" t="s">
        <v>6006</v>
      </c>
      <c r="B1988" s="7" t="s">
        <v>6007</v>
      </c>
      <c r="C1988" s="1">
        <v>2000</v>
      </c>
      <c r="D1988" s="1">
        <v>2600</v>
      </c>
      <c r="E1988" s="2" t="s">
        <v>6008</v>
      </c>
      <c r="F1988" s="1" t="s">
        <v>401</v>
      </c>
      <c r="G1988" s="1" t="s">
        <v>49</v>
      </c>
      <c r="H1988" s="1" t="s">
        <v>49</v>
      </c>
      <c r="I1988" s="8" t="s">
        <v>240</v>
      </c>
      <c r="J1988" s="8" t="s">
        <v>402</v>
      </c>
      <c r="K1988" s="1" t="str">
        <f t="array" aca="1" ref="K1988" ca="1">INDEX([1]TreeLookup!$C$1:$DE$21,MATCH(INDIRECT(ADDRESS(ROW(),MATCH("CATEGORY",$A$1:$BE$1,0))),[1]TreeLookup!$C$1:$C$21,0),MATCH(INDIRECT(ADDRESS(ROW(),MATCH("YEAR",$A$1:$BE$1,0))),[1]TreeLookup!$C$1:$DE$1,0))</f>
        <v>matureTurbofans</v>
      </c>
      <c r="L1988" s="1">
        <v>1978</v>
      </c>
      <c r="M1988" s="1" t="str">
        <f t="array" aca="1" ref="M1988" ca="1">INDEX([1]TreeLookup!$C$1:$DE$22,MATCH("ERA",[1]TreeLookup!$C$1:$C$22,0),MATCH(INDIRECT(ADDRESS(ROW(),MATCH("YEAR",$A$1:$BE$1,0))),[1]TreeLookup!$C$1:$DE$1,0))</f>
        <v>06-STATION</v>
      </c>
      <c r="N1988" s="1" t="s">
        <v>50</v>
      </c>
      <c r="O1988" s="4" t="s">
        <v>299</v>
      </c>
      <c r="P1988" s="2" t="s">
        <v>6009</v>
      </c>
      <c r="AE1988" s="1" t="s">
        <v>111</v>
      </c>
      <c r="AO1988" s="1" t="s">
        <v>111</v>
      </c>
    </row>
    <row r="1989" spans="1:41">
      <c r="A1989" s="6" t="s">
        <v>6010</v>
      </c>
      <c r="B1989" s="7" t="s">
        <v>6011</v>
      </c>
      <c r="C1989" s="1">
        <v>250</v>
      </c>
      <c r="D1989" s="1">
        <v>5000</v>
      </c>
      <c r="E1989" s="2" t="s">
        <v>6012</v>
      </c>
      <c r="F1989" s="1" t="s">
        <v>203</v>
      </c>
      <c r="G1989" s="1" t="s">
        <v>50</v>
      </c>
      <c r="H1989" s="1" t="s">
        <v>50</v>
      </c>
      <c r="I1989" s="8" t="s">
        <v>240</v>
      </c>
      <c r="J1989" s="8" t="s">
        <v>2249</v>
      </c>
      <c r="K1989" s="1" t="str">
        <f t="array" aca="1" ref="K1989" ca="1">INDEX([1]TreeLookup!$C$1:$DE$21,MATCH(INDIRECT(ADDRESS(ROW(),MATCH("CATEGORY",$A$1:$BE$1,0))),[1]TreeLookup!$C$1:$C$21,0),MATCH(INDIRECT(ADDRESS(ROW(),MATCH("YEAR",$A$1:$BE$1,0))),[1]TreeLookup!$C$1:$DE$1,0))</f>
        <v>advancedJetEngines</v>
      </c>
      <c r="L1989" s="1">
        <v>1968</v>
      </c>
      <c r="M1989" s="1" t="str">
        <f t="array" aca="1" ref="M1989" ca="1">INDEX([1]TreeLookup!$C$1:$DE$22,MATCH("ERA",[1]TreeLookup!$C$1:$C$22,0),MATCH(INDIRECT(ADDRESS(ROW(),MATCH("YEAR",$A$1:$BE$1,0))),[1]TreeLookup!$C$1:$DE$1,0))</f>
        <v>05-LUNAR</v>
      </c>
      <c r="O1989" s="4" t="s">
        <v>109</v>
      </c>
      <c r="P1989" s="2" t="s">
        <v>5365</v>
      </c>
      <c r="V1989" s="9"/>
    </row>
    <row r="1990" spans="1:41">
      <c r="A1990" s="6" t="s">
        <v>6013</v>
      </c>
      <c r="B1990" s="7" t="s">
        <v>6014</v>
      </c>
      <c r="C1990" s="1">
        <v>800</v>
      </c>
      <c r="D1990" s="1">
        <v>6800</v>
      </c>
      <c r="E1990" s="2" t="s">
        <v>6015</v>
      </c>
      <c r="F1990" s="1" t="s">
        <v>559</v>
      </c>
      <c r="G1990" s="1" t="s">
        <v>50</v>
      </c>
      <c r="H1990" s="1" t="s">
        <v>49</v>
      </c>
      <c r="I1990" s="8" t="s">
        <v>125</v>
      </c>
      <c r="J1990" s="8" t="s">
        <v>125</v>
      </c>
      <c r="K1990" s="1" t="str">
        <f t="array" aca="1" ref="K1990" ca="1">INDEX([1]TreeLookup!$C$1:$DE$21,MATCH(INDIRECT(ADDRESS(ROW(),MATCH("CATEGORY",$A$1:$BE$1,0))),[1]TreeLookup!$C$1:$C$21,0),MATCH(INDIRECT(ADDRESS(ROW(),MATCH("YEAR",$A$1:$BE$1,0))),[1]TreeLookup!$C$1:$DE$1,0))</f>
        <v>unlockParts</v>
      </c>
      <c r="M1990" s="1" t="str">
        <f t="array" aca="1" ref="M1990" ca="1">INDEX([1]TreeLookup!$C$1:$DE$22,MATCH("ERA",[1]TreeLookup!$C$1:$C$22,0),MATCH(INDIRECT(ADDRESS(ROW(),MATCH("YEAR",$A$1:$BE$1,0))),[1]TreeLookup!$C$1:$DE$1,0))</f>
        <v>00-START</v>
      </c>
      <c r="N1990" s="1" t="s">
        <v>50</v>
      </c>
      <c r="O1990" s="4" t="s">
        <v>299</v>
      </c>
      <c r="V1990" s="9"/>
    </row>
    <row r="1991" spans="1:41">
      <c r="A1991" s="6" t="s">
        <v>6016</v>
      </c>
      <c r="B1991" s="7" t="s">
        <v>6017</v>
      </c>
      <c r="C1991" s="1">
        <v>450</v>
      </c>
      <c r="D1991" s="1">
        <v>3400</v>
      </c>
      <c r="E1991" s="2" t="s">
        <v>6018</v>
      </c>
      <c r="F1991" s="1" t="s">
        <v>559</v>
      </c>
      <c r="G1991" s="1" t="s">
        <v>50</v>
      </c>
      <c r="H1991" s="1" t="s">
        <v>49</v>
      </c>
      <c r="I1991" s="8" t="s">
        <v>125</v>
      </c>
      <c r="J1991" s="8" t="s">
        <v>125</v>
      </c>
      <c r="K1991" s="1" t="str">
        <f t="array" aca="1" ref="K1991" ca="1">INDEX([1]TreeLookup!$C$1:$DE$21,MATCH(INDIRECT(ADDRESS(ROW(),MATCH("CATEGORY",$A$1:$BE$1,0))),[1]TreeLookup!$C$1:$C$21,0),MATCH(INDIRECT(ADDRESS(ROW(),MATCH("YEAR",$A$1:$BE$1,0))),[1]TreeLookup!$C$1:$DE$1,0))</f>
        <v>unlockParts</v>
      </c>
      <c r="M1991" s="1" t="str">
        <f t="array" aca="1" ref="M1991" ca="1">INDEX([1]TreeLookup!$C$1:$DE$22,MATCH("ERA",[1]TreeLookup!$C$1:$C$22,0),MATCH(INDIRECT(ADDRESS(ROW(),MATCH("YEAR",$A$1:$BE$1,0))),[1]TreeLookup!$C$1:$DE$1,0))</f>
        <v>00-START</v>
      </c>
      <c r="N1991" s="1" t="s">
        <v>50</v>
      </c>
      <c r="O1991" s="4" t="s">
        <v>299</v>
      </c>
      <c r="V1991" s="9"/>
    </row>
    <row r="1992" spans="1:41">
      <c r="A1992" s="6" t="s">
        <v>6019</v>
      </c>
      <c r="B1992" s="7" t="s">
        <v>6020</v>
      </c>
      <c r="C1992" s="1">
        <v>16000</v>
      </c>
      <c r="D1992" s="1">
        <v>64000</v>
      </c>
      <c r="E1992" s="2" t="s">
        <v>6012</v>
      </c>
      <c r="F1992" s="1" t="s">
        <v>203</v>
      </c>
      <c r="G1992" s="1" t="s">
        <v>50</v>
      </c>
      <c r="H1992" s="1" t="s">
        <v>49</v>
      </c>
      <c r="I1992" s="8" t="s">
        <v>240</v>
      </c>
      <c r="J1992" s="8" t="s">
        <v>2249</v>
      </c>
      <c r="K1992" s="1" t="str">
        <f t="array" aca="1" ref="K1992" ca="1">INDEX([1]TreeLookup!$C$1:$DE$21,MATCH(INDIRECT(ADDRESS(ROW(),MATCH("CATEGORY",$A$1:$BE$1,0))),[1]TreeLookup!$C$1:$C$21,0),MATCH(INDIRECT(ADDRESS(ROW(),MATCH("YEAR",$A$1:$BE$1,0))),[1]TreeLookup!$C$1:$DE$1,0))</f>
        <v>advancedJetEngines</v>
      </c>
      <c r="L1992" s="1">
        <v>1968</v>
      </c>
      <c r="M1992" s="1" t="str">
        <f t="array" aca="1" ref="M1992" ca="1">INDEX([1]TreeLookup!$C$1:$DE$22,MATCH("ERA",[1]TreeLookup!$C$1:$C$22,0),MATCH(INDIRECT(ADDRESS(ROW(),MATCH("YEAR",$A$1:$BE$1,0))),[1]TreeLookup!$C$1:$DE$1,0))</f>
        <v>05-LUNAR</v>
      </c>
      <c r="O1992" s="4" t="s">
        <v>299</v>
      </c>
      <c r="P1992" s="2" t="s">
        <v>5365</v>
      </c>
      <c r="V1992" s="9"/>
    </row>
    <row r="1993" spans="1:41">
      <c r="A1993" s="6" t="s">
        <v>6021</v>
      </c>
      <c r="B1993" s="7" t="s">
        <v>6022</v>
      </c>
      <c r="C1993" s="1">
        <v>8168.2129999999997</v>
      </c>
      <c r="D1993" s="1">
        <v>7600</v>
      </c>
      <c r="E1993" s="2" t="s">
        <v>986</v>
      </c>
      <c r="F1993" s="1" t="s">
        <v>3283</v>
      </c>
      <c r="G1993" s="1" t="s">
        <v>49</v>
      </c>
      <c r="H1993" s="1" t="s">
        <v>49</v>
      </c>
      <c r="I1993" s="8"/>
      <c r="J1993" s="8"/>
      <c r="K1993" s="1" t="e">
        <f t="array" aca="1" ref="K1993" ca="1">INDEX([1]TreeLookup!$C$1:$DE$21,MATCH(INDIRECT(ADDRESS(ROW(),MATCH("CATEGORY",$A$1:$BE$1,0))),[1]TreeLookup!$C$1:$C$21,0),MATCH(INDIRECT(ADDRESS(ROW(),MATCH("YEAR",$A$1:$BE$1,0))),[1]TreeLookup!$C$1:$DE$1,0))</f>
        <v>#N/A</v>
      </c>
      <c r="M1993" s="1" t="str">
        <f t="array" aca="1" ref="M1993" ca="1">INDEX([1]TreeLookup!$C$1:$DE$22,MATCH("ERA",[1]TreeLookup!$C$1:$C$22,0),MATCH(INDIRECT(ADDRESS(ROW(),MATCH("YEAR",$A$1:$BE$1,0))),[1]TreeLookup!$C$1:$DE$1,0))</f>
        <v>00-START</v>
      </c>
      <c r="N1993" s="1" t="s">
        <v>50</v>
      </c>
      <c r="O1993" s="4"/>
    </row>
    <row r="1994" spans="1:41">
      <c r="A1994" s="6" t="s">
        <v>6023</v>
      </c>
      <c r="B1994" s="7" t="s">
        <v>6024</v>
      </c>
      <c r="C1994" s="1">
        <v>450</v>
      </c>
      <c r="D1994" s="1">
        <v>3400</v>
      </c>
      <c r="E1994" s="2" t="s">
        <v>6025</v>
      </c>
      <c r="F1994" s="1" t="s">
        <v>559</v>
      </c>
      <c r="G1994" s="1" t="s">
        <v>50</v>
      </c>
      <c r="H1994" s="1" t="s">
        <v>49</v>
      </c>
      <c r="I1994" s="8" t="s">
        <v>125</v>
      </c>
      <c r="J1994" s="8" t="s">
        <v>125</v>
      </c>
      <c r="K1994" s="1" t="str">
        <f t="array" aca="1" ref="K1994" ca="1">INDEX([1]TreeLookup!$C$1:$DE$21,MATCH(INDIRECT(ADDRESS(ROW(),MATCH("CATEGORY",$A$1:$BE$1,0))),[1]TreeLookup!$C$1:$C$21,0),MATCH(INDIRECT(ADDRESS(ROW(),MATCH("YEAR",$A$1:$BE$1,0))),[1]TreeLookup!$C$1:$DE$1,0))</f>
        <v>unlockParts</v>
      </c>
      <c r="M1994" s="1" t="str">
        <f t="array" aca="1" ref="M1994" ca="1">INDEX([1]TreeLookup!$C$1:$DE$22,MATCH("ERA",[1]TreeLookup!$C$1:$C$22,0),MATCH(INDIRECT(ADDRESS(ROW(),MATCH("YEAR",$A$1:$BE$1,0))),[1]TreeLookup!$C$1:$DE$1,0))</f>
        <v>00-START</v>
      </c>
      <c r="N1994" s="1" t="s">
        <v>50</v>
      </c>
      <c r="O1994" s="4" t="s">
        <v>299</v>
      </c>
      <c r="V1994" s="9"/>
    </row>
    <row r="1995" spans="1:41">
      <c r="A1995" s="6" t="s">
        <v>6026</v>
      </c>
      <c r="B1995" s="7" t="s">
        <v>6027</v>
      </c>
      <c r="C1995" s="1">
        <v>200</v>
      </c>
      <c r="D1995" s="1">
        <v>4000</v>
      </c>
      <c r="E1995" s="2" t="s">
        <v>6012</v>
      </c>
      <c r="F1995" s="1" t="s">
        <v>203</v>
      </c>
      <c r="G1995" s="1" t="s">
        <v>50</v>
      </c>
      <c r="H1995" s="1" t="s">
        <v>50</v>
      </c>
      <c r="I1995" s="8" t="s">
        <v>240</v>
      </c>
      <c r="J1995" s="8" t="s">
        <v>2249</v>
      </c>
      <c r="K1995" s="1" t="str">
        <f t="array" aca="1" ref="K1995" ca="1">INDEX([1]TreeLookup!$C$1:$DE$21,MATCH(INDIRECT(ADDRESS(ROW(),MATCH("CATEGORY",$A$1:$BE$1,0))),[1]TreeLookup!$C$1:$C$21,0),MATCH(INDIRECT(ADDRESS(ROW(),MATCH("YEAR",$A$1:$BE$1,0))),[1]TreeLookup!$C$1:$DE$1,0))</f>
        <v>advancedJetEngines</v>
      </c>
      <c r="L1995" s="1">
        <v>1968</v>
      </c>
      <c r="M1995" s="1" t="str">
        <f t="array" aca="1" ref="M1995" ca="1">INDEX([1]TreeLookup!$C$1:$DE$22,MATCH("ERA",[1]TreeLookup!$C$1:$C$22,0),MATCH(INDIRECT(ADDRESS(ROW(),MATCH("YEAR",$A$1:$BE$1,0))),[1]TreeLookup!$C$1:$DE$1,0))</f>
        <v>05-LUNAR</v>
      </c>
      <c r="O1995" s="4" t="s">
        <v>109</v>
      </c>
      <c r="P1995" s="2" t="s">
        <v>5365</v>
      </c>
      <c r="V1995" s="9"/>
    </row>
    <row r="1996" spans="1:41">
      <c r="A1996" s="6" t="s">
        <v>6028</v>
      </c>
      <c r="B1996" s="7" t="s">
        <v>6029</v>
      </c>
      <c r="C1996" s="1">
        <v>300</v>
      </c>
      <c r="D1996" s="1">
        <v>600</v>
      </c>
      <c r="E1996" s="2" t="s">
        <v>6030</v>
      </c>
      <c r="F1996" s="1" t="s">
        <v>106</v>
      </c>
      <c r="G1996" s="1" t="s">
        <v>50</v>
      </c>
      <c r="H1996" s="1" t="s">
        <v>49</v>
      </c>
      <c r="I1996" s="8"/>
      <c r="J1996" s="8"/>
      <c r="K1996" s="1" t="e">
        <f t="array" aca="1" ref="K1996" ca="1">INDEX([1]TreeLookup!$C$1:$DE$21,MATCH(INDIRECT(ADDRESS(ROW(),MATCH("CATEGORY",$A$1:$BE$1,0))),[1]TreeLookup!$C$1:$C$21,0),MATCH(INDIRECT(ADDRESS(ROW(),MATCH("YEAR",$A$1:$BE$1,0))),[1]TreeLookup!$C$1:$DE$1,0))</f>
        <v>#N/A</v>
      </c>
      <c r="M1996" s="1" t="str">
        <f t="array" aca="1" ref="M1996" ca="1">INDEX([1]TreeLookup!$C$1:$DE$22,MATCH("ERA",[1]TreeLookup!$C$1:$C$22,0),MATCH(INDIRECT(ADDRESS(ROW(),MATCH("YEAR",$A$1:$BE$1,0))),[1]TreeLookup!$C$1:$DE$1,0))</f>
        <v>00-START</v>
      </c>
      <c r="N1996" s="1" t="s">
        <v>50</v>
      </c>
      <c r="O1996" s="4"/>
    </row>
    <row r="1997" spans="1:41">
      <c r="A1997" s="6" t="s">
        <v>6031</v>
      </c>
      <c r="B1997" s="7" t="s">
        <v>6032</v>
      </c>
      <c r="C1997" s="1">
        <v>150</v>
      </c>
      <c r="D1997" s="1">
        <v>3000</v>
      </c>
      <c r="E1997" s="2" t="s">
        <v>6033</v>
      </c>
      <c r="F1997" s="1" t="s">
        <v>406</v>
      </c>
      <c r="G1997" s="1" t="s">
        <v>50</v>
      </c>
      <c r="H1997" s="1" t="s">
        <v>50</v>
      </c>
      <c r="I1997" s="8" t="s">
        <v>135</v>
      </c>
      <c r="J1997" s="8" t="s">
        <v>231</v>
      </c>
      <c r="K1997" s="1" t="str">
        <f t="array" aca="1" ref="K1997" ca="1">INDEX([1]TreeLookup!$C$1:$DE$21,MATCH(INDIRECT(ADDRESS(ROW(),MATCH("CATEGORY",$A$1:$BE$1,0))),[1]TreeLookup!$C$1:$C$21,0),MATCH(INDIRECT(ADDRESS(ROW(),MATCH("YEAR",$A$1:$BE$1,0))),[1]TreeLookup!$C$1:$DE$1,0))</f>
        <v>materialsScienceLunar</v>
      </c>
      <c r="L1997" s="1">
        <v>1968</v>
      </c>
      <c r="M1997" s="1" t="str">
        <f t="array" aca="1" ref="M1997" ca="1">INDEX([1]TreeLookup!$C$1:$DE$22,MATCH("ERA",[1]TreeLookup!$C$1:$C$22,0),MATCH(INDIRECT(ADDRESS(ROW(),MATCH("YEAR",$A$1:$BE$1,0))),[1]TreeLookup!$C$1:$DE$1,0))</f>
        <v>05-LUNAR</v>
      </c>
      <c r="O1997" s="4" t="s">
        <v>109</v>
      </c>
      <c r="P1997" s="1" t="s">
        <v>1926</v>
      </c>
      <c r="V1997" s="9"/>
      <c r="AK1997" s="1" t="s">
        <v>111</v>
      </c>
    </row>
    <row r="1998" spans="1:41">
      <c r="A1998" s="6" t="s">
        <v>6034</v>
      </c>
      <c r="B1998" s="7" t="s">
        <v>6035</v>
      </c>
      <c r="C1998" s="1">
        <v>400</v>
      </c>
      <c r="D1998" s="1">
        <v>14000</v>
      </c>
      <c r="E1998" s="2" t="s">
        <v>6036</v>
      </c>
      <c r="F1998" s="1" t="s">
        <v>406</v>
      </c>
      <c r="G1998" s="1" t="s">
        <v>50</v>
      </c>
      <c r="H1998" s="1" t="s">
        <v>50</v>
      </c>
      <c r="I1998" s="8" t="s">
        <v>135</v>
      </c>
      <c r="J1998" s="8" t="s">
        <v>220</v>
      </c>
      <c r="K1998" s="1" t="str">
        <f t="array" aca="1" ref="K1998" ca="1">INDEX([1]TreeLookup!$C$1:$DE$21,MATCH(INDIRECT(ADDRESS(ROW(),MATCH("CATEGORY",$A$1:$BE$1,0))),[1]TreeLookup!$C$1:$C$21,0),MATCH(INDIRECT(ADDRESS(ROW(),MATCH("YEAR",$A$1:$BE$1,0))),[1]TreeLookup!$C$1:$DE$1,0))</f>
        <v>materialsScienceLunar</v>
      </c>
      <c r="L1998" s="1">
        <v>1968</v>
      </c>
      <c r="M1998" s="1" t="str">
        <f t="array" aca="1" ref="M1998" ca="1">INDEX([1]TreeLookup!$C$1:$DE$22,MATCH("ERA",[1]TreeLookup!$C$1:$C$22,0),MATCH(INDIRECT(ADDRESS(ROW(),MATCH("YEAR",$A$1:$BE$1,0))),[1]TreeLookup!$C$1:$DE$1,0))</f>
        <v>05-LUNAR</v>
      </c>
      <c r="O1998" s="4" t="s">
        <v>109</v>
      </c>
      <c r="P1998" s="1" t="s">
        <v>1926</v>
      </c>
      <c r="V1998" s="9"/>
    </row>
    <row r="1999" spans="1:41">
      <c r="A1999" s="6" t="s">
        <v>6037</v>
      </c>
      <c r="B1999" s="7" t="s">
        <v>6038</v>
      </c>
      <c r="C1999" s="1">
        <v>150</v>
      </c>
      <c r="D1999" s="1">
        <v>3000</v>
      </c>
      <c r="E1999" s="2" t="s">
        <v>6039</v>
      </c>
      <c r="F1999" s="1" t="s">
        <v>406</v>
      </c>
      <c r="G1999" s="1" t="s">
        <v>50</v>
      </c>
      <c r="H1999" s="1" t="s">
        <v>49</v>
      </c>
      <c r="I1999" s="8" t="s">
        <v>135</v>
      </c>
      <c r="J1999" s="8" t="s">
        <v>231</v>
      </c>
      <c r="K1999" s="1" t="str">
        <f t="array" aca="1" ref="K1999" ca="1">INDEX([1]TreeLookup!$C$1:$DE$21,MATCH(INDIRECT(ADDRESS(ROW(),MATCH("CATEGORY",$A$1:$BE$1,0))),[1]TreeLookup!$C$1:$C$21,0),MATCH(INDIRECT(ADDRESS(ROW(),MATCH("YEAR",$A$1:$BE$1,0))),[1]TreeLookup!$C$1:$DE$1,0))</f>
        <v>materialsScienceLunar</v>
      </c>
      <c r="L1999" s="1">
        <v>1968</v>
      </c>
      <c r="M1999" s="1" t="str">
        <f t="array" aca="1" ref="M1999" ca="1">INDEX([1]TreeLookup!$C$1:$DE$22,MATCH("ERA",[1]TreeLookup!$C$1:$C$22,0),MATCH(INDIRECT(ADDRESS(ROW(),MATCH("YEAR",$A$1:$BE$1,0))),[1]TreeLookup!$C$1:$DE$1,0))</f>
        <v>05-LUNAR</v>
      </c>
      <c r="O1999" s="4" t="s">
        <v>299</v>
      </c>
      <c r="P1999" s="1" t="s">
        <v>1926</v>
      </c>
      <c r="V1999" s="9"/>
    </row>
    <row r="2000" spans="1:41">
      <c r="A2000" s="6" t="s">
        <v>6040</v>
      </c>
      <c r="B2000" s="7" t="s">
        <v>6041</v>
      </c>
      <c r="C2000" s="1">
        <v>4000</v>
      </c>
      <c r="D2000" s="1">
        <v>24500</v>
      </c>
      <c r="E2000" s="2" t="s">
        <v>6042</v>
      </c>
      <c r="F2000" s="1" t="s">
        <v>203</v>
      </c>
      <c r="G2000" s="1" t="s">
        <v>49</v>
      </c>
      <c r="H2000" s="1" t="s">
        <v>49</v>
      </c>
      <c r="I2000" s="8"/>
      <c r="J2000" s="8"/>
      <c r="K2000" s="1" t="e">
        <f t="array" aca="1" ref="K2000" ca="1">INDEX([1]TreeLookup!$C$1:$DE$21,MATCH(INDIRECT(ADDRESS(ROW(),MATCH("CATEGORY",$A$1:$BE$1,0))),[1]TreeLookup!$C$1:$C$21,0),MATCH(INDIRECT(ADDRESS(ROW(),MATCH("YEAR",$A$1:$BE$1,0))),[1]TreeLookup!$C$1:$DE$1,0))</f>
        <v>#N/A</v>
      </c>
      <c r="M2000" s="1" t="str">
        <f t="array" aca="1" ref="M2000" ca="1">INDEX([1]TreeLookup!$C$1:$DE$22,MATCH("ERA",[1]TreeLookup!$C$1:$C$22,0),MATCH(INDIRECT(ADDRESS(ROW(),MATCH("YEAR",$A$1:$BE$1,0))),[1]TreeLookup!$C$1:$DE$1,0))</f>
        <v>00-START</v>
      </c>
      <c r="N2000" s="1" t="s">
        <v>50</v>
      </c>
      <c r="O2000" s="4"/>
    </row>
    <row r="2001" spans="1:37">
      <c r="A2001" s="6" t="s">
        <v>6043</v>
      </c>
      <c r="B2001" s="7" t="s">
        <v>6044</v>
      </c>
      <c r="C2001" s="1">
        <v>2100</v>
      </c>
      <c r="D2001" s="1">
        <v>11600</v>
      </c>
      <c r="E2001" s="2" t="s">
        <v>6045</v>
      </c>
      <c r="F2001" s="1" t="s">
        <v>203</v>
      </c>
      <c r="G2001" s="1" t="s">
        <v>49</v>
      </c>
      <c r="H2001" s="1" t="s">
        <v>49</v>
      </c>
      <c r="I2001" s="8"/>
      <c r="J2001" s="8"/>
      <c r="K2001" s="1" t="e">
        <f t="array" aca="1" ref="K2001" ca="1">INDEX([1]TreeLookup!$C$1:$DE$21,MATCH(INDIRECT(ADDRESS(ROW(),MATCH("CATEGORY",$A$1:$BE$1,0))),[1]TreeLookup!$C$1:$C$21,0),MATCH(INDIRECT(ADDRESS(ROW(),MATCH("YEAR",$A$1:$BE$1,0))),[1]TreeLookup!$C$1:$DE$1,0))</f>
        <v>#N/A</v>
      </c>
      <c r="M2001" s="1" t="str">
        <f t="array" aca="1" ref="M2001" ca="1">INDEX([1]TreeLookup!$C$1:$DE$22,MATCH("ERA",[1]TreeLookup!$C$1:$C$22,0),MATCH(INDIRECT(ADDRESS(ROW(),MATCH("YEAR",$A$1:$BE$1,0))),[1]TreeLookup!$C$1:$DE$1,0))</f>
        <v>00-START</v>
      </c>
      <c r="N2001" s="1" t="s">
        <v>50</v>
      </c>
      <c r="O2001" s="4"/>
      <c r="P2001" s="2"/>
    </row>
    <row r="2002" spans="1:37">
      <c r="A2002" s="6" t="s">
        <v>6046</v>
      </c>
      <c r="B2002" s="7" t="s">
        <v>6047</v>
      </c>
      <c r="C2002" s="1">
        <v>1400</v>
      </c>
      <c r="D2002" s="1">
        <v>3400</v>
      </c>
      <c r="E2002" s="2" t="s">
        <v>6048</v>
      </c>
      <c r="F2002" s="1" t="s">
        <v>1794</v>
      </c>
      <c r="G2002" s="1" t="s">
        <v>49</v>
      </c>
      <c r="H2002" s="1" t="s">
        <v>49</v>
      </c>
      <c r="I2002" s="8" t="s">
        <v>125</v>
      </c>
      <c r="J2002" s="8" t="s">
        <v>125</v>
      </c>
      <c r="K2002" s="1" t="str">
        <f t="array" aca="1" ref="K2002" ca="1">INDEX([1]TreeLookup!$C$1:$DE$21,MATCH(INDIRECT(ADDRESS(ROW(),MATCH("CATEGORY",$A$1:$BE$1,0))),[1]TreeLookup!$C$1:$C$21,0),MATCH(INDIRECT(ADDRESS(ROW(),MATCH("YEAR",$A$1:$BE$1,0))),[1]TreeLookup!$C$1:$DE$1,0))</f>
        <v>unlockParts</v>
      </c>
      <c r="M2002" s="1" t="str">
        <f t="array" aca="1" ref="M2002" ca="1">INDEX([1]TreeLookup!$C$1:$DE$22,MATCH("ERA",[1]TreeLookup!$C$1:$C$22,0),MATCH(INDIRECT(ADDRESS(ROW(),MATCH("YEAR",$A$1:$BE$1,0))),[1]TreeLookup!$C$1:$DE$1,0))</f>
        <v>00-START</v>
      </c>
      <c r="N2002" s="1" t="s">
        <v>50</v>
      </c>
      <c r="O2002" s="4"/>
    </row>
    <row r="2003" spans="1:37">
      <c r="A2003" s="6" t="s">
        <v>6049</v>
      </c>
      <c r="B2003" s="7" t="s">
        <v>6050</v>
      </c>
      <c r="C2003" s="1">
        <v>150</v>
      </c>
      <c r="D2003" s="1">
        <v>3000</v>
      </c>
      <c r="E2003" s="2" t="s">
        <v>6051</v>
      </c>
      <c r="F2003" s="1" t="s">
        <v>406</v>
      </c>
      <c r="G2003" s="1" t="s">
        <v>50</v>
      </c>
      <c r="H2003" s="1" t="s">
        <v>49</v>
      </c>
      <c r="I2003" s="8" t="s">
        <v>135</v>
      </c>
      <c r="J2003" s="8" t="s">
        <v>231</v>
      </c>
      <c r="K2003" s="1" t="str">
        <f t="array" aca="1" ref="K2003" ca="1">INDEX([1]TreeLookup!$C$1:$DE$21,MATCH(INDIRECT(ADDRESS(ROW(),MATCH("CATEGORY",$A$1:$BE$1,0))),[1]TreeLookup!$C$1:$C$21,0),MATCH(INDIRECT(ADDRESS(ROW(),MATCH("YEAR",$A$1:$BE$1,0))),[1]TreeLookup!$C$1:$DE$1,0))</f>
        <v>materialsScienceLunar</v>
      </c>
      <c r="L2003" s="1">
        <v>1968</v>
      </c>
      <c r="M2003" s="1" t="str">
        <f t="array" aca="1" ref="M2003" ca="1">INDEX([1]TreeLookup!$C$1:$DE$22,MATCH("ERA",[1]TreeLookup!$C$1:$C$22,0),MATCH(INDIRECT(ADDRESS(ROW(),MATCH("YEAR",$A$1:$BE$1,0))),[1]TreeLookup!$C$1:$DE$1,0))</f>
        <v>05-LUNAR</v>
      </c>
      <c r="O2003" s="4" t="s">
        <v>299</v>
      </c>
      <c r="P2003" s="1" t="s">
        <v>1926</v>
      </c>
      <c r="V2003" s="9"/>
    </row>
    <row r="2004" spans="1:37">
      <c r="A2004" s="6" t="s">
        <v>6052</v>
      </c>
      <c r="B2004" s="7" t="s">
        <v>6053</v>
      </c>
      <c r="C2004" s="1">
        <v>1800</v>
      </c>
      <c r="D2004" s="1">
        <v>7200</v>
      </c>
      <c r="E2004" s="2" t="s">
        <v>6054</v>
      </c>
      <c r="F2004" s="1" t="s">
        <v>448</v>
      </c>
      <c r="G2004" s="1" t="s">
        <v>50</v>
      </c>
      <c r="H2004" s="1" t="s">
        <v>49</v>
      </c>
      <c r="I2004" s="8" t="s">
        <v>191</v>
      </c>
      <c r="J2004" s="8" t="s">
        <v>4611</v>
      </c>
      <c r="K2004" s="1" t="str">
        <f t="array" aca="1" ref="K2004" ca="1">INDEX([1]TreeLookup!$C$1:$DE$21,MATCH(INDIRECT(ADDRESS(ROW(),MATCH("CATEGORY",$A$1:$BE$1,0))),[1]TreeLookup!$C$1:$C$21,0),MATCH(INDIRECT(ADDRESS(ROW(),MATCH("YEAR",$A$1:$BE$1,0))),[1]TreeLookup!$C$1:$DE$1,0))</f>
        <v>lunarLanding</v>
      </c>
      <c r="L2004" s="1">
        <v>1968</v>
      </c>
      <c r="M2004" s="1" t="str">
        <f t="array" aca="1" ref="M2004" ca="1">INDEX([1]TreeLookup!$C$1:$DE$22,MATCH("ERA",[1]TreeLookup!$C$1:$C$22,0),MATCH(INDIRECT(ADDRESS(ROW(),MATCH("YEAR",$A$1:$BE$1,0))),[1]TreeLookup!$C$1:$DE$1,0))</f>
        <v>05-LUNAR</v>
      </c>
      <c r="O2004" s="4" t="s">
        <v>299</v>
      </c>
      <c r="T2004" s="1" t="s">
        <v>6055</v>
      </c>
      <c r="V2004" s="9"/>
    </row>
    <row r="2005" spans="1:37">
      <c r="A2005" s="10" t="s">
        <v>6056</v>
      </c>
      <c r="B2005" s="7" t="s">
        <v>6057</v>
      </c>
      <c r="C2005" s="1">
        <v>172</v>
      </c>
      <c r="D2005" s="1">
        <v>3440</v>
      </c>
      <c r="E2005" s="2" t="s">
        <v>6058</v>
      </c>
      <c r="F2005" s="1" t="s">
        <v>203</v>
      </c>
      <c r="G2005" s="1" t="s">
        <v>50</v>
      </c>
      <c r="H2005" s="1" t="s">
        <v>50</v>
      </c>
      <c r="I2005" s="8" t="s">
        <v>908</v>
      </c>
      <c r="J2005" s="8"/>
      <c r="K2005" s="1" t="str">
        <f t="array" aca="1" ref="K2005" ca="1">INDEX([1]TreeLookup!$C$1:$DE$21,MATCH(INDIRECT(ADDRESS(ROW(),MATCH("CATEGORY",$A$1:$BE$1,0))),[1]TreeLookup!$C$1:$C$21,0),MATCH(INDIRECT(ADDRESS(ROW(),MATCH("YEAR",$A$1:$BE$1,0))),[1]TreeLookup!$C$1:$DE$1,0))</f>
        <v>solids1967</v>
      </c>
      <c r="L2005" s="1">
        <v>1968</v>
      </c>
      <c r="M2005" s="1" t="str">
        <f t="array" aca="1" ref="M2005" ca="1">INDEX([1]TreeLookup!$C$1:$DE$22,MATCH("ERA",[1]TreeLookup!$C$1:$C$22,0),MATCH(INDIRECT(ADDRESS(ROW(),MATCH("YEAR",$A$1:$BE$1,0))),[1]TreeLookup!$C$1:$DE$1,0))</f>
        <v>05-LUNAR</v>
      </c>
      <c r="O2005" s="4" t="s">
        <v>109</v>
      </c>
      <c r="P2005" s="1" t="s">
        <v>6059</v>
      </c>
      <c r="Q2005" s="1" t="s">
        <v>6060</v>
      </c>
      <c r="V2005" s="9"/>
      <c r="W2005" s="1" t="s">
        <v>6061</v>
      </c>
      <c r="AD2005" s="1" t="s">
        <v>111</v>
      </c>
    </row>
    <row r="2006" spans="1:37">
      <c r="A2006" s="10" t="s">
        <v>6061</v>
      </c>
      <c r="B2006" s="7" t="s">
        <v>6061</v>
      </c>
      <c r="C2006" s="1">
        <v>0</v>
      </c>
      <c r="D2006" s="1">
        <v>0</v>
      </c>
      <c r="E2006" s="2"/>
      <c r="F2006" s="1" t="s">
        <v>113</v>
      </c>
      <c r="G2006" s="1" t="s">
        <v>50</v>
      </c>
      <c r="I2006" s="8" t="s">
        <v>908</v>
      </c>
      <c r="J2006" s="8"/>
      <c r="K2006" s="1" t="str">
        <f t="array" aca="1" ref="K2006" ca="1">INDEX([1]TreeLookup!$C$1:$DE$21,MATCH(INDIRECT(ADDRESS(ROW(),MATCH("CATEGORY",$A$1:$BE$1,0))),[1]TreeLookup!$C$1:$C$21,0),MATCH(INDIRECT(ADDRESS(ROW(),MATCH("YEAR",$A$1:$BE$1,0))),[1]TreeLookup!$C$1:$DE$1,0))</f>
        <v>solids1967</v>
      </c>
      <c r="L2006" s="1">
        <v>1968</v>
      </c>
      <c r="M2006" s="1" t="str">
        <f t="array" aca="1" ref="M2006" ca="1">INDEX([1]TreeLookup!$C$1:$DE$22,MATCH("ERA",[1]TreeLookup!$C$1:$C$22,0),MATCH(INDIRECT(ADDRESS(ROW(),MATCH("YEAR",$A$1:$BE$1,0))),[1]TreeLookup!$C$1:$DE$1,0))</f>
        <v>05-LUNAR</v>
      </c>
      <c r="O2006" s="4"/>
      <c r="P2006" s="1" t="s">
        <v>6062</v>
      </c>
      <c r="Q2006" s="1" t="s">
        <v>6060</v>
      </c>
    </row>
    <row r="2007" spans="1:37">
      <c r="A2007" s="10" t="s">
        <v>6063</v>
      </c>
      <c r="B2007" s="20" t="s">
        <v>6064</v>
      </c>
      <c r="C2007" s="1">
        <v>320</v>
      </c>
      <c r="D2007" s="1">
        <v>11500</v>
      </c>
      <c r="E2007" s="2" t="s">
        <v>6065</v>
      </c>
      <c r="F2007" s="1" t="s">
        <v>203</v>
      </c>
      <c r="G2007" s="1" t="s">
        <v>49</v>
      </c>
      <c r="H2007" s="1" t="s">
        <v>49</v>
      </c>
      <c r="I2007" s="8"/>
      <c r="J2007" s="8"/>
      <c r="K2007" s="1" t="e">
        <f t="array" aca="1" ref="K2007" ca="1">INDEX([1]TreeLookup!$C$1:$DE$21,MATCH(INDIRECT(ADDRESS(ROW(),MATCH("CATEGORY",$A$1:$BE$1,0))),[1]TreeLookup!$C$1:$C$21,0),MATCH(INDIRECT(ADDRESS(ROW(),MATCH("YEAR",$A$1:$BE$1,0))),[1]TreeLookup!$C$1:$DE$1,0))</f>
        <v>#N/A</v>
      </c>
      <c r="M2007" s="1" t="str">
        <f t="array" aca="1" ref="M2007" ca="1">INDEX([1]TreeLookup!$C$1:$DE$22,MATCH("ERA",[1]TreeLookup!$C$1:$C$22,0),MATCH(INDIRECT(ADDRESS(ROW(),MATCH("YEAR",$A$1:$BE$1,0))),[1]TreeLookup!$C$1:$DE$1,0))</f>
        <v>00-START</v>
      </c>
      <c r="N2007" s="1" t="s">
        <v>50</v>
      </c>
      <c r="O2007" s="4"/>
      <c r="P2007" s="2"/>
    </row>
    <row r="2008" spans="1:37">
      <c r="A2008" s="10" t="s">
        <v>6066</v>
      </c>
      <c r="B2008" s="6" t="s">
        <v>6066</v>
      </c>
      <c r="C2008" s="1">
        <v>0</v>
      </c>
      <c r="D2008" s="1">
        <v>0</v>
      </c>
      <c r="E2008" s="2"/>
      <c r="F2008" s="1" t="s">
        <v>113</v>
      </c>
      <c r="G2008" s="1" t="s">
        <v>50</v>
      </c>
      <c r="I2008" s="8" t="s">
        <v>3087</v>
      </c>
      <c r="J2008" s="8"/>
      <c r="K2008" s="1" t="str">
        <f t="array" aca="1" ref="K2008" ca="1">INDEX([1]TreeLookup!$C$1:$DE$21,MATCH(INDIRECT(ADDRESS(ROW(),MATCH("CATEGORY",$A$1:$BE$1,0))),[1]TreeLookup!$C$1:$C$21,0),MATCH(INDIRECT(ADDRESS(ROW(),MATCH("YEAR",$A$1:$BE$1,0))),[1]TreeLookup!$C$1:$DE$1,0))</f>
        <v>stagedCombustion1969</v>
      </c>
      <c r="L2008" s="1">
        <v>1969</v>
      </c>
      <c r="M2008" s="1" t="str">
        <f t="array" aca="1" ref="M2008" ca="1">INDEX([1]TreeLookup!$C$1:$DE$22,MATCH("ERA",[1]TreeLookup!$C$1:$C$22,0),MATCH(INDIRECT(ADDRESS(ROW(),MATCH("YEAR",$A$1:$BE$1,0))),[1]TreeLookup!$C$1:$DE$1,0))</f>
        <v>05-LUNAR</v>
      </c>
      <c r="O2008" s="4"/>
      <c r="P2008" s="1" t="s">
        <v>6067</v>
      </c>
      <c r="Q2008" s="1" t="s">
        <v>6068</v>
      </c>
    </row>
    <row r="2009" spans="1:37">
      <c r="A2009" s="6" t="s">
        <v>6069</v>
      </c>
      <c r="B2009" s="6" t="s">
        <v>6069</v>
      </c>
      <c r="C2009" s="1">
        <v>0</v>
      </c>
      <c r="D2009" s="1">
        <v>0</v>
      </c>
      <c r="E2009" s="2"/>
      <c r="F2009" s="1" t="s">
        <v>113</v>
      </c>
      <c r="G2009" s="1" t="s">
        <v>50</v>
      </c>
      <c r="I2009" s="8" t="s">
        <v>3087</v>
      </c>
      <c r="J2009" s="8"/>
      <c r="K2009" s="1" t="str">
        <f t="array" aca="1" ref="K2009" ca="1">INDEX([1]TreeLookup!$C$1:$DE$21,MATCH(INDIRECT(ADDRESS(ROW(),MATCH("CATEGORY",$A$1:$BE$1,0))),[1]TreeLookup!$C$1:$C$21,0),MATCH(INDIRECT(ADDRESS(ROW(),MATCH("YEAR",$A$1:$BE$1,0))),[1]TreeLookup!$C$1:$DE$1,0))</f>
        <v>stagedCombustion1969</v>
      </c>
      <c r="L2009" s="1">
        <v>1969</v>
      </c>
      <c r="M2009" s="1" t="str">
        <f t="array" aca="1" ref="M2009" ca="1">INDEX([1]TreeLookup!$C$1:$DE$22,MATCH("ERA",[1]TreeLookup!$C$1:$C$22,0),MATCH(INDIRECT(ADDRESS(ROW(),MATCH("YEAR",$A$1:$BE$1,0))),[1]TreeLookup!$C$1:$DE$1,0))</f>
        <v>05-LUNAR</v>
      </c>
      <c r="O2009" s="4"/>
      <c r="P2009" s="1" t="s">
        <v>6070</v>
      </c>
      <c r="Q2009" s="1" t="s">
        <v>6071</v>
      </c>
    </row>
    <row r="2010" spans="1:37">
      <c r="A2010" s="6" t="s">
        <v>6072</v>
      </c>
      <c r="B2010" s="7" t="s">
        <v>6072</v>
      </c>
      <c r="C2010" s="1">
        <v>0</v>
      </c>
      <c r="D2010" s="1">
        <v>0</v>
      </c>
      <c r="E2010" s="2"/>
      <c r="F2010" s="1" t="s">
        <v>113</v>
      </c>
      <c r="G2010" s="1" t="s">
        <v>50</v>
      </c>
      <c r="I2010" s="8" t="s">
        <v>3087</v>
      </c>
      <c r="J2010" s="8"/>
      <c r="K2010" s="1" t="str">
        <f t="array" aca="1" ref="K2010" ca="1">INDEX([1]TreeLookup!$C$1:$DE$21,MATCH(INDIRECT(ADDRESS(ROW(),MATCH("CATEGORY",$A$1:$BE$1,0))),[1]TreeLookup!$C$1:$C$21,0),MATCH(INDIRECT(ADDRESS(ROW(),MATCH("YEAR",$A$1:$BE$1,0))),[1]TreeLookup!$C$1:$DE$1,0))</f>
        <v>stagedCombustion1969</v>
      </c>
      <c r="L2010" s="1">
        <v>1969</v>
      </c>
      <c r="M2010" s="1" t="str">
        <f t="array" aca="1" ref="M2010" ca="1">INDEX([1]TreeLookup!$C$1:$DE$22,MATCH("ERA",[1]TreeLookup!$C$1:$C$22,0),MATCH(INDIRECT(ADDRESS(ROW(),MATCH("YEAR",$A$1:$BE$1,0))),[1]TreeLookup!$C$1:$DE$1,0))</f>
        <v>05-LUNAR</v>
      </c>
      <c r="O2010" s="4"/>
      <c r="P2010" s="1" t="s">
        <v>6073</v>
      </c>
      <c r="Q2010" s="1" t="s">
        <v>6074</v>
      </c>
    </row>
    <row r="2011" spans="1:37">
      <c r="A2011" s="6" t="s">
        <v>6075</v>
      </c>
      <c r="B2011" s="7" t="s">
        <v>6076</v>
      </c>
      <c r="C2011" s="1">
        <v>4000</v>
      </c>
      <c r="D2011" s="1">
        <v>8000</v>
      </c>
      <c r="E2011" s="2" t="s">
        <v>6077</v>
      </c>
      <c r="F2011" s="1" t="s">
        <v>1386</v>
      </c>
      <c r="G2011" s="1" t="s">
        <v>50</v>
      </c>
      <c r="H2011" s="1" t="s">
        <v>49</v>
      </c>
      <c r="I2011" s="8" t="s">
        <v>191</v>
      </c>
      <c r="J2011" s="8" t="s">
        <v>4611</v>
      </c>
      <c r="K2011" s="1" t="str">
        <f t="array" aca="1" ref="K2011" ca="1">INDEX([1]TreeLookup!$C$1:$DE$21,MATCH(INDIRECT(ADDRESS(ROW(),MATCH("CATEGORY",$A$1:$BE$1,0))),[1]TreeLookup!$C$1:$C$21,0),MATCH(INDIRECT(ADDRESS(ROW(),MATCH("YEAR",$A$1:$BE$1,0))),[1]TreeLookup!$C$1:$DE$1,0))</f>
        <v>lunarLanding</v>
      </c>
      <c r="L2011" s="1">
        <v>1969</v>
      </c>
      <c r="M2011" s="1" t="str">
        <f t="array" aca="1" ref="M2011" ca="1">INDEX([1]TreeLookup!$C$1:$DE$22,MATCH("ERA",[1]TreeLookup!$C$1:$C$22,0),MATCH(INDIRECT(ADDRESS(ROW(),MATCH("YEAR",$A$1:$BE$1,0))),[1]TreeLookup!$C$1:$DE$1,0))</f>
        <v>05-LUNAR</v>
      </c>
      <c r="O2011" s="4" t="s">
        <v>299</v>
      </c>
      <c r="P2011" s="1" t="s">
        <v>6078</v>
      </c>
      <c r="T2011" s="1" t="s">
        <v>6079</v>
      </c>
      <c r="V2011" s="9"/>
    </row>
    <row r="2012" spans="1:37">
      <c r="A2012" s="6" t="s">
        <v>6080</v>
      </c>
      <c r="B2012" s="7" t="s">
        <v>6081</v>
      </c>
      <c r="C2012" s="1">
        <v>400</v>
      </c>
      <c r="D2012" s="1">
        <v>14000</v>
      </c>
      <c r="E2012" s="2" t="s">
        <v>6082</v>
      </c>
      <c r="F2012" s="1" t="s">
        <v>1245</v>
      </c>
      <c r="G2012" s="1" t="s">
        <v>50</v>
      </c>
      <c r="H2012" s="1" t="s">
        <v>50</v>
      </c>
      <c r="I2012" s="8" t="s">
        <v>2910</v>
      </c>
      <c r="J2012" s="8" t="s">
        <v>2459</v>
      </c>
      <c r="K2012" s="1" t="str">
        <f t="array" aca="1" ref="K2012" ca="1">INDEX([1]TreeLookup!$C$1:$DE$21,MATCH(INDIRECT(ADDRESS(ROW(),MATCH("CATEGORY",$A$1:$BE$1,0))),[1]TreeLookup!$C$1:$C$21,0),MATCH(INDIRECT(ADDRESS(ROW(),MATCH("YEAR",$A$1:$BE$1,0))),[1]TreeLookup!$C$1:$DE$1,0))</f>
        <v>matureCapsules</v>
      </c>
      <c r="L2012" s="1">
        <v>1969</v>
      </c>
      <c r="M2012" s="1" t="str">
        <f t="array" aca="1" ref="M2012" ca="1">INDEX([1]TreeLookup!$C$1:$DE$22,MATCH("ERA",[1]TreeLookup!$C$1:$C$22,0),MATCH(INDIRECT(ADDRESS(ROW(),MATCH("YEAR",$A$1:$BE$1,0))),[1]TreeLookup!$C$1:$DE$1,0))</f>
        <v>05-LUNAR</v>
      </c>
      <c r="O2012" s="4" t="s">
        <v>109</v>
      </c>
      <c r="P2012" s="2" t="s">
        <v>6083</v>
      </c>
      <c r="AF2012" s="1" t="s">
        <v>111</v>
      </c>
      <c r="AK2012" s="1" t="s">
        <v>111</v>
      </c>
    </row>
    <row r="2013" spans="1:37">
      <c r="A2013" s="6" t="s">
        <v>6084</v>
      </c>
      <c r="B2013" s="7" t="s">
        <v>6085</v>
      </c>
      <c r="C2013" s="1">
        <v>8000</v>
      </c>
      <c r="D2013" s="1">
        <v>280000</v>
      </c>
      <c r="E2013" s="2" t="s">
        <v>6086</v>
      </c>
      <c r="F2013" s="1" t="s">
        <v>1245</v>
      </c>
      <c r="G2013" s="1" t="s">
        <v>50</v>
      </c>
      <c r="H2013" s="1" t="s">
        <v>50</v>
      </c>
      <c r="I2013" s="8" t="s">
        <v>191</v>
      </c>
      <c r="J2013" s="8" t="s">
        <v>4611</v>
      </c>
      <c r="K2013" s="1" t="str">
        <f t="array" aca="1" ref="K2013" ca="1">INDEX([1]TreeLookup!$C$1:$DE$21,MATCH(INDIRECT(ADDRESS(ROW(),MATCH("CATEGORY",$A$1:$BE$1,0))),[1]TreeLookup!$C$1:$C$21,0),MATCH(INDIRECT(ADDRESS(ROW(),MATCH("YEAR",$A$1:$BE$1,0))),[1]TreeLookup!$C$1:$DE$1,0))</f>
        <v>lunarLanding</v>
      </c>
      <c r="L2013" s="1">
        <v>1969</v>
      </c>
      <c r="M2013" s="1" t="str">
        <f t="array" aca="1" ref="M2013" ca="1">INDEX([1]TreeLookup!$C$1:$DE$22,MATCH("ERA",[1]TreeLookup!$C$1:$C$22,0),MATCH(INDIRECT(ADDRESS(ROW(),MATCH("YEAR",$A$1:$BE$1,0))),[1]TreeLookup!$C$1:$DE$1,0))</f>
        <v>05-LUNAR</v>
      </c>
      <c r="O2013" s="4" t="s">
        <v>109</v>
      </c>
      <c r="P2013" s="2" t="s">
        <v>6083</v>
      </c>
      <c r="X2013" s="1" t="s">
        <v>6087</v>
      </c>
      <c r="AE2013" s="1" t="s">
        <v>111</v>
      </c>
      <c r="AF2013" s="1" t="s">
        <v>111</v>
      </c>
    </row>
    <row r="2014" spans="1:37">
      <c r="A2014" s="6" t="s">
        <v>6088</v>
      </c>
      <c r="B2014" s="7" t="s">
        <v>6089</v>
      </c>
      <c r="C2014" s="1">
        <v>9400</v>
      </c>
      <c r="D2014" s="1">
        <v>329000</v>
      </c>
      <c r="E2014" s="2" t="s">
        <v>6090</v>
      </c>
      <c r="F2014" s="1" t="s">
        <v>1245</v>
      </c>
      <c r="G2014" s="1" t="s">
        <v>50</v>
      </c>
      <c r="H2014" s="1" t="s">
        <v>50</v>
      </c>
      <c r="I2014" s="8" t="s">
        <v>191</v>
      </c>
      <c r="J2014" s="8" t="s">
        <v>4611</v>
      </c>
      <c r="K2014" s="1" t="str">
        <f t="array" aca="1" ref="K2014" ca="1">INDEX([1]TreeLookup!$C$1:$DE$21,MATCH(INDIRECT(ADDRESS(ROW(),MATCH("CATEGORY",$A$1:$BE$1,0))),[1]TreeLookup!$C$1:$C$21,0),MATCH(INDIRECT(ADDRESS(ROW(),MATCH("YEAR",$A$1:$BE$1,0))),[1]TreeLookup!$C$1:$DE$1,0))</f>
        <v>lunarLanding</v>
      </c>
      <c r="L2014" s="1">
        <v>1969</v>
      </c>
      <c r="M2014" s="1" t="str">
        <f t="array" aca="1" ref="M2014" ca="1">INDEX([1]TreeLookup!$C$1:$DE$22,MATCH("ERA",[1]TreeLookup!$C$1:$C$22,0),MATCH(INDIRECT(ADDRESS(ROW(),MATCH("YEAR",$A$1:$BE$1,0))),[1]TreeLookup!$C$1:$DE$1,0))</f>
        <v>05-LUNAR</v>
      </c>
      <c r="O2014" s="4" t="s">
        <v>109</v>
      </c>
      <c r="P2014" s="2" t="s">
        <v>6083</v>
      </c>
      <c r="X2014" s="1" t="s">
        <v>6091</v>
      </c>
      <c r="AF2014" s="1" t="s">
        <v>111</v>
      </c>
    </row>
    <row r="2015" spans="1:37">
      <c r="A2015" s="6" t="s">
        <v>6092</v>
      </c>
      <c r="B2015" s="7" t="s">
        <v>6093</v>
      </c>
      <c r="C2015" s="1">
        <v>1000</v>
      </c>
      <c r="D2015" s="1">
        <v>35000</v>
      </c>
      <c r="E2015" s="2" t="s">
        <v>6094</v>
      </c>
      <c r="F2015" s="1" t="s">
        <v>406</v>
      </c>
      <c r="G2015" s="1" t="s">
        <v>50</v>
      </c>
      <c r="H2015" s="1" t="s">
        <v>50</v>
      </c>
      <c r="I2015" s="8" t="s">
        <v>107</v>
      </c>
      <c r="J2015" s="8" t="s">
        <v>6095</v>
      </c>
      <c r="K2015" s="1" t="str">
        <f t="array" aca="1" ref="K2015" ca="1">INDEX([1]TreeLookup!$C$1:$DE$21,MATCH(INDIRECT(ADDRESS(ROW(),MATCH("CATEGORY",$A$1:$BE$1,0))),[1]TreeLookup!$C$1:$C$21,0),MATCH(INDIRECT(ADDRESS(ROW(),MATCH("YEAR",$A$1:$BE$1,0))),[1]TreeLookup!$C$1:$DE$1,0))</f>
        <v>surfaceScience</v>
      </c>
      <c r="L2015" s="1">
        <v>1969</v>
      </c>
      <c r="M2015" s="1" t="str">
        <f t="array" aca="1" ref="M2015" ca="1">INDEX([1]TreeLookup!$C$1:$DE$22,MATCH("ERA",[1]TreeLookup!$C$1:$C$22,0),MATCH(INDIRECT(ADDRESS(ROW(),MATCH("YEAR",$A$1:$BE$1,0))),[1]TreeLookup!$C$1:$DE$1,0))</f>
        <v>05-LUNAR</v>
      </c>
      <c r="O2015" s="4" t="s">
        <v>109</v>
      </c>
      <c r="P2015" s="1" t="s">
        <v>1926</v>
      </c>
      <c r="V2015" s="9"/>
      <c r="AG2015" s="1" t="s">
        <v>111</v>
      </c>
    </row>
    <row r="2016" spans="1:37">
      <c r="A2016" s="6" t="s">
        <v>6096</v>
      </c>
      <c r="B2016" s="7" t="s">
        <v>6097</v>
      </c>
      <c r="C2016" s="1">
        <v>500</v>
      </c>
      <c r="D2016" s="1">
        <v>17500</v>
      </c>
      <c r="E2016" s="2" t="s">
        <v>6098</v>
      </c>
      <c r="F2016" s="1" t="s">
        <v>406</v>
      </c>
      <c r="G2016" s="1" t="s">
        <v>50</v>
      </c>
      <c r="H2016" s="1" t="s">
        <v>50</v>
      </c>
      <c r="I2016" s="8" t="s">
        <v>322</v>
      </c>
      <c r="J2016" s="8" t="s">
        <v>323</v>
      </c>
      <c r="K2016" s="1" t="str">
        <f t="array" aca="1" ref="K2016" ca="1">INDEX([1]TreeLookup!$C$1:$DE$21,MATCH(INDIRECT(ADDRESS(ROW(),MATCH("CATEGORY",$A$1:$BE$1,0))),[1]TreeLookup!$C$1:$C$21,0),MATCH(INDIRECT(ADDRESS(ROW(),MATCH("YEAR",$A$1:$BE$1,0))),[1]TreeLookup!$C$1:$DE$1,0))</f>
        <v>advancedComms</v>
      </c>
      <c r="L2016" s="1">
        <v>1969</v>
      </c>
      <c r="M2016" s="1" t="str">
        <f t="array" aca="1" ref="M2016" ca="1">INDEX([1]TreeLookup!$C$1:$DE$22,MATCH("ERA",[1]TreeLookup!$C$1:$C$22,0),MATCH(INDIRECT(ADDRESS(ROW(),MATCH("YEAR",$A$1:$BE$1,0))),[1]TreeLookup!$C$1:$DE$1,0))</f>
        <v>05-LUNAR</v>
      </c>
      <c r="O2016" s="4" t="s">
        <v>109</v>
      </c>
      <c r="P2016" s="1" t="s">
        <v>1926</v>
      </c>
      <c r="V2016" s="9"/>
      <c r="AG2016" s="1" t="s">
        <v>111</v>
      </c>
    </row>
    <row r="2017" spans="1:32">
      <c r="A2017" s="6" t="s">
        <v>6099</v>
      </c>
      <c r="B2017" s="7" t="s">
        <v>6100</v>
      </c>
      <c r="C2017" s="1">
        <v>550</v>
      </c>
      <c r="D2017" s="1">
        <v>11000</v>
      </c>
      <c r="E2017" s="2" t="s">
        <v>6101</v>
      </c>
      <c r="F2017" s="1" t="s">
        <v>1245</v>
      </c>
      <c r="G2017" s="1" t="s">
        <v>50</v>
      </c>
      <c r="H2017" s="1" t="s">
        <v>50</v>
      </c>
      <c r="I2017" s="8" t="s">
        <v>191</v>
      </c>
      <c r="J2017" s="8" t="s">
        <v>298</v>
      </c>
      <c r="K2017" s="1" t="str">
        <f t="array" aca="1" ref="K2017" ca="1">INDEX([1]TreeLookup!$C$1:$DE$21,MATCH(INDIRECT(ADDRESS(ROW(),MATCH("CATEGORY",$A$1:$BE$1,0))),[1]TreeLookup!$C$1:$C$21,0),MATCH(INDIRECT(ADDRESS(ROW(),MATCH("YEAR",$A$1:$BE$1,0))),[1]TreeLookup!$C$1:$DE$1,0))</f>
        <v>lunarLanding</v>
      </c>
      <c r="L2017" s="1">
        <v>1969</v>
      </c>
      <c r="M2017" s="1" t="str">
        <f t="array" aca="1" ref="M2017" ca="1">INDEX([1]TreeLookup!$C$1:$DE$22,MATCH("ERA",[1]TreeLookup!$C$1:$C$22,0),MATCH(INDIRECT(ADDRESS(ROW(),MATCH("YEAR",$A$1:$BE$1,0))),[1]TreeLookup!$C$1:$DE$1,0))</f>
        <v>05-LUNAR</v>
      </c>
      <c r="O2017" s="4" t="s">
        <v>109</v>
      </c>
      <c r="P2017" s="2" t="s">
        <v>6083</v>
      </c>
      <c r="Q2017" s="1" t="s">
        <v>6102</v>
      </c>
      <c r="S2017" s="1" t="s">
        <v>6102</v>
      </c>
      <c r="X2017" s="1" t="s">
        <v>6103</v>
      </c>
      <c r="AB2017" s="1" t="s">
        <v>111</v>
      </c>
      <c r="AF2017" s="1" t="s">
        <v>111</v>
      </c>
    </row>
    <row r="2018" spans="1:32">
      <c r="A2018" s="6" t="s">
        <v>6104</v>
      </c>
      <c r="B2018" s="7" t="s">
        <v>6105</v>
      </c>
      <c r="C2018" s="1">
        <v>8000</v>
      </c>
      <c r="D2018" s="1">
        <v>280000</v>
      </c>
      <c r="E2018" s="2" t="s">
        <v>6106</v>
      </c>
      <c r="F2018" s="1" t="s">
        <v>406</v>
      </c>
      <c r="G2018" s="1" t="s">
        <v>50</v>
      </c>
      <c r="H2018" s="1" t="s">
        <v>50</v>
      </c>
      <c r="I2018" s="8" t="s">
        <v>191</v>
      </c>
      <c r="J2018" s="8" t="s">
        <v>4611</v>
      </c>
      <c r="K2018" s="1" t="str">
        <f t="array" aca="1" ref="K2018" ca="1">INDEX([1]TreeLookup!$C$1:$DE$21,MATCH(INDIRECT(ADDRESS(ROW(),MATCH("CATEGORY",$A$1:$BE$1,0))),[1]TreeLookup!$C$1:$C$21,0),MATCH(INDIRECT(ADDRESS(ROW(),MATCH("YEAR",$A$1:$BE$1,0))),[1]TreeLookup!$C$1:$DE$1,0))</f>
        <v>lunarLanding</v>
      </c>
      <c r="L2018" s="1">
        <v>1969</v>
      </c>
      <c r="M2018" s="1" t="str">
        <f t="array" aca="1" ref="M2018" ca="1">INDEX([1]TreeLookup!$C$1:$DE$22,MATCH("ERA",[1]TreeLookup!$C$1:$C$22,0),MATCH(INDIRECT(ADDRESS(ROW(),MATCH("YEAR",$A$1:$BE$1,0))),[1]TreeLookup!$C$1:$DE$1,0))</f>
        <v>05-LUNAR</v>
      </c>
      <c r="O2018" s="4" t="s">
        <v>109</v>
      </c>
      <c r="P2018" s="1" t="s">
        <v>6083</v>
      </c>
      <c r="V2018" s="9"/>
      <c r="X2018" s="1" t="s">
        <v>6087</v>
      </c>
      <c r="AE2018" s="1" t="s">
        <v>111</v>
      </c>
      <c r="AF2018" s="1" t="s">
        <v>111</v>
      </c>
    </row>
    <row r="2019" spans="1:32">
      <c r="A2019" s="6" t="s">
        <v>6107</v>
      </c>
      <c r="B2019" s="7" t="s">
        <v>6105</v>
      </c>
      <c r="C2019" s="1">
        <v>8000</v>
      </c>
      <c r="D2019" s="1">
        <v>280000</v>
      </c>
      <c r="E2019" s="2" t="s">
        <v>6108</v>
      </c>
      <c r="F2019" s="1" t="s">
        <v>203</v>
      </c>
      <c r="G2019" s="1" t="s">
        <v>50</v>
      </c>
      <c r="H2019" s="1" t="s">
        <v>50</v>
      </c>
      <c r="I2019" s="8" t="s">
        <v>191</v>
      </c>
      <c r="J2019" s="8" t="s">
        <v>4611</v>
      </c>
      <c r="K2019" s="1" t="str">
        <f t="array" aca="1" ref="K2019" ca="1">INDEX([1]TreeLookup!$C$1:$DE$21,MATCH(INDIRECT(ADDRESS(ROW(),MATCH("CATEGORY",$A$1:$BE$1,0))),[1]TreeLookup!$C$1:$C$21,0),MATCH(INDIRECT(ADDRESS(ROW(),MATCH("YEAR",$A$1:$BE$1,0))),[1]TreeLookup!$C$1:$DE$1,0))</f>
        <v>lunarLanding</v>
      </c>
      <c r="L2019" s="1">
        <v>1969</v>
      </c>
      <c r="M2019" s="1" t="str">
        <f t="array" aca="1" ref="M2019" ca="1">INDEX([1]TreeLookup!$C$1:$DE$22,MATCH("ERA",[1]TreeLookup!$C$1:$C$22,0),MATCH(INDIRECT(ADDRESS(ROW(),MATCH("YEAR",$A$1:$BE$1,0))),[1]TreeLookup!$C$1:$DE$1,0))</f>
        <v>05-LUNAR</v>
      </c>
      <c r="O2019" s="4" t="s">
        <v>109</v>
      </c>
      <c r="P2019" s="2" t="s">
        <v>6083</v>
      </c>
      <c r="V2019" s="9"/>
      <c r="X2019" s="1" t="s">
        <v>6087</v>
      </c>
      <c r="AE2019" s="1" t="s">
        <v>111</v>
      </c>
      <c r="AF2019" s="1" t="s">
        <v>111</v>
      </c>
    </row>
    <row r="2020" spans="1:32">
      <c r="A2020" s="6" t="s">
        <v>6109</v>
      </c>
      <c r="B2020" s="7" t="s">
        <v>6110</v>
      </c>
      <c r="C2020" s="1">
        <v>900</v>
      </c>
      <c r="D2020" s="1">
        <v>18000</v>
      </c>
      <c r="E2020" s="2" t="s">
        <v>6111</v>
      </c>
      <c r="F2020" s="1" t="s">
        <v>1245</v>
      </c>
      <c r="G2020" s="1" t="s">
        <v>50</v>
      </c>
      <c r="H2020" s="1" t="s">
        <v>50</v>
      </c>
      <c r="I2020" s="8" t="s">
        <v>191</v>
      </c>
      <c r="J2020" s="8" t="s">
        <v>298</v>
      </c>
      <c r="K2020" s="1" t="str">
        <f t="array" aca="1" ref="K2020" ca="1">INDEX([1]TreeLookup!$C$1:$DE$21,MATCH(INDIRECT(ADDRESS(ROW(),MATCH("CATEGORY",$A$1:$BE$1,0))),[1]TreeLookup!$C$1:$C$21,0),MATCH(INDIRECT(ADDRESS(ROW(),MATCH("YEAR",$A$1:$BE$1,0))),[1]TreeLookup!$C$1:$DE$1,0))</f>
        <v>lunarLanding</v>
      </c>
      <c r="L2020" s="1">
        <v>1969</v>
      </c>
      <c r="M2020" s="1" t="str">
        <f t="array" aca="1" ref="M2020" ca="1">INDEX([1]TreeLookup!$C$1:$DE$22,MATCH("ERA",[1]TreeLookup!$C$1:$C$22,0),MATCH(INDIRECT(ADDRESS(ROW(),MATCH("YEAR",$A$1:$BE$1,0))),[1]TreeLookup!$C$1:$DE$1,0))</f>
        <v>05-LUNAR</v>
      </c>
      <c r="O2020" s="4" t="s">
        <v>109</v>
      </c>
      <c r="P2020" s="2" t="s">
        <v>6083</v>
      </c>
      <c r="Q2020" s="1" t="s">
        <v>6112</v>
      </c>
      <c r="S2020" s="1" t="s">
        <v>6112</v>
      </c>
      <c r="X2020" s="1" t="s">
        <v>6113</v>
      </c>
      <c r="AB2020" s="1" t="s">
        <v>111</v>
      </c>
      <c r="AF2020" s="1" t="s">
        <v>111</v>
      </c>
    </row>
    <row r="2021" spans="1:32">
      <c r="A2021" s="6" t="s">
        <v>6114</v>
      </c>
      <c r="B2021" s="7" t="s">
        <v>6115</v>
      </c>
      <c r="C2021" s="1">
        <v>8000</v>
      </c>
      <c r="D2021" s="1">
        <v>280000</v>
      </c>
      <c r="E2021" s="2" t="s">
        <v>6116</v>
      </c>
      <c r="F2021" s="1" t="s">
        <v>406</v>
      </c>
      <c r="G2021" s="1" t="s">
        <v>50</v>
      </c>
      <c r="H2021" s="1" t="s">
        <v>50</v>
      </c>
      <c r="I2021" s="8" t="s">
        <v>191</v>
      </c>
      <c r="J2021" s="8" t="s">
        <v>4611</v>
      </c>
      <c r="K2021" s="1" t="str">
        <f t="array" aca="1" ref="K2021" ca="1">INDEX([1]TreeLookup!$C$1:$DE$21,MATCH(INDIRECT(ADDRESS(ROW(),MATCH("CATEGORY",$A$1:$BE$1,0))),[1]TreeLookup!$C$1:$C$21,0),MATCH(INDIRECT(ADDRESS(ROW(),MATCH("YEAR",$A$1:$BE$1,0))),[1]TreeLookup!$C$1:$DE$1,0))</f>
        <v>lunarLanding</v>
      </c>
      <c r="L2021" s="1">
        <v>1969</v>
      </c>
      <c r="M2021" s="1" t="str">
        <f t="array" aca="1" ref="M2021" ca="1">INDEX([1]TreeLookup!$C$1:$DE$22,MATCH("ERA",[1]TreeLookup!$C$1:$C$22,0),MATCH(INDIRECT(ADDRESS(ROW(),MATCH("YEAR",$A$1:$BE$1,0))),[1]TreeLookup!$C$1:$DE$1,0))</f>
        <v>05-LUNAR</v>
      </c>
      <c r="O2021" s="4" t="s">
        <v>109</v>
      </c>
      <c r="P2021" s="1" t="s">
        <v>6083</v>
      </c>
      <c r="V2021" s="9"/>
      <c r="X2021" s="1" t="s">
        <v>6091</v>
      </c>
      <c r="AF2021" s="1" t="s">
        <v>111</v>
      </c>
    </row>
    <row r="2022" spans="1:32">
      <c r="A2022" s="6" t="s">
        <v>6117</v>
      </c>
      <c r="B2022" s="7" t="s">
        <v>6118</v>
      </c>
      <c r="C2022" s="1">
        <v>1</v>
      </c>
      <c r="D2022" s="1">
        <v>17500</v>
      </c>
      <c r="E2022" s="2" t="s">
        <v>6119</v>
      </c>
      <c r="F2022" s="1" t="s">
        <v>203</v>
      </c>
      <c r="G2022" s="1" t="s">
        <v>49</v>
      </c>
      <c r="H2022" s="1" t="s">
        <v>49</v>
      </c>
      <c r="I2022" s="8"/>
      <c r="J2022" s="8"/>
      <c r="K2022" s="1" t="e">
        <f t="array" aca="1" ref="K2022" ca="1">INDEX([1]TreeLookup!$C$1:$DE$21,MATCH(INDIRECT(ADDRESS(ROW(),MATCH("CATEGORY",$A$1:$BE$1,0))),[1]TreeLookup!$C$1:$C$21,0),MATCH(INDIRECT(ADDRESS(ROW(),MATCH("YEAR",$A$1:$BE$1,0))),[1]TreeLookup!$C$1:$DE$1,0))</f>
        <v>#N/A</v>
      </c>
      <c r="M2022" s="1" t="str">
        <f t="array" aca="1" ref="M2022" ca="1">INDEX([1]TreeLookup!$C$1:$DE$22,MATCH("ERA",[1]TreeLookup!$C$1:$C$22,0),MATCH(INDIRECT(ADDRESS(ROW(),MATCH("YEAR",$A$1:$BE$1,0))),[1]TreeLookup!$C$1:$DE$1,0))</f>
        <v>00-START</v>
      </c>
      <c r="N2022" s="1" t="s">
        <v>50</v>
      </c>
      <c r="O2022" s="4"/>
      <c r="P2022" s="2"/>
    </row>
    <row r="2023" spans="1:32">
      <c r="A2023" s="6" t="s">
        <v>6120</v>
      </c>
      <c r="B2023" s="7" t="s">
        <v>6121</v>
      </c>
      <c r="C2023" s="1">
        <v>1800</v>
      </c>
      <c r="D2023" s="1">
        <v>24000</v>
      </c>
      <c r="E2023" s="2" t="s">
        <v>6122</v>
      </c>
      <c r="F2023" s="1" t="s">
        <v>203</v>
      </c>
      <c r="G2023" s="1" t="s">
        <v>49</v>
      </c>
      <c r="H2023" s="1" t="s">
        <v>49</v>
      </c>
      <c r="I2023" s="8"/>
      <c r="J2023" s="8"/>
      <c r="K2023" s="1" t="e">
        <f t="array" aca="1" ref="K2023" ca="1">INDEX([1]TreeLookup!$C$1:$DE$21,MATCH(INDIRECT(ADDRESS(ROW(),MATCH("CATEGORY",$A$1:$BE$1,0))),[1]TreeLookup!$C$1:$C$21,0),MATCH(INDIRECT(ADDRESS(ROW(),MATCH("YEAR",$A$1:$BE$1,0))),[1]TreeLookup!$C$1:$DE$1,0))</f>
        <v>#N/A</v>
      </c>
      <c r="M2023" s="1" t="str">
        <f t="array" aca="1" ref="M2023" ca="1">INDEX([1]TreeLookup!$C$1:$DE$22,MATCH("ERA",[1]TreeLookup!$C$1:$C$22,0),MATCH(INDIRECT(ADDRESS(ROW(),MATCH("YEAR",$A$1:$BE$1,0))),[1]TreeLookup!$C$1:$DE$1,0))</f>
        <v>00-START</v>
      </c>
      <c r="N2023" s="1" t="s">
        <v>50</v>
      </c>
      <c r="O2023" s="4"/>
      <c r="P2023" s="2"/>
    </row>
    <row r="2024" spans="1:32">
      <c r="A2024" s="6" t="s">
        <v>6123</v>
      </c>
      <c r="B2024" s="7" t="s">
        <v>6124</v>
      </c>
      <c r="C2024" s="1">
        <v>800</v>
      </c>
      <c r="D2024" s="1">
        <v>18000</v>
      </c>
      <c r="E2024" s="2" t="s">
        <v>6125</v>
      </c>
      <c r="F2024" s="1" t="s">
        <v>203</v>
      </c>
      <c r="G2024" s="1" t="s">
        <v>49</v>
      </c>
      <c r="H2024" s="1" t="s">
        <v>49</v>
      </c>
      <c r="I2024" s="8"/>
      <c r="J2024" s="8"/>
      <c r="K2024" s="1" t="e">
        <f t="array" aca="1" ref="K2024" ca="1">INDEX([1]TreeLookup!$C$1:$DE$21,MATCH(INDIRECT(ADDRESS(ROW(),MATCH("CATEGORY",$A$1:$BE$1,0))),[1]TreeLookup!$C$1:$C$21,0),MATCH(INDIRECT(ADDRESS(ROW(),MATCH("YEAR",$A$1:$BE$1,0))),[1]TreeLookup!$C$1:$DE$1,0))</f>
        <v>#N/A</v>
      </c>
      <c r="M2024" s="1" t="str">
        <f t="array" aca="1" ref="M2024" ca="1">INDEX([1]TreeLookup!$C$1:$DE$22,MATCH("ERA",[1]TreeLookup!$C$1:$C$22,0),MATCH(INDIRECT(ADDRESS(ROW(),MATCH("YEAR",$A$1:$BE$1,0))),[1]TreeLookup!$C$1:$DE$1,0))</f>
        <v>00-START</v>
      </c>
      <c r="N2024" s="1" t="s">
        <v>50</v>
      </c>
      <c r="O2024" s="4"/>
      <c r="P2024" s="2"/>
    </row>
    <row r="2025" spans="1:32">
      <c r="A2025" s="6" t="s">
        <v>6126</v>
      </c>
      <c r="B2025" s="7" t="s">
        <v>6115</v>
      </c>
      <c r="C2025" s="1">
        <v>8000</v>
      </c>
      <c r="D2025" s="1">
        <v>280000</v>
      </c>
      <c r="E2025" s="2" t="s">
        <v>6127</v>
      </c>
      <c r="F2025" s="1" t="s">
        <v>203</v>
      </c>
      <c r="G2025" s="1" t="s">
        <v>50</v>
      </c>
      <c r="H2025" s="1" t="s">
        <v>50</v>
      </c>
      <c r="I2025" s="8" t="s">
        <v>191</v>
      </c>
      <c r="J2025" s="8" t="s">
        <v>4611</v>
      </c>
      <c r="K2025" s="1" t="str">
        <f t="array" aca="1" ref="K2025" ca="1">INDEX([1]TreeLookup!$C$1:$DE$21,MATCH(INDIRECT(ADDRESS(ROW(),MATCH("CATEGORY",$A$1:$BE$1,0))),[1]TreeLookup!$C$1:$C$21,0),MATCH(INDIRECT(ADDRESS(ROW(),MATCH("YEAR",$A$1:$BE$1,0))),[1]TreeLookup!$C$1:$DE$1,0))</f>
        <v>lunarLanding</v>
      </c>
      <c r="L2025" s="1">
        <v>1969</v>
      </c>
      <c r="M2025" s="1" t="str">
        <f t="array" aca="1" ref="M2025" ca="1">INDEX([1]TreeLookup!$C$1:$DE$22,MATCH("ERA",[1]TreeLookup!$C$1:$C$22,0),MATCH(INDIRECT(ADDRESS(ROW(),MATCH("YEAR",$A$1:$BE$1,0))),[1]TreeLookup!$C$1:$DE$1,0))</f>
        <v>05-LUNAR</v>
      </c>
      <c r="O2025" s="4" t="s">
        <v>109</v>
      </c>
      <c r="P2025" s="2" t="s">
        <v>6083</v>
      </c>
      <c r="V2025" s="9"/>
      <c r="X2025" s="1" t="s">
        <v>6091</v>
      </c>
      <c r="AF2025" s="1" t="s">
        <v>111</v>
      </c>
    </row>
    <row r="2026" spans="1:32">
      <c r="A2026" s="6" t="s">
        <v>6128</v>
      </c>
      <c r="B2026" s="7" t="s">
        <v>6129</v>
      </c>
      <c r="C2026" s="1">
        <v>200</v>
      </c>
      <c r="D2026" s="1">
        <v>7000</v>
      </c>
      <c r="E2026" s="2" t="s">
        <v>6130</v>
      </c>
      <c r="F2026" s="1" t="s">
        <v>406</v>
      </c>
      <c r="G2026" s="1" t="s">
        <v>50</v>
      </c>
      <c r="H2026" s="1" t="s">
        <v>50</v>
      </c>
      <c r="I2026" s="8" t="s">
        <v>191</v>
      </c>
      <c r="J2026" s="8" t="s">
        <v>2753</v>
      </c>
      <c r="K2026" s="1" t="str">
        <f t="array" aca="1" ref="K2026" ca="1">INDEX([1]TreeLookup!$C$1:$DE$21,MATCH(INDIRECT(ADDRESS(ROW(),MATCH("CATEGORY",$A$1:$BE$1,0))),[1]TreeLookup!$C$1:$C$21,0),MATCH(INDIRECT(ADDRESS(ROW(),MATCH("YEAR",$A$1:$BE$1,0))),[1]TreeLookup!$C$1:$DE$1,0))</f>
        <v>lunarLanding</v>
      </c>
      <c r="L2026" s="1">
        <v>1969</v>
      </c>
      <c r="M2026" s="1" t="str">
        <f t="array" aca="1" ref="M2026" ca="1">INDEX([1]TreeLookup!$C$1:$DE$22,MATCH("ERA",[1]TreeLookup!$C$1:$C$22,0),MATCH(INDIRECT(ADDRESS(ROW(),MATCH("YEAR",$A$1:$BE$1,0))),[1]TreeLookup!$C$1:$DE$1,0))</f>
        <v>05-LUNAR</v>
      </c>
      <c r="O2026" s="4" t="s">
        <v>109</v>
      </c>
      <c r="P2026" s="1" t="s">
        <v>6083</v>
      </c>
      <c r="V2026" s="9"/>
      <c r="W2026" s="1" t="s">
        <v>5412</v>
      </c>
      <c r="AF2026" s="1" t="s">
        <v>111</v>
      </c>
    </row>
    <row r="2027" spans="1:32">
      <c r="A2027" s="6" t="s">
        <v>6131</v>
      </c>
      <c r="B2027" s="7" t="s">
        <v>6132</v>
      </c>
      <c r="C2027" s="1">
        <v>350</v>
      </c>
      <c r="D2027" s="1">
        <v>3000</v>
      </c>
      <c r="E2027" s="2" t="s">
        <v>6133</v>
      </c>
      <c r="F2027" s="1" t="s">
        <v>106</v>
      </c>
      <c r="G2027" s="1" t="s">
        <v>50</v>
      </c>
      <c r="H2027" s="1" t="s">
        <v>49</v>
      </c>
      <c r="I2027" s="8"/>
      <c r="J2027" s="8"/>
      <c r="K2027" s="1" t="e">
        <f t="array" aca="1" ref="K2027" ca="1">INDEX([1]TreeLookup!$C$1:$DE$21,MATCH(INDIRECT(ADDRESS(ROW(),MATCH("CATEGORY",$A$1:$BE$1,0))),[1]TreeLookup!$C$1:$C$21,0),MATCH(INDIRECT(ADDRESS(ROW(),MATCH("YEAR",$A$1:$BE$1,0))),[1]TreeLookup!$C$1:$DE$1,0))</f>
        <v>#N/A</v>
      </c>
      <c r="M2027" s="1" t="str">
        <f t="array" aca="1" ref="M2027" ca="1">INDEX([1]TreeLookup!$C$1:$DE$22,MATCH("ERA",[1]TreeLookup!$C$1:$C$22,0),MATCH(INDIRECT(ADDRESS(ROW(),MATCH("YEAR",$A$1:$BE$1,0))),[1]TreeLookup!$C$1:$DE$1,0))</f>
        <v>00-START</v>
      </c>
      <c r="N2027" s="1" t="s">
        <v>50</v>
      </c>
      <c r="O2027" s="4"/>
    </row>
    <row r="2028" spans="1:32">
      <c r="A2028" s="6" t="s">
        <v>6134</v>
      </c>
      <c r="B2028" s="7" t="s">
        <v>6135</v>
      </c>
      <c r="C2028" s="1">
        <v>200</v>
      </c>
      <c r="D2028" s="1">
        <v>7000</v>
      </c>
      <c r="E2028" s="2" t="s">
        <v>6136</v>
      </c>
      <c r="F2028" s="1" t="s">
        <v>406</v>
      </c>
      <c r="G2028" s="1" t="s">
        <v>50</v>
      </c>
      <c r="H2028" s="1" t="s">
        <v>50</v>
      </c>
      <c r="I2028" s="8" t="s">
        <v>191</v>
      </c>
      <c r="J2028" s="8" t="s">
        <v>2753</v>
      </c>
      <c r="K2028" s="1" t="str">
        <f t="array" aca="1" ref="K2028" ca="1">INDEX([1]TreeLookup!$C$1:$DE$21,MATCH(INDIRECT(ADDRESS(ROW(),MATCH("CATEGORY",$A$1:$BE$1,0))),[1]TreeLookup!$C$1:$C$21,0),MATCH(INDIRECT(ADDRESS(ROW(),MATCH("YEAR",$A$1:$BE$1,0))),[1]TreeLookup!$C$1:$DE$1,0))</f>
        <v>lunarLanding</v>
      </c>
      <c r="L2028" s="1">
        <v>1969</v>
      </c>
      <c r="M2028" s="1" t="str">
        <f t="array" aca="1" ref="M2028" ca="1">INDEX([1]TreeLookup!$C$1:$DE$22,MATCH("ERA",[1]TreeLookup!$C$1:$C$22,0),MATCH(INDIRECT(ADDRESS(ROW(),MATCH("YEAR",$A$1:$BE$1,0))),[1]TreeLookup!$C$1:$DE$1,0))</f>
        <v>05-LUNAR</v>
      </c>
      <c r="O2028" s="4" t="s">
        <v>109</v>
      </c>
      <c r="P2028" s="1" t="s">
        <v>6083</v>
      </c>
      <c r="V2028" s="9"/>
      <c r="W2028" s="1" t="s">
        <v>5412</v>
      </c>
      <c r="AF2028" s="1" t="s">
        <v>111</v>
      </c>
    </row>
    <row r="2029" spans="1:32">
      <c r="A2029" s="6" t="s">
        <v>6137</v>
      </c>
      <c r="B2029" s="7" t="s">
        <v>6138</v>
      </c>
      <c r="C2029" s="1">
        <v>200</v>
      </c>
      <c r="D2029" s="1">
        <v>7000</v>
      </c>
      <c r="E2029" s="2" t="s">
        <v>6139</v>
      </c>
      <c r="F2029" s="1" t="s">
        <v>406</v>
      </c>
      <c r="G2029" s="1" t="s">
        <v>50</v>
      </c>
      <c r="H2029" s="1" t="s">
        <v>50</v>
      </c>
      <c r="I2029" s="8" t="s">
        <v>191</v>
      </c>
      <c r="J2029" s="8" t="s">
        <v>2753</v>
      </c>
      <c r="K2029" s="1" t="str">
        <f t="array" aca="1" ref="K2029" ca="1">INDEX([1]TreeLookup!$C$1:$DE$21,MATCH(INDIRECT(ADDRESS(ROW(),MATCH("CATEGORY",$A$1:$BE$1,0))),[1]TreeLookup!$C$1:$C$21,0),MATCH(INDIRECT(ADDRESS(ROW(),MATCH("YEAR",$A$1:$BE$1,0))),[1]TreeLookup!$C$1:$DE$1,0))</f>
        <v>lunarLanding</v>
      </c>
      <c r="L2029" s="1">
        <v>1969</v>
      </c>
      <c r="M2029" s="1" t="str">
        <f t="array" aca="1" ref="M2029" ca="1">INDEX([1]TreeLookup!$C$1:$DE$22,MATCH("ERA",[1]TreeLookup!$C$1:$C$22,0),MATCH(INDIRECT(ADDRESS(ROW(),MATCH("YEAR",$A$1:$BE$1,0))),[1]TreeLookup!$C$1:$DE$1,0))</f>
        <v>05-LUNAR</v>
      </c>
      <c r="O2029" s="4" t="s">
        <v>109</v>
      </c>
      <c r="P2029" s="1" t="s">
        <v>6083</v>
      </c>
      <c r="V2029" s="9"/>
      <c r="W2029" s="1" t="s">
        <v>5412</v>
      </c>
      <c r="AF2029" s="1" t="s">
        <v>111</v>
      </c>
    </row>
    <row r="2030" spans="1:32">
      <c r="A2030" s="6" t="s">
        <v>6140</v>
      </c>
      <c r="B2030" s="7" t="s">
        <v>6141</v>
      </c>
      <c r="C2030" s="1">
        <v>200</v>
      </c>
      <c r="D2030" s="1">
        <v>7000</v>
      </c>
      <c r="E2030" s="2" t="s">
        <v>6142</v>
      </c>
      <c r="F2030" s="1" t="s">
        <v>406</v>
      </c>
      <c r="G2030" s="1" t="s">
        <v>50</v>
      </c>
      <c r="H2030" s="1" t="s">
        <v>50</v>
      </c>
      <c r="I2030" s="8" t="s">
        <v>191</v>
      </c>
      <c r="J2030" s="8" t="s">
        <v>2753</v>
      </c>
      <c r="K2030" s="1" t="str">
        <f t="array" aca="1" ref="K2030" ca="1">INDEX([1]TreeLookup!$C$1:$DE$21,MATCH(INDIRECT(ADDRESS(ROW(),MATCH("CATEGORY",$A$1:$BE$1,0))),[1]TreeLookup!$C$1:$C$21,0),MATCH(INDIRECT(ADDRESS(ROW(),MATCH("YEAR",$A$1:$BE$1,0))),[1]TreeLookup!$C$1:$DE$1,0))</f>
        <v>lunarLanding</v>
      </c>
      <c r="L2030" s="1">
        <v>1969</v>
      </c>
      <c r="M2030" s="1" t="str">
        <f t="array" aca="1" ref="M2030" ca="1">INDEX([1]TreeLookup!$C$1:$DE$22,MATCH("ERA",[1]TreeLookup!$C$1:$C$22,0),MATCH(INDIRECT(ADDRESS(ROW(),MATCH("YEAR",$A$1:$BE$1,0))),[1]TreeLookup!$C$1:$DE$1,0))</f>
        <v>05-LUNAR</v>
      </c>
      <c r="O2030" s="4" t="s">
        <v>109</v>
      </c>
      <c r="P2030" s="1" t="s">
        <v>6083</v>
      </c>
      <c r="V2030" s="9"/>
      <c r="W2030" s="1" t="s">
        <v>5412</v>
      </c>
      <c r="AF2030" s="1" t="s">
        <v>111</v>
      </c>
    </row>
    <row r="2031" spans="1:32">
      <c r="A2031" s="6" t="s">
        <v>6143</v>
      </c>
      <c r="B2031" s="7" t="s">
        <v>6144</v>
      </c>
      <c r="C2031" s="1">
        <v>300</v>
      </c>
      <c r="D2031" s="1">
        <v>10500</v>
      </c>
      <c r="E2031" s="2" t="s">
        <v>6145</v>
      </c>
      <c r="F2031" s="1" t="s">
        <v>406</v>
      </c>
      <c r="G2031" s="1" t="s">
        <v>50</v>
      </c>
      <c r="H2031" s="1" t="s">
        <v>50</v>
      </c>
      <c r="I2031" s="8" t="s">
        <v>191</v>
      </c>
      <c r="J2031" s="8" t="s">
        <v>125</v>
      </c>
      <c r="K2031" s="1" t="str">
        <f t="array" aca="1" ref="K2031" ca="1">INDEX([1]TreeLookup!$C$1:$DE$21,MATCH(INDIRECT(ADDRESS(ROW(),MATCH("CATEGORY",$A$1:$BE$1,0))),[1]TreeLookup!$C$1:$C$21,0),MATCH(INDIRECT(ADDRESS(ROW(),MATCH("YEAR",$A$1:$BE$1,0))),[1]TreeLookup!$C$1:$DE$1,0))</f>
        <v>lunarLanding</v>
      </c>
      <c r="L2031" s="1">
        <v>1969</v>
      </c>
      <c r="M2031" s="1" t="str">
        <f t="array" aca="1" ref="M2031" ca="1">INDEX([1]TreeLookup!$C$1:$DE$22,MATCH("ERA",[1]TreeLookup!$C$1:$C$22,0),MATCH(INDIRECT(ADDRESS(ROW(),MATCH("YEAR",$A$1:$BE$1,0))),[1]TreeLookup!$C$1:$DE$1,0))</f>
        <v>05-LUNAR</v>
      </c>
      <c r="O2031" s="4" t="s">
        <v>109</v>
      </c>
      <c r="P2031" s="1" t="s">
        <v>6083</v>
      </c>
      <c r="V2031" s="9"/>
      <c r="AB2031" s="1" t="s">
        <v>111</v>
      </c>
      <c r="AF2031" s="1" t="s">
        <v>111</v>
      </c>
    </row>
    <row r="2032" spans="1:32">
      <c r="A2032" s="6" t="s">
        <v>6146</v>
      </c>
      <c r="B2032" s="7" t="s">
        <v>6147</v>
      </c>
      <c r="C2032" s="1">
        <v>3000</v>
      </c>
      <c r="D2032" s="1">
        <v>1</v>
      </c>
      <c r="E2032" s="2" t="s">
        <v>6148</v>
      </c>
      <c r="F2032" s="1" t="s">
        <v>203</v>
      </c>
      <c r="G2032" s="1" t="s">
        <v>49</v>
      </c>
      <c r="H2032" s="1" t="s">
        <v>49</v>
      </c>
      <c r="I2032" s="8"/>
      <c r="J2032" s="8"/>
      <c r="K2032" s="1" t="e">
        <f t="array" aca="1" ref="K2032" ca="1">INDEX([1]TreeLookup!$C$1:$DE$21,MATCH(INDIRECT(ADDRESS(ROW(),MATCH("CATEGORY",$A$1:$BE$1,0))),[1]TreeLookup!$C$1:$C$21,0),MATCH(INDIRECT(ADDRESS(ROW(),MATCH("YEAR",$A$1:$BE$1,0))),[1]TreeLookup!$C$1:$DE$1,0))</f>
        <v>#N/A</v>
      </c>
      <c r="M2032" s="1" t="str">
        <f t="array" aca="1" ref="M2032" ca="1">INDEX([1]TreeLookup!$C$1:$DE$22,MATCH("ERA",[1]TreeLookup!$C$1:$C$22,0),MATCH(INDIRECT(ADDRESS(ROW(),MATCH("YEAR",$A$1:$BE$1,0))),[1]TreeLookup!$C$1:$DE$1,0))</f>
        <v>00-START</v>
      </c>
      <c r="N2032" s="1" t="s">
        <v>50</v>
      </c>
      <c r="O2032" s="4"/>
      <c r="P2032" s="2"/>
    </row>
    <row r="2033" spans="1:41">
      <c r="A2033" s="6" t="s">
        <v>6149</v>
      </c>
      <c r="B2033" s="7" t="s">
        <v>6150</v>
      </c>
      <c r="C2033" s="1">
        <v>100</v>
      </c>
      <c r="D2033" s="1">
        <v>3500</v>
      </c>
      <c r="E2033" s="2" t="s">
        <v>6151</v>
      </c>
      <c r="F2033" s="1" t="s">
        <v>406</v>
      </c>
      <c r="G2033" s="1" t="s">
        <v>50</v>
      </c>
      <c r="H2033" s="1" t="s">
        <v>50</v>
      </c>
      <c r="I2033" s="8" t="s">
        <v>191</v>
      </c>
      <c r="J2033" s="8" t="s">
        <v>174</v>
      </c>
      <c r="K2033" s="1" t="str">
        <f t="array" aca="1" ref="K2033" ca="1">INDEX([1]TreeLookup!$C$1:$DE$21,MATCH(INDIRECT(ADDRESS(ROW(),MATCH("CATEGORY",$A$1:$BE$1,0))),[1]TreeLookup!$C$1:$C$21,0),MATCH(INDIRECT(ADDRESS(ROW(),MATCH("YEAR",$A$1:$BE$1,0))),[1]TreeLookup!$C$1:$DE$1,0))</f>
        <v>lunarLanding</v>
      </c>
      <c r="L2033" s="1">
        <v>1969</v>
      </c>
      <c r="M2033" s="1" t="str">
        <f t="array" aca="1" ref="M2033" ca="1">INDEX([1]TreeLookup!$C$1:$DE$22,MATCH("ERA",[1]TreeLookup!$C$1:$C$22,0),MATCH(INDIRECT(ADDRESS(ROW(),MATCH("YEAR",$A$1:$BE$1,0))),[1]TreeLookup!$C$1:$DE$1,0))</f>
        <v>05-LUNAR</v>
      </c>
      <c r="O2033" s="4" t="s">
        <v>109</v>
      </c>
      <c r="P2033" s="1" t="s">
        <v>6083</v>
      </c>
      <c r="V2033" s="9"/>
      <c r="AF2033" s="1" t="s">
        <v>111</v>
      </c>
      <c r="AK2033" s="1" t="s">
        <v>111</v>
      </c>
    </row>
    <row r="2034" spans="1:41">
      <c r="A2034" s="6" t="s">
        <v>6152</v>
      </c>
      <c r="B2034" s="7" t="s">
        <v>6153</v>
      </c>
      <c r="C2034" s="1">
        <v>200</v>
      </c>
      <c r="D2034" s="1">
        <v>7000</v>
      </c>
      <c r="E2034" s="2" t="s">
        <v>6154</v>
      </c>
      <c r="F2034" s="1" t="s">
        <v>406</v>
      </c>
      <c r="G2034" s="1" t="s">
        <v>50</v>
      </c>
      <c r="H2034" s="1" t="s">
        <v>50</v>
      </c>
      <c r="I2034" s="8" t="s">
        <v>2910</v>
      </c>
      <c r="J2034" s="8" t="s">
        <v>3055</v>
      </c>
      <c r="K2034" s="1" t="str">
        <f t="array" aca="1" ref="K2034" ca="1">INDEX([1]TreeLookup!$C$1:$DE$21,MATCH(INDIRECT(ADDRESS(ROW(),MATCH("CATEGORY",$A$1:$BE$1,0))),[1]TreeLookup!$C$1:$C$21,0),MATCH(INDIRECT(ADDRESS(ROW(),MATCH("YEAR",$A$1:$BE$1,0))),[1]TreeLookup!$C$1:$DE$1,0))</f>
        <v>matureCapsules</v>
      </c>
      <c r="L2034" s="1">
        <v>1969</v>
      </c>
      <c r="M2034" s="1" t="str">
        <f t="array" aca="1" ref="M2034" ca="1">INDEX([1]TreeLookup!$C$1:$DE$22,MATCH("ERA",[1]TreeLookup!$C$1:$C$22,0),MATCH(INDIRECT(ADDRESS(ROW(),MATCH("YEAR",$A$1:$BE$1,0))),[1]TreeLookup!$C$1:$DE$1,0))</f>
        <v>05-LUNAR</v>
      </c>
      <c r="O2034" s="4" t="s">
        <v>109</v>
      </c>
      <c r="P2034" s="1" t="s">
        <v>6083</v>
      </c>
      <c r="V2034" s="9"/>
      <c r="AF2034" s="1" t="s">
        <v>111</v>
      </c>
    </row>
    <row r="2035" spans="1:41">
      <c r="A2035" s="6" t="s">
        <v>6155</v>
      </c>
      <c r="B2035" s="7" t="s">
        <v>6156</v>
      </c>
      <c r="C2035" s="1">
        <v>850</v>
      </c>
      <c r="D2035" s="1">
        <v>17000</v>
      </c>
      <c r="E2035" s="2" t="s">
        <v>6157</v>
      </c>
      <c r="F2035" s="1" t="s">
        <v>106</v>
      </c>
      <c r="G2035" s="1" t="s">
        <v>50</v>
      </c>
      <c r="H2035" s="1" t="s">
        <v>50</v>
      </c>
      <c r="I2035" s="8" t="s">
        <v>240</v>
      </c>
      <c r="J2035" s="8" t="s">
        <v>298</v>
      </c>
      <c r="K2035" s="1" t="str">
        <f t="array" aca="1" ref="K2035" ca="1">INDEX([1]TreeLookup!$C$1:$DE$21,MATCH(INDIRECT(ADDRESS(ROW(),MATCH("CATEGORY",$A$1:$BE$1,0))),[1]TreeLookup!$C$1:$C$21,0),MATCH(INDIRECT(ADDRESS(ROW(),MATCH("YEAR",$A$1:$BE$1,0))),[1]TreeLookup!$C$1:$DE$1,0))</f>
        <v>advancedJetEngines</v>
      </c>
      <c r="L2035" s="1">
        <v>1969</v>
      </c>
      <c r="M2035" s="1" t="str">
        <f t="array" aca="1" ref="M2035" ca="1">INDEX([1]TreeLookup!$C$1:$DE$22,MATCH("ERA",[1]TreeLookup!$C$1:$C$22,0),MATCH(INDIRECT(ADDRESS(ROW(),MATCH("YEAR",$A$1:$BE$1,0))),[1]TreeLookup!$C$1:$DE$1,0))</f>
        <v>05-LUNAR</v>
      </c>
      <c r="O2035" s="4" t="s">
        <v>109</v>
      </c>
      <c r="P2035" s="2" t="s">
        <v>6158</v>
      </c>
      <c r="V2035" s="9"/>
    </row>
    <row r="2036" spans="1:41">
      <c r="A2036" s="6" t="s">
        <v>6159</v>
      </c>
      <c r="B2036" s="7" t="s">
        <v>6160</v>
      </c>
      <c r="C2036" s="1">
        <v>5320</v>
      </c>
      <c r="D2036" s="1">
        <v>106400</v>
      </c>
      <c r="E2036" s="2" t="s">
        <v>6161</v>
      </c>
      <c r="F2036" s="1" t="s">
        <v>203</v>
      </c>
      <c r="G2036" s="1" t="s">
        <v>50</v>
      </c>
      <c r="H2036" s="1" t="s">
        <v>50</v>
      </c>
      <c r="I2036" s="8" t="s">
        <v>240</v>
      </c>
      <c r="J2036" s="8" t="s">
        <v>402</v>
      </c>
      <c r="K2036" s="1" t="str">
        <f t="array" aca="1" ref="K2036" ca="1">INDEX([1]TreeLookup!$C$1:$DE$21,MATCH(INDIRECT(ADDRESS(ROW(),MATCH("CATEGORY",$A$1:$BE$1,0))),[1]TreeLookup!$C$1:$C$21,0),MATCH(INDIRECT(ADDRESS(ROW(),MATCH("YEAR",$A$1:$BE$1,0))),[1]TreeLookup!$C$1:$DE$1,0))</f>
        <v>advancedJetEngines</v>
      </c>
      <c r="L2036" s="1">
        <v>1969</v>
      </c>
      <c r="M2036" s="1" t="str">
        <f t="array" aca="1" ref="M2036" ca="1">INDEX([1]TreeLookup!$C$1:$DE$22,MATCH("ERA",[1]TreeLookup!$C$1:$C$22,0),MATCH(INDIRECT(ADDRESS(ROW(),MATCH("YEAR",$A$1:$BE$1,0))),[1]TreeLookup!$C$1:$DE$1,0))</f>
        <v>05-LUNAR</v>
      </c>
      <c r="O2036" s="4" t="s">
        <v>109</v>
      </c>
      <c r="P2036" s="2" t="s">
        <v>6162</v>
      </c>
      <c r="V2036" s="9"/>
      <c r="AE2036" s="1" t="s">
        <v>111</v>
      </c>
      <c r="AO2036" s="1" t="s">
        <v>111</v>
      </c>
    </row>
    <row r="2037" spans="1:41">
      <c r="A2037" s="6" t="s">
        <v>6163</v>
      </c>
      <c r="B2037" s="7" t="s">
        <v>6164</v>
      </c>
      <c r="C2037" s="1">
        <v>4272</v>
      </c>
      <c r="D2037" s="1">
        <v>85440</v>
      </c>
      <c r="E2037" s="2" t="s">
        <v>6165</v>
      </c>
      <c r="F2037" s="1" t="s">
        <v>406</v>
      </c>
      <c r="G2037" s="1" t="s">
        <v>50</v>
      </c>
      <c r="H2037" s="1" t="s">
        <v>50</v>
      </c>
      <c r="I2037" s="8" t="s">
        <v>191</v>
      </c>
      <c r="J2037" s="8" t="s">
        <v>4611</v>
      </c>
      <c r="K2037" s="1" t="str">
        <f t="array" aca="1" ref="K2037" ca="1">INDEX([1]TreeLookup!$C$1:$DE$21,MATCH(INDIRECT(ADDRESS(ROW(),MATCH("CATEGORY",$A$1:$BE$1,0))),[1]TreeLookup!$C$1:$C$21,0),MATCH(INDIRECT(ADDRESS(ROW(),MATCH("YEAR",$A$1:$BE$1,0))),[1]TreeLookup!$C$1:$DE$1,0))</f>
        <v>lunarLanding</v>
      </c>
      <c r="L2037" s="1">
        <v>1969</v>
      </c>
      <c r="M2037" s="1" t="str">
        <f t="array" aca="1" ref="M2037" ca="1">INDEX([1]TreeLookup!$C$1:$DE$22,MATCH("ERA",[1]TreeLookup!$C$1:$C$22,0),MATCH(INDIRECT(ADDRESS(ROW(),MATCH("YEAR",$A$1:$BE$1,0))),[1]TreeLookup!$C$1:$DE$1,0))</f>
        <v>05-LUNAR</v>
      </c>
      <c r="O2037" s="4" t="s">
        <v>109</v>
      </c>
      <c r="P2037" s="1" t="s">
        <v>6166</v>
      </c>
      <c r="V2037" s="9"/>
      <c r="AB2037" s="1" t="s">
        <v>111</v>
      </c>
      <c r="AF2037" s="1" t="s">
        <v>111</v>
      </c>
    </row>
    <row r="2038" spans="1:41">
      <c r="A2038" s="6" t="s">
        <v>6167</v>
      </c>
      <c r="B2038" s="7" t="s">
        <v>6168</v>
      </c>
      <c r="C2038" s="1">
        <v>3560</v>
      </c>
      <c r="D2038" s="1">
        <v>71200</v>
      </c>
      <c r="E2038" s="2" t="s">
        <v>6169</v>
      </c>
      <c r="F2038" s="1" t="s">
        <v>406</v>
      </c>
      <c r="G2038" s="1" t="s">
        <v>50</v>
      </c>
      <c r="H2038" s="1" t="s">
        <v>50</v>
      </c>
      <c r="I2038" s="8" t="s">
        <v>2910</v>
      </c>
      <c r="J2038" s="8" t="s">
        <v>3326</v>
      </c>
      <c r="K2038" s="1" t="str">
        <f t="array" aca="1" ref="K2038" ca="1">INDEX([1]TreeLookup!$C$1:$DE$21,MATCH(INDIRECT(ADDRESS(ROW(),MATCH("CATEGORY",$A$1:$BE$1,0))),[1]TreeLookup!$C$1:$C$21,0),MATCH(INDIRECT(ADDRESS(ROW(),MATCH("YEAR",$A$1:$BE$1,0))),[1]TreeLookup!$C$1:$DE$1,0))</f>
        <v>matureCapsules</v>
      </c>
      <c r="L2038" s="1">
        <v>1969</v>
      </c>
      <c r="M2038" s="1" t="str">
        <f t="array" aca="1" ref="M2038" ca="1">INDEX([1]TreeLookup!$C$1:$DE$22,MATCH("ERA",[1]TreeLookup!$C$1:$C$22,0),MATCH(INDIRECT(ADDRESS(ROW(),MATCH("YEAR",$A$1:$BE$1,0))),[1]TreeLookup!$C$1:$DE$1,0))</f>
        <v>05-LUNAR</v>
      </c>
      <c r="O2038" s="4" t="s">
        <v>109</v>
      </c>
      <c r="P2038" s="1" t="s">
        <v>6166</v>
      </c>
      <c r="V2038" s="9"/>
      <c r="AF2038" s="1" t="s">
        <v>111</v>
      </c>
    </row>
    <row r="2039" spans="1:41">
      <c r="A2039" s="6" t="s">
        <v>6170</v>
      </c>
      <c r="B2039" s="7" t="s">
        <v>6171</v>
      </c>
      <c r="C2039" s="1">
        <v>450</v>
      </c>
      <c r="D2039" s="1">
        <v>9000</v>
      </c>
      <c r="E2039" s="2" t="s">
        <v>6172</v>
      </c>
      <c r="F2039" s="1" t="s">
        <v>406</v>
      </c>
      <c r="G2039" s="1" t="s">
        <v>50</v>
      </c>
      <c r="H2039" s="1" t="s">
        <v>50</v>
      </c>
      <c r="I2039" s="8" t="s">
        <v>191</v>
      </c>
      <c r="J2039" s="8" t="s">
        <v>298</v>
      </c>
      <c r="K2039" s="1" t="str">
        <f t="array" aca="1" ref="K2039" ca="1">INDEX([1]TreeLookup!$C$1:$DE$21,MATCH(INDIRECT(ADDRESS(ROW(),MATCH("CATEGORY",$A$1:$BE$1,0))),[1]TreeLookup!$C$1:$C$21,0),MATCH(INDIRECT(ADDRESS(ROW(),MATCH("YEAR",$A$1:$BE$1,0))),[1]TreeLookup!$C$1:$DE$1,0))</f>
        <v>lunarLanding</v>
      </c>
      <c r="L2039" s="1">
        <v>1969</v>
      </c>
      <c r="M2039" s="1" t="str">
        <f t="array" aca="1" ref="M2039" ca="1">INDEX([1]TreeLookup!$C$1:$DE$22,MATCH("ERA",[1]TreeLookup!$C$1:$C$22,0),MATCH(INDIRECT(ADDRESS(ROW(),MATCH("YEAR",$A$1:$BE$1,0))),[1]TreeLookup!$C$1:$DE$1,0))</f>
        <v>05-LUNAR</v>
      </c>
      <c r="O2039" s="4" t="s">
        <v>109</v>
      </c>
      <c r="P2039" s="1" t="s">
        <v>6166</v>
      </c>
      <c r="V2039" s="9"/>
      <c r="AB2039" s="1" t="s">
        <v>111</v>
      </c>
      <c r="AF2039" s="1" t="s">
        <v>111</v>
      </c>
    </row>
    <row r="2040" spans="1:41">
      <c r="A2040" s="6" t="s">
        <v>6173</v>
      </c>
      <c r="B2040" s="7" t="s">
        <v>6174</v>
      </c>
      <c r="C2040" s="1">
        <v>180</v>
      </c>
      <c r="D2040" s="1">
        <v>3600</v>
      </c>
      <c r="E2040" s="2" t="s">
        <v>6175</v>
      </c>
      <c r="F2040" s="1" t="s">
        <v>406</v>
      </c>
      <c r="G2040" s="1" t="s">
        <v>50</v>
      </c>
      <c r="H2040" s="1" t="s">
        <v>50</v>
      </c>
      <c r="I2040" s="8" t="s">
        <v>191</v>
      </c>
      <c r="J2040" s="8" t="s">
        <v>2753</v>
      </c>
      <c r="K2040" s="1" t="str">
        <f t="array" aca="1" ref="K2040" ca="1">INDEX([1]TreeLookup!$C$1:$DE$21,MATCH(INDIRECT(ADDRESS(ROW(),MATCH("CATEGORY",$A$1:$BE$1,0))),[1]TreeLookup!$C$1:$C$21,0),MATCH(INDIRECT(ADDRESS(ROW(),MATCH("YEAR",$A$1:$BE$1,0))),[1]TreeLookup!$C$1:$DE$1,0))</f>
        <v>lunarLanding</v>
      </c>
      <c r="L2040" s="1">
        <v>1969</v>
      </c>
      <c r="M2040" s="1" t="str">
        <f t="array" aca="1" ref="M2040" ca="1">INDEX([1]TreeLookup!$C$1:$DE$22,MATCH("ERA",[1]TreeLookup!$C$1:$C$22,0),MATCH(INDIRECT(ADDRESS(ROW(),MATCH("YEAR",$A$1:$BE$1,0))),[1]TreeLookup!$C$1:$DE$1,0))</f>
        <v>05-LUNAR</v>
      </c>
      <c r="O2040" s="4" t="s">
        <v>109</v>
      </c>
      <c r="P2040" s="1" t="s">
        <v>6166</v>
      </c>
      <c r="V2040" s="9"/>
      <c r="W2040" s="1" t="s">
        <v>5412</v>
      </c>
    </row>
    <row r="2041" spans="1:41">
      <c r="A2041" s="6" t="s">
        <v>6176</v>
      </c>
      <c r="B2041" s="7" t="s">
        <v>5410</v>
      </c>
      <c r="C2041" s="1">
        <v>180</v>
      </c>
      <c r="D2041" s="1">
        <v>3600</v>
      </c>
      <c r="E2041" s="2" t="s">
        <v>5411</v>
      </c>
      <c r="F2041" s="1" t="s">
        <v>406</v>
      </c>
      <c r="G2041" s="1" t="s">
        <v>50</v>
      </c>
      <c r="H2041" s="1" t="s">
        <v>50</v>
      </c>
      <c r="I2041" s="8" t="s">
        <v>191</v>
      </c>
      <c r="J2041" s="8" t="s">
        <v>2753</v>
      </c>
      <c r="K2041" s="1" t="str">
        <f t="array" aca="1" ref="K2041" ca="1">INDEX([1]TreeLookup!$C$1:$DE$21,MATCH(INDIRECT(ADDRESS(ROW(),MATCH("CATEGORY",$A$1:$BE$1,0))),[1]TreeLookup!$C$1:$C$21,0),MATCH(INDIRECT(ADDRESS(ROW(),MATCH("YEAR",$A$1:$BE$1,0))),[1]TreeLookup!$C$1:$DE$1,0))</f>
        <v>lunarLanding</v>
      </c>
      <c r="L2041" s="1">
        <v>1969</v>
      </c>
      <c r="M2041" s="1" t="str">
        <f t="array" aca="1" ref="M2041" ca="1">INDEX([1]TreeLookup!$C$1:$DE$22,MATCH("ERA",[1]TreeLookup!$C$1:$C$22,0),MATCH(INDIRECT(ADDRESS(ROW(),MATCH("YEAR",$A$1:$BE$1,0))),[1]TreeLookup!$C$1:$DE$1,0))</f>
        <v>05-LUNAR</v>
      </c>
      <c r="O2041" s="4" t="s">
        <v>109</v>
      </c>
      <c r="P2041" s="1" t="s">
        <v>6166</v>
      </c>
      <c r="V2041" s="9"/>
      <c r="W2041" s="1" t="s">
        <v>5412</v>
      </c>
    </row>
    <row r="2042" spans="1:41">
      <c r="A2042" s="6" t="s">
        <v>6177</v>
      </c>
      <c r="B2042" s="7" t="s">
        <v>6178</v>
      </c>
      <c r="C2042" s="1">
        <v>1000</v>
      </c>
      <c r="D2042" s="1">
        <v>35000</v>
      </c>
      <c r="E2042" s="2" t="s">
        <v>6179</v>
      </c>
      <c r="F2042" s="1" t="s">
        <v>406</v>
      </c>
      <c r="G2042" s="1" t="s">
        <v>50</v>
      </c>
      <c r="H2042" s="1" t="s">
        <v>50</v>
      </c>
      <c r="I2042" s="8" t="s">
        <v>107</v>
      </c>
      <c r="J2042" s="8" t="s">
        <v>6095</v>
      </c>
      <c r="K2042" s="1" t="str">
        <f t="array" aca="1" ref="K2042" ca="1">INDEX([1]TreeLookup!$C$1:$DE$21,MATCH(INDIRECT(ADDRESS(ROW(),MATCH("CATEGORY",$A$1:$BE$1,0))),[1]TreeLookup!$C$1:$C$21,0),MATCH(INDIRECT(ADDRESS(ROW(),MATCH("YEAR",$A$1:$BE$1,0))),[1]TreeLookup!$C$1:$DE$1,0))</f>
        <v>surfaceScience</v>
      </c>
      <c r="L2042" s="1">
        <v>1969</v>
      </c>
      <c r="M2042" s="1" t="str">
        <f t="array" aca="1" ref="M2042" ca="1">INDEX([1]TreeLookup!$C$1:$DE$22,MATCH("ERA",[1]TreeLookup!$C$1:$C$22,0),MATCH(INDIRECT(ADDRESS(ROW(),MATCH("YEAR",$A$1:$BE$1,0))),[1]TreeLookup!$C$1:$DE$1,0))</f>
        <v>05-LUNAR</v>
      </c>
      <c r="O2042" s="4" t="s">
        <v>109</v>
      </c>
      <c r="P2042" s="1" t="s">
        <v>1926</v>
      </c>
      <c r="V2042" s="9"/>
      <c r="AG2042" s="1" t="s">
        <v>111</v>
      </c>
    </row>
    <row r="2043" spans="1:41">
      <c r="A2043" s="6" t="s">
        <v>6102</v>
      </c>
      <c r="B2043" s="7" t="s">
        <v>6102</v>
      </c>
      <c r="C2043" s="1">
        <v>0</v>
      </c>
      <c r="D2043" s="1">
        <v>0</v>
      </c>
      <c r="E2043" s="2"/>
      <c r="F2043" s="1" t="s">
        <v>113</v>
      </c>
      <c r="G2043" s="1" t="s">
        <v>50</v>
      </c>
      <c r="I2043" s="8" t="s">
        <v>191</v>
      </c>
      <c r="J2043" s="8"/>
      <c r="K2043" s="1" t="str">
        <f t="array" aca="1" ref="K2043" ca="1">INDEX([1]TreeLookup!$C$1:$DE$21,MATCH(INDIRECT(ADDRESS(ROW(),MATCH("CATEGORY",$A$1:$BE$1,0))),[1]TreeLookup!$C$1:$C$21,0),MATCH(INDIRECT(ADDRESS(ROW(),MATCH("YEAR",$A$1:$BE$1,0))),[1]TreeLookup!$C$1:$DE$1,0))</f>
        <v>lunarLanding</v>
      </c>
      <c r="L2043" s="1">
        <v>1969</v>
      </c>
      <c r="M2043" s="1" t="str">
        <f t="array" aca="1" ref="M2043" ca="1">INDEX([1]TreeLookup!$C$1:$DE$22,MATCH("ERA",[1]TreeLookup!$C$1:$C$22,0),MATCH(INDIRECT(ADDRESS(ROW(),MATCH("YEAR",$A$1:$BE$1,0))),[1]TreeLookup!$C$1:$DE$1,0))</f>
        <v>05-LUNAR</v>
      </c>
      <c r="O2043" s="4"/>
      <c r="P2043" s="1" t="s">
        <v>6078</v>
      </c>
      <c r="Q2043" s="1" t="s">
        <v>6102</v>
      </c>
    </row>
    <row r="2044" spans="1:41">
      <c r="A2044" s="6" t="s">
        <v>6180</v>
      </c>
      <c r="B2044" s="7" t="s">
        <v>6180</v>
      </c>
      <c r="C2044" s="1">
        <v>0</v>
      </c>
      <c r="D2044" s="1">
        <v>0</v>
      </c>
      <c r="E2044" s="2"/>
      <c r="F2044" s="1" t="s">
        <v>113</v>
      </c>
      <c r="G2044" s="1" t="s">
        <v>50</v>
      </c>
      <c r="I2044" s="8" t="s">
        <v>191</v>
      </c>
      <c r="J2044" s="8"/>
      <c r="K2044" s="1" t="str">
        <f t="array" aca="1" ref="K2044" ca="1">INDEX([1]TreeLookup!$C$1:$DE$21,MATCH(INDIRECT(ADDRESS(ROW(),MATCH("CATEGORY",$A$1:$BE$1,0))),[1]TreeLookup!$C$1:$C$21,0),MATCH(INDIRECT(ADDRESS(ROW(),MATCH("YEAR",$A$1:$BE$1,0))),[1]TreeLookup!$C$1:$DE$1,0))</f>
        <v>lunarLanding</v>
      </c>
      <c r="L2044" s="1">
        <v>1969</v>
      </c>
      <c r="M2044" s="1" t="str">
        <f t="array" aca="1" ref="M2044" ca="1">INDEX([1]TreeLookup!$C$1:$DE$22,MATCH("ERA",[1]TreeLookup!$C$1:$C$22,0),MATCH(INDIRECT(ADDRESS(ROW(),MATCH("YEAR",$A$1:$BE$1,0))),[1]TreeLookup!$C$1:$DE$1,0))</f>
        <v>05-LUNAR</v>
      </c>
      <c r="O2044" s="4"/>
      <c r="P2044" s="1" t="s">
        <v>6078</v>
      </c>
      <c r="Q2044" s="1" t="s">
        <v>6112</v>
      </c>
    </row>
    <row r="2045" spans="1:41">
      <c r="A2045" s="6" t="s">
        <v>6181</v>
      </c>
      <c r="B2045" s="7" t="s">
        <v>6182</v>
      </c>
      <c r="C2045" s="1">
        <v>300</v>
      </c>
      <c r="D2045" s="1">
        <v>6000</v>
      </c>
      <c r="E2045" s="2" t="s">
        <v>6183</v>
      </c>
      <c r="F2045" s="1" t="s">
        <v>106</v>
      </c>
      <c r="G2045" s="1" t="s">
        <v>50</v>
      </c>
      <c r="H2045" s="1" t="s">
        <v>50</v>
      </c>
      <c r="I2045" s="8" t="s">
        <v>191</v>
      </c>
      <c r="J2045" s="8" t="s">
        <v>2753</v>
      </c>
      <c r="K2045" s="1" t="str">
        <f t="array" aca="1" ref="K2045" ca="1">INDEX([1]TreeLookup!$C$1:$DE$21,MATCH(INDIRECT(ADDRESS(ROW(),MATCH("CATEGORY",$A$1:$BE$1,0))),[1]TreeLookup!$C$1:$C$21,0),MATCH(INDIRECT(ADDRESS(ROW(),MATCH("YEAR",$A$1:$BE$1,0))),[1]TreeLookup!$C$1:$DE$1,0))</f>
        <v>lunarLanding</v>
      </c>
      <c r="L2045" s="1">
        <v>1969</v>
      </c>
      <c r="M2045" s="1" t="str">
        <f t="array" aca="1" ref="M2045" ca="1">INDEX([1]TreeLookup!$C$1:$DE$22,MATCH("ERA",[1]TreeLookup!$C$1:$C$22,0),MATCH(INDIRECT(ADDRESS(ROW(),MATCH("YEAR",$A$1:$BE$1,0))),[1]TreeLookup!$C$1:$DE$1,0))</f>
        <v>05-LUNAR</v>
      </c>
      <c r="O2045" s="4" t="s">
        <v>109</v>
      </c>
      <c r="V2045" s="9"/>
      <c r="W2045" s="1" t="s">
        <v>5412</v>
      </c>
    </row>
    <row r="2046" spans="1:41">
      <c r="A2046" s="6" t="s">
        <v>6184</v>
      </c>
      <c r="B2046" s="7" t="s">
        <v>6185</v>
      </c>
      <c r="C2046" s="1">
        <v>550</v>
      </c>
      <c r="D2046" s="1">
        <v>11000</v>
      </c>
      <c r="E2046" s="2" t="s">
        <v>6101</v>
      </c>
      <c r="F2046" s="1" t="s">
        <v>190</v>
      </c>
      <c r="G2046" s="1" t="s">
        <v>50</v>
      </c>
      <c r="H2046" s="1" t="s">
        <v>50</v>
      </c>
      <c r="I2046" s="8" t="s">
        <v>191</v>
      </c>
      <c r="J2046" s="8" t="s">
        <v>6186</v>
      </c>
      <c r="K2046" s="1" t="str">
        <f t="array" aca="1" ref="K2046" ca="1">INDEX([1]TreeLookup!$C$1:$DE$21,MATCH(INDIRECT(ADDRESS(ROW(),MATCH("CATEGORY",$A$1:$BE$1,0))),[1]TreeLookup!$C$1:$C$21,0),MATCH(INDIRECT(ADDRESS(ROW(),MATCH("YEAR",$A$1:$BE$1,0))),[1]TreeLookup!$C$1:$DE$1,0))</f>
        <v>lunarLanding</v>
      </c>
      <c r="L2046" s="1">
        <v>1969</v>
      </c>
      <c r="M2046" s="1" t="str">
        <f t="array" aca="1" ref="M2046" ca="1">INDEX([1]TreeLookup!$C$1:$DE$22,MATCH("ERA",[1]TreeLookup!$C$1:$C$22,0),MATCH(INDIRECT(ADDRESS(ROW(),MATCH("YEAR",$A$1:$BE$1,0))),[1]TreeLookup!$C$1:$DE$1,0))</f>
        <v>05-LUNAR</v>
      </c>
      <c r="O2046" s="4" t="s">
        <v>109</v>
      </c>
      <c r="P2046" s="2" t="s">
        <v>6083</v>
      </c>
      <c r="Q2046" s="1" t="s">
        <v>6102</v>
      </c>
      <c r="S2046" s="1" t="s">
        <v>6102</v>
      </c>
      <c r="V2046" s="9"/>
      <c r="X2046" s="1" t="s">
        <v>6103</v>
      </c>
      <c r="AB2046" s="1" t="s">
        <v>111</v>
      </c>
      <c r="AF2046" s="1" t="s">
        <v>111</v>
      </c>
    </row>
    <row r="2047" spans="1:41">
      <c r="A2047" s="6" t="s">
        <v>6187</v>
      </c>
      <c r="B2047" s="7" t="s">
        <v>6185</v>
      </c>
      <c r="C2047" s="1">
        <v>550</v>
      </c>
      <c r="D2047" s="1">
        <v>11000</v>
      </c>
      <c r="E2047" s="2" t="s">
        <v>6101</v>
      </c>
      <c r="F2047" s="1" t="s">
        <v>406</v>
      </c>
      <c r="G2047" s="1" t="s">
        <v>50</v>
      </c>
      <c r="H2047" s="1" t="s">
        <v>50</v>
      </c>
      <c r="I2047" s="8" t="s">
        <v>191</v>
      </c>
      <c r="J2047" s="8" t="s">
        <v>298</v>
      </c>
      <c r="K2047" s="1" t="str">
        <f t="array" aca="1" ref="K2047" ca="1">INDEX([1]TreeLookup!$C$1:$DE$21,MATCH(INDIRECT(ADDRESS(ROW(),MATCH("CATEGORY",$A$1:$BE$1,0))),[1]TreeLookup!$C$1:$C$21,0),MATCH(INDIRECT(ADDRESS(ROW(),MATCH("YEAR",$A$1:$BE$1,0))),[1]TreeLookup!$C$1:$DE$1,0))</f>
        <v>lunarLanding</v>
      </c>
      <c r="L2047" s="1">
        <v>1969</v>
      </c>
      <c r="M2047" s="1" t="str">
        <f t="array" aca="1" ref="M2047" ca="1">INDEX([1]TreeLookup!$C$1:$DE$22,MATCH("ERA",[1]TreeLookup!$C$1:$C$22,0),MATCH(INDIRECT(ADDRESS(ROW(),MATCH("YEAR",$A$1:$BE$1,0))),[1]TreeLookup!$C$1:$DE$1,0))</f>
        <v>05-LUNAR</v>
      </c>
      <c r="O2047" s="4" t="s">
        <v>109</v>
      </c>
      <c r="P2047" s="2" t="s">
        <v>6083</v>
      </c>
      <c r="Q2047" s="1" t="s">
        <v>6102</v>
      </c>
      <c r="S2047" s="1" t="s">
        <v>6102</v>
      </c>
      <c r="V2047" s="9"/>
      <c r="X2047" s="1" t="s">
        <v>6103</v>
      </c>
      <c r="AB2047" s="1" t="s">
        <v>111</v>
      </c>
      <c r="AF2047" s="1" t="s">
        <v>111</v>
      </c>
    </row>
    <row r="2048" spans="1:41">
      <c r="A2048" s="6" t="s">
        <v>6188</v>
      </c>
      <c r="B2048" s="7" t="s">
        <v>6189</v>
      </c>
      <c r="C2048" s="1">
        <v>6700</v>
      </c>
      <c r="D2048" s="1">
        <v>21500</v>
      </c>
      <c r="E2048" s="2" t="s">
        <v>6190</v>
      </c>
      <c r="F2048" s="1" t="s">
        <v>3493</v>
      </c>
      <c r="G2048" s="1" t="s">
        <v>49</v>
      </c>
      <c r="H2048" s="1" t="s">
        <v>49</v>
      </c>
      <c r="I2048" s="8"/>
      <c r="J2048" s="8" t="s">
        <v>2911</v>
      </c>
      <c r="K2048" s="1" t="e">
        <f t="array" aca="1" ref="K2048" ca="1">INDEX([1]TreeLookup!$C$1:$DE$21,MATCH(INDIRECT(ADDRESS(ROW(),MATCH("CATEGORY",$A$1:$BE$1,0))),[1]TreeLookup!$C$1:$C$21,0),MATCH(INDIRECT(ADDRESS(ROW(),MATCH("YEAR",$A$1:$BE$1,0))),[1]TreeLookup!$C$1:$DE$1,0))</f>
        <v>#N/A</v>
      </c>
      <c r="M2048" s="1" t="str">
        <f t="array" aca="1" ref="M2048" ca="1">INDEX([1]TreeLookup!$C$1:$DE$22,MATCH("ERA",[1]TreeLookup!$C$1:$C$22,0),MATCH(INDIRECT(ADDRESS(ROW(),MATCH("YEAR",$A$1:$BE$1,0))),[1]TreeLookup!$C$1:$DE$1,0))</f>
        <v>00-START</v>
      </c>
      <c r="N2048" s="1" t="s">
        <v>50</v>
      </c>
      <c r="O2048" s="4" t="s">
        <v>299</v>
      </c>
    </row>
    <row r="2049" spans="1:37">
      <c r="A2049" s="6" t="s">
        <v>6191</v>
      </c>
      <c r="B2049" s="7" t="s">
        <v>6192</v>
      </c>
      <c r="C2049" s="1">
        <v>400</v>
      </c>
      <c r="D2049" s="1">
        <v>2800</v>
      </c>
      <c r="E2049" s="2" t="s">
        <v>6193</v>
      </c>
      <c r="F2049" s="1" t="s">
        <v>106</v>
      </c>
      <c r="G2049" s="1" t="s">
        <v>49</v>
      </c>
      <c r="H2049" s="1" t="s">
        <v>49</v>
      </c>
      <c r="I2049" s="8"/>
      <c r="J2049" s="8"/>
      <c r="K2049" s="1" t="e">
        <f t="array" aca="1" ref="K2049" ca="1">INDEX([1]TreeLookup!$C$1:$DE$21,MATCH(INDIRECT(ADDRESS(ROW(),MATCH("CATEGORY",$A$1:$BE$1,0))),[1]TreeLookup!$C$1:$C$21,0),MATCH(INDIRECT(ADDRESS(ROW(),MATCH("YEAR",$A$1:$BE$1,0))),[1]TreeLookup!$C$1:$DE$1,0))</f>
        <v>#N/A</v>
      </c>
      <c r="M2049" s="1" t="str">
        <f t="array" aca="1" ref="M2049" ca="1">INDEX([1]TreeLookup!$C$1:$DE$22,MATCH("ERA",[1]TreeLookup!$C$1:$C$22,0),MATCH(INDIRECT(ADDRESS(ROW(),MATCH("YEAR",$A$1:$BE$1,0))),[1]TreeLookup!$C$1:$DE$1,0))</f>
        <v>00-START</v>
      </c>
      <c r="N2049" s="1" t="s">
        <v>50</v>
      </c>
      <c r="O2049" s="4"/>
    </row>
    <row r="2050" spans="1:37">
      <c r="A2050" s="6" t="s">
        <v>6194</v>
      </c>
      <c r="B2050" s="7" t="s">
        <v>6185</v>
      </c>
      <c r="C2050" s="1">
        <v>550</v>
      </c>
      <c r="D2050" s="1">
        <v>11000</v>
      </c>
      <c r="E2050" s="2" t="s">
        <v>6101</v>
      </c>
      <c r="F2050" s="1" t="s">
        <v>448</v>
      </c>
      <c r="G2050" s="1" t="s">
        <v>50</v>
      </c>
      <c r="H2050" s="1" t="s">
        <v>50</v>
      </c>
      <c r="I2050" s="8" t="s">
        <v>191</v>
      </c>
      <c r="J2050" s="8" t="s">
        <v>298</v>
      </c>
      <c r="K2050" s="1" t="str">
        <f t="array" aca="1" ref="K2050" ca="1">INDEX([1]TreeLookup!$C$1:$DE$21,MATCH(INDIRECT(ADDRESS(ROW(),MATCH("CATEGORY",$A$1:$BE$1,0))),[1]TreeLookup!$C$1:$C$21,0),MATCH(INDIRECT(ADDRESS(ROW(),MATCH("YEAR",$A$1:$BE$1,0))),[1]TreeLookup!$C$1:$DE$1,0))</f>
        <v>lunarLanding</v>
      </c>
      <c r="L2050" s="1">
        <v>1969</v>
      </c>
      <c r="M2050" s="1" t="str">
        <f t="array" aca="1" ref="M2050" ca="1">INDEX([1]TreeLookup!$C$1:$DE$22,MATCH("ERA",[1]TreeLookup!$C$1:$C$22,0),MATCH(INDIRECT(ADDRESS(ROW(),MATCH("YEAR",$A$1:$BE$1,0))),[1]TreeLookup!$C$1:$DE$1,0))</f>
        <v>05-LUNAR</v>
      </c>
      <c r="O2050" s="4" t="s">
        <v>109</v>
      </c>
      <c r="P2050" s="2" t="s">
        <v>6083</v>
      </c>
      <c r="Q2050" s="1" t="s">
        <v>6102</v>
      </c>
      <c r="S2050" s="1" t="s">
        <v>6102</v>
      </c>
      <c r="X2050" s="1" t="s">
        <v>6103</v>
      </c>
      <c r="AB2050" s="1" t="s">
        <v>111</v>
      </c>
      <c r="AF2050" s="1" t="s">
        <v>111</v>
      </c>
    </row>
    <row r="2051" spans="1:37">
      <c r="A2051" s="6" t="s">
        <v>6195</v>
      </c>
      <c r="B2051" s="7" t="s">
        <v>6185</v>
      </c>
      <c r="C2051" s="1">
        <v>550</v>
      </c>
      <c r="D2051" s="1">
        <v>11000</v>
      </c>
      <c r="E2051" s="2" t="s">
        <v>6101</v>
      </c>
      <c r="F2051" s="1" t="s">
        <v>106</v>
      </c>
      <c r="G2051" s="1" t="s">
        <v>50</v>
      </c>
      <c r="H2051" s="1" t="s">
        <v>50</v>
      </c>
      <c r="I2051" s="8" t="s">
        <v>191</v>
      </c>
      <c r="J2051" s="8" t="s">
        <v>298</v>
      </c>
      <c r="K2051" s="1" t="str">
        <f t="array" aca="1" ref="K2051" ca="1">INDEX([1]TreeLookup!$C$1:$DE$21,MATCH(INDIRECT(ADDRESS(ROW(),MATCH("CATEGORY",$A$1:$BE$1,0))),[1]TreeLookup!$C$1:$C$21,0),MATCH(INDIRECT(ADDRESS(ROW(),MATCH("YEAR",$A$1:$BE$1,0))),[1]TreeLookup!$C$1:$DE$1,0))</f>
        <v>lunarLanding</v>
      </c>
      <c r="L2051" s="1">
        <v>1969</v>
      </c>
      <c r="M2051" s="1" t="str">
        <f t="array" aca="1" ref="M2051" ca="1">INDEX([1]TreeLookup!$C$1:$DE$22,MATCH("ERA",[1]TreeLookup!$C$1:$C$22,0),MATCH(INDIRECT(ADDRESS(ROW(),MATCH("YEAR",$A$1:$BE$1,0))),[1]TreeLookup!$C$1:$DE$1,0))</f>
        <v>05-LUNAR</v>
      </c>
      <c r="O2051" s="4" t="s">
        <v>109</v>
      </c>
      <c r="P2051" s="2" t="s">
        <v>6083</v>
      </c>
      <c r="Q2051" s="1" t="s">
        <v>6102</v>
      </c>
      <c r="S2051" s="1" t="s">
        <v>6102</v>
      </c>
      <c r="V2051" s="9"/>
      <c r="X2051" s="1" t="s">
        <v>6103</v>
      </c>
      <c r="AB2051" s="1" t="s">
        <v>111</v>
      </c>
      <c r="AF2051" s="1" t="s">
        <v>111</v>
      </c>
    </row>
    <row r="2052" spans="1:37">
      <c r="A2052" s="6" t="s">
        <v>6196</v>
      </c>
      <c r="B2052" s="7" t="s">
        <v>6197</v>
      </c>
      <c r="C2052" s="1">
        <v>900</v>
      </c>
      <c r="D2052" s="1">
        <v>18000</v>
      </c>
      <c r="E2052" s="2" t="s">
        <v>6111</v>
      </c>
      <c r="F2052" s="1" t="s">
        <v>190</v>
      </c>
      <c r="G2052" s="1" t="s">
        <v>50</v>
      </c>
      <c r="H2052" s="1" t="s">
        <v>50</v>
      </c>
      <c r="I2052" s="8" t="s">
        <v>191</v>
      </c>
      <c r="J2052" s="8" t="s">
        <v>298</v>
      </c>
      <c r="K2052" s="1" t="str">
        <f t="array" aca="1" ref="K2052" ca="1">INDEX([1]TreeLookup!$C$1:$DE$21,MATCH(INDIRECT(ADDRESS(ROW(),MATCH("CATEGORY",$A$1:$BE$1,0))),[1]TreeLookup!$C$1:$C$21,0),MATCH(INDIRECT(ADDRESS(ROW(),MATCH("YEAR",$A$1:$BE$1,0))),[1]TreeLookup!$C$1:$DE$1,0))</f>
        <v>lunarLanding</v>
      </c>
      <c r="L2052" s="1">
        <v>1969</v>
      </c>
      <c r="M2052" s="1" t="str">
        <f t="array" aca="1" ref="M2052" ca="1">INDEX([1]TreeLookup!$C$1:$DE$22,MATCH("ERA",[1]TreeLookup!$C$1:$C$22,0),MATCH(INDIRECT(ADDRESS(ROW(),MATCH("YEAR",$A$1:$BE$1,0))),[1]TreeLookup!$C$1:$DE$1,0))</f>
        <v>05-LUNAR</v>
      </c>
      <c r="O2052" s="4" t="s">
        <v>109</v>
      </c>
      <c r="P2052" s="2" t="s">
        <v>6083</v>
      </c>
      <c r="Q2052" s="1" t="s">
        <v>6112</v>
      </c>
      <c r="S2052" s="1" t="s">
        <v>6112</v>
      </c>
      <c r="V2052" s="9"/>
      <c r="X2052" s="1" t="s">
        <v>6113</v>
      </c>
      <c r="AB2052" s="1" t="s">
        <v>111</v>
      </c>
      <c r="AF2052" s="1" t="s">
        <v>111</v>
      </c>
    </row>
    <row r="2053" spans="1:37">
      <c r="A2053" s="6" t="s">
        <v>6198</v>
      </c>
      <c r="B2053" s="7" t="s">
        <v>6197</v>
      </c>
      <c r="C2053" s="1">
        <v>900</v>
      </c>
      <c r="D2053" s="1">
        <v>18000</v>
      </c>
      <c r="E2053" s="2" t="s">
        <v>6111</v>
      </c>
      <c r="F2053" s="1" t="s">
        <v>406</v>
      </c>
      <c r="G2053" s="1" t="s">
        <v>50</v>
      </c>
      <c r="H2053" s="1" t="s">
        <v>50</v>
      </c>
      <c r="I2053" s="8" t="s">
        <v>191</v>
      </c>
      <c r="J2053" s="8" t="s">
        <v>298</v>
      </c>
      <c r="K2053" s="1" t="str">
        <f t="array" aca="1" ref="K2053" ca="1">INDEX([1]TreeLookup!$C$1:$DE$21,MATCH(INDIRECT(ADDRESS(ROW(),MATCH("CATEGORY",$A$1:$BE$1,0))),[1]TreeLookup!$C$1:$C$21,0),MATCH(INDIRECT(ADDRESS(ROW(),MATCH("YEAR",$A$1:$BE$1,0))),[1]TreeLookup!$C$1:$DE$1,0))</f>
        <v>lunarLanding</v>
      </c>
      <c r="L2053" s="1">
        <v>1969</v>
      </c>
      <c r="M2053" s="1" t="str">
        <f t="array" aca="1" ref="M2053" ca="1">INDEX([1]TreeLookup!$C$1:$DE$22,MATCH("ERA",[1]TreeLookup!$C$1:$C$22,0),MATCH(INDIRECT(ADDRESS(ROW(),MATCH("YEAR",$A$1:$BE$1,0))),[1]TreeLookup!$C$1:$DE$1,0))</f>
        <v>05-LUNAR</v>
      </c>
      <c r="O2053" s="4" t="s">
        <v>109</v>
      </c>
      <c r="P2053" s="2" t="s">
        <v>6083</v>
      </c>
      <c r="Q2053" s="1" t="s">
        <v>6112</v>
      </c>
      <c r="S2053" s="1" t="s">
        <v>6112</v>
      </c>
      <c r="V2053" s="9"/>
      <c r="X2053" s="1" t="s">
        <v>6113</v>
      </c>
      <c r="AB2053" s="1" t="s">
        <v>111</v>
      </c>
      <c r="AF2053" s="1" t="s">
        <v>111</v>
      </c>
    </row>
    <row r="2054" spans="1:37">
      <c r="A2054" s="6" t="s">
        <v>6199</v>
      </c>
      <c r="B2054" s="7" t="s">
        <v>6197</v>
      </c>
      <c r="C2054" s="1">
        <v>900</v>
      </c>
      <c r="D2054" s="1">
        <v>18000</v>
      </c>
      <c r="E2054" s="2" t="s">
        <v>6111</v>
      </c>
      <c r="F2054" s="1" t="s">
        <v>448</v>
      </c>
      <c r="G2054" s="1" t="s">
        <v>50</v>
      </c>
      <c r="H2054" s="1" t="s">
        <v>50</v>
      </c>
      <c r="I2054" s="8" t="s">
        <v>191</v>
      </c>
      <c r="J2054" s="8" t="s">
        <v>298</v>
      </c>
      <c r="K2054" s="1" t="str">
        <f t="array" aca="1" ref="K2054" ca="1">INDEX([1]TreeLookup!$C$1:$DE$21,MATCH(INDIRECT(ADDRESS(ROW(),MATCH("CATEGORY",$A$1:$BE$1,0))),[1]TreeLookup!$C$1:$C$21,0),MATCH(INDIRECT(ADDRESS(ROW(),MATCH("YEAR",$A$1:$BE$1,0))),[1]TreeLookup!$C$1:$DE$1,0))</f>
        <v>lunarLanding</v>
      </c>
      <c r="L2054" s="1">
        <v>1969</v>
      </c>
      <c r="M2054" s="1" t="str">
        <f t="array" aca="1" ref="M2054" ca="1">INDEX([1]TreeLookup!$C$1:$DE$22,MATCH("ERA",[1]TreeLookup!$C$1:$C$22,0),MATCH(INDIRECT(ADDRESS(ROW(),MATCH("YEAR",$A$1:$BE$1,0))),[1]TreeLookup!$C$1:$DE$1,0))</f>
        <v>05-LUNAR</v>
      </c>
      <c r="O2054" s="4" t="s">
        <v>109</v>
      </c>
      <c r="P2054" s="2" t="s">
        <v>6083</v>
      </c>
      <c r="Q2054" s="1" t="s">
        <v>6112</v>
      </c>
      <c r="S2054" s="1" t="s">
        <v>6112</v>
      </c>
      <c r="X2054" s="1" t="s">
        <v>6113</v>
      </c>
      <c r="AB2054" s="1" t="s">
        <v>111</v>
      </c>
      <c r="AF2054" s="1" t="s">
        <v>111</v>
      </c>
    </row>
    <row r="2055" spans="1:37">
      <c r="A2055" s="6" t="s">
        <v>6200</v>
      </c>
      <c r="B2055" s="7" t="s">
        <v>6197</v>
      </c>
      <c r="C2055" s="1">
        <v>900</v>
      </c>
      <c r="D2055" s="1">
        <v>18000</v>
      </c>
      <c r="E2055" s="2" t="s">
        <v>6111</v>
      </c>
      <c r="F2055" s="1" t="s">
        <v>106</v>
      </c>
      <c r="G2055" s="1" t="s">
        <v>50</v>
      </c>
      <c r="H2055" s="1" t="s">
        <v>50</v>
      </c>
      <c r="I2055" s="8" t="s">
        <v>191</v>
      </c>
      <c r="J2055" s="8" t="s">
        <v>298</v>
      </c>
      <c r="K2055" s="1" t="str">
        <f t="array" aca="1" ref="K2055" ca="1">INDEX([1]TreeLookup!$C$1:$DE$21,MATCH(INDIRECT(ADDRESS(ROW(),MATCH("CATEGORY",$A$1:$BE$1,0))),[1]TreeLookup!$C$1:$C$21,0),MATCH(INDIRECT(ADDRESS(ROW(),MATCH("YEAR",$A$1:$BE$1,0))),[1]TreeLookup!$C$1:$DE$1,0))</f>
        <v>lunarLanding</v>
      </c>
      <c r="L2055" s="1">
        <v>1969</v>
      </c>
      <c r="M2055" s="1" t="str">
        <f t="array" aca="1" ref="M2055" ca="1">INDEX([1]TreeLookup!$C$1:$DE$22,MATCH("ERA",[1]TreeLookup!$C$1:$C$22,0),MATCH(INDIRECT(ADDRESS(ROW(),MATCH("YEAR",$A$1:$BE$1,0))),[1]TreeLookup!$C$1:$DE$1,0))</f>
        <v>05-LUNAR</v>
      </c>
      <c r="O2055" s="4" t="s">
        <v>109</v>
      </c>
      <c r="P2055" s="2" t="s">
        <v>6083</v>
      </c>
      <c r="Q2055" s="1" t="s">
        <v>6112</v>
      </c>
      <c r="S2055" s="1" t="s">
        <v>6112</v>
      </c>
      <c r="V2055" s="9"/>
      <c r="X2055" s="1" t="s">
        <v>6113</v>
      </c>
      <c r="AB2055" s="1" t="s">
        <v>111</v>
      </c>
      <c r="AF2055" s="1" t="s">
        <v>111</v>
      </c>
    </row>
    <row r="2056" spans="1:37">
      <c r="A2056" s="6" t="s">
        <v>6201</v>
      </c>
      <c r="B2056" s="7" t="s">
        <v>6202</v>
      </c>
      <c r="C2056" s="1">
        <v>3000</v>
      </c>
      <c r="D2056" s="1">
        <v>60000</v>
      </c>
      <c r="E2056" s="2" t="s">
        <v>6203</v>
      </c>
      <c r="F2056" s="1" t="s">
        <v>244</v>
      </c>
      <c r="G2056" s="1" t="s">
        <v>50</v>
      </c>
      <c r="H2056" s="1" t="s">
        <v>50</v>
      </c>
      <c r="I2056" s="8" t="s">
        <v>191</v>
      </c>
      <c r="J2056" s="8" t="s">
        <v>4611</v>
      </c>
      <c r="K2056" s="1" t="str">
        <f t="array" aca="1" ref="K2056" ca="1">INDEX([1]TreeLookup!$C$1:$DE$21,MATCH(INDIRECT(ADDRESS(ROW(),MATCH("CATEGORY",$A$1:$BE$1,0))),[1]TreeLookup!$C$1:$C$21,0),MATCH(INDIRECT(ADDRESS(ROW(),MATCH("YEAR",$A$1:$BE$1,0))),[1]TreeLookup!$C$1:$DE$1,0))</f>
        <v>lunarLanding</v>
      </c>
      <c r="L2056" s="1">
        <v>1969</v>
      </c>
      <c r="M2056" s="1" t="str">
        <f t="array" aca="1" ref="M2056" ca="1">INDEX([1]TreeLookup!$C$1:$DE$22,MATCH("ERA",[1]TreeLookup!$C$1:$C$22,0),MATCH(INDIRECT(ADDRESS(ROW(),MATCH("YEAR",$A$1:$BE$1,0))),[1]TreeLookup!$C$1:$DE$1,0))</f>
        <v>05-LUNAR</v>
      </c>
      <c r="O2056" s="4" t="s">
        <v>109</v>
      </c>
      <c r="P2056" s="1" t="s">
        <v>1926</v>
      </c>
      <c r="V2056" s="9"/>
      <c r="AE2056" s="1" t="s">
        <v>111</v>
      </c>
      <c r="AF2056" s="1" t="s">
        <v>111</v>
      </c>
    </row>
    <row r="2057" spans="1:37">
      <c r="A2057" s="6" t="s">
        <v>6204</v>
      </c>
      <c r="B2057" s="7" t="s">
        <v>6205</v>
      </c>
      <c r="C2057" s="1">
        <v>4500</v>
      </c>
      <c r="D2057" s="1">
        <v>90000</v>
      </c>
      <c r="E2057" s="2" t="s">
        <v>6206</v>
      </c>
      <c r="F2057" s="1" t="s">
        <v>106</v>
      </c>
      <c r="G2057" s="1" t="s">
        <v>50</v>
      </c>
      <c r="H2057" s="1" t="s">
        <v>50</v>
      </c>
      <c r="I2057" s="8" t="s">
        <v>191</v>
      </c>
      <c r="J2057" s="8" t="s">
        <v>4611</v>
      </c>
      <c r="K2057" s="1" t="str">
        <f t="array" aca="1" ref="K2057" ca="1">INDEX([1]TreeLookup!$C$1:$DE$21,MATCH(INDIRECT(ADDRESS(ROW(),MATCH("CATEGORY",$A$1:$BE$1,0))),[1]TreeLookup!$C$1:$C$21,0),MATCH(INDIRECT(ADDRESS(ROW(),MATCH("YEAR",$A$1:$BE$1,0))),[1]TreeLookup!$C$1:$DE$1,0))</f>
        <v>lunarLanding</v>
      </c>
      <c r="L2057" s="1">
        <v>1969</v>
      </c>
      <c r="M2057" s="1" t="str">
        <f t="array" aca="1" ref="M2057" ca="1">INDEX([1]TreeLookup!$C$1:$DE$22,MATCH("ERA",[1]TreeLookup!$C$1:$C$22,0),MATCH(INDIRECT(ADDRESS(ROW(),MATCH("YEAR",$A$1:$BE$1,0))),[1]TreeLookup!$C$1:$DE$1,0))</f>
        <v>05-LUNAR</v>
      </c>
      <c r="O2057" s="4" t="s">
        <v>109</v>
      </c>
      <c r="P2057" s="1" t="s">
        <v>1926</v>
      </c>
      <c r="V2057" s="9"/>
    </row>
    <row r="2058" spans="1:37">
      <c r="A2058" s="6" t="s">
        <v>6207</v>
      </c>
      <c r="B2058" s="7" t="s">
        <v>6208</v>
      </c>
      <c r="C2058" s="1">
        <v>13000</v>
      </c>
      <c r="D2058" s="1">
        <v>46600</v>
      </c>
      <c r="E2058" s="2" t="s">
        <v>6209</v>
      </c>
      <c r="F2058" s="1" t="s">
        <v>203</v>
      </c>
      <c r="G2058" s="1" t="s">
        <v>50</v>
      </c>
      <c r="H2058" s="1" t="s">
        <v>49</v>
      </c>
      <c r="I2058" s="8" t="s">
        <v>135</v>
      </c>
      <c r="J2058" s="8" t="s">
        <v>136</v>
      </c>
      <c r="K2058" s="1" t="str">
        <f t="array" aca="1" ref="K2058" ca="1">INDEX([1]TreeLookup!$C$1:$DE$21,MATCH(INDIRECT(ADDRESS(ROW(),MATCH("CATEGORY",$A$1:$BE$1,0))),[1]TreeLookup!$C$1:$C$21,0),MATCH(INDIRECT(ADDRESS(ROW(),MATCH("YEAR",$A$1:$BE$1,0))),[1]TreeLookup!$C$1:$DE$1,0))</f>
        <v>materialsScienceLunar</v>
      </c>
      <c r="L2058" s="1">
        <v>1969</v>
      </c>
      <c r="M2058" s="1" t="str">
        <f t="array" aca="1" ref="M2058" ca="1">INDEX([1]TreeLookup!$C$1:$DE$22,MATCH("ERA",[1]TreeLookup!$C$1:$C$22,0),MATCH(INDIRECT(ADDRESS(ROW(),MATCH("YEAR",$A$1:$BE$1,0))),[1]TreeLookup!$C$1:$DE$1,0))</f>
        <v>05-LUNAR</v>
      </c>
      <c r="O2058" s="4" t="s">
        <v>299</v>
      </c>
      <c r="P2058" s="1" t="s">
        <v>6210</v>
      </c>
      <c r="V2058" s="9"/>
    </row>
    <row r="2059" spans="1:37">
      <c r="A2059" s="6" t="s">
        <v>6211</v>
      </c>
      <c r="B2059" s="7" t="s">
        <v>6212</v>
      </c>
      <c r="C2059" s="1">
        <v>500</v>
      </c>
      <c r="D2059" s="1">
        <v>10000</v>
      </c>
      <c r="E2059" s="2" t="s">
        <v>6213</v>
      </c>
      <c r="F2059" s="1" t="s">
        <v>203</v>
      </c>
      <c r="G2059" s="1" t="s">
        <v>50</v>
      </c>
      <c r="H2059" s="1" t="s">
        <v>50</v>
      </c>
      <c r="I2059" s="8" t="s">
        <v>135</v>
      </c>
      <c r="J2059" s="8" t="s">
        <v>174</v>
      </c>
      <c r="K2059" s="1" t="str">
        <f t="array" aca="1" ref="K2059" ca="1">INDEX([1]TreeLookup!$C$1:$DE$21,MATCH(INDIRECT(ADDRESS(ROW(),MATCH("CATEGORY",$A$1:$BE$1,0))),[1]TreeLookup!$C$1:$C$21,0),MATCH(INDIRECT(ADDRESS(ROW(),MATCH("YEAR",$A$1:$BE$1,0))),[1]TreeLookup!$C$1:$DE$1,0))</f>
        <v>materialsScienceLunar</v>
      </c>
      <c r="L2059" s="1">
        <v>1969</v>
      </c>
      <c r="M2059" s="1" t="str">
        <f t="array" aca="1" ref="M2059" ca="1">INDEX([1]TreeLookup!$C$1:$DE$22,MATCH("ERA",[1]TreeLookup!$C$1:$C$22,0),MATCH(INDIRECT(ADDRESS(ROW(),MATCH("YEAR",$A$1:$BE$1,0))),[1]TreeLookup!$C$1:$DE$1,0))</f>
        <v>05-LUNAR</v>
      </c>
      <c r="O2059" s="4" t="s">
        <v>109</v>
      </c>
      <c r="P2059" s="1" t="s">
        <v>6210</v>
      </c>
      <c r="V2059" s="9"/>
      <c r="AK2059" s="1" t="s">
        <v>111</v>
      </c>
    </row>
    <row r="2060" spans="1:37">
      <c r="A2060" s="6" t="s">
        <v>6214</v>
      </c>
      <c r="B2060" s="7" t="s">
        <v>6215</v>
      </c>
      <c r="C2060" s="1">
        <v>1400</v>
      </c>
      <c r="D2060" s="1">
        <v>4500</v>
      </c>
      <c r="E2060" s="2" t="s">
        <v>6216</v>
      </c>
      <c r="F2060" s="1" t="s">
        <v>1666</v>
      </c>
      <c r="G2060" s="1" t="s">
        <v>49</v>
      </c>
      <c r="H2060" s="1" t="s">
        <v>49</v>
      </c>
      <c r="I2060" s="8"/>
      <c r="J2060" s="8"/>
      <c r="K2060" s="1" t="e">
        <f t="array" aca="1" ref="K2060" ca="1">INDEX([1]TreeLookup!$C$1:$DE$21,MATCH(INDIRECT(ADDRESS(ROW(),MATCH("CATEGORY",$A$1:$BE$1,0))),[1]TreeLookup!$C$1:$C$21,0),MATCH(INDIRECT(ADDRESS(ROW(),MATCH("YEAR",$A$1:$BE$1,0))),[1]TreeLookup!$C$1:$DE$1,0))</f>
        <v>#N/A</v>
      </c>
      <c r="M2060" s="1" t="str">
        <f t="array" aca="1" ref="M2060" ca="1">INDEX([1]TreeLookup!$C$1:$DE$22,MATCH("ERA",[1]TreeLookup!$C$1:$C$22,0),MATCH(INDIRECT(ADDRESS(ROW(),MATCH("YEAR",$A$1:$BE$1,0))),[1]TreeLookup!$C$1:$DE$1,0))</f>
        <v>00-START</v>
      </c>
      <c r="N2060" s="1" t="s">
        <v>50</v>
      </c>
      <c r="O2060" s="4"/>
    </row>
    <row r="2061" spans="1:37">
      <c r="A2061" s="6" t="s">
        <v>6217</v>
      </c>
      <c r="B2061" s="7" t="s">
        <v>6218</v>
      </c>
      <c r="C2061" s="1">
        <v>1700</v>
      </c>
      <c r="D2061" s="1">
        <v>4150</v>
      </c>
      <c r="E2061" s="2" t="s">
        <v>6219</v>
      </c>
      <c r="F2061" s="1" t="s">
        <v>1666</v>
      </c>
      <c r="G2061" s="1" t="s">
        <v>49</v>
      </c>
      <c r="H2061" s="1" t="s">
        <v>49</v>
      </c>
      <c r="I2061" s="8"/>
      <c r="J2061" s="8"/>
      <c r="K2061" s="1" t="e">
        <f t="array" aca="1" ref="K2061" ca="1">INDEX([1]TreeLookup!$C$1:$DE$21,MATCH(INDIRECT(ADDRESS(ROW(),MATCH("CATEGORY",$A$1:$BE$1,0))),[1]TreeLookup!$C$1:$C$21,0),MATCH(INDIRECT(ADDRESS(ROW(),MATCH("YEAR",$A$1:$BE$1,0))),[1]TreeLookup!$C$1:$DE$1,0))</f>
        <v>#N/A</v>
      </c>
      <c r="M2061" s="1" t="str">
        <f t="array" aca="1" ref="M2061" ca="1">INDEX([1]TreeLookup!$C$1:$DE$22,MATCH("ERA",[1]TreeLookup!$C$1:$C$22,0),MATCH(INDIRECT(ADDRESS(ROW(),MATCH("YEAR",$A$1:$BE$1,0))),[1]TreeLookup!$C$1:$DE$1,0))</f>
        <v>00-START</v>
      </c>
      <c r="N2061" s="1" t="s">
        <v>50</v>
      </c>
      <c r="O2061" s="4"/>
    </row>
    <row r="2062" spans="1:37">
      <c r="A2062" s="6" t="s">
        <v>6220</v>
      </c>
      <c r="B2062" s="7" t="s">
        <v>6221</v>
      </c>
      <c r="C2062" s="1">
        <v>2200</v>
      </c>
      <c r="D2062" s="1">
        <v>15100</v>
      </c>
      <c r="E2062" s="2" t="s">
        <v>6222</v>
      </c>
      <c r="F2062" s="1" t="s">
        <v>1666</v>
      </c>
      <c r="G2062" s="1" t="s">
        <v>49</v>
      </c>
      <c r="H2062" s="1" t="s">
        <v>49</v>
      </c>
      <c r="I2062" s="8"/>
      <c r="J2062" s="8"/>
      <c r="K2062" s="1" t="e">
        <f t="array" aca="1" ref="K2062" ca="1">INDEX([1]TreeLookup!$C$1:$DE$21,MATCH(INDIRECT(ADDRESS(ROW(),MATCH("CATEGORY",$A$1:$BE$1,0))),[1]TreeLookup!$C$1:$C$21,0),MATCH(INDIRECT(ADDRESS(ROW(),MATCH("YEAR",$A$1:$BE$1,0))),[1]TreeLookup!$C$1:$DE$1,0))</f>
        <v>#N/A</v>
      </c>
      <c r="M2062" s="1" t="str">
        <f t="array" aca="1" ref="M2062" ca="1">INDEX([1]TreeLookup!$C$1:$DE$22,MATCH("ERA",[1]TreeLookup!$C$1:$C$22,0),MATCH(INDIRECT(ADDRESS(ROW(),MATCH("YEAR",$A$1:$BE$1,0))),[1]TreeLookup!$C$1:$DE$1,0))</f>
        <v>00-START</v>
      </c>
      <c r="N2062" s="1" t="s">
        <v>50</v>
      </c>
      <c r="O2062" s="4"/>
    </row>
    <row r="2063" spans="1:37">
      <c r="A2063" s="10" t="s">
        <v>6223</v>
      </c>
      <c r="B2063" s="7" t="s">
        <v>6224</v>
      </c>
      <c r="C2063" s="1">
        <v>13000</v>
      </c>
      <c r="D2063" s="1">
        <v>46600</v>
      </c>
      <c r="E2063" s="2" t="s">
        <v>6225</v>
      </c>
      <c r="F2063" s="1" t="s">
        <v>203</v>
      </c>
      <c r="G2063" s="1" t="s">
        <v>50</v>
      </c>
      <c r="H2063" s="1" t="s">
        <v>49</v>
      </c>
      <c r="I2063" s="8" t="s">
        <v>135</v>
      </c>
      <c r="J2063" s="8" t="s">
        <v>136</v>
      </c>
      <c r="K2063" s="1" t="str">
        <f t="array" aca="1" ref="K2063" ca="1">INDEX([1]TreeLookup!$C$1:$DE$21,MATCH(INDIRECT(ADDRESS(ROW(),MATCH("CATEGORY",$A$1:$BE$1,0))),[1]TreeLookup!$C$1:$C$21,0),MATCH(INDIRECT(ADDRESS(ROW(),MATCH("YEAR",$A$1:$BE$1,0))),[1]TreeLookup!$C$1:$DE$1,0))</f>
        <v>materialsScienceLunar</v>
      </c>
      <c r="L2063" s="1">
        <v>1969</v>
      </c>
      <c r="M2063" s="1" t="str">
        <f t="array" aca="1" ref="M2063" ca="1">INDEX([1]TreeLookup!$C$1:$DE$22,MATCH("ERA",[1]TreeLookup!$C$1:$C$22,0),MATCH(INDIRECT(ADDRESS(ROW(),MATCH("YEAR",$A$1:$BE$1,0))),[1]TreeLookup!$C$1:$DE$1,0))</f>
        <v>05-LUNAR</v>
      </c>
      <c r="O2063" s="4" t="s">
        <v>299</v>
      </c>
      <c r="P2063" s="1" t="s">
        <v>6210</v>
      </c>
      <c r="V2063" s="9"/>
    </row>
    <row r="2064" spans="1:37">
      <c r="A2064" s="10" t="s">
        <v>6226</v>
      </c>
      <c r="B2064" s="7" t="s">
        <v>6227</v>
      </c>
      <c r="C2064" s="1">
        <v>250</v>
      </c>
      <c r="D2064" s="1">
        <v>5000</v>
      </c>
      <c r="E2064" s="2" t="s">
        <v>6228</v>
      </c>
      <c r="F2064" s="1" t="s">
        <v>203</v>
      </c>
      <c r="G2064" s="1" t="s">
        <v>50</v>
      </c>
      <c r="H2064" s="1" t="s">
        <v>50</v>
      </c>
      <c r="I2064" s="8" t="s">
        <v>135</v>
      </c>
      <c r="J2064" s="8" t="s">
        <v>499</v>
      </c>
      <c r="K2064" s="1" t="str">
        <f t="array" aca="1" ref="K2064" ca="1">INDEX([1]TreeLookup!$C$1:$DE$21,MATCH(INDIRECT(ADDRESS(ROW(),MATCH("CATEGORY",$A$1:$BE$1,0))),[1]TreeLookup!$C$1:$C$21,0),MATCH(INDIRECT(ADDRESS(ROW(),MATCH("YEAR",$A$1:$BE$1,0))),[1]TreeLookup!$C$1:$DE$1,0))</f>
        <v>materialsScienceLunar</v>
      </c>
      <c r="L2064" s="1">
        <v>1969</v>
      </c>
      <c r="M2064" s="1" t="str">
        <f t="array" aca="1" ref="M2064" ca="1">INDEX([1]TreeLookup!$C$1:$DE$22,MATCH("ERA",[1]TreeLookup!$C$1:$C$22,0),MATCH(INDIRECT(ADDRESS(ROW(),MATCH("YEAR",$A$1:$BE$1,0))),[1]TreeLookup!$C$1:$DE$1,0))</f>
        <v>05-LUNAR</v>
      </c>
      <c r="O2064" s="4" t="s">
        <v>109</v>
      </c>
      <c r="P2064" s="1" t="s">
        <v>6210</v>
      </c>
      <c r="V2064" s="9"/>
      <c r="AK2064" s="1" t="s">
        <v>111</v>
      </c>
    </row>
    <row r="2065" spans="1:23">
      <c r="A2065" s="6" t="s">
        <v>6229</v>
      </c>
      <c r="B2065" s="7" t="s">
        <v>6230</v>
      </c>
      <c r="C2065" s="1">
        <v>6500</v>
      </c>
      <c r="D2065" s="1">
        <v>32600</v>
      </c>
      <c r="E2065" s="2" t="s">
        <v>6231</v>
      </c>
      <c r="F2065" s="1" t="s">
        <v>203</v>
      </c>
      <c r="G2065" s="1" t="s">
        <v>50</v>
      </c>
      <c r="H2065" s="1" t="s">
        <v>49</v>
      </c>
      <c r="I2065" s="8" t="s">
        <v>135</v>
      </c>
      <c r="J2065" s="8" t="s">
        <v>136</v>
      </c>
      <c r="K2065" s="1" t="str">
        <f t="array" aca="1" ref="K2065" ca="1">INDEX([1]TreeLookup!$C$1:$DE$21,MATCH(INDIRECT(ADDRESS(ROW(),MATCH("CATEGORY",$A$1:$BE$1,0))),[1]TreeLookup!$C$1:$C$21,0),MATCH(INDIRECT(ADDRESS(ROW(),MATCH("YEAR",$A$1:$BE$1,0))),[1]TreeLookup!$C$1:$DE$1,0))</f>
        <v>materialsScienceLunar</v>
      </c>
      <c r="L2065" s="1">
        <v>1969</v>
      </c>
      <c r="M2065" s="1" t="str">
        <f t="array" aca="1" ref="M2065" ca="1">INDEX([1]TreeLookup!$C$1:$DE$22,MATCH("ERA",[1]TreeLookup!$C$1:$C$22,0),MATCH(INDIRECT(ADDRESS(ROW(),MATCH("YEAR",$A$1:$BE$1,0))),[1]TreeLookup!$C$1:$DE$1,0))</f>
        <v>05-LUNAR</v>
      </c>
      <c r="O2065" s="4" t="s">
        <v>299</v>
      </c>
      <c r="P2065" s="1" t="s">
        <v>6210</v>
      </c>
      <c r="V2065" s="9"/>
    </row>
    <row r="2066" spans="1:23">
      <c r="A2066" s="6" t="s">
        <v>6232</v>
      </c>
      <c r="B2066" s="7" t="s">
        <v>6233</v>
      </c>
      <c r="C2066" s="1">
        <v>640</v>
      </c>
      <c r="D2066" s="1">
        <v>1800</v>
      </c>
      <c r="E2066" s="2" t="s">
        <v>6234</v>
      </c>
      <c r="F2066" s="1" t="s">
        <v>203</v>
      </c>
      <c r="G2066" s="1" t="s">
        <v>50</v>
      </c>
      <c r="H2066" s="1" t="s">
        <v>49</v>
      </c>
      <c r="I2066" s="8" t="s">
        <v>125</v>
      </c>
      <c r="J2066" s="8" t="s">
        <v>4484</v>
      </c>
      <c r="K2066" s="1" t="str">
        <f t="array" aca="1" ref="K2066" ca="1">INDEX([1]TreeLookup!$C$1:$DE$21,MATCH(INDIRECT(ADDRESS(ROW(),MATCH("CATEGORY",$A$1:$BE$1,0))),[1]TreeLookup!$C$1:$C$21,0),MATCH(INDIRECT(ADDRESS(ROW(),MATCH("YEAR",$A$1:$BE$1,0))),[1]TreeLookup!$C$1:$DE$1,0))</f>
        <v>dockingCrewTransfer</v>
      </c>
      <c r="L2066" s="1">
        <v>1969</v>
      </c>
      <c r="M2066" s="1" t="str">
        <f t="array" aca="1" ref="M2066" ca="1">INDEX([1]TreeLookup!$C$1:$DE$22,MATCH("ERA",[1]TreeLookup!$C$1:$C$22,0),MATCH(INDIRECT(ADDRESS(ROW(),MATCH("YEAR",$A$1:$BE$1,0))),[1]TreeLookup!$C$1:$DE$1,0))</f>
        <v>05-LUNAR</v>
      </c>
      <c r="O2066" s="4" t="s">
        <v>299</v>
      </c>
      <c r="P2066" s="1" t="s">
        <v>6210</v>
      </c>
      <c r="V2066" s="9"/>
    </row>
    <row r="2067" spans="1:23">
      <c r="A2067" s="6" t="s">
        <v>6235</v>
      </c>
      <c r="B2067" s="7" t="s">
        <v>6236</v>
      </c>
      <c r="C2067" s="1">
        <v>22050</v>
      </c>
      <c r="D2067" s="1">
        <v>20000</v>
      </c>
      <c r="E2067" s="2" t="s">
        <v>6237</v>
      </c>
      <c r="F2067" s="1" t="s">
        <v>203</v>
      </c>
      <c r="G2067" s="1" t="s">
        <v>50</v>
      </c>
      <c r="H2067" s="1" t="s">
        <v>576</v>
      </c>
      <c r="I2067" s="8" t="s">
        <v>3087</v>
      </c>
      <c r="J2067" s="8"/>
      <c r="K2067" s="1" t="str">
        <f t="array" aca="1" ref="K2067" ca="1">INDEX([1]TreeLookup!$C$1:$DE$21,MATCH(INDIRECT(ADDRESS(ROW(),MATCH("CATEGORY",$A$1:$BE$1,0))),[1]TreeLookup!$C$1:$C$21,0),MATCH(INDIRECT(ADDRESS(ROW(),MATCH("YEAR",$A$1:$BE$1,0))),[1]TreeLookup!$C$1:$DE$1,0))</f>
        <v>stagedCombustion1969</v>
      </c>
      <c r="L2067" s="1">
        <v>1969</v>
      </c>
      <c r="M2067" s="1" t="str">
        <f t="array" aca="1" ref="M2067" ca="1">INDEX([1]TreeLookup!$C$1:$DE$22,MATCH("ERA",[1]TreeLookup!$C$1:$C$22,0),MATCH(INDIRECT(ADDRESS(ROW(),MATCH("YEAR",$A$1:$BE$1,0))),[1]TreeLookup!$C$1:$DE$1,0))</f>
        <v>05-LUNAR</v>
      </c>
      <c r="O2067" s="4" t="s">
        <v>299</v>
      </c>
      <c r="P2067" s="1" t="s">
        <v>6210</v>
      </c>
      <c r="Q2067" s="1" t="s">
        <v>6068</v>
      </c>
      <c r="V2067" s="9"/>
      <c r="W2067" s="1" t="s">
        <v>6066</v>
      </c>
    </row>
    <row r="2068" spans="1:23">
      <c r="A2068" s="6" t="s">
        <v>6238</v>
      </c>
      <c r="B2068" s="7" t="s">
        <v>6239</v>
      </c>
      <c r="C2068" s="1">
        <v>2850</v>
      </c>
      <c r="D2068" s="1">
        <v>9000</v>
      </c>
      <c r="E2068" s="2" t="s">
        <v>6240</v>
      </c>
      <c r="F2068" s="1" t="s">
        <v>203</v>
      </c>
      <c r="G2068" s="1" t="s">
        <v>50</v>
      </c>
      <c r="H2068" s="1" t="s">
        <v>49</v>
      </c>
      <c r="I2068" s="8" t="s">
        <v>3087</v>
      </c>
      <c r="J2068" s="8"/>
      <c r="K2068" s="1" t="str">
        <f t="array" aca="1" ref="K2068" ca="1">INDEX([1]TreeLookup!$C$1:$DE$21,MATCH(INDIRECT(ADDRESS(ROW(),MATCH("CATEGORY",$A$1:$BE$1,0))),[1]TreeLookup!$C$1:$C$21,0),MATCH(INDIRECT(ADDRESS(ROW(),MATCH("YEAR",$A$1:$BE$1,0))),[1]TreeLookup!$C$1:$DE$1,0))</f>
        <v>stagedCombustion1969</v>
      </c>
      <c r="L2068" s="1">
        <v>1969</v>
      </c>
      <c r="M2068" s="1" t="str">
        <f t="array" aca="1" ref="M2068" ca="1">INDEX([1]TreeLookup!$C$1:$DE$22,MATCH("ERA",[1]TreeLookup!$C$1:$C$22,0),MATCH(INDIRECT(ADDRESS(ROW(),MATCH("YEAR",$A$1:$BE$1,0))),[1]TreeLookup!$C$1:$DE$1,0))</f>
        <v>05-LUNAR</v>
      </c>
      <c r="O2068" s="4" t="s">
        <v>299</v>
      </c>
      <c r="P2068" s="1" t="s">
        <v>6210</v>
      </c>
      <c r="Q2068" s="1" t="s">
        <v>6074</v>
      </c>
      <c r="V2068" s="9"/>
      <c r="W2068" s="1" t="s">
        <v>6072</v>
      </c>
    </row>
    <row r="2069" spans="1:23">
      <c r="A2069" s="6" t="s">
        <v>6241</v>
      </c>
      <c r="B2069" s="7" t="s">
        <v>6242</v>
      </c>
      <c r="C2069" s="1">
        <v>350</v>
      </c>
      <c r="D2069" s="1">
        <v>2000</v>
      </c>
      <c r="E2069" s="2" t="s">
        <v>6243</v>
      </c>
      <c r="F2069" s="1" t="s">
        <v>1666</v>
      </c>
      <c r="G2069" s="1" t="s">
        <v>49</v>
      </c>
      <c r="H2069" s="1" t="s">
        <v>49</v>
      </c>
      <c r="I2069" s="8"/>
      <c r="J2069" s="8"/>
      <c r="K2069" s="1" t="e">
        <f t="array" aca="1" ref="K2069" ca="1">INDEX([1]TreeLookup!$C$1:$DE$21,MATCH(INDIRECT(ADDRESS(ROW(),MATCH("CATEGORY",$A$1:$BE$1,0))),[1]TreeLookup!$C$1:$C$21,0),MATCH(INDIRECT(ADDRESS(ROW(),MATCH("YEAR",$A$1:$BE$1,0))),[1]TreeLookup!$C$1:$DE$1,0))</f>
        <v>#N/A</v>
      </c>
      <c r="M2069" s="1" t="str">
        <f t="array" aca="1" ref="M2069" ca="1">INDEX([1]TreeLookup!$C$1:$DE$22,MATCH("ERA",[1]TreeLookup!$C$1:$C$22,0),MATCH(INDIRECT(ADDRESS(ROW(),MATCH("YEAR",$A$1:$BE$1,0))),[1]TreeLookup!$C$1:$DE$1,0))</f>
        <v>00-START</v>
      </c>
      <c r="N2069" s="1" t="s">
        <v>50</v>
      </c>
      <c r="O2069" s="4"/>
    </row>
    <row r="2070" spans="1:23">
      <c r="A2070" s="6" t="s">
        <v>6244</v>
      </c>
      <c r="B2070" s="7" t="s">
        <v>6245</v>
      </c>
      <c r="C2070" s="1">
        <v>1800</v>
      </c>
      <c r="D2070" s="1">
        <v>3400</v>
      </c>
      <c r="E2070" s="2" t="s">
        <v>6246</v>
      </c>
      <c r="F2070" s="1" t="s">
        <v>1666</v>
      </c>
      <c r="G2070" s="1" t="s">
        <v>49</v>
      </c>
      <c r="H2070" s="1" t="s">
        <v>49</v>
      </c>
      <c r="I2070" s="8"/>
      <c r="J2070" s="8"/>
      <c r="K2070" s="1" t="e">
        <f t="array" aca="1" ref="K2070" ca="1">INDEX([1]TreeLookup!$C$1:$DE$21,MATCH(INDIRECT(ADDRESS(ROW(),MATCH("CATEGORY",$A$1:$BE$1,0))),[1]TreeLookup!$C$1:$C$21,0),MATCH(INDIRECT(ADDRESS(ROW(),MATCH("YEAR",$A$1:$BE$1,0))),[1]TreeLookup!$C$1:$DE$1,0))</f>
        <v>#N/A</v>
      </c>
      <c r="M2070" s="1" t="str">
        <f t="array" aca="1" ref="M2070" ca="1">INDEX([1]TreeLookup!$C$1:$DE$22,MATCH("ERA",[1]TreeLookup!$C$1:$C$22,0),MATCH(INDIRECT(ADDRESS(ROW(),MATCH("YEAR",$A$1:$BE$1,0))),[1]TreeLookup!$C$1:$DE$1,0))</f>
        <v>00-START</v>
      </c>
      <c r="N2070" s="1" t="s">
        <v>50</v>
      </c>
      <c r="O2070" s="4"/>
    </row>
    <row r="2071" spans="1:23">
      <c r="A2071" s="6" t="s">
        <v>6247</v>
      </c>
      <c r="B2071" s="7" t="s">
        <v>6248</v>
      </c>
      <c r="C2071" s="1">
        <v>800</v>
      </c>
      <c r="D2071" s="1">
        <v>2400</v>
      </c>
      <c r="E2071" s="2" t="s">
        <v>6249</v>
      </c>
      <c r="F2071" s="1" t="s">
        <v>1666</v>
      </c>
      <c r="G2071" s="1" t="s">
        <v>49</v>
      </c>
      <c r="H2071" s="1" t="s">
        <v>49</v>
      </c>
      <c r="I2071" s="8"/>
      <c r="J2071" s="8"/>
      <c r="K2071" s="1" t="e">
        <f t="array" aca="1" ref="K2071" ca="1">INDEX([1]TreeLookup!$C$1:$DE$21,MATCH(INDIRECT(ADDRESS(ROW(),MATCH("CATEGORY",$A$1:$BE$1,0))),[1]TreeLookup!$C$1:$C$21,0),MATCH(INDIRECT(ADDRESS(ROW(),MATCH("YEAR",$A$1:$BE$1,0))),[1]TreeLookup!$C$1:$DE$1,0))</f>
        <v>#N/A</v>
      </c>
      <c r="M2071" s="1" t="str">
        <f t="array" aca="1" ref="M2071" ca="1">INDEX([1]TreeLookup!$C$1:$DE$22,MATCH("ERA",[1]TreeLookup!$C$1:$C$22,0),MATCH(INDIRECT(ADDRESS(ROW(),MATCH("YEAR",$A$1:$BE$1,0))),[1]TreeLookup!$C$1:$DE$1,0))</f>
        <v>00-START</v>
      </c>
      <c r="N2071" s="1" t="s">
        <v>50</v>
      </c>
      <c r="O2071" s="4"/>
    </row>
    <row r="2072" spans="1:23">
      <c r="A2072" s="6" t="s">
        <v>6250</v>
      </c>
      <c r="B2072" s="7" t="s">
        <v>6251</v>
      </c>
      <c r="C2072" s="1">
        <v>900</v>
      </c>
      <c r="D2072" s="1">
        <v>2000</v>
      </c>
      <c r="E2072" s="2" t="s">
        <v>6252</v>
      </c>
      <c r="F2072" s="1" t="s">
        <v>1666</v>
      </c>
      <c r="G2072" s="1" t="s">
        <v>49</v>
      </c>
      <c r="H2072" s="1" t="s">
        <v>49</v>
      </c>
      <c r="I2072" s="8"/>
      <c r="J2072" s="8"/>
      <c r="K2072" s="1" t="e">
        <f t="array" aca="1" ref="K2072" ca="1">INDEX([1]TreeLookup!$C$1:$DE$21,MATCH(INDIRECT(ADDRESS(ROW(),MATCH("CATEGORY",$A$1:$BE$1,0))),[1]TreeLookup!$C$1:$C$21,0),MATCH(INDIRECT(ADDRESS(ROW(),MATCH("YEAR",$A$1:$BE$1,0))),[1]TreeLookup!$C$1:$DE$1,0))</f>
        <v>#N/A</v>
      </c>
      <c r="M2072" s="1" t="str">
        <f t="array" aca="1" ref="M2072" ca="1">INDEX([1]TreeLookup!$C$1:$DE$22,MATCH("ERA",[1]TreeLookup!$C$1:$C$22,0),MATCH(INDIRECT(ADDRESS(ROW(),MATCH("YEAR",$A$1:$BE$1,0))),[1]TreeLookup!$C$1:$DE$1,0))</f>
        <v>00-START</v>
      </c>
      <c r="N2072" s="1" t="s">
        <v>50</v>
      </c>
      <c r="O2072" s="4"/>
    </row>
    <row r="2073" spans="1:23">
      <c r="A2073" s="6" t="s">
        <v>6253</v>
      </c>
      <c r="B2073" s="7" t="s">
        <v>6254</v>
      </c>
      <c r="C2073" s="1">
        <v>3600</v>
      </c>
      <c r="D2073" s="1">
        <v>6400</v>
      </c>
      <c r="E2073" s="2" t="s">
        <v>6255</v>
      </c>
      <c r="F2073" s="1" t="s">
        <v>1666</v>
      </c>
      <c r="G2073" s="1" t="s">
        <v>49</v>
      </c>
      <c r="H2073" s="1" t="s">
        <v>49</v>
      </c>
      <c r="I2073" s="8"/>
      <c r="J2073" s="8"/>
      <c r="K2073" s="1" t="e">
        <f t="array" aca="1" ref="K2073" ca="1">INDEX([1]TreeLookup!$C$1:$DE$21,MATCH(INDIRECT(ADDRESS(ROW(),MATCH("CATEGORY",$A$1:$BE$1,0))),[1]TreeLookup!$C$1:$C$21,0),MATCH(INDIRECT(ADDRESS(ROW(),MATCH("YEAR",$A$1:$BE$1,0))),[1]TreeLookup!$C$1:$DE$1,0))</f>
        <v>#N/A</v>
      </c>
      <c r="M2073" s="1" t="str">
        <f t="array" aca="1" ref="M2073" ca="1">INDEX([1]TreeLookup!$C$1:$DE$22,MATCH("ERA",[1]TreeLookup!$C$1:$C$22,0),MATCH(INDIRECT(ADDRESS(ROW(),MATCH("YEAR",$A$1:$BE$1,0))),[1]TreeLookup!$C$1:$DE$1,0))</f>
        <v>00-START</v>
      </c>
      <c r="N2073" s="1" t="s">
        <v>50</v>
      </c>
      <c r="O2073" s="4"/>
    </row>
    <row r="2074" spans="1:23">
      <c r="A2074" s="6" t="s">
        <v>6256</v>
      </c>
      <c r="B2074" s="7" t="s">
        <v>6257</v>
      </c>
      <c r="C2074" s="1">
        <v>400</v>
      </c>
      <c r="D2074" s="1">
        <v>2000</v>
      </c>
      <c r="E2074" s="2" t="s">
        <v>6258</v>
      </c>
      <c r="F2074" s="1" t="s">
        <v>1666</v>
      </c>
      <c r="G2074" s="1" t="s">
        <v>49</v>
      </c>
      <c r="H2074" s="1" t="s">
        <v>49</v>
      </c>
      <c r="I2074" s="8"/>
      <c r="J2074" s="8"/>
      <c r="K2074" s="1" t="e">
        <f t="array" aca="1" ref="K2074" ca="1">INDEX([1]TreeLookup!$C$1:$DE$21,MATCH(INDIRECT(ADDRESS(ROW(),MATCH("CATEGORY",$A$1:$BE$1,0))),[1]TreeLookup!$C$1:$C$21,0),MATCH(INDIRECT(ADDRESS(ROW(),MATCH("YEAR",$A$1:$BE$1,0))),[1]TreeLookup!$C$1:$DE$1,0))</f>
        <v>#N/A</v>
      </c>
      <c r="M2074" s="1" t="str">
        <f t="array" aca="1" ref="M2074" ca="1">INDEX([1]TreeLookup!$C$1:$DE$22,MATCH("ERA",[1]TreeLookup!$C$1:$C$22,0),MATCH(INDIRECT(ADDRESS(ROW(),MATCH("YEAR",$A$1:$BE$1,0))),[1]TreeLookup!$C$1:$DE$1,0))</f>
        <v>00-START</v>
      </c>
      <c r="N2074" s="1" t="s">
        <v>50</v>
      </c>
      <c r="O2074" s="4"/>
    </row>
    <row r="2075" spans="1:23">
      <c r="A2075" s="6" t="s">
        <v>6259</v>
      </c>
      <c r="B2075" s="7" t="s">
        <v>6260</v>
      </c>
      <c r="C2075" s="1">
        <v>300</v>
      </c>
      <c r="D2075" s="1">
        <v>1700</v>
      </c>
      <c r="E2075" s="2" t="s">
        <v>6261</v>
      </c>
      <c r="F2075" s="1" t="s">
        <v>1666</v>
      </c>
      <c r="G2075" s="1" t="s">
        <v>49</v>
      </c>
      <c r="H2075" s="1" t="s">
        <v>49</v>
      </c>
      <c r="I2075" s="8"/>
      <c r="J2075" s="8"/>
      <c r="K2075" s="1" t="e">
        <f t="array" aca="1" ref="K2075" ca="1">INDEX([1]TreeLookup!$C$1:$DE$21,MATCH(INDIRECT(ADDRESS(ROW(),MATCH("CATEGORY",$A$1:$BE$1,0))),[1]TreeLookup!$C$1:$C$21,0),MATCH(INDIRECT(ADDRESS(ROW(),MATCH("YEAR",$A$1:$BE$1,0))),[1]TreeLookup!$C$1:$DE$1,0))</f>
        <v>#N/A</v>
      </c>
      <c r="M2075" s="1" t="str">
        <f t="array" aca="1" ref="M2075" ca="1">INDEX([1]TreeLookup!$C$1:$DE$22,MATCH("ERA",[1]TreeLookup!$C$1:$C$22,0),MATCH(INDIRECT(ADDRESS(ROW(),MATCH("YEAR",$A$1:$BE$1,0))),[1]TreeLookup!$C$1:$DE$1,0))</f>
        <v>00-START</v>
      </c>
      <c r="N2075" s="1" t="s">
        <v>50</v>
      </c>
      <c r="O2075" s="4"/>
    </row>
    <row r="2076" spans="1:23">
      <c r="A2076" s="6" t="s">
        <v>6262</v>
      </c>
      <c r="B2076" s="7" t="s">
        <v>6263</v>
      </c>
      <c r="C2076" s="1">
        <v>200</v>
      </c>
      <c r="D2076" s="1">
        <v>1600</v>
      </c>
      <c r="E2076" s="2" t="s">
        <v>6264</v>
      </c>
      <c r="F2076" s="1" t="s">
        <v>1666</v>
      </c>
      <c r="G2076" s="1" t="s">
        <v>49</v>
      </c>
      <c r="H2076" s="1" t="s">
        <v>49</v>
      </c>
      <c r="I2076" s="8"/>
      <c r="J2076" s="8"/>
      <c r="K2076" s="1" t="e">
        <f t="array" aca="1" ref="K2076" ca="1">INDEX([1]TreeLookup!$C$1:$DE$21,MATCH(INDIRECT(ADDRESS(ROW(),MATCH("CATEGORY",$A$1:$BE$1,0))),[1]TreeLookup!$C$1:$C$21,0),MATCH(INDIRECT(ADDRESS(ROW(),MATCH("YEAR",$A$1:$BE$1,0))),[1]TreeLookup!$C$1:$DE$1,0))</f>
        <v>#N/A</v>
      </c>
      <c r="M2076" s="1" t="str">
        <f t="array" aca="1" ref="M2076" ca="1">INDEX([1]TreeLookup!$C$1:$DE$22,MATCH("ERA",[1]TreeLookup!$C$1:$C$22,0),MATCH(INDIRECT(ADDRESS(ROW(),MATCH("YEAR",$A$1:$BE$1,0))),[1]TreeLookup!$C$1:$DE$1,0))</f>
        <v>00-START</v>
      </c>
      <c r="N2076" s="1" t="s">
        <v>50</v>
      </c>
      <c r="O2076" s="4"/>
    </row>
    <row r="2077" spans="1:23">
      <c r="A2077" s="6" t="s">
        <v>6265</v>
      </c>
      <c r="B2077" s="7" t="s">
        <v>6266</v>
      </c>
      <c r="C2077" s="1">
        <v>400</v>
      </c>
      <c r="D2077" s="1">
        <v>2100</v>
      </c>
      <c r="E2077" s="2" t="s">
        <v>6267</v>
      </c>
      <c r="F2077" s="1" t="s">
        <v>1666</v>
      </c>
      <c r="G2077" s="1" t="s">
        <v>49</v>
      </c>
      <c r="H2077" s="1" t="s">
        <v>49</v>
      </c>
      <c r="I2077" s="8"/>
      <c r="J2077" s="8"/>
      <c r="K2077" s="1" t="e">
        <f t="array" aca="1" ref="K2077" ca="1">INDEX([1]TreeLookup!$C$1:$DE$21,MATCH(INDIRECT(ADDRESS(ROW(),MATCH("CATEGORY",$A$1:$BE$1,0))),[1]TreeLookup!$C$1:$C$21,0),MATCH(INDIRECT(ADDRESS(ROW(),MATCH("YEAR",$A$1:$BE$1,0))),[1]TreeLookup!$C$1:$DE$1,0))</f>
        <v>#N/A</v>
      </c>
      <c r="M2077" s="1" t="str">
        <f t="array" aca="1" ref="M2077" ca="1">INDEX([1]TreeLookup!$C$1:$DE$22,MATCH("ERA",[1]TreeLookup!$C$1:$C$22,0),MATCH(INDIRECT(ADDRESS(ROW(),MATCH("YEAR",$A$1:$BE$1,0))),[1]TreeLookup!$C$1:$DE$1,0))</f>
        <v>00-START</v>
      </c>
      <c r="N2077" s="1" t="s">
        <v>50</v>
      </c>
      <c r="O2077" s="4"/>
    </row>
    <row r="2078" spans="1:23">
      <c r="A2078" s="6" t="s">
        <v>6268</v>
      </c>
      <c r="B2078" s="7" t="s">
        <v>6269</v>
      </c>
      <c r="C2078" s="1">
        <v>200</v>
      </c>
      <c r="D2078" s="1">
        <v>1800</v>
      </c>
      <c r="E2078" s="2" t="s">
        <v>6270</v>
      </c>
      <c r="F2078" s="1" t="s">
        <v>1666</v>
      </c>
      <c r="G2078" s="1" t="s">
        <v>49</v>
      </c>
      <c r="H2078" s="1" t="s">
        <v>49</v>
      </c>
      <c r="I2078" s="8"/>
      <c r="J2078" s="8"/>
      <c r="K2078" s="1" t="e">
        <f t="array" aca="1" ref="K2078" ca="1">INDEX([1]TreeLookup!$C$1:$DE$21,MATCH(INDIRECT(ADDRESS(ROW(),MATCH("CATEGORY",$A$1:$BE$1,0))),[1]TreeLookup!$C$1:$C$21,0),MATCH(INDIRECT(ADDRESS(ROW(),MATCH("YEAR",$A$1:$BE$1,0))),[1]TreeLookup!$C$1:$DE$1,0))</f>
        <v>#N/A</v>
      </c>
      <c r="M2078" s="1" t="str">
        <f t="array" aca="1" ref="M2078" ca="1">INDEX([1]TreeLookup!$C$1:$DE$22,MATCH("ERA",[1]TreeLookup!$C$1:$C$22,0),MATCH(INDIRECT(ADDRESS(ROW(),MATCH("YEAR",$A$1:$BE$1,0))),[1]TreeLookup!$C$1:$DE$1,0))</f>
        <v>00-START</v>
      </c>
      <c r="N2078" s="1" t="s">
        <v>50</v>
      </c>
      <c r="O2078" s="4"/>
    </row>
    <row r="2079" spans="1:23">
      <c r="A2079" s="6" t="s">
        <v>6271</v>
      </c>
      <c r="B2079" s="7" t="s">
        <v>6272</v>
      </c>
      <c r="C2079" s="1">
        <v>100</v>
      </c>
      <c r="D2079" s="1">
        <v>1200</v>
      </c>
      <c r="E2079" s="2" t="s">
        <v>6273</v>
      </c>
      <c r="F2079" s="1" t="s">
        <v>1666</v>
      </c>
      <c r="G2079" s="1" t="s">
        <v>49</v>
      </c>
      <c r="H2079" s="1" t="s">
        <v>49</v>
      </c>
      <c r="I2079" s="8"/>
      <c r="J2079" s="8"/>
      <c r="K2079" s="1" t="e">
        <f t="array" aca="1" ref="K2079" ca="1">INDEX([1]TreeLookup!$C$1:$DE$21,MATCH(INDIRECT(ADDRESS(ROW(),MATCH("CATEGORY",$A$1:$BE$1,0))),[1]TreeLookup!$C$1:$C$21,0),MATCH(INDIRECT(ADDRESS(ROW(),MATCH("YEAR",$A$1:$BE$1,0))),[1]TreeLookup!$C$1:$DE$1,0))</f>
        <v>#N/A</v>
      </c>
      <c r="M2079" s="1" t="str">
        <f t="array" aca="1" ref="M2079" ca="1">INDEX([1]TreeLookup!$C$1:$DE$22,MATCH("ERA",[1]TreeLookup!$C$1:$C$22,0),MATCH(INDIRECT(ADDRESS(ROW(),MATCH("YEAR",$A$1:$BE$1,0))),[1]TreeLookup!$C$1:$DE$1,0))</f>
        <v>00-START</v>
      </c>
      <c r="N2079" s="1" t="s">
        <v>50</v>
      </c>
      <c r="O2079" s="4"/>
    </row>
    <row r="2080" spans="1:23">
      <c r="A2080" s="6" t="s">
        <v>6274</v>
      </c>
      <c r="B2080" s="7" t="s">
        <v>6275</v>
      </c>
      <c r="C2080" s="1">
        <v>800</v>
      </c>
      <c r="D2080" s="1">
        <v>2900</v>
      </c>
      <c r="E2080" s="2" t="s">
        <v>6276</v>
      </c>
      <c r="F2080" s="1" t="s">
        <v>1666</v>
      </c>
      <c r="G2080" s="1" t="s">
        <v>49</v>
      </c>
      <c r="H2080" s="1" t="s">
        <v>49</v>
      </c>
      <c r="I2080" s="8"/>
      <c r="J2080" s="8"/>
      <c r="K2080" s="1" t="e">
        <f t="array" aca="1" ref="K2080" ca="1">INDEX([1]TreeLookup!$C$1:$DE$21,MATCH(INDIRECT(ADDRESS(ROW(),MATCH("CATEGORY",$A$1:$BE$1,0))),[1]TreeLookup!$C$1:$C$21,0),MATCH(INDIRECT(ADDRESS(ROW(),MATCH("YEAR",$A$1:$BE$1,0))),[1]TreeLookup!$C$1:$DE$1,0))</f>
        <v>#N/A</v>
      </c>
      <c r="M2080" s="1" t="str">
        <f t="array" aca="1" ref="M2080" ca="1">INDEX([1]TreeLookup!$C$1:$DE$22,MATCH("ERA",[1]TreeLookup!$C$1:$C$22,0),MATCH(INDIRECT(ADDRESS(ROW(),MATCH("YEAR",$A$1:$BE$1,0))),[1]TreeLookup!$C$1:$DE$1,0))</f>
        <v>00-START</v>
      </c>
      <c r="N2080" s="1" t="s">
        <v>50</v>
      </c>
      <c r="O2080" s="4"/>
    </row>
    <row r="2081" spans="1:22">
      <c r="A2081" s="6" t="s">
        <v>6277</v>
      </c>
      <c r="B2081" s="7" t="s">
        <v>6278</v>
      </c>
      <c r="C2081" s="1">
        <v>1300</v>
      </c>
      <c r="D2081" s="1">
        <v>12600</v>
      </c>
      <c r="E2081" s="2" t="s">
        <v>6279</v>
      </c>
      <c r="F2081" s="1" t="s">
        <v>1666</v>
      </c>
      <c r="G2081" s="1" t="s">
        <v>49</v>
      </c>
      <c r="H2081" s="1" t="s">
        <v>49</v>
      </c>
      <c r="I2081" s="8"/>
      <c r="J2081" s="8"/>
      <c r="K2081" s="1" t="e">
        <f t="array" aca="1" ref="K2081" ca="1">INDEX([1]TreeLookup!$C$1:$DE$21,MATCH(INDIRECT(ADDRESS(ROW(),MATCH("CATEGORY",$A$1:$BE$1,0))),[1]TreeLookup!$C$1:$C$21,0),MATCH(INDIRECT(ADDRESS(ROW(),MATCH("YEAR",$A$1:$BE$1,0))),[1]TreeLookup!$C$1:$DE$1,0))</f>
        <v>#N/A</v>
      </c>
      <c r="M2081" s="1" t="str">
        <f t="array" aca="1" ref="M2081" ca="1">INDEX([1]TreeLookup!$C$1:$DE$22,MATCH("ERA",[1]TreeLookup!$C$1:$C$22,0),MATCH(INDIRECT(ADDRESS(ROW(),MATCH("YEAR",$A$1:$BE$1,0))),[1]TreeLookup!$C$1:$DE$1,0))</f>
        <v>00-START</v>
      </c>
      <c r="N2081" s="1" t="s">
        <v>50</v>
      </c>
      <c r="O2081" s="4"/>
    </row>
    <row r="2082" spans="1:22">
      <c r="A2082" s="6" t="s">
        <v>6280</v>
      </c>
      <c r="B2082" s="7" t="s">
        <v>6281</v>
      </c>
      <c r="C2082" s="1">
        <v>550</v>
      </c>
      <c r="D2082" s="1">
        <v>2400</v>
      </c>
      <c r="E2082" s="2" t="s">
        <v>6282</v>
      </c>
      <c r="F2082" s="1" t="s">
        <v>1666</v>
      </c>
      <c r="G2082" s="1" t="s">
        <v>49</v>
      </c>
      <c r="H2082" s="1" t="s">
        <v>49</v>
      </c>
      <c r="I2082" s="8"/>
      <c r="J2082" s="8"/>
      <c r="K2082" s="1" t="e">
        <f t="array" aca="1" ref="K2082" ca="1">INDEX([1]TreeLookup!$C$1:$DE$21,MATCH(INDIRECT(ADDRESS(ROW(),MATCH("CATEGORY",$A$1:$BE$1,0))),[1]TreeLookup!$C$1:$C$21,0),MATCH(INDIRECT(ADDRESS(ROW(),MATCH("YEAR",$A$1:$BE$1,0))),[1]TreeLookup!$C$1:$DE$1,0))</f>
        <v>#N/A</v>
      </c>
      <c r="M2082" s="1" t="str">
        <f t="array" aca="1" ref="M2082" ca="1">INDEX([1]TreeLookup!$C$1:$DE$22,MATCH("ERA",[1]TreeLookup!$C$1:$C$22,0),MATCH(INDIRECT(ADDRESS(ROW(),MATCH("YEAR",$A$1:$BE$1,0))),[1]TreeLookup!$C$1:$DE$1,0))</f>
        <v>00-START</v>
      </c>
      <c r="N2082" s="1" t="s">
        <v>50</v>
      </c>
      <c r="O2082" s="4"/>
    </row>
    <row r="2083" spans="1:22">
      <c r="A2083" s="6" t="s">
        <v>6283</v>
      </c>
      <c r="B2083" s="7" t="s">
        <v>6284</v>
      </c>
      <c r="C2083" s="1">
        <v>600</v>
      </c>
      <c r="D2083" s="1">
        <v>2450</v>
      </c>
      <c r="E2083" s="2" t="s">
        <v>6285</v>
      </c>
      <c r="F2083" s="1" t="s">
        <v>1666</v>
      </c>
      <c r="G2083" s="1" t="s">
        <v>49</v>
      </c>
      <c r="H2083" s="1" t="s">
        <v>49</v>
      </c>
      <c r="I2083" s="8"/>
      <c r="J2083" s="8"/>
      <c r="K2083" s="1" t="e">
        <f t="array" aca="1" ref="K2083" ca="1">INDEX([1]TreeLookup!$C$1:$DE$21,MATCH(INDIRECT(ADDRESS(ROW(),MATCH("CATEGORY",$A$1:$BE$1,0))),[1]TreeLookup!$C$1:$C$21,0),MATCH(INDIRECT(ADDRESS(ROW(),MATCH("YEAR",$A$1:$BE$1,0))),[1]TreeLookup!$C$1:$DE$1,0))</f>
        <v>#N/A</v>
      </c>
      <c r="M2083" s="1" t="str">
        <f t="array" aca="1" ref="M2083" ca="1">INDEX([1]TreeLookup!$C$1:$DE$22,MATCH("ERA",[1]TreeLookup!$C$1:$C$22,0),MATCH(INDIRECT(ADDRESS(ROW(),MATCH("YEAR",$A$1:$BE$1,0))),[1]TreeLookup!$C$1:$DE$1,0))</f>
        <v>00-START</v>
      </c>
      <c r="N2083" s="1" t="s">
        <v>50</v>
      </c>
      <c r="O2083" s="4"/>
    </row>
    <row r="2084" spans="1:22">
      <c r="A2084" s="6" t="s">
        <v>6286</v>
      </c>
      <c r="B2084" s="7" t="s">
        <v>6287</v>
      </c>
      <c r="C2084" s="1">
        <v>1200</v>
      </c>
      <c r="D2084" s="1">
        <v>11200</v>
      </c>
      <c r="E2084" s="2" t="s">
        <v>6288</v>
      </c>
      <c r="F2084" s="1" t="s">
        <v>1666</v>
      </c>
      <c r="G2084" s="1" t="s">
        <v>49</v>
      </c>
      <c r="H2084" s="1" t="s">
        <v>49</v>
      </c>
      <c r="I2084" s="8"/>
      <c r="J2084" s="8"/>
      <c r="K2084" s="1" t="e">
        <f t="array" aca="1" ref="K2084" ca="1">INDEX([1]TreeLookup!$C$1:$DE$21,MATCH(INDIRECT(ADDRESS(ROW(),MATCH("CATEGORY",$A$1:$BE$1,0))),[1]TreeLookup!$C$1:$C$21,0),MATCH(INDIRECT(ADDRESS(ROW(),MATCH("YEAR",$A$1:$BE$1,0))),[1]TreeLookup!$C$1:$DE$1,0))</f>
        <v>#N/A</v>
      </c>
      <c r="M2084" s="1" t="str">
        <f t="array" aca="1" ref="M2084" ca="1">INDEX([1]TreeLookup!$C$1:$DE$22,MATCH("ERA",[1]TreeLookup!$C$1:$C$22,0),MATCH(INDIRECT(ADDRESS(ROW(),MATCH("YEAR",$A$1:$BE$1,0))),[1]TreeLookup!$C$1:$DE$1,0))</f>
        <v>00-START</v>
      </c>
      <c r="N2084" s="1" t="s">
        <v>50</v>
      </c>
      <c r="O2084" s="4"/>
    </row>
    <row r="2085" spans="1:22">
      <c r="A2085" s="6" t="s">
        <v>6289</v>
      </c>
      <c r="B2085" s="7" t="s">
        <v>6290</v>
      </c>
      <c r="C2085" s="1">
        <v>380</v>
      </c>
      <c r="D2085" s="1">
        <v>2500</v>
      </c>
      <c r="E2085" s="2" t="s">
        <v>6291</v>
      </c>
      <c r="F2085" s="1" t="s">
        <v>235</v>
      </c>
      <c r="G2085" s="1" t="s">
        <v>50</v>
      </c>
      <c r="H2085" s="1" t="s">
        <v>49</v>
      </c>
      <c r="I2085" s="8" t="s">
        <v>130</v>
      </c>
      <c r="J2085" s="8" t="s">
        <v>1203</v>
      </c>
      <c r="K2085" s="1" t="str">
        <f t="array" aca="1" ref="K2085" ca="1">INDEX([1]TreeLookup!$C$1:$DE$21,MATCH(INDIRECT(ADDRESS(ROW(),MATCH("CATEGORY",$A$1:$BE$1,0))),[1]TreeLookup!$C$1:$C$21,0),MATCH(INDIRECT(ADDRESS(ROW(),MATCH("YEAR",$A$1:$BE$1,0))),[1]TreeLookup!$C$1:$DE$1,0))</f>
        <v>advancedAvionics</v>
      </c>
      <c r="L2085" s="1">
        <v>1972</v>
      </c>
      <c r="M2085" s="1" t="str">
        <f t="array" aca="1" ref="M2085" ca="1">INDEX([1]TreeLookup!$C$1:$DE$22,MATCH("ERA",[1]TreeLookup!$C$1:$C$22,0),MATCH(INDIRECT(ADDRESS(ROW(),MATCH("YEAR",$A$1:$BE$1,0))),[1]TreeLookup!$C$1:$DE$1,0))</f>
        <v>06-STATION</v>
      </c>
      <c r="O2085" s="4" t="s">
        <v>299</v>
      </c>
      <c r="P2085" s="1" t="s">
        <v>5516</v>
      </c>
      <c r="V2085" s="9"/>
    </row>
    <row r="2086" spans="1:22">
      <c r="A2086" s="6" t="s">
        <v>6292</v>
      </c>
      <c r="B2086" s="7" t="s">
        <v>6293</v>
      </c>
      <c r="C2086" s="1">
        <v>1400</v>
      </c>
      <c r="D2086" s="1">
        <v>13000</v>
      </c>
      <c r="E2086" s="2" t="s">
        <v>6294</v>
      </c>
      <c r="F2086" s="1" t="s">
        <v>1666</v>
      </c>
      <c r="G2086" s="1" t="s">
        <v>49</v>
      </c>
      <c r="H2086" s="1" t="s">
        <v>49</v>
      </c>
      <c r="I2086" s="8"/>
      <c r="J2086" s="8"/>
      <c r="K2086" s="1" t="e">
        <f t="array" aca="1" ref="K2086" ca="1">INDEX([1]TreeLookup!$C$1:$DE$21,MATCH(INDIRECT(ADDRESS(ROW(),MATCH("CATEGORY",$A$1:$BE$1,0))),[1]TreeLookup!$C$1:$C$21,0),MATCH(INDIRECT(ADDRESS(ROW(),MATCH("YEAR",$A$1:$BE$1,0))),[1]TreeLookup!$C$1:$DE$1,0))</f>
        <v>#N/A</v>
      </c>
      <c r="M2086" s="1" t="str">
        <f t="array" aca="1" ref="M2086" ca="1">INDEX([1]TreeLookup!$C$1:$DE$22,MATCH("ERA",[1]TreeLookup!$C$1:$C$22,0),MATCH(INDIRECT(ADDRESS(ROW(),MATCH("YEAR",$A$1:$BE$1,0))),[1]TreeLookup!$C$1:$DE$1,0))</f>
        <v>00-START</v>
      </c>
      <c r="N2086" s="1" t="s">
        <v>50</v>
      </c>
      <c r="O2086" s="4"/>
    </row>
    <row r="2087" spans="1:22">
      <c r="A2087" s="6" t="s">
        <v>6295</v>
      </c>
      <c r="B2087" s="7" t="s">
        <v>6296</v>
      </c>
      <c r="C2087" s="1">
        <v>800</v>
      </c>
      <c r="D2087" s="1">
        <v>2840</v>
      </c>
      <c r="E2087" s="2" t="s">
        <v>6297</v>
      </c>
      <c r="F2087" s="1" t="s">
        <v>1666</v>
      </c>
      <c r="G2087" s="1" t="s">
        <v>49</v>
      </c>
      <c r="H2087" s="1" t="s">
        <v>49</v>
      </c>
      <c r="I2087" s="8"/>
      <c r="J2087" s="8"/>
      <c r="K2087" s="1" t="e">
        <f t="array" aca="1" ref="K2087" ca="1">INDEX([1]TreeLookup!$C$1:$DE$21,MATCH(INDIRECT(ADDRESS(ROW(),MATCH("CATEGORY",$A$1:$BE$1,0))),[1]TreeLookup!$C$1:$C$21,0),MATCH(INDIRECT(ADDRESS(ROW(),MATCH("YEAR",$A$1:$BE$1,0))),[1]TreeLookup!$C$1:$DE$1,0))</f>
        <v>#N/A</v>
      </c>
      <c r="M2087" s="1" t="str">
        <f t="array" aca="1" ref="M2087" ca="1">INDEX([1]TreeLookup!$C$1:$DE$22,MATCH("ERA",[1]TreeLookup!$C$1:$C$22,0),MATCH(INDIRECT(ADDRESS(ROW(),MATCH("YEAR",$A$1:$BE$1,0))),[1]TreeLookup!$C$1:$DE$1,0))</f>
        <v>00-START</v>
      </c>
      <c r="N2087" s="1" t="s">
        <v>50</v>
      </c>
      <c r="O2087" s="4"/>
    </row>
    <row r="2088" spans="1:22">
      <c r="A2088" s="6" t="s">
        <v>6298</v>
      </c>
      <c r="B2088" s="7" t="s">
        <v>6299</v>
      </c>
      <c r="C2088" s="1">
        <v>875</v>
      </c>
      <c r="D2088" s="1">
        <v>7600</v>
      </c>
      <c r="E2088" s="2" t="s">
        <v>6300</v>
      </c>
      <c r="F2088" s="1" t="s">
        <v>1666</v>
      </c>
      <c r="G2088" s="1" t="s">
        <v>49</v>
      </c>
      <c r="H2088" s="1" t="s">
        <v>49</v>
      </c>
      <c r="I2088" s="8"/>
      <c r="J2088" s="8"/>
      <c r="K2088" s="1" t="e">
        <f t="array" aca="1" ref="K2088" ca="1">INDEX([1]TreeLookup!$C$1:$DE$21,MATCH(INDIRECT(ADDRESS(ROW(),MATCH("CATEGORY",$A$1:$BE$1,0))),[1]TreeLookup!$C$1:$C$21,0),MATCH(INDIRECT(ADDRESS(ROW(),MATCH("YEAR",$A$1:$BE$1,0))),[1]TreeLookup!$C$1:$DE$1,0))</f>
        <v>#N/A</v>
      </c>
      <c r="M2088" s="1" t="str">
        <f t="array" aca="1" ref="M2088" ca="1">INDEX([1]TreeLookup!$C$1:$DE$22,MATCH("ERA",[1]TreeLookup!$C$1:$C$22,0),MATCH(INDIRECT(ADDRESS(ROW(),MATCH("YEAR",$A$1:$BE$1,0))),[1]TreeLookup!$C$1:$DE$1,0))</f>
        <v>00-START</v>
      </c>
      <c r="N2088" s="1" t="s">
        <v>50</v>
      </c>
      <c r="O2088" s="4"/>
    </row>
    <row r="2089" spans="1:22">
      <c r="A2089" s="6" t="s">
        <v>6301</v>
      </c>
      <c r="B2089" s="7" t="s">
        <v>6302</v>
      </c>
      <c r="C2089" s="1">
        <v>1150</v>
      </c>
      <c r="D2089" s="1">
        <v>2900</v>
      </c>
      <c r="E2089" s="2" t="s">
        <v>6303</v>
      </c>
      <c r="F2089" s="1" t="s">
        <v>1666</v>
      </c>
      <c r="G2089" s="1" t="s">
        <v>49</v>
      </c>
      <c r="H2089" s="1" t="s">
        <v>49</v>
      </c>
      <c r="I2089" s="8"/>
      <c r="J2089" s="8"/>
      <c r="K2089" s="1" t="e">
        <f t="array" aca="1" ref="K2089" ca="1">INDEX([1]TreeLookup!$C$1:$DE$21,MATCH(INDIRECT(ADDRESS(ROW(),MATCH("CATEGORY",$A$1:$BE$1,0))),[1]TreeLookup!$C$1:$C$21,0),MATCH(INDIRECT(ADDRESS(ROW(),MATCH("YEAR",$A$1:$BE$1,0))),[1]TreeLookup!$C$1:$DE$1,0))</f>
        <v>#N/A</v>
      </c>
      <c r="M2089" s="1" t="str">
        <f t="array" aca="1" ref="M2089" ca="1">INDEX([1]TreeLookup!$C$1:$DE$22,MATCH("ERA",[1]TreeLookup!$C$1:$C$22,0),MATCH(INDIRECT(ADDRESS(ROW(),MATCH("YEAR",$A$1:$BE$1,0))),[1]TreeLookup!$C$1:$DE$1,0))</f>
        <v>00-START</v>
      </c>
      <c r="N2089" s="1" t="s">
        <v>50</v>
      </c>
      <c r="O2089" s="4"/>
    </row>
    <row r="2090" spans="1:22">
      <c r="A2090" s="6" t="s">
        <v>6304</v>
      </c>
      <c r="B2090" s="7" t="s">
        <v>6305</v>
      </c>
      <c r="C2090" s="1">
        <v>1000</v>
      </c>
      <c r="D2090" s="1">
        <v>3500</v>
      </c>
      <c r="E2090" s="2" t="s">
        <v>6306</v>
      </c>
      <c r="F2090" s="1" t="s">
        <v>1666</v>
      </c>
      <c r="G2090" s="1" t="s">
        <v>49</v>
      </c>
      <c r="H2090" s="1" t="s">
        <v>49</v>
      </c>
      <c r="I2090" s="8"/>
      <c r="J2090" s="8"/>
      <c r="K2090" s="1" t="e">
        <f t="array" aca="1" ref="K2090" ca="1">INDEX([1]TreeLookup!$C$1:$DE$21,MATCH(INDIRECT(ADDRESS(ROW(),MATCH("CATEGORY",$A$1:$BE$1,0))),[1]TreeLookup!$C$1:$C$21,0),MATCH(INDIRECT(ADDRESS(ROW(),MATCH("YEAR",$A$1:$BE$1,0))),[1]TreeLookup!$C$1:$DE$1,0))</f>
        <v>#N/A</v>
      </c>
      <c r="M2090" s="1" t="str">
        <f t="array" aca="1" ref="M2090" ca="1">INDEX([1]TreeLookup!$C$1:$DE$22,MATCH("ERA",[1]TreeLookup!$C$1:$C$22,0),MATCH(INDIRECT(ADDRESS(ROW(),MATCH("YEAR",$A$1:$BE$1,0))),[1]TreeLookup!$C$1:$DE$1,0))</f>
        <v>00-START</v>
      </c>
      <c r="N2090" s="1" t="s">
        <v>50</v>
      </c>
      <c r="O2090" s="4"/>
    </row>
    <row r="2091" spans="1:22">
      <c r="A2091" s="6" t="s">
        <v>6307</v>
      </c>
      <c r="B2091" s="7" t="s">
        <v>6308</v>
      </c>
      <c r="C2091" s="1">
        <v>950</v>
      </c>
      <c r="D2091" s="1">
        <v>1600</v>
      </c>
      <c r="E2091" s="2" t="s">
        <v>6309</v>
      </c>
      <c r="F2091" s="1" t="s">
        <v>1666</v>
      </c>
      <c r="G2091" s="1" t="s">
        <v>49</v>
      </c>
      <c r="H2091" s="1" t="s">
        <v>49</v>
      </c>
      <c r="I2091" s="8"/>
      <c r="J2091" s="8"/>
      <c r="K2091" s="1" t="e">
        <f t="array" aca="1" ref="K2091" ca="1">INDEX([1]TreeLookup!$C$1:$DE$21,MATCH(INDIRECT(ADDRESS(ROW(),MATCH("CATEGORY",$A$1:$BE$1,0))),[1]TreeLookup!$C$1:$C$21,0),MATCH(INDIRECT(ADDRESS(ROW(),MATCH("YEAR",$A$1:$BE$1,0))),[1]TreeLookup!$C$1:$DE$1,0))</f>
        <v>#N/A</v>
      </c>
      <c r="M2091" s="1" t="str">
        <f t="array" aca="1" ref="M2091" ca="1">INDEX([1]TreeLookup!$C$1:$DE$22,MATCH("ERA",[1]TreeLookup!$C$1:$C$22,0),MATCH(INDIRECT(ADDRESS(ROW(),MATCH("YEAR",$A$1:$BE$1,0))),[1]TreeLookup!$C$1:$DE$1,0))</f>
        <v>00-START</v>
      </c>
      <c r="N2091" s="1" t="s">
        <v>50</v>
      </c>
      <c r="O2091" s="4"/>
    </row>
    <row r="2092" spans="1:22">
      <c r="A2092" s="6" t="s">
        <v>6310</v>
      </c>
      <c r="B2092" s="7" t="s">
        <v>6311</v>
      </c>
      <c r="C2092" s="1">
        <v>1600</v>
      </c>
      <c r="D2092" s="1">
        <v>3640</v>
      </c>
      <c r="E2092" s="2" t="s">
        <v>6312</v>
      </c>
      <c r="F2092" s="1" t="s">
        <v>1666</v>
      </c>
      <c r="G2092" s="1" t="s">
        <v>49</v>
      </c>
      <c r="H2092" s="1" t="s">
        <v>49</v>
      </c>
      <c r="I2092" s="8"/>
      <c r="J2092" s="8"/>
      <c r="K2092" s="1" t="e">
        <f t="array" aca="1" ref="K2092" ca="1">INDEX([1]TreeLookup!$C$1:$DE$21,MATCH(INDIRECT(ADDRESS(ROW(),MATCH("CATEGORY",$A$1:$BE$1,0))),[1]TreeLookup!$C$1:$C$21,0),MATCH(INDIRECT(ADDRESS(ROW(),MATCH("YEAR",$A$1:$BE$1,0))),[1]TreeLookup!$C$1:$DE$1,0))</f>
        <v>#N/A</v>
      </c>
      <c r="M2092" s="1" t="str">
        <f t="array" aca="1" ref="M2092" ca="1">INDEX([1]TreeLookup!$C$1:$DE$22,MATCH("ERA",[1]TreeLookup!$C$1:$C$22,0),MATCH(INDIRECT(ADDRESS(ROW(),MATCH("YEAR",$A$1:$BE$1,0))),[1]TreeLookup!$C$1:$DE$1,0))</f>
        <v>00-START</v>
      </c>
      <c r="N2092" s="1" t="s">
        <v>50</v>
      </c>
      <c r="O2092" s="4"/>
    </row>
    <row r="2093" spans="1:22">
      <c r="A2093" s="6" t="s">
        <v>6313</v>
      </c>
      <c r="B2093" s="7" t="s">
        <v>6314</v>
      </c>
      <c r="C2093" s="1">
        <v>1550</v>
      </c>
      <c r="D2093" s="1">
        <v>4500</v>
      </c>
      <c r="E2093" s="2" t="s">
        <v>6315</v>
      </c>
      <c r="F2093" s="1" t="s">
        <v>1666</v>
      </c>
      <c r="G2093" s="1" t="s">
        <v>49</v>
      </c>
      <c r="H2093" s="1" t="s">
        <v>49</v>
      </c>
      <c r="I2093" s="8"/>
      <c r="J2093" s="8"/>
      <c r="K2093" s="1" t="e">
        <f t="array" aca="1" ref="K2093" ca="1">INDEX([1]TreeLookup!$C$1:$DE$21,MATCH(INDIRECT(ADDRESS(ROW(),MATCH("CATEGORY",$A$1:$BE$1,0))),[1]TreeLookup!$C$1:$C$21,0),MATCH(INDIRECT(ADDRESS(ROW(),MATCH("YEAR",$A$1:$BE$1,0))),[1]TreeLookup!$C$1:$DE$1,0))</f>
        <v>#N/A</v>
      </c>
      <c r="M2093" s="1" t="str">
        <f t="array" aca="1" ref="M2093" ca="1">INDEX([1]TreeLookup!$C$1:$DE$22,MATCH("ERA",[1]TreeLookup!$C$1:$C$22,0),MATCH(INDIRECT(ADDRESS(ROW(),MATCH("YEAR",$A$1:$BE$1,0))),[1]TreeLookup!$C$1:$DE$1,0))</f>
        <v>00-START</v>
      </c>
      <c r="N2093" s="1" t="s">
        <v>50</v>
      </c>
      <c r="O2093" s="4"/>
    </row>
    <row r="2094" spans="1:22">
      <c r="A2094" s="6" t="s">
        <v>6316</v>
      </c>
      <c r="B2094" s="7" t="s">
        <v>6317</v>
      </c>
      <c r="C2094" s="1">
        <v>1000</v>
      </c>
      <c r="D2094" s="1">
        <v>3600</v>
      </c>
      <c r="E2094" s="2" t="s">
        <v>6318</v>
      </c>
      <c r="F2094" s="1" t="s">
        <v>1666</v>
      </c>
      <c r="G2094" s="1" t="s">
        <v>49</v>
      </c>
      <c r="H2094" s="1" t="s">
        <v>49</v>
      </c>
      <c r="I2094" s="8"/>
      <c r="J2094" s="8"/>
      <c r="K2094" s="1" t="e">
        <f t="array" aca="1" ref="K2094" ca="1">INDEX([1]TreeLookup!$C$1:$DE$21,MATCH(INDIRECT(ADDRESS(ROW(),MATCH("CATEGORY",$A$1:$BE$1,0))),[1]TreeLookup!$C$1:$C$21,0),MATCH(INDIRECT(ADDRESS(ROW(),MATCH("YEAR",$A$1:$BE$1,0))),[1]TreeLookup!$C$1:$DE$1,0))</f>
        <v>#N/A</v>
      </c>
      <c r="M2094" s="1" t="str">
        <f t="array" aca="1" ref="M2094" ca="1">INDEX([1]TreeLookup!$C$1:$DE$22,MATCH("ERA",[1]TreeLookup!$C$1:$C$22,0),MATCH(INDIRECT(ADDRESS(ROW(),MATCH("YEAR",$A$1:$BE$1,0))),[1]TreeLookup!$C$1:$DE$1,0))</f>
        <v>00-START</v>
      </c>
      <c r="N2094" s="1" t="s">
        <v>50</v>
      </c>
      <c r="O2094" s="4"/>
    </row>
    <row r="2095" spans="1:22">
      <c r="A2095" s="6" t="s">
        <v>6319</v>
      </c>
      <c r="B2095" s="7" t="s">
        <v>6320</v>
      </c>
      <c r="C2095" s="1">
        <v>1850</v>
      </c>
      <c r="D2095" s="1">
        <v>9250</v>
      </c>
      <c r="E2095" s="2" t="s">
        <v>6321</v>
      </c>
      <c r="F2095" s="1" t="s">
        <v>1666</v>
      </c>
      <c r="G2095" s="1" t="s">
        <v>49</v>
      </c>
      <c r="H2095" s="1" t="s">
        <v>49</v>
      </c>
      <c r="I2095" s="8"/>
      <c r="J2095" s="8"/>
      <c r="K2095" s="1" t="e">
        <f t="array" aca="1" ref="K2095" ca="1">INDEX([1]TreeLookup!$C$1:$DE$21,MATCH(INDIRECT(ADDRESS(ROW(),MATCH("CATEGORY",$A$1:$BE$1,0))),[1]TreeLookup!$C$1:$C$21,0),MATCH(INDIRECT(ADDRESS(ROW(),MATCH("YEAR",$A$1:$BE$1,0))),[1]TreeLookup!$C$1:$DE$1,0))</f>
        <v>#N/A</v>
      </c>
      <c r="M2095" s="1" t="str">
        <f t="array" aca="1" ref="M2095" ca="1">INDEX([1]TreeLookup!$C$1:$DE$22,MATCH("ERA",[1]TreeLookup!$C$1:$C$22,0),MATCH(INDIRECT(ADDRESS(ROW(),MATCH("YEAR",$A$1:$BE$1,0))),[1]TreeLookup!$C$1:$DE$1,0))</f>
        <v>00-START</v>
      </c>
      <c r="N2095" s="1" t="s">
        <v>50</v>
      </c>
      <c r="O2095" s="4"/>
    </row>
    <row r="2096" spans="1:22">
      <c r="A2096" s="6" t="s">
        <v>6322</v>
      </c>
      <c r="B2096" s="7" t="s">
        <v>6323</v>
      </c>
      <c r="C2096" s="1">
        <v>250</v>
      </c>
      <c r="D2096" s="1">
        <v>900</v>
      </c>
      <c r="E2096" s="2" t="s">
        <v>6324</v>
      </c>
      <c r="F2096" s="1" t="s">
        <v>1666</v>
      </c>
      <c r="G2096" s="1" t="s">
        <v>49</v>
      </c>
      <c r="H2096" s="1" t="s">
        <v>49</v>
      </c>
      <c r="I2096" s="8"/>
      <c r="J2096" s="8"/>
      <c r="K2096" s="1" t="e">
        <f t="array" aca="1" ref="K2096" ca="1">INDEX([1]TreeLookup!$C$1:$DE$21,MATCH(INDIRECT(ADDRESS(ROW(),MATCH("CATEGORY",$A$1:$BE$1,0))),[1]TreeLookup!$C$1:$C$21,0),MATCH(INDIRECT(ADDRESS(ROW(),MATCH("YEAR",$A$1:$BE$1,0))),[1]TreeLookup!$C$1:$DE$1,0))</f>
        <v>#N/A</v>
      </c>
      <c r="M2096" s="1" t="str">
        <f t="array" aca="1" ref="M2096" ca="1">INDEX([1]TreeLookup!$C$1:$DE$22,MATCH("ERA",[1]TreeLookup!$C$1:$C$22,0),MATCH(INDIRECT(ADDRESS(ROW(),MATCH("YEAR",$A$1:$BE$1,0))),[1]TreeLookup!$C$1:$DE$1,0))</f>
        <v>00-START</v>
      </c>
      <c r="N2096" s="1" t="s">
        <v>50</v>
      </c>
      <c r="O2096" s="4"/>
    </row>
    <row r="2097" spans="1:32">
      <c r="A2097" s="6" t="s">
        <v>6325</v>
      </c>
      <c r="B2097" s="7" t="s">
        <v>6326</v>
      </c>
      <c r="C2097" s="1">
        <v>500</v>
      </c>
      <c r="D2097" s="1">
        <v>1800</v>
      </c>
      <c r="E2097" s="2" t="s">
        <v>6327</v>
      </c>
      <c r="F2097" s="1" t="s">
        <v>1666</v>
      </c>
      <c r="G2097" s="1" t="s">
        <v>49</v>
      </c>
      <c r="H2097" s="1" t="s">
        <v>49</v>
      </c>
      <c r="I2097" s="8"/>
      <c r="J2097" s="8"/>
      <c r="K2097" s="1" t="e">
        <f t="array" aca="1" ref="K2097" ca="1">INDEX([1]TreeLookup!$C$1:$DE$21,MATCH(INDIRECT(ADDRESS(ROW(),MATCH("CATEGORY",$A$1:$BE$1,0))),[1]TreeLookup!$C$1:$C$21,0),MATCH(INDIRECT(ADDRESS(ROW(),MATCH("YEAR",$A$1:$BE$1,0))),[1]TreeLookup!$C$1:$DE$1,0))</f>
        <v>#N/A</v>
      </c>
      <c r="M2097" s="1" t="str">
        <f t="array" aca="1" ref="M2097" ca="1">INDEX([1]TreeLookup!$C$1:$DE$22,MATCH("ERA",[1]TreeLookup!$C$1:$C$22,0),MATCH(INDIRECT(ADDRESS(ROW(),MATCH("YEAR",$A$1:$BE$1,0))),[1]TreeLookup!$C$1:$DE$1,0))</f>
        <v>00-START</v>
      </c>
      <c r="N2097" s="1" t="s">
        <v>50</v>
      </c>
      <c r="O2097" s="4"/>
    </row>
    <row r="2098" spans="1:32">
      <c r="A2098" s="6" t="s">
        <v>6328</v>
      </c>
      <c r="B2098" s="7" t="s">
        <v>6329</v>
      </c>
      <c r="C2098" s="1">
        <v>1700</v>
      </c>
      <c r="D2098" s="1">
        <v>3500</v>
      </c>
      <c r="E2098" s="2" t="s">
        <v>6330</v>
      </c>
      <c r="F2098" s="1" t="s">
        <v>1666</v>
      </c>
      <c r="G2098" s="1" t="s">
        <v>49</v>
      </c>
      <c r="H2098" s="1" t="s">
        <v>49</v>
      </c>
      <c r="I2098" s="8"/>
      <c r="J2098" s="8"/>
      <c r="K2098" s="1" t="e">
        <f t="array" aca="1" ref="K2098" ca="1">INDEX([1]TreeLookup!$C$1:$DE$21,MATCH(INDIRECT(ADDRESS(ROW(),MATCH("CATEGORY",$A$1:$BE$1,0))),[1]TreeLookup!$C$1:$C$21,0),MATCH(INDIRECT(ADDRESS(ROW(),MATCH("YEAR",$A$1:$BE$1,0))),[1]TreeLookup!$C$1:$DE$1,0))</f>
        <v>#N/A</v>
      </c>
      <c r="M2098" s="1" t="str">
        <f t="array" aca="1" ref="M2098" ca="1">INDEX([1]TreeLookup!$C$1:$DE$22,MATCH("ERA",[1]TreeLookup!$C$1:$C$22,0),MATCH(INDIRECT(ADDRESS(ROW(),MATCH("YEAR",$A$1:$BE$1,0))),[1]TreeLookup!$C$1:$DE$1,0))</f>
        <v>00-START</v>
      </c>
      <c r="N2098" s="1" t="s">
        <v>50</v>
      </c>
      <c r="O2098" s="4"/>
    </row>
    <row r="2099" spans="1:32">
      <c r="A2099" s="6" t="s">
        <v>6331</v>
      </c>
      <c r="B2099" s="7" t="s">
        <v>6332</v>
      </c>
      <c r="C2099" s="1">
        <v>1900</v>
      </c>
      <c r="D2099" s="1">
        <v>3900</v>
      </c>
      <c r="E2099" s="2" t="s">
        <v>6333</v>
      </c>
      <c r="F2099" s="1" t="s">
        <v>1666</v>
      </c>
      <c r="G2099" s="1" t="s">
        <v>49</v>
      </c>
      <c r="H2099" s="1" t="s">
        <v>49</v>
      </c>
      <c r="I2099" s="8"/>
      <c r="J2099" s="8"/>
      <c r="K2099" s="1" t="e">
        <f t="array" aca="1" ref="K2099" ca="1">INDEX([1]TreeLookup!$C$1:$DE$21,MATCH(INDIRECT(ADDRESS(ROW(),MATCH("CATEGORY",$A$1:$BE$1,0))),[1]TreeLookup!$C$1:$C$21,0),MATCH(INDIRECT(ADDRESS(ROW(),MATCH("YEAR",$A$1:$BE$1,0))),[1]TreeLookup!$C$1:$DE$1,0))</f>
        <v>#N/A</v>
      </c>
      <c r="M2099" s="1" t="str">
        <f t="array" aca="1" ref="M2099" ca="1">INDEX([1]TreeLookup!$C$1:$DE$22,MATCH("ERA",[1]TreeLookup!$C$1:$C$22,0),MATCH(INDIRECT(ADDRESS(ROW(),MATCH("YEAR",$A$1:$BE$1,0))),[1]TreeLookup!$C$1:$DE$1,0))</f>
        <v>00-START</v>
      </c>
      <c r="N2099" s="1" t="s">
        <v>50</v>
      </c>
      <c r="O2099" s="4"/>
    </row>
    <row r="2100" spans="1:32">
      <c r="A2100" s="6" t="s">
        <v>6334</v>
      </c>
      <c r="B2100" s="7" t="s">
        <v>6335</v>
      </c>
      <c r="C2100" s="1">
        <v>2000</v>
      </c>
      <c r="D2100" s="1">
        <v>40000</v>
      </c>
      <c r="E2100" s="2" t="s">
        <v>6336</v>
      </c>
      <c r="F2100" s="1" t="s">
        <v>203</v>
      </c>
      <c r="G2100" s="1" t="s">
        <v>50</v>
      </c>
      <c r="H2100" s="1" t="s">
        <v>50</v>
      </c>
      <c r="I2100" s="8" t="s">
        <v>3087</v>
      </c>
      <c r="J2100" s="8"/>
      <c r="K2100" s="1" t="str">
        <f t="array" aca="1" ref="K2100" ca="1">INDEX([1]TreeLookup!$C$1:$DE$21,MATCH(INDIRECT(ADDRESS(ROW(),MATCH("CATEGORY",$A$1:$BE$1,0))),[1]TreeLookup!$C$1:$C$21,0),MATCH(INDIRECT(ADDRESS(ROW(),MATCH("YEAR",$A$1:$BE$1,0))),[1]TreeLookup!$C$1:$DE$1,0))</f>
        <v>stagedCombustion1969</v>
      </c>
      <c r="L2100" s="1">
        <v>1969</v>
      </c>
      <c r="M2100" s="1" t="str">
        <f t="array" aca="1" ref="M2100" ca="1">INDEX([1]TreeLookup!$C$1:$DE$22,MATCH("ERA",[1]TreeLookup!$C$1:$C$22,0),MATCH(INDIRECT(ADDRESS(ROW(),MATCH("YEAR",$A$1:$BE$1,0))),[1]TreeLookup!$C$1:$DE$1,0))</f>
        <v>05-LUNAR</v>
      </c>
      <c r="O2100" s="4" t="s">
        <v>109</v>
      </c>
      <c r="P2100" s="1" t="s">
        <v>6210</v>
      </c>
      <c r="Q2100" s="1" t="s">
        <v>6071</v>
      </c>
      <c r="V2100" s="9"/>
      <c r="W2100" s="1" t="s">
        <v>6069</v>
      </c>
      <c r="AC2100" s="1" t="s">
        <v>111</v>
      </c>
    </row>
    <row r="2101" spans="1:32">
      <c r="A2101" s="6" t="s">
        <v>6337</v>
      </c>
      <c r="B2101" s="7" t="s">
        <v>6338</v>
      </c>
      <c r="C2101" s="1">
        <v>400</v>
      </c>
      <c r="D2101" s="1">
        <v>400</v>
      </c>
      <c r="E2101" s="2" t="s">
        <v>6339</v>
      </c>
      <c r="F2101" s="1" t="s">
        <v>534</v>
      </c>
      <c r="G2101" s="1" t="s">
        <v>50</v>
      </c>
      <c r="H2101" s="1" t="s">
        <v>49</v>
      </c>
      <c r="I2101" s="8" t="s">
        <v>2910</v>
      </c>
      <c r="J2101" s="8" t="s">
        <v>3055</v>
      </c>
      <c r="K2101" s="1" t="str">
        <f t="array" aca="1" ref="K2101" ca="1">INDEX([1]TreeLookup!$C$1:$DE$21,MATCH(INDIRECT(ADDRESS(ROW(),MATCH("CATEGORY",$A$1:$BE$1,0))),[1]TreeLookup!$C$1:$C$21,0),MATCH(INDIRECT(ADDRESS(ROW(),MATCH("YEAR",$A$1:$BE$1,0))),[1]TreeLookup!$C$1:$DE$1,0))</f>
        <v>matureCapsules</v>
      </c>
      <c r="L2101" s="1">
        <v>1969</v>
      </c>
      <c r="M2101" s="1" t="str">
        <f t="array" aca="1" ref="M2101" ca="1">INDEX([1]TreeLookup!$C$1:$DE$22,MATCH("ERA",[1]TreeLookup!$C$1:$C$22,0),MATCH(INDIRECT(ADDRESS(ROW(),MATCH("YEAR",$A$1:$BE$1,0))),[1]TreeLookup!$C$1:$DE$1,0))</f>
        <v>05-LUNAR</v>
      </c>
      <c r="O2101" s="4" t="s">
        <v>299</v>
      </c>
      <c r="P2101" s="1" t="s">
        <v>6210</v>
      </c>
      <c r="V2101" s="9"/>
      <c r="AF2101" s="1" t="s">
        <v>111</v>
      </c>
    </row>
    <row r="2102" spans="1:32">
      <c r="A2102" s="6" t="s">
        <v>6340</v>
      </c>
      <c r="B2102" s="7" t="s">
        <v>6340</v>
      </c>
      <c r="C2102" s="1">
        <v>0</v>
      </c>
      <c r="D2102" s="1">
        <v>0</v>
      </c>
      <c r="E2102" s="2"/>
      <c r="F2102" s="1" t="s">
        <v>113</v>
      </c>
      <c r="G2102" s="1" t="s">
        <v>50</v>
      </c>
      <c r="I2102" s="8" t="s">
        <v>3087</v>
      </c>
      <c r="J2102" s="8"/>
      <c r="K2102" s="1" t="str">
        <f t="array" aca="1" ref="K2102" ca="1">INDEX([1]TreeLookup!$C$1:$DE$21,MATCH(INDIRECT(ADDRESS(ROW(),MATCH("CATEGORY",$A$1:$BE$1,0))),[1]TreeLookup!$C$1:$C$21,0),MATCH(INDIRECT(ADDRESS(ROW(),MATCH("YEAR",$A$1:$BE$1,0))),[1]TreeLookup!$C$1:$DE$1,0))</f>
        <v>stagedCombustion1969</v>
      </c>
      <c r="L2102" s="1">
        <v>1969</v>
      </c>
      <c r="M2102" s="1" t="str">
        <f t="array" aca="1" ref="M2102" ca="1">INDEX([1]TreeLookup!$C$1:$DE$22,MATCH("ERA",[1]TreeLookup!$C$1:$C$22,0),MATCH(INDIRECT(ADDRESS(ROW(),MATCH("YEAR",$A$1:$BE$1,0))),[1]TreeLookup!$C$1:$DE$1,0))</f>
        <v>05-LUNAR</v>
      </c>
      <c r="O2102" s="4"/>
      <c r="Q2102" s="1" t="s">
        <v>6341</v>
      </c>
    </row>
    <row r="2103" spans="1:32">
      <c r="A2103" s="6" t="s">
        <v>6342</v>
      </c>
      <c r="B2103" s="7" t="s">
        <v>6342</v>
      </c>
      <c r="C2103" s="1">
        <v>0</v>
      </c>
      <c r="D2103" s="1">
        <v>0</v>
      </c>
      <c r="E2103" s="2"/>
      <c r="F2103" s="1" t="s">
        <v>113</v>
      </c>
      <c r="G2103" s="1" t="s">
        <v>50</v>
      </c>
      <c r="I2103" s="8" t="s">
        <v>3087</v>
      </c>
      <c r="J2103" s="8"/>
      <c r="K2103" s="1" t="str">
        <f t="array" aca="1" ref="K2103" ca="1">INDEX([1]TreeLookup!$C$1:$DE$21,MATCH(INDIRECT(ADDRESS(ROW(),MATCH("CATEGORY",$A$1:$BE$1,0))),[1]TreeLookup!$C$1:$C$21,0),MATCH(INDIRECT(ADDRESS(ROW(),MATCH("YEAR",$A$1:$BE$1,0))),[1]TreeLookup!$C$1:$DE$1,0))</f>
        <v>stagedCombustion1969</v>
      </c>
      <c r="L2103" s="1">
        <v>1969</v>
      </c>
      <c r="M2103" s="1" t="str">
        <f t="array" aca="1" ref="M2103" ca="1">INDEX([1]TreeLookup!$C$1:$DE$22,MATCH("ERA",[1]TreeLookup!$C$1:$C$22,0),MATCH(INDIRECT(ADDRESS(ROW(),MATCH("YEAR",$A$1:$BE$1,0))),[1]TreeLookup!$C$1:$DE$1,0))</f>
        <v>05-LUNAR</v>
      </c>
      <c r="O2103" s="4"/>
      <c r="Q2103" s="1" t="s">
        <v>6341</v>
      </c>
    </row>
    <row r="2104" spans="1:32">
      <c r="A2104" s="6" t="s">
        <v>6343</v>
      </c>
      <c r="B2104" s="7" t="s">
        <v>6344</v>
      </c>
      <c r="C2104" s="1">
        <v>1</v>
      </c>
      <c r="D2104" s="1">
        <v>125000</v>
      </c>
      <c r="E2104" s="2" t="s">
        <v>6345</v>
      </c>
      <c r="F2104" s="1" t="s">
        <v>2354</v>
      </c>
      <c r="G2104" s="1" t="s">
        <v>49</v>
      </c>
      <c r="H2104" s="1" t="s">
        <v>49</v>
      </c>
      <c r="I2104" s="8"/>
      <c r="J2104" s="8" t="s">
        <v>136</v>
      </c>
      <c r="K2104" s="1" t="e">
        <f t="array" aca="1" ref="K2104" ca="1">INDEX([1]TreeLookup!$C$1:$DE$21,MATCH(INDIRECT(ADDRESS(ROW(),MATCH("CATEGORY",$A$1:$BE$1,0))),[1]TreeLookup!$C$1:$C$21,0),MATCH(INDIRECT(ADDRESS(ROW(),MATCH("YEAR",$A$1:$BE$1,0))),[1]TreeLookup!$C$1:$DE$1,0))</f>
        <v>#N/A</v>
      </c>
      <c r="M2104" s="1" t="str">
        <f t="array" aca="1" ref="M2104" ca="1">INDEX([1]TreeLookup!$C$1:$DE$22,MATCH("ERA",[1]TreeLookup!$C$1:$C$22,0),MATCH(INDIRECT(ADDRESS(ROW(),MATCH("YEAR",$A$1:$BE$1,0))),[1]TreeLookup!$C$1:$DE$1,0))</f>
        <v>00-START</v>
      </c>
      <c r="N2104" s="1" t="s">
        <v>50</v>
      </c>
      <c r="O2104" s="4"/>
    </row>
    <row r="2105" spans="1:32">
      <c r="A2105" s="6" t="s">
        <v>6346</v>
      </c>
      <c r="B2105" s="7" t="s">
        <v>6347</v>
      </c>
      <c r="C2105" s="1">
        <v>1</v>
      </c>
      <c r="D2105" s="1">
        <v>125000</v>
      </c>
      <c r="E2105" s="2" t="s">
        <v>6348</v>
      </c>
      <c r="F2105" s="1" t="s">
        <v>2354</v>
      </c>
      <c r="G2105" s="1" t="s">
        <v>49</v>
      </c>
      <c r="H2105" s="1" t="s">
        <v>49</v>
      </c>
      <c r="I2105" s="8"/>
      <c r="J2105" s="8" t="s">
        <v>136</v>
      </c>
      <c r="K2105" s="1" t="e">
        <f t="array" aca="1" ref="K2105" ca="1">INDEX([1]TreeLookup!$C$1:$DE$21,MATCH(INDIRECT(ADDRESS(ROW(),MATCH("CATEGORY",$A$1:$BE$1,0))),[1]TreeLookup!$C$1:$C$21,0),MATCH(INDIRECT(ADDRESS(ROW(),MATCH("YEAR",$A$1:$BE$1,0))),[1]TreeLookup!$C$1:$DE$1,0))</f>
        <v>#N/A</v>
      </c>
      <c r="M2105" s="1" t="str">
        <f t="array" aca="1" ref="M2105" ca="1">INDEX([1]TreeLookup!$C$1:$DE$22,MATCH("ERA",[1]TreeLookup!$C$1:$C$22,0),MATCH(INDIRECT(ADDRESS(ROW(),MATCH("YEAR",$A$1:$BE$1,0))),[1]TreeLookup!$C$1:$DE$1,0))</f>
        <v>00-START</v>
      </c>
      <c r="N2105" s="1" t="s">
        <v>50</v>
      </c>
      <c r="O2105" s="4"/>
    </row>
    <row r="2106" spans="1:32">
      <c r="A2106" s="6" t="s">
        <v>6349</v>
      </c>
      <c r="B2106" s="7" t="s">
        <v>6350</v>
      </c>
      <c r="C2106" s="1">
        <v>1</v>
      </c>
      <c r="D2106" s="1">
        <v>125000</v>
      </c>
      <c r="E2106" s="2" t="s">
        <v>6351</v>
      </c>
      <c r="F2106" s="1" t="s">
        <v>2354</v>
      </c>
      <c r="G2106" s="1" t="s">
        <v>49</v>
      </c>
      <c r="H2106" s="1" t="s">
        <v>49</v>
      </c>
      <c r="I2106" s="8"/>
      <c r="J2106" s="8" t="s">
        <v>136</v>
      </c>
      <c r="K2106" s="1" t="e">
        <f t="array" aca="1" ref="K2106" ca="1">INDEX([1]TreeLookup!$C$1:$DE$21,MATCH(INDIRECT(ADDRESS(ROW(),MATCH("CATEGORY",$A$1:$BE$1,0))),[1]TreeLookup!$C$1:$C$21,0),MATCH(INDIRECT(ADDRESS(ROW(),MATCH("YEAR",$A$1:$BE$1,0))),[1]TreeLookup!$C$1:$DE$1,0))</f>
        <v>#N/A</v>
      </c>
      <c r="M2106" s="1" t="str">
        <f t="array" aca="1" ref="M2106" ca="1">INDEX([1]TreeLookup!$C$1:$DE$22,MATCH("ERA",[1]TreeLookup!$C$1:$C$22,0),MATCH(INDIRECT(ADDRESS(ROW(),MATCH("YEAR",$A$1:$BE$1,0))),[1]TreeLookup!$C$1:$DE$1,0))</f>
        <v>00-START</v>
      </c>
      <c r="N2106" s="1" t="s">
        <v>50</v>
      </c>
      <c r="O2106" s="4"/>
    </row>
    <row r="2107" spans="1:32">
      <c r="A2107" s="6" t="s">
        <v>6352</v>
      </c>
      <c r="B2107" s="7" t="s">
        <v>6353</v>
      </c>
      <c r="C2107" s="1">
        <v>100</v>
      </c>
      <c r="D2107" s="1">
        <v>900</v>
      </c>
      <c r="E2107" s="2" t="s">
        <v>6354</v>
      </c>
      <c r="F2107" s="1" t="s">
        <v>224</v>
      </c>
      <c r="G2107" s="1" t="s">
        <v>49</v>
      </c>
      <c r="H2107" s="1" t="s">
        <v>49</v>
      </c>
      <c r="I2107" s="8"/>
      <c r="J2107" s="8"/>
      <c r="K2107" s="1" t="e">
        <f t="array" aca="1" ref="K2107" ca="1">INDEX([1]TreeLookup!$C$1:$DE$21,MATCH(INDIRECT(ADDRESS(ROW(),MATCH("CATEGORY",$A$1:$BE$1,0))),[1]TreeLookup!$C$1:$C$21,0),MATCH(INDIRECT(ADDRESS(ROW(),MATCH("YEAR",$A$1:$BE$1,0))),[1]TreeLookup!$C$1:$DE$1,0))</f>
        <v>#N/A</v>
      </c>
      <c r="M2107" s="1" t="str">
        <f t="array" aca="1" ref="M2107" ca="1">INDEX([1]TreeLookup!$C$1:$DE$22,MATCH("ERA",[1]TreeLookup!$C$1:$C$22,0),MATCH(INDIRECT(ADDRESS(ROW(),MATCH("YEAR",$A$1:$BE$1,0))),[1]TreeLookup!$C$1:$DE$1,0))</f>
        <v>00-START</v>
      </c>
      <c r="N2107" s="1" t="s">
        <v>50</v>
      </c>
      <c r="O2107" s="4"/>
    </row>
    <row r="2108" spans="1:32">
      <c r="A2108" s="6" t="s">
        <v>6341</v>
      </c>
      <c r="B2108" s="7" t="s">
        <v>6355</v>
      </c>
      <c r="C2108" s="1">
        <v>670</v>
      </c>
      <c r="D2108" s="1">
        <v>13400</v>
      </c>
      <c r="E2108" s="2" t="s">
        <v>6356</v>
      </c>
      <c r="F2108" s="1" t="s">
        <v>6341</v>
      </c>
      <c r="G2108" s="1" t="s">
        <v>50</v>
      </c>
      <c r="H2108" s="1" t="s">
        <v>50</v>
      </c>
      <c r="I2108" s="8" t="s">
        <v>3087</v>
      </c>
      <c r="J2108" s="8"/>
      <c r="K2108" s="1" t="str">
        <f t="array" aca="1" ref="K2108" ca="1">INDEX([1]TreeLookup!$C$1:$DE$21,MATCH(INDIRECT(ADDRESS(ROW(),MATCH("CATEGORY",$A$1:$BE$1,0))),[1]TreeLookup!$C$1:$C$21,0),MATCH(INDIRECT(ADDRESS(ROW(),MATCH("YEAR",$A$1:$BE$1,0))),[1]TreeLookup!$C$1:$DE$1,0))</f>
        <v>stagedCombustion1969</v>
      </c>
      <c r="L2108" s="1">
        <v>1969</v>
      </c>
      <c r="M2108" s="1" t="str">
        <f t="array" aca="1" ref="M2108" ca="1">INDEX([1]TreeLookup!$C$1:$DE$22,MATCH("ERA",[1]TreeLookup!$C$1:$C$22,0),MATCH(INDIRECT(ADDRESS(ROW(),MATCH("YEAR",$A$1:$BE$1,0))),[1]TreeLookup!$C$1:$DE$1,0))</f>
        <v>05-LUNAR</v>
      </c>
      <c r="O2108" s="4" t="s">
        <v>109</v>
      </c>
      <c r="P2108" s="1" t="s">
        <v>6210</v>
      </c>
      <c r="Q2108" s="1" t="s">
        <v>6341</v>
      </c>
      <c r="U2108" s="1" t="s">
        <v>6357</v>
      </c>
      <c r="V2108" s="9">
        <v>42874</v>
      </c>
      <c r="W2108" s="1" t="s">
        <v>6340</v>
      </c>
      <c r="X2108" s="1" t="s">
        <v>6358</v>
      </c>
      <c r="AC2108" s="1" t="s">
        <v>111</v>
      </c>
    </row>
    <row r="2109" spans="1:32">
      <c r="A2109" s="6" t="s">
        <v>6359</v>
      </c>
      <c r="B2109" s="7" t="s">
        <v>6355</v>
      </c>
      <c r="C2109" s="1">
        <v>670</v>
      </c>
      <c r="D2109" s="1">
        <v>13400</v>
      </c>
      <c r="E2109" s="2" t="s">
        <v>6356</v>
      </c>
      <c r="F2109" s="1" t="s">
        <v>877</v>
      </c>
      <c r="G2109" s="1" t="s">
        <v>50</v>
      </c>
      <c r="H2109" s="1" t="s">
        <v>50</v>
      </c>
      <c r="I2109" s="8" t="s">
        <v>3087</v>
      </c>
      <c r="J2109" s="8"/>
      <c r="K2109" s="1" t="str">
        <f t="array" aca="1" ref="K2109" ca="1">INDEX([1]TreeLookup!$C$1:$DE$21,MATCH(INDIRECT(ADDRESS(ROW(),MATCH("CATEGORY",$A$1:$BE$1,0))),[1]TreeLookup!$C$1:$C$21,0),MATCH(INDIRECT(ADDRESS(ROW(),MATCH("YEAR",$A$1:$BE$1,0))),[1]TreeLookup!$C$1:$DE$1,0))</f>
        <v>stagedCombustion1969</v>
      </c>
      <c r="L2109" s="1">
        <v>1969</v>
      </c>
      <c r="M2109" s="1" t="str">
        <f t="array" aca="1" ref="M2109" ca="1">INDEX([1]TreeLookup!$C$1:$DE$22,MATCH("ERA",[1]TreeLookup!$C$1:$C$22,0),MATCH(INDIRECT(ADDRESS(ROW(),MATCH("YEAR",$A$1:$BE$1,0))),[1]TreeLookup!$C$1:$DE$1,0))</f>
        <v>05-LUNAR</v>
      </c>
      <c r="O2109" s="4" t="s">
        <v>109</v>
      </c>
      <c r="P2109" s="1" t="s">
        <v>6210</v>
      </c>
      <c r="Q2109" s="1" t="s">
        <v>6341</v>
      </c>
      <c r="V2109" s="9"/>
      <c r="W2109" s="1" t="s">
        <v>6340</v>
      </c>
      <c r="X2109" s="1" t="s">
        <v>6358</v>
      </c>
      <c r="AC2109" s="1" t="s">
        <v>111</v>
      </c>
    </row>
    <row r="2110" spans="1:32">
      <c r="A2110" s="6" t="s">
        <v>6360</v>
      </c>
      <c r="B2110" s="7" t="s">
        <v>6355</v>
      </c>
      <c r="C2110" s="1">
        <v>670</v>
      </c>
      <c r="D2110" s="1">
        <v>13400</v>
      </c>
      <c r="E2110" s="2" t="s">
        <v>6356</v>
      </c>
      <c r="F2110" s="1" t="s">
        <v>2803</v>
      </c>
      <c r="G2110" s="1" t="s">
        <v>50</v>
      </c>
      <c r="H2110" s="1" t="s">
        <v>50</v>
      </c>
      <c r="I2110" s="8" t="s">
        <v>3087</v>
      </c>
      <c r="J2110" s="8"/>
      <c r="K2110" s="1" t="str">
        <f t="array" aca="1" ref="K2110" ca="1">INDEX([1]TreeLookup!$C$1:$DE$21,MATCH(INDIRECT(ADDRESS(ROW(),MATCH("CATEGORY",$A$1:$BE$1,0))),[1]TreeLookup!$C$1:$C$21,0),MATCH(INDIRECT(ADDRESS(ROW(),MATCH("YEAR",$A$1:$BE$1,0))),[1]TreeLookup!$C$1:$DE$1,0))</f>
        <v>stagedCombustion1969</v>
      </c>
      <c r="L2110" s="1">
        <v>1969</v>
      </c>
      <c r="M2110" s="1" t="str">
        <f t="array" aca="1" ref="M2110" ca="1">INDEX([1]TreeLookup!$C$1:$DE$22,MATCH("ERA",[1]TreeLookup!$C$1:$C$22,0),MATCH(INDIRECT(ADDRESS(ROW(),MATCH("YEAR",$A$1:$BE$1,0))),[1]TreeLookup!$C$1:$DE$1,0))</f>
        <v>05-LUNAR</v>
      </c>
      <c r="O2110" s="4" t="s">
        <v>109</v>
      </c>
      <c r="P2110" s="1" t="s">
        <v>6210</v>
      </c>
      <c r="Q2110" s="1" t="s">
        <v>6341</v>
      </c>
      <c r="V2110" s="9"/>
      <c r="W2110" s="1" t="s">
        <v>6340</v>
      </c>
      <c r="X2110" s="1" t="s">
        <v>6358</v>
      </c>
      <c r="AC2110" s="1" t="s">
        <v>111</v>
      </c>
    </row>
    <row r="2111" spans="1:32">
      <c r="A2111" s="6" t="s">
        <v>6361</v>
      </c>
      <c r="B2111" s="7" t="s">
        <v>6361</v>
      </c>
      <c r="C2111" s="1">
        <v>0</v>
      </c>
      <c r="D2111" s="1">
        <v>0</v>
      </c>
      <c r="E2111" s="2"/>
      <c r="F2111" s="1" t="s">
        <v>113</v>
      </c>
      <c r="G2111" s="1" t="s">
        <v>50</v>
      </c>
      <c r="I2111" s="8" t="s">
        <v>3087</v>
      </c>
      <c r="J2111" s="8"/>
      <c r="K2111" s="1" t="str">
        <f t="array" aca="1" ref="K2111" ca="1">INDEX([1]TreeLookup!$C$1:$DE$21,MATCH(INDIRECT(ADDRESS(ROW(),MATCH("CATEGORY",$A$1:$BE$1,0))),[1]TreeLookup!$C$1:$C$21,0),MATCH(INDIRECT(ADDRESS(ROW(),MATCH("YEAR",$A$1:$BE$1,0))),[1]TreeLookup!$C$1:$DE$1,0))</f>
        <v>stagedCombustion1969</v>
      </c>
      <c r="L2111" s="1">
        <v>1969</v>
      </c>
      <c r="M2111" s="1" t="str">
        <f t="array" aca="1" ref="M2111" ca="1">INDEX([1]TreeLookup!$C$1:$DE$22,MATCH("ERA",[1]TreeLookup!$C$1:$C$22,0),MATCH(INDIRECT(ADDRESS(ROW(),MATCH("YEAR",$A$1:$BE$1,0))),[1]TreeLookup!$C$1:$DE$1,0))</f>
        <v>05-LUNAR</v>
      </c>
      <c r="O2111" s="4"/>
      <c r="Q2111" s="1" t="s">
        <v>6362</v>
      </c>
    </row>
    <row r="2112" spans="1:32">
      <c r="A2112" s="6" t="s">
        <v>6363</v>
      </c>
      <c r="B2112" s="7" t="s">
        <v>6363</v>
      </c>
      <c r="C2112" s="1">
        <v>0</v>
      </c>
      <c r="D2112" s="1">
        <v>0</v>
      </c>
      <c r="E2112" s="2"/>
      <c r="F2112" s="1" t="s">
        <v>113</v>
      </c>
      <c r="G2112" s="1" t="s">
        <v>50</v>
      </c>
      <c r="I2112" s="8" t="s">
        <v>3087</v>
      </c>
      <c r="J2112" s="8"/>
      <c r="K2112" s="1" t="str">
        <f t="array" aca="1" ref="K2112" ca="1">INDEX([1]TreeLookup!$C$1:$DE$21,MATCH(INDIRECT(ADDRESS(ROW(),MATCH("CATEGORY",$A$1:$BE$1,0))),[1]TreeLookup!$C$1:$C$21,0),MATCH(INDIRECT(ADDRESS(ROW(),MATCH("YEAR",$A$1:$BE$1,0))),[1]TreeLookup!$C$1:$DE$1,0))</f>
        <v>stagedCombustion1969</v>
      </c>
      <c r="L2112" s="1">
        <v>1969</v>
      </c>
      <c r="M2112" s="1" t="str">
        <f t="array" aca="1" ref="M2112" ca="1">INDEX([1]TreeLookup!$C$1:$DE$22,MATCH("ERA",[1]TreeLookup!$C$1:$C$22,0),MATCH(INDIRECT(ADDRESS(ROW(),MATCH("YEAR",$A$1:$BE$1,0))),[1]TreeLookup!$C$1:$DE$1,0))</f>
        <v>05-LUNAR</v>
      </c>
      <c r="O2112" s="4"/>
      <c r="Q2112" s="1" t="s">
        <v>6362</v>
      </c>
    </row>
    <row r="2113" spans="1:34">
      <c r="A2113" s="6" t="s">
        <v>6364</v>
      </c>
      <c r="B2113" s="7" t="s">
        <v>6365</v>
      </c>
      <c r="C2113" s="1">
        <v>780</v>
      </c>
      <c r="D2113" s="1">
        <v>15600</v>
      </c>
      <c r="E2113" s="2" t="s">
        <v>6366</v>
      </c>
      <c r="F2113" s="1" t="s">
        <v>877</v>
      </c>
      <c r="G2113" s="1" t="s">
        <v>50</v>
      </c>
      <c r="H2113" s="1" t="s">
        <v>50</v>
      </c>
      <c r="I2113" s="8" t="s">
        <v>3087</v>
      </c>
      <c r="J2113" s="8"/>
      <c r="K2113" s="1" t="str">
        <f t="array" aca="1" ref="K2113" ca="1">INDEX([1]TreeLookup!$C$1:$DE$21,MATCH(INDIRECT(ADDRESS(ROW(),MATCH("CATEGORY",$A$1:$BE$1,0))),[1]TreeLookup!$C$1:$C$21,0),MATCH(INDIRECT(ADDRESS(ROW(),MATCH("YEAR",$A$1:$BE$1,0))),[1]TreeLookup!$C$1:$DE$1,0))</f>
        <v>stagedCombustion1969</v>
      </c>
      <c r="L2113" s="1">
        <v>1969</v>
      </c>
      <c r="M2113" s="1" t="str">
        <f t="array" aca="1" ref="M2113" ca="1">INDEX([1]TreeLookup!$C$1:$DE$22,MATCH("ERA",[1]TreeLookup!$C$1:$C$22,0),MATCH(INDIRECT(ADDRESS(ROW(),MATCH("YEAR",$A$1:$BE$1,0))),[1]TreeLookup!$C$1:$DE$1,0))</f>
        <v>05-LUNAR</v>
      </c>
      <c r="O2113" s="4" t="s">
        <v>109</v>
      </c>
      <c r="P2113" s="1" t="s">
        <v>6367</v>
      </c>
      <c r="Q2113" s="1" t="s">
        <v>6362</v>
      </c>
      <c r="V2113" s="9"/>
      <c r="W2113" s="1" t="s">
        <v>6361</v>
      </c>
      <c r="X2113" s="1" t="s">
        <v>6368</v>
      </c>
      <c r="AC2113" s="1" t="s">
        <v>111</v>
      </c>
    </row>
    <row r="2114" spans="1:34">
      <c r="A2114" s="6" t="s">
        <v>6369</v>
      </c>
      <c r="B2114" s="7" t="s">
        <v>6365</v>
      </c>
      <c r="C2114" s="1">
        <v>780</v>
      </c>
      <c r="D2114" s="1">
        <v>15600</v>
      </c>
      <c r="E2114" s="2" t="s">
        <v>6366</v>
      </c>
      <c r="F2114" s="1" t="s">
        <v>2803</v>
      </c>
      <c r="G2114" s="1" t="s">
        <v>50</v>
      </c>
      <c r="H2114" s="1" t="s">
        <v>50</v>
      </c>
      <c r="I2114" s="8" t="s">
        <v>3087</v>
      </c>
      <c r="J2114" s="8"/>
      <c r="K2114" s="1" t="str">
        <f t="array" aca="1" ref="K2114" ca="1">INDEX([1]TreeLookup!$C$1:$DE$21,MATCH(INDIRECT(ADDRESS(ROW(),MATCH("CATEGORY",$A$1:$BE$1,0))),[1]TreeLookup!$C$1:$C$21,0),MATCH(INDIRECT(ADDRESS(ROW(),MATCH("YEAR",$A$1:$BE$1,0))),[1]TreeLookup!$C$1:$DE$1,0))</f>
        <v>stagedCombustion1969</v>
      </c>
      <c r="L2114" s="1">
        <v>1969</v>
      </c>
      <c r="M2114" s="1" t="str">
        <f t="array" aca="1" ref="M2114" ca="1">INDEX([1]TreeLookup!$C$1:$DE$22,MATCH("ERA",[1]TreeLookup!$C$1:$C$22,0),MATCH(INDIRECT(ADDRESS(ROW(),MATCH("YEAR",$A$1:$BE$1,0))),[1]TreeLookup!$C$1:$DE$1,0))</f>
        <v>05-LUNAR</v>
      </c>
      <c r="O2114" s="4" t="s">
        <v>109</v>
      </c>
      <c r="P2114" s="1" t="s">
        <v>6367</v>
      </c>
      <c r="Q2114" s="1" t="s">
        <v>6362</v>
      </c>
      <c r="V2114" s="9"/>
      <c r="W2114" s="1" t="s">
        <v>6361</v>
      </c>
      <c r="X2114" s="1" t="s">
        <v>6368</v>
      </c>
      <c r="AC2114" s="1" t="s">
        <v>111</v>
      </c>
    </row>
    <row r="2115" spans="1:34">
      <c r="A2115" s="6" t="s">
        <v>6370</v>
      </c>
      <c r="B2115" s="7" t="s">
        <v>6370</v>
      </c>
      <c r="C2115" s="1">
        <v>20</v>
      </c>
      <c r="D2115" s="17">
        <v>0</v>
      </c>
      <c r="E2115" s="2"/>
      <c r="F2115" s="1" t="s">
        <v>113</v>
      </c>
      <c r="G2115" s="1" t="s">
        <v>50</v>
      </c>
      <c r="I2115" s="8" t="s">
        <v>3087</v>
      </c>
      <c r="J2115" s="8"/>
      <c r="K2115" s="1" t="str">
        <f t="array" aca="1" ref="K2115" ca="1">INDEX([1]TreeLookup!$C$1:$DE$21,MATCH(INDIRECT(ADDRESS(ROW(),MATCH("CATEGORY",$A$1:$BE$1,0))),[1]TreeLookup!$C$1:$C$21,0),MATCH(INDIRECT(ADDRESS(ROW(),MATCH("YEAR",$A$1:$BE$1,0))),[1]TreeLookup!$C$1:$DE$1,0))</f>
        <v>stagedCombustion1969</v>
      </c>
      <c r="L2115" s="1">
        <v>1969</v>
      </c>
      <c r="M2115" s="1" t="str">
        <f t="array" aca="1" ref="M2115" ca="1">INDEX([1]TreeLookup!$C$1:$DE$22,MATCH("ERA",[1]TreeLookup!$C$1:$C$22,0),MATCH(INDIRECT(ADDRESS(ROW(),MATCH("YEAR",$A$1:$BE$1,0))),[1]TreeLookup!$C$1:$DE$1,0))</f>
        <v>05-LUNAR</v>
      </c>
      <c r="O2115" s="4"/>
      <c r="P2115" s="1" t="s">
        <v>6371</v>
      </c>
      <c r="Q2115" s="1" t="s">
        <v>4293</v>
      </c>
      <c r="R2115" s="1" t="s">
        <v>838</v>
      </c>
    </row>
    <row r="2116" spans="1:34">
      <c r="A2116" s="6" t="s">
        <v>6372</v>
      </c>
      <c r="B2116" s="7" t="s">
        <v>6372</v>
      </c>
      <c r="C2116" s="1">
        <v>10</v>
      </c>
      <c r="D2116" s="17">
        <v>0</v>
      </c>
      <c r="E2116" s="2"/>
      <c r="F2116" s="1" t="s">
        <v>113</v>
      </c>
      <c r="G2116" s="1" t="s">
        <v>50</v>
      </c>
      <c r="I2116" s="8" t="s">
        <v>3087</v>
      </c>
      <c r="J2116" s="8"/>
      <c r="K2116" s="1" t="str">
        <f t="array" aca="1" ref="K2116" ca="1">INDEX([1]TreeLookup!$C$1:$DE$21,MATCH(INDIRECT(ADDRESS(ROW(),MATCH("CATEGORY",$A$1:$BE$1,0))),[1]TreeLookup!$C$1:$C$21,0),MATCH(INDIRECT(ADDRESS(ROW(),MATCH("YEAR",$A$1:$BE$1,0))),[1]TreeLookup!$C$1:$DE$1,0))</f>
        <v>stagedCombustion1969</v>
      </c>
      <c r="L2116" s="1">
        <v>1969</v>
      </c>
      <c r="M2116" s="1" t="str">
        <f t="array" aca="1" ref="M2116" ca="1">INDEX([1]TreeLookup!$C$1:$DE$22,MATCH("ERA",[1]TreeLookup!$C$1:$C$22,0),MATCH(INDIRECT(ADDRESS(ROW(),MATCH("YEAR",$A$1:$BE$1,0))),[1]TreeLookup!$C$1:$DE$1,0))</f>
        <v>05-LUNAR</v>
      </c>
      <c r="O2116" s="4"/>
      <c r="P2116" s="1" t="s">
        <v>6335</v>
      </c>
      <c r="Q2116" s="1" t="s">
        <v>4293</v>
      </c>
      <c r="R2116" s="1" t="s">
        <v>838</v>
      </c>
    </row>
    <row r="2117" spans="1:34">
      <c r="A2117" s="6" t="s">
        <v>6373</v>
      </c>
      <c r="B2117" s="7" t="s">
        <v>6374</v>
      </c>
      <c r="C2117" s="1">
        <v>1000</v>
      </c>
      <c r="D2117" s="1">
        <v>35000</v>
      </c>
      <c r="E2117" s="2" t="s">
        <v>6375</v>
      </c>
      <c r="F2117" s="1" t="s">
        <v>406</v>
      </c>
      <c r="G2117" s="1" t="s">
        <v>50</v>
      </c>
      <c r="H2117" s="1" t="s">
        <v>50</v>
      </c>
      <c r="I2117" s="8" t="s">
        <v>107</v>
      </c>
      <c r="J2117" s="8" t="s">
        <v>6095</v>
      </c>
      <c r="K2117" s="1" t="str">
        <f t="array" aca="1" ref="K2117" ca="1">INDEX([1]TreeLookup!$C$1:$DE$21,MATCH(INDIRECT(ADDRESS(ROW(),MATCH("CATEGORY",$A$1:$BE$1,0))),[1]TreeLookup!$C$1:$C$21,0),MATCH(INDIRECT(ADDRESS(ROW(),MATCH("YEAR",$A$1:$BE$1,0))),[1]TreeLookup!$C$1:$DE$1,0))</f>
        <v>surfaceScience</v>
      </c>
      <c r="L2117" s="1">
        <v>1969</v>
      </c>
      <c r="M2117" s="1" t="str">
        <f t="array" aca="1" ref="M2117" ca="1">INDEX([1]TreeLookup!$C$1:$DE$22,MATCH("ERA",[1]TreeLookup!$C$1:$C$22,0),MATCH(INDIRECT(ADDRESS(ROW(),MATCH("YEAR",$A$1:$BE$1,0))),[1]TreeLookup!$C$1:$DE$1,0))</f>
        <v>05-LUNAR</v>
      </c>
      <c r="O2117" s="4" t="s">
        <v>109</v>
      </c>
      <c r="P2117" s="1" t="s">
        <v>1926</v>
      </c>
      <c r="V2117" s="9"/>
      <c r="AG2117" s="1" t="s">
        <v>111</v>
      </c>
    </row>
    <row r="2118" spans="1:34">
      <c r="A2118" s="6" t="s">
        <v>6376</v>
      </c>
      <c r="B2118" s="7" t="s">
        <v>6376</v>
      </c>
      <c r="C2118" s="1">
        <v>0</v>
      </c>
      <c r="D2118" s="1">
        <v>0</v>
      </c>
      <c r="E2118" s="2"/>
      <c r="F2118" s="1" t="s">
        <v>113</v>
      </c>
      <c r="G2118" s="1" t="s">
        <v>50</v>
      </c>
      <c r="I2118" s="8" t="s">
        <v>3087</v>
      </c>
      <c r="J2118" s="8"/>
      <c r="K2118" s="1" t="str">
        <f t="array" aca="1" ref="K2118" ca="1">INDEX([1]TreeLookup!$C$1:$DE$21,MATCH(INDIRECT(ADDRESS(ROW(),MATCH("CATEGORY",$A$1:$BE$1,0))),[1]TreeLookup!$C$1:$C$21,0),MATCH(INDIRECT(ADDRESS(ROW(),MATCH("YEAR",$A$1:$BE$1,0))),[1]TreeLookup!$C$1:$DE$1,0))</f>
        <v>stagedCombustion1969</v>
      </c>
      <c r="L2118" s="1">
        <v>1969</v>
      </c>
      <c r="M2118" s="1" t="str">
        <f t="array" aca="1" ref="M2118" ca="1">INDEX([1]TreeLookup!$C$1:$DE$22,MATCH("ERA",[1]TreeLookup!$C$1:$C$22,0),MATCH(INDIRECT(ADDRESS(ROW(),MATCH("YEAR",$A$1:$BE$1,0))),[1]TreeLookup!$C$1:$DE$1,0))</f>
        <v>05-LUNAR</v>
      </c>
      <c r="O2118" s="4"/>
      <c r="P2118" s="1" t="s">
        <v>6210</v>
      </c>
      <c r="Q2118" s="1" t="s">
        <v>6377</v>
      </c>
    </row>
    <row r="2119" spans="1:34">
      <c r="A2119" s="6" t="s">
        <v>6378</v>
      </c>
      <c r="B2119" s="7" t="s">
        <v>6379</v>
      </c>
      <c r="C2119" s="1">
        <v>11917</v>
      </c>
      <c r="D2119" s="1">
        <v>119170</v>
      </c>
      <c r="E2119" s="2" t="s">
        <v>6380</v>
      </c>
      <c r="F2119" s="1" t="s">
        <v>880</v>
      </c>
      <c r="G2119" s="1" t="s">
        <v>50</v>
      </c>
      <c r="H2119" s="1" t="s">
        <v>50</v>
      </c>
      <c r="I2119" s="8" t="s">
        <v>3217</v>
      </c>
      <c r="J2119" s="8" t="s">
        <v>3218</v>
      </c>
      <c r="K2119" s="1" t="str">
        <f t="array" aca="1" ref="K2119" ca="1">INDEX([1]TreeLookup!$C$1:$DE$21,MATCH(INDIRECT(ADDRESS(ROW(),MATCH("CATEGORY",$A$1:$BE$1,0))),[1]TreeLookup!$C$1:$C$21,0),MATCH(INDIRECT(ADDRESS(ROW(),MATCH("YEAR",$A$1:$BE$1,0))),[1]TreeLookup!$C$1:$DE$1,0))</f>
        <v>improvedRTG</v>
      </c>
      <c r="L2119" s="1">
        <v>1969</v>
      </c>
      <c r="M2119" s="1" t="str">
        <f t="array" aca="1" ref="M2119" ca="1">INDEX([1]TreeLookup!$C$1:$DE$22,MATCH("ERA",[1]TreeLookup!$C$1:$C$22,0),MATCH(INDIRECT(ADDRESS(ROW(),MATCH("YEAR",$A$1:$BE$1,0))),[1]TreeLookup!$C$1:$DE$1,0))</f>
        <v>05-LUNAR</v>
      </c>
      <c r="O2119" s="4" t="s">
        <v>109</v>
      </c>
      <c r="P2119" s="2"/>
      <c r="W2119" s="1" t="s">
        <v>6381</v>
      </c>
      <c r="AH2119" s="1" t="s">
        <v>111</v>
      </c>
    </row>
    <row r="2120" spans="1:34">
      <c r="A2120" s="6" t="s">
        <v>6382</v>
      </c>
      <c r="B2120" s="7" t="s">
        <v>6383</v>
      </c>
      <c r="C2120" s="1">
        <v>172</v>
      </c>
      <c r="D2120" s="1">
        <v>3440</v>
      </c>
      <c r="E2120" s="2" t="s">
        <v>6384</v>
      </c>
      <c r="F2120" s="1" t="s">
        <v>5240</v>
      </c>
      <c r="G2120" s="1" t="s">
        <v>50</v>
      </c>
      <c r="H2120" s="1" t="s">
        <v>50</v>
      </c>
      <c r="I2120" s="8" t="s">
        <v>908</v>
      </c>
      <c r="J2120" s="8"/>
      <c r="K2120" s="1" t="str">
        <f t="array" aca="1" ref="K2120" ca="1">INDEX([1]TreeLookup!$C$1:$DE$21,MATCH(INDIRECT(ADDRESS(ROW(),MATCH("CATEGORY",$A$1:$BE$1,0))),[1]TreeLookup!$C$1:$C$21,0),MATCH(INDIRECT(ADDRESS(ROW(),MATCH("YEAR",$A$1:$BE$1,0))),[1]TreeLookup!$C$1:$DE$1,0))</f>
        <v>solids1969</v>
      </c>
      <c r="L2120" s="1">
        <v>1969</v>
      </c>
      <c r="M2120" s="1" t="str">
        <f t="array" aca="1" ref="M2120" ca="1">INDEX([1]TreeLookup!$C$1:$DE$22,MATCH("ERA",[1]TreeLookup!$C$1:$C$22,0),MATCH(INDIRECT(ADDRESS(ROW(),MATCH("YEAR",$A$1:$BE$1,0))),[1]TreeLookup!$C$1:$DE$1,0))</f>
        <v>05-LUNAR</v>
      </c>
      <c r="O2120" s="4" t="s">
        <v>109</v>
      </c>
      <c r="P2120" s="1" t="s">
        <v>6383</v>
      </c>
      <c r="Q2120" s="1" t="s">
        <v>6385</v>
      </c>
      <c r="V2120" s="9"/>
      <c r="W2120" s="1" t="s">
        <v>6385</v>
      </c>
      <c r="AD2120" s="1" t="s">
        <v>111</v>
      </c>
    </row>
    <row r="2121" spans="1:34">
      <c r="A2121" s="6" t="s">
        <v>6385</v>
      </c>
      <c r="B2121" s="7" t="s">
        <v>6385</v>
      </c>
      <c r="C2121" s="1">
        <v>0</v>
      </c>
      <c r="D2121" s="1">
        <v>0</v>
      </c>
      <c r="E2121" s="2"/>
      <c r="F2121" s="1" t="s">
        <v>113</v>
      </c>
      <c r="G2121" s="1" t="s">
        <v>50</v>
      </c>
      <c r="I2121" s="8" t="s">
        <v>908</v>
      </c>
      <c r="J2121" s="8"/>
      <c r="K2121" s="1" t="str">
        <f t="array" aca="1" ref="K2121" ca="1">INDEX([1]TreeLookup!$C$1:$DE$21,MATCH(INDIRECT(ADDRESS(ROW(),MATCH("CATEGORY",$A$1:$BE$1,0))),[1]TreeLookup!$C$1:$C$21,0),MATCH(INDIRECT(ADDRESS(ROW(),MATCH("YEAR",$A$1:$BE$1,0))),[1]TreeLookup!$C$1:$DE$1,0))</f>
        <v>solids1969</v>
      </c>
      <c r="L2121" s="1">
        <v>1969</v>
      </c>
      <c r="M2121" s="1" t="str">
        <f t="array" aca="1" ref="M2121" ca="1">INDEX([1]TreeLookup!$C$1:$DE$22,MATCH("ERA",[1]TreeLookup!$C$1:$C$22,0),MATCH(INDIRECT(ADDRESS(ROW(),MATCH("YEAR",$A$1:$BE$1,0))),[1]TreeLookup!$C$1:$DE$1,0))</f>
        <v>05-LUNAR</v>
      </c>
      <c r="O2121" s="4"/>
      <c r="P2121" s="1" t="s">
        <v>5785</v>
      </c>
      <c r="Q2121" s="1" t="s">
        <v>6385</v>
      </c>
    </row>
    <row r="2122" spans="1:34">
      <c r="A2122" s="6" t="s">
        <v>6386</v>
      </c>
      <c r="B2122" s="7" t="s">
        <v>6387</v>
      </c>
      <c r="C2122" s="1">
        <v>1</v>
      </c>
      <c r="D2122" s="1">
        <v>18000</v>
      </c>
      <c r="E2122" s="2" t="s">
        <v>6388</v>
      </c>
      <c r="F2122" s="1" t="s">
        <v>106</v>
      </c>
      <c r="G2122" s="1" t="s">
        <v>50</v>
      </c>
      <c r="H2122" s="1" t="s">
        <v>49</v>
      </c>
      <c r="I2122" s="8" t="s">
        <v>2248</v>
      </c>
      <c r="J2122" s="8" t="s">
        <v>2249</v>
      </c>
      <c r="K2122" s="1" t="str">
        <f t="array" aca="1" ref="K2122" ca="1">INDEX([1]TreeLookup!$C$1:$DE$21,MATCH(INDIRECT(ADDRESS(ROW(),MATCH("CATEGORY",$A$1:$BE$1,0))),[1]TreeLookup!$C$1:$C$21,0),MATCH(INDIRECT(ADDRESS(ROW(),MATCH("YEAR",$A$1:$BE$1,0))),[1]TreeLookup!$C$1:$DE$1,0))</f>
        <v>effectiveSpaceplanes</v>
      </c>
      <c r="L2122" s="1">
        <v>1970</v>
      </c>
      <c r="M2122" s="1" t="str">
        <f t="array" aca="1" ref="M2122" ca="1">INDEX([1]TreeLookup!$C$1:$DE$22,MATCH("ERA",[1]TreeLookup!$C$1:$C$22,0),MATCH(INDIRECT(ADDRESS(ROW(),MATCH("YEAR",$A$1:$BE$1,0))),[1]TreeLookup!$C$1:$DE$1,0))</f>
        <v>05-LUNAR</v>
      </c>
      <c r="O2122" s="4" t="s">
        <v>299</v>
      </c>
      <c r="P2122" s="2"/>
      <c r="V2122" s="9"/>
    </row>
    <row r="2123" spans="1:34">
      <c r="A2123" s="6" t="s">
        <v>6389</v>
      </c>
      <c r="B2123" s="7" t="s">
        <v>6390</v>
      </c>
      <c r="C2123" s="1">
        <v>0.1</v>
      </c>
      <c r="D2123" s="1">
        <v>2</v>
      </c>
      <c r="E2123" s="2" t="s">
        <v>6391</v>
      </c>
      <c r="F2123" s="1" t="s">
        <v>275</v>
      </c>
      <c r="G2123" s="1" t="s">
        <v>50</v>
      </c>
      <c r="H2123" s="1" t="s">
        <v>50</v>
      </c>
      <c r="I2123" s="8" t="s">
        <v>5475</v>
      </c>
      <c r="J2123" s="8"/>
      <c r="K2123" s="1" t="str">
        <f t="array" aca="1" ref="K2123" ca="1">INDEX([1]TreeLookup!$C$1:$DE$21,MATCH(INDIRECT(ADDRESS(ROW(),MATCH("CATEGORY",$A$1:$BE$1,0))),[1]TreeLookup!$C$1:$C$21,0),MATCH(INDIRECT(ADDRESS(ROW(),MATCH("YEAR",$A$1:$BE$1,0))),[1]TreeLookup!$C$1:$DE$1,0))</f>
        <v>spaceStationDev</v>
      </c>
      <c r="L2123" s="1">
        <v>1970</v>
      </c>
      <c r="M2123" s="1" t="str">
        <f t="array" aca="1" ref="M2123" ca="1">INDEX([1]TreeLookup!$C$1:$DE$22,MATCH("ERA",[1]TreeLookup!$C$1:$C$22,0),MATCH(INDIRECT(ADDRESS(ROW(),MATCH("YEAR",$A$1:$BE$1,0))),[1]TreeLookup!$C$1:$DE$1,0))</f>
        <v>05-LUNAR</v>
      </c>
      <c r="O2123" s="4" t="s">
        <v>109</v>
      </c>
      <c r="V2123" s="9"/>
      <c r="AF2123" s="1" t="s">
        <v>111</v>
      </c>
    </row>
    <row r="2124" spans="1:34">
      <c r="A2124" s="6" t="s">
        <v>6392</v>
      </c>
      <c r="B2124" s="7" t="s">
        <v>6393</v>
      </c>
      <c r="C2124" s="1">
        <v>85</v>
      </c>
      <c r="D2124" s="1">
        <v>4000</v>
      </c>
      <c r="E2124" s="2" t="s">
        <v>6394</v>
      </c>
      <c r="F2124" s="1" t="s">
        <v>534</v>
      </c>
      <c r="G2124" s="1" t="s">
        <v>50</v>
      </c>
      <c r="H2124" s="1" t="s">
        <v>49</v>
      </c>
      <c r="I2124" s="8" t="s">
        <v>5475</v>
      </c>
      <c r="J2124" s="8" t="s">
        <v>5486</v>
      </c>
      <c r="K2124" s="1" t="str">
        <f t="array" aca="1" ref="K2124" ca="1">INDEX([1]TreeLookup!$C$1:$DE$21,MATCH(INDIRECT(ADDRESS(ROW(),MATCH("CATEGORY",$A$1:$BE$1,0))),[1]TreeLookup!$C$1:$C$21,0),MATCH(INDIRECT(ADDRESS(ROW(),MATCH("YEAR",$A$1:$BE$1,0))),[1]TreeLookup!$C$1:$DE$1,0))</f>
        <v>spaceStationDev</v>
      </c>
      <c r="L2124" s="1">
        <v>1970</v>
      </c>
      <c r="M2124" s="1" t="str">
        <f t="array" aca="1" ref="M2124" ca="1">INDEX([1]TreeLookup!$C$1:$DE$22,MATCH("ERA",[1]TreeLookup!$C$1:$C$22,0),MATCH(INDIRECT(ADDRESS(ROW(),MATCH("YEAR",$A$1:$BE$1,0))),[1]TreeLookup!$C$1:$DE$1,0))</f>
        <v>05-LUNAR</v>
      </c>
      <c r="O2124" s="4" t="s">
        <v>299</v>
      </c>
      <c r="V2124" s="9"/>
    </row>
    <row r="2125" spans="1:34">
      <c r="A2125" s="6" t="s">
        <v>6395</v>
      </c>
      <c r="B2125" s="7" t="s">
        <v>6396</v>
      </c>
      <c r="C2125" s="1">
        <v>1</v>
      </c>
      <c r="D2125" s="1">
        <v>40000</v>
      </c>
      <c r="E2125" s="2" t="s">
        <v>6397</v>
      </c>
      <c r="F2125" s="1" t="s">
        <v>534</v>
      </c>
      <c r="G2125" s="1" t="s">
        <v>50</v>
      </c>
      <c r="H2125" s="1" t="s">
        <v>49</v>
      </c>
      <c r="I2125" s="8" t="s">
        <v>135</v>
      </c>
      <c r="J2125" s="8" t="s">
        <v>136</v>
      </c>
      <c r="K2125" s="1" t="str">
        <f t="array" aca="1" ref="K2125" ca="1">INDEX([1]TreeLookup!$C$1:$DE$21,MATCH(INDIRECT(ADDRESS(ROW(),MATCH("CATEGORY",$A$1:$BE$1,0))),[1]TreeLookup!$C$1:$C$21,0),MATCH(INDIRECT(ADDRESS(ROW(),MATCH("YEAR",$A$1:$BE$1,0))),[1]TreeLookup!$C$1:$DE$1,0))</f>
        <v>unlockParts</v>
      </c>
      <c r="M2125" s="1" t="str">
        <f t="array" aca="1" ref="M2125" ca="1">INDEX([1]TreeLookup!$C$1:$DE$22,MATCH("ERA",[1]TreeLookup!$C$1:$C$22,0),MATCH(INDIRECT(ADDRESS(ROW(),MATCH("YEAR",$A$1:$BE$1,0))),[1]TreeLookup!$C$1:$DE$1,0))</f>
        <v>00-START</v>
      </c>
      <c r="N2125" s="1" t="s">
        <v>50</v>
      </c>
      <c r="O2125" s="4" t="s">
        <v>299</v>
      </c>
      <c r="V2125" s="9"/>
    </row>
    <row r="2126" spans="1:34">
      <c r="A2126" s="6" t="s">
        <v>6398</v>
      </c>
      <c r="B2126" s="7" t="s">
        <v>6399</v>
      </c>
      <c r="C2126" s="1">
        <v>1</v>
      </c>
      <c r="D2126" s="1">
        <v>10000</v>
      </c>
      <c r="E2126" s="2" t="s">
        <v>6397</v>
      </c>
      <c r="F2126" s="1" t="s">
        <v>534</v>
      </c>
      <c r="G2126" s="1" t="s">
        <v>50</v>
      </c>
      <c r="H2126" s="1" t="s">
        <v>49</v>
      </c>
      <c r="I2126" s="8" t="s">
        <v>135</v>
      </c>
      <c r="J2126" s="8" t="s">
        <v>136</v>
      </c>
      <c r="K2126" s="1" t="str">
        <f t="array" aca="1" ref="K2126" ca="1">INDEX([1]TreeLookup!$C$1:$DE$21,MATCH(INDIRECT(ADDRESS(ROW(),MATCH("CATEGORY",$A$1:$BE$1,0))),[1]TreeLookup!$C$1:$C$21,0),MATCH(INDIRECT(ADDRESS(ROW(),MATCH("YEAR",$A$1:$BE$1,0))),[1]TreeLookup!$C$1:$DE$1,0))</f>
        <v>unlockParts</v>
      </c>
      <c r="M2126" s="1" t="str">
        <f t="array" aca="1" ref="M2126" ca="1">INDEX([1]TreeLookup!$C$1:$DE$22,MATCH("ERA",[1]TreeLookup!$C$1:$C$22,0),MATCH(INDIRECT(ADDRESS(ROW(),MATCH("YEAR",$A$1:$BE$1,0))),[1]TreeLookup!$C$1:$DE$1,0))</f>
        <v>00-START</v>
      </c>
      <c r="N2126" s="1" t="s">
        <v>50</v>
      </c>
      <c r="O2126" s="4" t="s">
        <v>299</v>
      </c>
      <c r="V2126" s="9"/>
    </row>
    <row r="2127" spans="1:34">
      <c r="A2127" s="6" t="s">
        <v>6400</v>
      </c>
      <c r="B2127" s="7" t="s">
        <v>6401</v>
      </c>
      <c r="C2127" s="1">
        <v>1</v>
      </c>
      <c r="D2127" s="1">
        <v>3000</v>
      </c>
      <c r="E2127" s="2" t="s">
        <v>6402</v>
      </c>
      <c r="F2127" s="1" t="s">
        <v>534</v>
      </c>
      <c r="G2127" s="1" t="s">
        <v>50</v>
      </c>
      <c r="H2127" s="1" t="s">
        <v>49</v>
      </c>
      <c r="I2127" s="8" t="s">
        <v>135</v>
      </c>
      <c r="J2127" s="8" t="s">
        <v>136</v>
      </c>
      <c r="K2127" s="1" t="str">
        <f t="array" aca="1" ref="K2127" ca="1">INDEX([1]TreeLookup!$C$1:$DE$21,MATCH(INDIRECT(ADDRESS(ROW(),MATCH("CATEGORY",$A$1:$BE$1,0))),[1]TreeLookup!$C$1:$C$21,0),MATCH(INDIRECT(ADDRESS(ROW(),MATCH("YEAR",$A$1:$BE$1,0))),[1]TreeLookup!$C$1:$DE$1,0))</f>
        <v>unlockParts</v>
      </c>
      <c r="M2127" s="1" t="str">
        <f t="array" aca="1" ref="M2127" ca="1">INDEX([1]TreeLookup!$C$1:$DE$22,MATCH("ERA",[1]TreeLookup!$C$1:$C$22,0),MATCH(INDIRECT(ADDRESS(ROW(),MATCH("YEAR",$A$1:$BE$1,0))),[1]TreeLookup!$C$1:$DE$1,0))</f>
        <v>00-START</v>
      </c>
      <c r="N2127" s="1" t="s">
        <v>50</v>
      </c>
      <c r="O2127" s="4" t="s">
        <v>299</v>
      </c>
      <c r="V2127" s="9"/>
    </row>
    <row r="2128" spans="1:34">
      <c r="A2128" s="6" t="s">
        <v>6403</v>
      </c>
      <c r="B2128" s="7" t="s">
        <v>6404</v>
      </c>
      <c r="C2128" s="1">
        <v>800</v>
      </c>
      <c r="D2128" s="1">
        <v>16400</v>
      </c>
      <c r="E2128" s="2" t="s">
        <v>6405</v>
      </c>
      <c r="F2128" s="1" t="s">
        <v>106</v>
      </c>
      <c r="G2128" s="1" t="s">
        <v>50</v>
      </c>
      <c r="H2128" s="1" t="s">
        <v>49</v>
      </c>
      <c r="I2128" s="8" t="s">
        <v>240</v>
      </c>
      <c r="J2128" s="8" t="s">
        <v>1354</v>
      </c>
      <c r="K2128" s="1" t="str">
        <f t="array" aca="1" ref="K2128" ca="1">INDEX([1]TreeLookup!$C$1:$DE$21,MATCH(INDIRECT(ADDRESS(ROW(),MATCH("CATEGORY",$A$1:$BE$1,0))),[1]TreeLookup!$C$1:$C$21,0),MATCH(INDIRECT(ADDRESS(ROW(),MATCH("YEAR",$A$1:$BE$1,0))),[1]TreeLookup!$C$1:$DE$1,0))</f>
        <v>matureTurbofans</v>
      </c>
      <c r="L2128" s="1">
        <v>1970</v>
      </c>
      <c r="M2128" s="1" t="str">
        <f t="array" aca="1" ref="M2128" ca="1">INDEX([1]TreeLookup!$C$1:$DE$22,MATCH("ERA",[1]TreeLookup!$C$1:$C$22,0),MATCH(INDIRECT(ADDRESS(ROW(),MATCH("YEAR",$A$1:$BE$1,0))),[1]TreeLookup!$C$1:$DE$1,0))</f>
        <v>05-LUNAR</v>
      </c>
      <c r="O2128" s="4" t="s">
        <v>299</v>
      </c>
      <c r="P2128" s="2"/>
      <c r="V2128" s="9"/>
    </row>
    <row r="2129" spans="1:32">
      <c r="A2129" s="6" t="s">
        <v>6406</v>
      </c>
      <c r="B2129" s="7" t="s">
        <v>6407</v>
      </c>
      <c r="C2129" s="1">
        <v>2800</v>
      </c>
      <c r="D2129" s="1">
        <v>36400</v>
      </c>
      <c r="E2129" s="2" t="s">
        <v>6408</v>
      </c>
      <c r="F2129" s="1" t="s">
        <v>106</v>
      </c>
      <c r="G2129" s="1" t="s">
        <v>50</v>
      </c>
      <c r="H2129" s="1" t="s">
        <v>49</v>
      </c>
      <c r="I2129" s="8" t="s">
        <v>240</v>
      </c>
      <c r="J2129" s="8" t="s">
        <v>1896</v>
      </c>
      <c r="K2129" s="1" t="str">
        <f t="array" aca="1" ref="K2129" ca="1">INDEX([1]TreeLookup!$C$1:$DE$21,MATCH(INDIRECT(ADDRESS(ROW(),MATCH("CATEGORY",$A$1:$BE$1,0))),[1]TreeLookup!$C$1:$C$21,0),MATCH(INDIRECT(ADDRESS(ROW(),MATCH("YEAR",$A$1:$BE$1,0))),[1]TreeLookup!$C$1:$DE$1,0))</f>
        <v>matureTurbofans</v>
      </c>
      <c r="L2129" s="1">
        <v>1970</v>
      </c>
      <c r="M2129" s="1" t="str">
        <f t="array" aca="1" ref="M2129" ca="1">INDEX([1]TreeLookup!$C$1:$DE$22,MATCH("ERA",[1]TreeLookup!$C$1:$C$22,0),MATCH(INDIRECT(ADDRESS(ROW(),MATCH("YEAR",$A$1:$BE$1,0))),[1]TreeLookup!$C$1:$DE$1,0))</f>
        <v>05-LUNAR</v>
      </c>
      <c r="O2129" s="4" t="s">
        <v>299</v>
      </c>
      <c r="P2129" s="2"/>
      <c r="V2129" s="9"/>
    </row>
    <row r="2130" spans="1:32">
      <c r="A2130" s="6" t="s">
        <v>6409</v>
      </c>
      <c r="B2130" s="7" t="s">
        <v>6410</v>
      </c>
      <c r="C2130" s="1">
        <v>1000</v>
      </c>
      <c r="D2130" s="1">
        <v>4000</v>
      </c>
      <c r="E2130" s="2" t="s">
        <v>6411</v>
      </c>
      <c r="F2130" s="1" t="s">
        <v>106</v>
      </c>
      <c r="G2130" s="1" t="s">
        <v>50</v>
      </c>
      <c r="H2130" s="1" t="s">
        <v>49</v>
      </c>
      <c r="I2130" s="8" t="s">
        <v>240</v>
      </c>
      <c r="J2130" s="8" t="s">
        <v>6412</v>
      </c>
      <c r="K2130" s="1" t="str">
        <f t="array" aca="1" ref="K2130" ca="1">INDEX([1]TreeLookup!$C$1:$DE$21,MATCH(INDIRECT(ADDRESS(ROW(),MATCH("CATEGORY",$A$1:$BE$1,0))),[1]TreeLookup!$C$1:$C$21,0),MATCH(INDIRECT(ADDRESS(ROW(),MATCH("YEAR",$A$1:$BE$1,0))),[1]TreeLookup!$C$1:$DE$1,0))</f>
        <v>matureTurbofans</v>
      </c>
      <c r="L2130" s="1">
        <v>1970</v>
      </c>
      <c r="M2130" s="1" t="str">
        <f t="array" aca="1" ref="M2130" ca="1">INDEX([1]TreeLookup!$C$1:$DE$22,MATCH("ERA",[1]TreeLookup!$C$1:$C$22,0),MATCH(INDIRECT(ADDRESS(ROW(),MATCH("YEAR",$A$1:$BE$1,0))),[1]TreeLookup!$C$1:$DE$1,0))</f>
        <v>05-LUNAR</v>
      </c>
      <c r="O2130" s="4" t="s">
        <v>299</v>
      </c>
      <c r="P2130" s="2"/>
      <c r="V2130" s="9"/>
    </row>
    <row r="2131" spans="1:32">
      <c r="A2131" s="10" t="s">
        <v>6413</v>
      </c>
      <c r="B2131" s="7" t="s">
        <v>6414</v>
      </c>
      <c r="C2131" s="1">
        <v>1</v>
      </c>
      <c r="D2131" s="1">
        <v>15600</v>
      </c>
      <c r="E2131" s="2" t="s">
        <v>6415</v>
      </c>
      <c r="F2131" s="1" t="s">
        <v>203</v>
      </c>
      <c r="G2131" s="1" t="s">
        <v>50</v>
      </c>
      <c r="H2131" s="1" t="s">
        <v>49</v>
      </c>
      <c r="I2131" s="8" t="s">
        <v>2248</v>
      </c>
      <c r="J2131" s="8" t="s">
        <v>2249</v>
      </c>
      <c r="K2131" s="1" t="str">
        <f t="array" aca="1" ref="K2131" ca="1">INDEX([1]TreeLookup!$C$1:$DE$21,MATCH(INDIRECT(ADDRESS(ROW(),MATCH("CATEGORY",$A$1:$BE$1,0))),[1]TreeLookup!$C$1:$C$21,0),MATCH(INDIRECT(ADDRESS(ROW(),MATCH("YEAR",$A$1:$BE$1,0))),[1]TreeLookup!$C$1:$DE$1,0))</f>
        <v>effectiveSpaceplanes</v>
      </c>
      <c r="L2131" s="1">
        <v>1970</v>
      </c>
      <c r="M2131" s="1" t="str">
        <f t="array" aca="1" ref="M2131" ca="1">INDEX([1]TreeLookup!$C$1:$DE$22,MATCH("ERA",[1]TreeLookup!$C$1:$C$22,0),MATCH(INDIRECT(ADDRESS(ROW(),MATCH("YEAR",$A$1:$BE$1,0))),[1]TreeLookup!$C$1:$DE$1,0))</f>
        <v>05-LUNAR</v>
      </c>
      <c r="O2131" s="4" t="s">
        <v>299</v>
      </c>
      <c r="V2131" s="9"/>
    </row>
    <row r="2132" spans="1:32">
      <c r="A2132" s="6" t="s">
        <v>6416</v>
      </c>
      <c r="B2132" s="7" t="s">
        <v>6417</v>
      </c>
      <c r="C2132" s="1">
        <v>993600</v>
      </c>
      <c r="D2132" s="1">
        <v>1940000</v>
      </c>
      <c r="E2132" s="2" t="s">
        <v>6418</v>
      </c>
      <c r="F2132" s="1" t="s">
        <v>1547</v>
      </c>
      <c r="G2132" s="1" t="s">
        <v>49</v>
      </c>
      <c r="H2132" s="1" t="s">
        <v>49</v>
      </c>
      <c r="I2132" s="8"/>
      <c r="J2132" s="8"/>
      <c r="K2132" s="1" t="e">
        <f t="array" aca="1" ref="K2132" ca="1">INDEX([1]TreeLookup!$C$1:$DE$21,MATCH(INDIRECT(ADDRESS(ROW(),MATCH("CATEGORY",$A$1:$BE$1,0))),[1]TreeLookup!$C$1:$C$21,0),MATCH(INDIRECT(ADDRESS(ROW(),MATCH("YEAR",$A$1:$BE$1,0))),[1]TreeLookup!$C$1:$DE$1,0))</f>
        <v>#N/A</v>
      </c>
      <c r="M2132" s="1" t="str">
        <f t="array" aca="1" ref="M2132" ca="1">INDEX([1]TreeLookup!$C$1:$DE$22,MATCH("ERA",[1]TreeLookup!$C$1:$C$22,0),MATCH(INDIRECT(ADDRESS(ROW(),MATCH("YEAR",$A$1:$BE$1,0))),[1]TreeLookup!$C$1:$DE$1,0))</f>
        <v>00-START</v>
      </c>
      <c r="N2132" s="1" t="s">
        <v>50</v>
      </c>
      <c r="O2132" s="4"/>
    </row>
    <row r="2133" spans="1:32">
      <c r="A2133" s="6" t="s">
        <v>6419</v>
      </c>
      <c r="B2133" s="7" t="s">
        <v>6420</v>
      </c>
      <c r="C2133" s="1">
        <v>1</v>
      </c>
      <c r="D2133" s="1">
        <v>7800</v>
      </c>
      <c r="E2133" s="2" t="s">
        <v>6421</v>
      </c>
      <c r="F2133" s="1" t="s">
        <v>203</v>
      </c>
      <c r="G2133" s="1" t="s">
        <v>50</v>
      </c>
      <c r="H2133" s="1" t="s">
        <v>49</v>
      </c>
      <c r="I2133" s="8" t="s">
        <v>2248</v>
      </c>
      <c r="J2133" s="8" t="s">
        <v>2249</v>
      </c>
      <c r="K2133" s="1" t="str">
        <f t="array" aca="1" ref="K2133" ca="1">INDEX([1]TreeLookup!$C$1:$DE$21,MATCH(INDIRECT(ADDRESS(ROW(),MATCH("CATEGORY",$A$1:$BE$1,0))),[1]TreeLookup!$C$1:$C$21,0),MATCH(INDIRECT(ADDRESS(ROW(),MATCH("YEAR",$A$1:$BE$1,0))),[1]TreeLookup!$C$1:$DE$1,0))</f>
        <v>effectiveSpaceplanes</v>
      </c>
      <c r="L2133" s="1">
        <v>1970</v>
      </c>
      <c r="M2133" s="1" t="str">
        <f t="array" aca="1" ref="M2133" ca="1">INDEX([1]TreeLookup!$C$1:$DE$22,MATCH("ERA",[1]TreeLookup!$C$1:$C$22,0),MATCH(INDIRECT(ADDRESS(ROW(),MATCH("YEAR",$A$1:$BE$1,0))),[1]TreeLookup!$C$1:$DE$1,0))</f>
        <v>05-LUNAR</v>
      </c>
      <c r="O2133" s="4" t="s">
        <v>299</v>
      </c>
      <c r="V2133" s="9"/>
    </row>
    <row r="2134" spans="1:32">
      <c r="A2134" s="6" t="s">
        <v>6422</v>
      </c>
      <c r="B2134" s="7" t="s">
        <v>6423</v>
      </c>
      <c r="C2134" s="1">
        <v>500</v>
      </c>
      <c r="D2134" s="1">
        <v>38200</v>
      </c>
      <c r="E2134" s="2" t="s">
        <v>6424</v>
      </c>
      <c r="F2134" s="1" t="s">
        <v>406</v>
      </c>
      <c r="G2134" s="1" t="s">
        <v>50</v>
      </c>
      <c r="H2134" s="1" t="s">
        <v>49</v>
      </c>
      <c r="I2134" s="8" t="s">
        <v>2248</v>
      </c>
      <c r="J2134" s="8" t="s">
        <v>1354</v>
      </c>
      <c r="K2134" s="1" t="str">
        <f t="array" aca="1" ref="K2134" ca="1">INDEX([1]TreeLookup!$C$1:$DE$21,MATCH(INDIRECT(ADDRESS(ROW(),MATCH("CATEGORY",$A$1:$BE$1,0))),[1]TreeLookup!$C$1:$C$21,0),MATCH(INDIRECT(ADDRESS(ROW(),MATCH("YEAR",$A$1:$BE$1,0))),[1]TreeLookup!$C$1:$DE$1,0))</f>
        <v>effectiveSpaceplanes</v>
      </c>
      <c r="L2134" s="1">
        <v>1970</v>
      </c>
      <c r="M2134" s="1" t="str">
        <f t="array" aca="1" ref="M2134" ca="1">INDEX([1]TreeLookup!$C$1:$DE$22,MATCH("ERA",[1]TreeLookup!$C$1:$C$22,0),MATCH(INDIRECT(ADDRESS(ROW(),MATCH("YEAR",$A$1:$BE$1,0))),[1]TreeLookup!$C$1:$DE$1,0))</f>
        <v>05-LUNAR</v>
      </c>
      <c r="O2134" s="4" t="s">
        <v>299</v>
      </c>
      <c r="P2134" s="2"/>
      <c r="V2134" s="9"/>
    </row>
    <row r="2135" spans="1:32">
      <c r="A2135" s="10" t="s">
        <v>6425</v>
      </c>
      <c r="B2135" s="7" t="s">
        <v>6426</v>
      </c>
      <c r="C2135" s="1">
        <v>5000</v>
      </c>
      <c r="D2135" s="1">
        <v>38200</v>
      </c>
      <c r="E2135" s="2" t="s">
        <v>6427</v>
      </c>
      <c r="F2135" s="1" t="s">
        <v>406</v>
      </c>
      <c r="G2135" s="1" t="s">
        <v>50</v>
      </c>
      <c r="H2135" s="1" t="s">
        <v>49</v>
      </c>
      <c r="I2135" s="8" t="s">
        <v>2248</v>
      </c>
      <c r="J2135" s="8" t="s">
        <v>1354</v>
      </c>
      <c r="K2135" s="1" t="str">
        <f t="array" aca="1" ref="K2135" ca="1">INDEX([1]TreeLookup!$C$1:$DE$21,MATCH(INDIRECT(ADDRESS(ROW(),MATCH("CATEGORY",$A$1:$BE$1,0))),[1]TreeLookup!$C$1:$C$21,0),MATCH(INDIRECT(ADDRESS(ROW(),MATCH("YEAR",$A$1:$BE$1,0))),[1]TreeLookup!$C$1:$DE$1,0))</f>
        <v>effectiveSpaceplanes</v>
      </c>
      <c r="L2135" s="1">
        <v>1970</v>
      </c>
      <c r="M2135" s="1" t="str">
        <f t="array" aca="1" ref="M2135" ca="1">INDEX([1]TreeLookup!$C$1:$DE$22,MATCH("ERA",[1]TreeLookup!$C$1:$C$22,0),MATCH(INDIRECT(ADDRESS(ROW(),MATCH("YEAR",$A$1:$BE$1,0))),[1]TreeLookup!$C$1:$DE$1,0))</f>
        <v>05-LUNAR</v>
      </c>
      <c r="O2135" s="4" t="s">
        <v>299</v>
      </c>
      <c r="P2135" s="2"/>
      <c r="V2135" s="9"/>
    </row>
    <row r="2136" spans="1:32">
      <c r="A2136" s="6" t="s">
        <v>6428</v>
      </c>
      <c r="B2136" s="7" t="s">
        <v>6429</v>
      </c>
      <c r="C2136" s="1">
        <v>1500</v>
      </c>
      <c r="D2136" s="1">
        <v>38200</v>
      </c>
      <c r="E2136" s="2" t="s">
        <v>6430</v>
      </c>
      <c r="F2136" s="1" t="s">
        <v>406</v>
      </c>
      <c r="G2136" s="1" t="s">
        <v>50</v>
      </c>
      <c r="H2136" s="1" t="s">
        <v>49</v>
      </c>
      <c r="I2136" s="8" t="s">
        <v>2248</v>
      </c>
      <c r="J2136" s="8" t="s">
        <v>1354</v>
      </c>
      <c r="K2136" s="1" t="str">
        <f t="array" aca="1" ref="K2136" ca="1">INDEX([1]TreeLookup!$C$1:$DE$21,MATCH(INDIRECT(ADDRESS(ROW(),MATCH("CATEGORY",$A$1:$BE$1,0))),[1]TreeLookup!$C$1:$C$21,0),MATCH(INDIRECT(ADDRESS(ROW(),MATCH("YEAR",$A$1:$BE$1,0))),[1]TreeLookup!$C$1:$DE$1,0))</f>
        <v>effectiveSpaceplanes</v>
      </c>
      <c r="L2136" s="1">
        <v>1970</v>
      </c>
      <c r="M2136" s="1" t="str">
        <f t="array" aca="1" ref="M2136" ca="1">INDEX([1]TreeLookup!$C$1:$DE$22,MATCH("ERA",[1]TreeLookup!$C$1:$C$22,0),MATCH(INDIRECT(ADDRESS(ROW(),MATCH("YEAR",$A$1:$BE$1,0))),[1]TreeLookup!$C$1:$DE$1,0))</f>
        <v>05-LUNAR</v>
      </c>
      <c r="O2136" s="4" t="s">
        <v>299</v>
      </c>
      <c r="P2136" s="2"/>
      <c r="V2136" s="9"/>
    </row>
    <row r="2137" spans="1:32">
      <c r="A2137" s="10" t="s">
        <v>6431</v>
      </c>
      <c r="B2137" s="7" t="s">
        <v>6432</v>
      </c>
      <c r="C2137" s="1">
        <v>5000</v>
      </c>
      <c r="D2137" s="1">
        <v>38200</v>
      </c>
      <c r="E2137" s="2" t="s">
        <v>6433</v>
      </c>
      <c r="F2137" s="1" t="s">
        <v>406</v>
      </c>
      <c r="G2137" s="1" t="s">
        <v>50</v>
      </c>
      <c r="H2137" s="1" t="s">
        <v>49</v>
      </c>
      <c r="I2137" s="8" t="s">
        <v>2248</v>
      </c>
      <c r="J2137" s="8" t="s">
        <v>1896</v>
      </c>
      <c r="K2137" s="1" t="str">
        <f t="array" aca="1" ref="K2137" ca="1">INDEX([1]TreeLookup!$C$1:$DE$21,MATCH(INDIRECT(ADDRESS(ROW(),MATCH("CATEGORY",$A$1:$BE$1,0))),[1]TreeLookup!$C$1:$C$21,0),MATCH(INDIRECT(ADDRESS(ROW(),MATCH("YEAR",$A$1:$BE$1,0))),[1]TreeLookup!$C$1:$DE$1,0))</f>
        <v>effectiveSpaceplanes</v>
      </c>
      <c r="L2137" s="1">
        <v>1970</v>
      </c>
      <c r="M2137" s="1" t="str">
        <f t="array" aca="1" ref="M2137" ca="1">INDEX([1]TreeLookup!$C$1:$DE$22,MATCH("ERA",[1]TreeLookup!$C$1:$C$22,0),MATCH(INDIRECT(ADDRESS(ROW(),MATCH("YEAR",$A$1:$BE$1,0))),[1]TreeLookup!$C$1:$DE$1,0))</f>
        <v>05-LUNAR</v>
      </c>
      <c r="O2137" s="4" t="s">
        <v>299</v>
      </c>
      <c r="P2137" s="2"/>
      <c r="V2137" s="9"/>
    </row>
    <row r="2138" spans="1:32">
      <c r="A2138" s="6" t="s">
        <v>6434</v>
      </c>
      <c r="B2138" s="7" t="s">
        <v>6435</v>
      </c>
      <c r="C2138" s="1">
        <v>750</v>
      </c>
      <c r="D2138" s="1">
        <v>15000</v>
      </c>
      <c r="E2138" s="2" t="s">
        <v>6436</v>
      </c>
      <c r="F2138" s="1" t="s">
        <v>1740</v>
      </c>
      <c r="G2138" s="1" t="s">
        <v>50</v>
      </c>
      <c r="H2138" s="1" t="s">
        <v>50</v>
      </c>
      <c r="I2138" s="8" t="s">
        <v>191</v>
      </c>
      <c r="J2138" s="8" t="s">
        <v>2753</v>
      </c>
      <c r="K2138" s="1" t="str">
        <f t="array" aca="1" ref="K2138" ca="1">INDEX([1]TreeLookup!$C$1:$DE$21,MATCH(INDIRECT(ADDRESS(ROW(),MATCH("CATEGORY",$A$1:$BE$1,0))),[1]TreeLookup!$C$1:$C$21,0),MATCH(INDIRECT(ADDRESS(ROW(),MATCH("YEAR",$A$1:$BE$1,0))),[1]TreeLookup!$C$1:$DE$1,0))</f>
        <v>improvedLandingEngines</v>
      </c>
      <c r="L2138" s="1">
        <v>1970</v>
      </c>
      <c r="M2138" s="1" t="str">
        <f t="array" aca="1" ref="M2138" ca="1">INDEX([1]TreeLookup!$C$1:$DE$22,MATCH("ERA",[1]TreeLookup!$C$1:$C$22,0),MATCH(INDIRECT(ADDRESS(ROW(),MATCH("YEAR",$A$1:$BE$1,0))),[1]TreeLookup!$C$1:$DE$1,0))</f>
        <v>05-LUNAR</v>
      </c>
      <c r="O2138" s="4" t="s">
        <v>109</v>
      </c>
      <c r="P2138" s="1" t="s">
        <v>6437</v>
      </c>
      <c r="V2138" s="9"/>
      <c r="W2138" s="1" t="s">
        <v>5412</v>
      </c>
    </row>
    <row r="2139" spans="1:32">
      <c r="A2139" s="10" t="s">
        <v>6438</v>
      </c>
      <c r="B2139" s="7" t="s">
        <v>6439</v>
      </c>
      <c r="C2139" s="1">
        <v>2000</v>
      </c>
      <c r="D2139" s="1">
        <v>40000</v>
      </c>
      <c r="E2139" s="2" t="s">
        <v>6440</v>
      </c>
      <c r="F2139" s="1" t="s">
        <v>1740</v>
      </c>
      <c r="G2139" s="1" t="s">
        <v>50</v>
      </c>
      <c r="H2139" s="1" t="s">
        <v>50</v>
      </c>
      <c r="I2139" s="8" t="s">
        <v>191</v>
      </c>
      <c r="J2139" s="8" t="s">
        <v>4611</v>
      </c>
      <c r="K2139" s="1" t="str">
        <f t="array" aca="1" ref="K2139" ca="1">INDEX([1]TreeLookup!$C$1:$DE$21,MATCH(INDIRECT(ADDRESS(ROW(),MATCH("CATEGORY",$A$1:$BE$1,0))),[1]TreeLookup!$C$1:$C$21,0),MATCH(INDIRECT(ADDRESS(ROW(),MATCH("YEAR",$A$1:$BE$1,0))),[1]TreeLookup!$C$1:$DE$1,0))</f>
        <v>improvedLandingEngines</v>
      </c>
      <c r="L2139" s="1">
        <v>1970</v>
      </c>
      <c r="M2139" s="1" t="str">
        <f t="array" aca="1" ref="M2139" ca="1">INDEX([1]TreeLookup!$C$1:$DE$22,MATCH("ERA",[1]TreeLookup!$C$1:$C$22,0),MATCH(INDIRECT(ADDRESS(ROW(),MATCH("YEAR",$A$1:$BE$1,0))),[1]TreeLookup!$C$1:$DE$1,0))</f>
        <v>05-LUNAR</v>
      </c>
      <c r="O2139" s="4" t="s">
        <v>109</v>
      </c>
      <c r="P2139" s="1" t="s">
        <v>6437</v>
      </c>
      <c r="V2139" s="9"/>
    </row>
    <row r="2140" spans="1:32">
      <c r="A2140" s="6" t="s">
        <v>6441</v>
      </c>
      <c r="B2140" s="7" t="s">
        <v>6442</v>
      </c>
      <c r="C2140" s="1">
        <v>450</v>
      </c>
      <c r="D2140" s="1">
        <v>9000</v>
      </c>
      <c r="E2140" s="2" t="s">
        <v>6443</v>
      </c>
      <c r="F2140" s="1" t="s">
        <v>1740</v>
      </c>
      <c r="G2140" s="1" t="s">
        <v>50</v>
      </c>
      <c r="H2140" s="1" t="s">
        <v>50</v>
      </c>
      <c r="I2140" s="8" t="s">
        <v>191</v>
      </c>
      <c r="J2140" s="8" t="s">
        <v>298</v>
      </c>
      <c r="K2140" s="1" t="str">
        <f t="array" aca="1" ref="K2140" ca="1">INDEX([1]TreeLookup!$C$1:$DE$21,MATCH(INDIRECT(ADDRESS(ROW(),MATCH("CATEGORY",$A$1:$BE$1,0))),[1]TreeLookup!$C$1:$C$21,0),MATCH(INDIRECT(ADDRESS(ROW(),MATCH("YEAR",$A$1:$BE$1,0))),[1]TreeLookup!$C$1:$DE$1,0))</f>
        <v>improvedLandingEngines</v>
      </c>
      <c r="L2140" s="1">
        <v>1970</v>
      </c>
      <c r="M2140" s="1" t="str">
        <f t="array" aca="1" ref="M2140" ca="1">INDEX([1]TreeLookup!$C$1:$DE$22,MATCH("ERA",[1]TreeLookup!$C$1:$C$22,0),MATCH(INDIRECT(ADDRESS(ROW(),MATCH("YEAR",$A$1:$BE$1,0))),[1]TreeLookup!$C$1:$DE$1,0))</f>
        <v>05-LUNAR</v>
      </c>
      <c r="O2140" s="4" t="s">
        <v>109</v>
      </c>
      <c r="P2140" s="1" t="s">
        <v>6437</v>
      </c>
      <c r="T2140" s="1" t="s">
        <v>6444</v>
      </c>
      <c r="V2140" s="9"/>
      <c r="AB2140" s="1" t="s">
        <v>111</v>
      </c>
      <c r="AF2140" s="1" t="s">
        <v>111</v>
      </c>
    </row>
    <row r="2141" spans="1:32">
      <c r="A2141" s="6" t="s">
        <v>6445</v>
      </c>
      <c r="B2141" s="7" t="s">
        <v>6446</v>
      </c>
      <c r="C2141" s="1">
        <v>450</v>
      </c>
      <c r="D2141" s="1">
        <v>9000</v>
      </c>
      <c r="E2141" s="2" t="s">
        <v>6447</v>
      </c>
      <c r="F2141" s="1" t="s">
        <v>1740</v>
      </c>
      <c r="G2141" s="1" t="s">
        <v>50</v>
      </c>
      <c r="H2141" s="1" t="s">
        <v>50</v>
      </c>
      <c r="I2141" s="8" t="s">
        <v>191</v>
      </c>
      <c r="J2141" s="8" t="s">
        <v>298</v>
      </c>
      <c r="K2141" s="1" t="str">
        <f t="array" aca="1" ref="K2141" ca="1">INDEX([1]TreeLookup!$C$1:$DE$21,MATCH(INDIRECT(ADDRESS(ROW(),MATCH("CATEGORY",$A$1:$BE$1,0))),[1]TreeLookup!$C$1:$C$21,0),MATCH(INDIRECT(ADDRESS(ROW(),MATCH("YEAR",$A$1:$BE$1,0))),[1]TreeLookup!$C$1:$DE$1,0))</f>
        <v>improvedLandingEngines</v>
      </c>
      <c r="L2141" s="1">
        <v>1970</v>
      </c>
      <c r="M2141" s="1" t="str">
        <f t="array" aca="1" ref="M2141" ca="1">INDEX([1]TreeLookup!$C$1:$DE$22,MATCH("ERA",[1]TreeLookup!$C$1:$C$22,0),MATCH(INDIRECT(ADDRESS(ROW(),MATCH("YEAR",$A$1:$BE$1,0))),[1]TreeLookup!$C$1:$DE$1,0))</f>
        <v>05-LUNAR</v>
      </c>
      <c r="O2141" s="4" t="s">
        <v>109</v>
      </c>
      <c r="P2141" s="1" t="s">
        <v>6437</v>
      </c>
      <c r="T2141" s="1" t="s">
        <v>6444</v>
      </c>
      <c r="V2141" s="9"/>
      <c r="AB2141" s="1" t="s">
        <v>111</v>
      </c>
      <c r="AF2141" s="1" t="s">
        <v>111</v>
      </c>
    </row>
    <row r="2142" spans="1:32">
      <c r="A2142" s="6" t="s">
        <v>6448</v>
      </c>
      <c r="B2142" s="7" t="s">
        <v>6448</v>
      </c>
      <c r="C2142" s="5">
        <v>140</v>
      </c>
      <c r="D2142" s="15" t="s">
        <v>6449</v>
      </c>
      <c r="E2142" s="2"/>
      <c r="F2142" s="1" t="s">
        <v>113</v>
      </c>
      <c r="G2142" s="1" t="s">
        <v>50</v>
      </c>
      <c r="I2142" s="8" t="s">
        <v>114</v>
      </c>
      <c r="J2142" s="8"/>
      <c r="K2142" s="1" t="str">
        <f t="array" aca="1" ref="K2142" ca="1">INDEX([1]TreeLookup!$C$1:$DE$21,MATCH(INDIRECT(ADDRESS(ROW(),MATCH("CATEGORY",$A$1:$BE$1,0))),[1]TreeLookup!$C$1:$C$21,0),MATCH(INDIRECT(ADDRESS(ROW(),MATCH("YEAR",$A$1:$BE$1,0))),[1]TreeLookup!$C$1:$DE$1,0))</f>
        <v>orbitalRocketry1970</v>
      </c>
      <c r="L2142" s="1">
        <v>1970</v>
      </c>
      <c r="M2142" s="1" t="str">
        <f t="array" aca="1" ref="M2142" ca="1">INDEX([1]TreeLookup!$C$1:$DE$22,MATCH("ERA",[1]TreeLookup!$C$1:$C$22,0),MATCH(INDIRECT(ADDRESS(ROW(),MATCH("YEAR",$A$1:$BE$1,0))),[1]TreeLookup!$C$1:$DE$1,0))</f>
        <v>05-LUNAR</v>
      </c>
      <c r="O2142" s="4"/>
      <c r="Q2142" s="1" t="s">
        <v>2510</v>
      </c>
      <c r="R2142" s="1" t="s">
        <v>838</v>
      </c>
    </row>
    <row r="2143" spans="1:32">
      <c r="A2143" s="6" t="s">
        <v>6450</v>
      </c>
      <c r="B2143" s="7" t="s">
        <v>6451</v>
      </c>
      <c r="C2143" s="1">
        <v>950</v>
      </c>
      <c r="D2143" s="1">
        <v>9200</v>
      </c>
      <c r="E2143" s="2" t="s">
        <v>6452</v>
      </c>
      <c r="F2143" s="1" t="s">
        <v>1794</v>
      </c>
      <c r="G2143" s="1" t="s">
        <v>50</v>
      </c>
      <c r="H2143" s="1" t="s">
        <v>49</v>
      </c>
      <c r="I2143" s="8" t="s">
        <v>191</v>
      </c>
      <c r="J2143" s="8" t="s">
        <v>5595</v>
      </c>
      <c r="K2143" s="1" t="str">
        <f t="array" aca="1" ref="K2143" ca="1">INDEX([1]TreeLookup!$C$1:$DE$21,MATCH(INDIRECT(ADDRESS(ROW(),MATCH("CATEGORY",$A$1:$BE$1,0))),[1]TreeLookup!$C$1:$C$21,0),MATCH(INDIRECT(ADDRESS(ROW(),MATCH("YEAR",$A$1:$BE$1,0))),[1]TreeLookup!$C$1:$DE$1,0))</f>
        <v>improvedLandingEngines</v>
      </c>
      <c r="L2143" s="1">
        <v>1970</v>
      </c>
      <c r="M2143" s="1" t="str">
        <f t="array" aca="1" ref="M2143" ca="1">INDEX([1]TreeLookup!$C$1:$DE$22,MATCH("ERA",[1]TreeLookup!$C$1:$C$22,0),MATCH(INDIRECT(ADDRESS(ROW(),MATCH("YEAR",$A$1:$BE$1,0))),[1]TreeLookup!$C$1:$DE$1,0))</f>
        <v>05-LUNAR</v>
      </c>
      <c r="O2143" s="4" t="s">
        <v>299</v>
      </c>
      <c r="P2143" s="1" t="s">
        <v>5267</v>
      </c>
      <c r="V2143" s="9"/>
      <c r="W2143" s="1" t="s">
        <v>5596</v>
      </c>
    </row>
    <row r="2144" spans="1:32">
      <c r="A2144" s="6" t="s">
        <v>6453</v>
      </c>
      <c r="B2144" s="7" t="s">
        <v>6454</v>
      </c>
      <c r="C2144" s="1">
        <v>1</v>
      </c>
      <c r="D2144" s="1">
        <v>17500</v>
      </c>
      <c r="E2144" s="2" t="s">
        <v>6455</v>
      </c>
      <c r="F2144" s="1" t="s">
        <v>106</v>
      </c>
      <c r="G2144" s="1" t="s">
        <v>50</v>
      </c>
      <c r="H2144" s="1" t="s">
        <v>576</v>
      </c>
      <c r="I2144" s="8" t="s">
        <v>240</v>
      </c>
      <c r="J2144" s="8" t="s">
        <v>2249</v>
      </c>
      <c r="K2144" s="1" t="str">
        <f t="array" aca="1" ref="K2144" ca="1">INDEX([1]TreeLookup!$C$1:$DE$21,MATCH(INDIRECT(ADDRESS(ROW(),MATCH("CATEGORY",$A$1:$BE$1,0))),[1]TreeLookup!$C$1:$C$21,0),MATCH(INDIRECT(ADDRESS(ROW(),MATCH("YEAR",$A$1:$BE$1,0))),[1]TreeLookup!$C$1:$DE$1,0))</f>
        <v>matureTurbofans</v>
      </c>
      <c r="L2144" s="1">
        <v>1970</v>
      </c>
      <c r="M2144" s="1" t="str">
        <f t="array" aca="1" ref="M2144" ca="1">INDEX([1]TreeLookup!$C$1:$DE$22,MATCH("ERA",[1]TreeLookup!$C$1:$C$22,0),MATCH(INDIRECT(ADDRESS(ROW(),MATCH("YEAR",$A$1:$BE$1,0))),[1]TreeLookup!$C$1:$DE$1,0))</f>
        <v>05-LUNAR</v>
      </c>
      <c r="O2144" s="4" t="s">
        <v>299</v>
      </c>
      <c r="P2144" s="2"/>
      <c r="V2144" s="9"/>
    </row>
    <row r="2145" spans="1:41">
      <c r="A2145" s="6" t="s">
        <v>6456</v>
      </c>
      <c r="B2145" s="7" t="s">
        <v>6457</v>
      </c>
      <c r="C2145" s="1">
        <v>1</v>
      </c>
      <c r="D2145" s="1">
        <v>14600</v>
      </c>
      <c r="E2145" s="2" t="s">
        <v>6455</v>
      </c>
      <c r="F2145" s="1" t="s">
        <v>106</v>
      </c>
      <c r="G2145" s="1" t="s">
        <v>50</v>
      </c>
      <c r="H2145" s="1" t="s">
        <v>576</v>
      </c>
      <c r="I2145" s="8" t="s">
        <v>240</v>
      </c>
      <c r="J2145" s="8" t="s">
        <v>2249</v>
      </c>
      <c r="K2145" s="1" t="str">
        <f t="array" aca="1" ref="K2145" ca="1">INDEX([1]TreeLookup!$C$1:$DE$21,MATCH(INDIRECT(ADDRESS(ROW(),MATCH("CATEGORY",$A$1:$BE$1,0))),[1]TreeLookup!$C$1:$C$21,0),MATCH(INDIRECT(ADDRESS(ROW(),MATCH("YEAR",$A$1:$BE$1,0))),[1]TreeLookup!$C$1:$DE$1,0))</f>
        <v>matureTurbofans</v>
      </c>
      <c r="L2145" s="1">
        <v>1970</v>
      </c>
      <c r="M2145" s="1" t="str">
        <f t="array" aca="1" ref="M2145" ca="1">INDEX([1]TreeLookup!$C$1:$DE$22,MATCH("ERA",[1]TreeLookup!$C$1:$C$22,0),MATCH(INDIRECT(ADDRESS(ROW(),MATCH("YEAR",$A$1:$BE$1,0))),[1]TreeLookup!$C$1:$DE$1,0))</f>
        <v>05-LUNAR</v>
      </c>
      <c r="O2145" s="4" t="s">
        <v>299</v>
      </c>
      <c r="P2145" s="2"/>
      <c r="V2145" s="9"/>
    </row>
    <row r="2146" spans="1:41">
      <c r="A2146" s="6" t="s">
        <v>6458</v>
      </c>
      <c r="B2146" s="7" t="s">
        <v>6459</v>
      </c>
      <c r="C2146" s="1">
        <v>1</v>
      </c>
      <c r="D2146" s="1">
        <v>19800</v>
      </c>
      <c r="E2146" s="2" t="s">
        <v>6460</v>
      </c>
      <c r="F2146" s="1" t="s">
        <v>106</v>
      </c>
      <c r="G2146" s="1" t="s">
        <v>50</v>
      </c>
      <c r="H2146" s="1" t="s">
        <v>576</v>
      </c>
      <c r="I2146" s="8" t="s">
        <v>240</v>
      </c>
      <c r="J2146" s="8" t="s">
        <v>2249</v>
      </c>
      <c r="K2146" s="1" t="str">
        <f t="array" aca="1" ref="K2146" ca="1">INDEX([1]TreeLookup!$C$1:$DE$21,MATCH(INDIRECT(ADDRESS(ROW(),MATCH("CATEGORY",$A$1:$BE$1,0))),[1]TreeLookup!$C$1:$C$21,0),MATCH(INDIRECT(ADDRESS(ROW(),MATCH("YEAR",$A$1:$BE$1,0))),[1]TreeLookup!$C$1:$DE$1,0))</f>
        <v>matureTurbofans</v>
      </c>
      <c r="L2146" s="1">
        <v>1970</v>
      </c>
      <c r="M2146" s="1" t="str">
        <f t="array" aca="1" ref="M2146" ca="1">INDEX([1]TreeLookup!$C$1:$DE$22,MATCH("ERA",[1]TreeLookup!$C$1:$C$22,0),MATCH(INDIRECT(ADDRESS(ROW(),MATCH("YEAR",$A$1:$BE$1,0))),[1]TreeLookup!$C$1:$DE$1,0))</f>
        <v>05-LUNAR</v>
      </c>
      <c r="O2146" s="4" t="s">
        <v>299</v>
      </c>
      <c r="P2146" s="2"/>
      <c r="V2146" s="9"/>
    </row>
    <row r="2147" spans="1:41">
      <c r="A2147" s="6" t="s">
        <v>6461</v>
      </c>
      <c r="B2147" s="7" t="s">
        <v>6462</v>
      </c>
      <c r="C2147" s="1">
        <v>1250</v>
      </c>
      <c r="D2147" s="1">
        <v>100000</v>
      </c>
      <c r="E2147" s="2" t="s">
        <v>6463</v>
      </c>
      <c r="F2147" s="1" t="s">
        <v>106</v>
      </c>
      <c r="G2147" s="1" t="s">
        <v>50</v>
      </c>
      <c r="H2147" s="1" t="s">
        <v>50</v>
      </c>
      <c r="I2147" s="8" t="s">
        <v>240</v>
      </c>
      <c r="J2147" s="8" t="s">
        <v>1337</v>
      </c>
      <c r="K2147" s="1" t="str">
        <f t="array" aca="1" ref="K2147" ca="1">INDEX([1]TreeLookup!$C$1:$DE$21,MATCH(INDIRECT(ADDRESS(ROW(),MATCH("CATEGORY",$A$1:$BE$1,0))),[1]TreeLookup!$C$1:$C$21,0),MATCH(INDIRECT(ADDRESS(ROW(),MATCH("YEAR",$A$1:$BE$1,0))),[1]TreeLookup!$C$1:$DE$1,0))</f>
        <v>matureTurbofans</v>
      </c>
      <c r="L2147" s="1">
        <v>1970</v>
      </c>
      <c r="M2147" s="1" t="str">
        <f t="array" aca="1" ref="M2147" ca="1">INDEX([1]TreeLookup!$C$1:$DE$22,MATCH("ERA",[1]TreeLookup!$C$1:$C$22,0),MATCH(INDIRECT(ADDRESS(ROW(),MATCH("YEAR",$A$1:$BE$1,0))),[1]TreeLookup!$C$1:$DE$1,0))</f>
        <v>05-LUNAR</v>
      </c>
      <c r="O2147" s="4" t="s">
        <v>109</v>
      </c>
      <c r="P2147" s="2"/>
      <c r="V2147" s="9"/>
    </row>
    <row r="2148" spans="1:41">
      <c r="A2148" s="10" t="s">
        <v>6464</v>
      </c>
      <c r="B2148" s="7" t="s">
        <v>6465</v>
      </c>
      <c r="C2148" s="1">
        <v>2500</v>
      </c>
      <c r="D2148" s="1">
        <v>100000</v>
      </c>
      <c r="E2148" s="2" t="s">
        <v>6466</v>
      </c>
      <c r="F2148" s="1" t="s">
        <v>106</v>
      </c>
      <c r="G2148" s="1" t="s">
        <v>50</v>
      </c>
      <c r="H2148" s="1" t="s">
        <v>50</v>
      </c>
      <c r="I2148" s="8" t="s">
        <v>240</v>
      </c>
      <c r="J2148" s="8" t="s">
        <v>1337</v>
      </c>
      <c r="K2148" s="1" t="str">
        <f t="array" aca="1" ref="K2148" ca="1">INDEX([1]TreeLookup!$C$1:$DE$21,MATCH(INDIRECT(ADDRESS(ROW(),MATCH("CATEGORY",$A$1:$BE$1,0))),[1]TreeLookup!$C$1:$C$21,0),MATCH(INDIRECT(ADDRESS(ROW(),MATCH("YEAR",$A$1:$BE$1,0))),[1]TreeLookup!$C$1:$DE$1,0))</f>
        <v>matureTurbofans</v>
      </c>
      <c r="L2148" s="1">
        <v>1970</v>
      </c>
      <c r="M2148" s="1" t="str">
        <f t="array" aca="1" ref="M2148" ca="1">INDEX([1]TreeLookup!$C$1:$DE$22,MATCH("ERA",[1]TreeLookup!$C$1:$C$22,0),MATCH(INDIRECT(ADDRESS(ROW(),MATCH("YEAR",$A$1:$BE$1,0))),[1]TreeLookup!$C$1:$DE$1,0))</f>
        <v>05-LUNAR</v>
      </c>
      <c r="O2148" s="4" t="s">
        <v>109</v>
      </c>
      <c r="P2148" s="2"/>
      <c r="V2148" s="9"/>
    </row>
    <row r="2149" spans="1:41">
      <c r="A2149" s="6" t="s">
        <v>6467</v>
      </c>
      <c r="B2149" s="7" t="s">
        <v>6468</v>
      </c>
      <c r="C2149" s="1">
        <v>15000</v>
      </c>
      <c r="D2149" s="1">
        <v>300000</v>
      </c>
      <c r="E2149" s="2" t="s">
        <v>6469</v>
      </c>
      <c r="F2149" s="1" t="s">
        <v>106</v>
      </c>
      <c r="G2149" s="1" t="s">
        <v>50</v>
      </c>
      <c r="H2149" s="1" t="s">
        <v>50</v>
      </c>
      <c r="I2149" s="8" t="s">
        <v>240</v>
      </c>
      <c r="J2149" s="8" t="s">
        <v>402</v>
      </c>
      <c r="K2149" s="1" t="str">
        <f t="array" aca="1" ref="K2149" ca="1">INDEX([1]TreeLookup!$C$1:$DE$21,MATCH(INDIRECT(ADDRESS(ROW(),MATCH("CATEGORY",$A$1:$BE$1,0))),[1]TreeLookup!$C$1:$C$21,0),MATCH(INDIRECT(ADDRESS(ROW(),MATCH("YEAR",$A$1:$BE$1,0))),[1]TreeLookup!$C$1:$DE$1,0))</f>
        <v>matureTurbofans</v>
      </c>
      <c r="L2149" s="1">
        <v>1970</v>
      </c>
      <c r="M2149" s="1" t="str">
        <f t="array" aca="1" ref="M2149" ca="1">INDEX([1]TreeLookup!$C$1:$DE$22,MATCH("ERA",[1]TreeLookup!$C$1:$C$22,0),MATCH(INDIRECT(ADDRESS(ROW(),MATCH("YEAR",$A$1:$BE$1,0))),[1]TreeLookup!$C$1:$DE$1,0))</f>
        <v>05-LUNAR</v>
      </c>
      <c r="O2149" s="4" t="s">
        <v>109</v>
      </c>
      <c r="P2149" s="2"/>
      <c r="V2149" s="9"/>
      <c r="AE2149" s="1" t="s">
        <v>111</v>
      </c>
      <c r="AF2149" s="1" t="s">
        <v>111</v>
      </c>
      <c r="AO2149" s="1" t="s">
        <v>111</v>
      </c>
    </row>
    <row r="2150" spans="1:41">
      <c r="A2150" s="6" t="s">
        <v>6470</v>
      </c>
      <c r="B2150" s="7" t="s">
        <v>6471</v>
      </c>
      <c r="C2150" s="1">
        <v>6000</v>
      </c>
      <c r="D2150" s="1">
        <v>120000</v>
      </c>
      <c r="E2150" s="2" t="s">
        <v>6472</v>
      </c>
      <c r="F2150" s="1" t="s">
        <v>106</v>
      </c>
      <c r="G2150" s="1" t="s">
        <v>50</v>
      </c>
      <c r="H2150" s="1" t="s">
        <v>50</v>
      </c>
      <c r="I2150" s="8" t="s">
        <v>240</v>
      </c>
      <c r="J2150" s="8" t="s">
        <v>402</v>
      </c>
      <c r="K2150" s="1" t="str">
        <f t="array" aca="1" ref="K2150" ca="1">INDEX([1]TreeLookup!$C$1:$DE$21,MATCH(INDIRECT(ADDRESS(ROW(),MATCH("CATEGORY",$A$1:$BE$1,0))),[1]TreeLookup!$C$1:$C$21,0),MATCH(INDIRECT(ADDRESS(ROW(),MATCH("YEAR",$A$1:$BE$1,0))),[1]TreeLookup!$C$1:$DE$1,0))</f>
        <v>matureTurbofans</v>
      </c>
      <c r="L2150" s="1">
        <v>1970</v>
      </c>
      <c r="M2150" s="1" t="str">
        <f t="array" aca="1" ref="M2150" ca="1">INDEX([1]TreeLookup!$C$1:$DE$22,MATCH("ERA",[1]TreeLookup!$C$1:$C$22,0),MATCH(INDIRECT(ADDRESS(ROW(),MATCH("YEAR",$A$1:$BE$1,0))),[1]TreeLookup!$C$1:$DE$1,0))</f>
        <v>05-LUNAR</v>
      </c>
      <c r="O2150" s="4" t="s">
        <v>109</v>
      </c>
      <c r="P2150" s="2"/>
      <c r="V2150" s="9"/>
      <c r="AE2150" s="1" t="s">
        <v>111</v>
      </c>
      <c r="AF2150" s="1" t="s">
        <v>111</v>
      </c>
      <c r="AO2150" s="1" t="s">
        <v>111</v>
      </c>
    </row>
    <row r="2151" spans="1:41">
      <c r="A2151" s="6" t="s">
        <v>6473</v>
      </c>
      <c r="B2151" s="7" t="s">
        <v>6474</v>
      </c>
      <c r="C2151" s="1">
        <v>1</v>
      </c>
      <c r="D2151" s="1">
        <v>18500</v>
      </c>
      <c r="E2151" s="2" t="s">
        <v>6475</v>
      </c>
      <c r="F2151" s="1" t="s">
        <v>106</v>
      </c>
      <c r="G2151" s="1" t="s">
        <v>50</v>
      </c>
      <c r="H2151" s="1" t="s">
        <v>576</v>
      </c>
      <c r="I2151" s="8" t="s">
        <v>240</v>
      </c>
      <c r="J2151" s="8" t="s">
        <v>2249</v>
      </c>
      <c r="K2151" s="1" t="str">
        <f t="array" aca="1" ref="K2151" ca="1">INDEX([1]TreeLookup!$C$1:$DE$21,MATCH(INDIRECT(ADDRESS(ROW(),MATCH("CATEGORY",$A$1:$BE$1,0))),[1]TreeLookup!$C$1:$C$21,0),MATCH(INDIRECT(ADDRESS(ROW(),MATCH("YEAR",$A$1:$BE$1,0))),[1]TreeLookup!$C$1:$DE$1,0))</f>
        <v>matureTurbofans</v>
      </c>
      <c r="L2151" s="1">
        <v>1970</v>
      </c>
      <c r="M2151" s="1" t="str">
        <f t="array" aca="1" ref="M2151" ca="1">INDEX([1]TreeLookup!$C$1:$DE$22,MATCH("ERA",[1]TreeLookup!$C$1:$C$22,0),MATCH(INDIRECT(ADDRESS(ROW(),MATCH("YEAR",$A$1:$BE$1,0))),[1]TreeLookup!$C$1:$DE$1,0))</f>
        <v>05-LUNAR</v>
      </c>
      <c r="O2151" s="4" t="s">
        <v>299</v>
      </c>
      <c r="P2151" s="2"/>
      <c r="V2151" s="9"/>
    </row>
    <row r="2152" spans="1:41">
      <c r="A2152" s="6" t="s">
        <v>6476</v>
      </c>
      <c r="B2152" s="7" t="s">
        <v>6477</v>
      </c>
      <c r="C2152" s="1">
        <v>1</v>
      </c>
      <c r="D2152" s="1">
        <v>18500</v>
      </c>
      <c r="E2152" s="2" t="s">
        <v>6478</v>
      </c>
      <c r="F2152" s="1" t="s">
        <v>106</v>
      </c>
      <c r="G2152" s="1" t="s">
        <v>50</v>
      </c>
      <c r="H2152" s="1" t="s">
        <v>576</v>
      </c>
      <c r="I2152" s="8" t="s">
        <v>240</v>
      </c>
      <c r="J2152" s="8" t="s">
        <v>2249</v>
      </c>
      <c r="K2152" s="1" t="str">
        <f t="array" aca="1" ref="K2152" ca="1">INDEX([1]TreeLookup!$C$1:$DE$21,MATCH(INDIRECT(ADDRESS(ROW(),MATCH("CATEGORY",$A$1:$BE$1,0))),[1]TreeLookup!$C$1:$C$21,0),MATCH(INDIRECT(ADDRESS(ROW(),MATCH("YEAR",$A$1:$BE$1,0))),[1]TreeLookup!$C$1:$DE$1,0))</f>
        <v>matureTurbofans</v>
      </c>
      <c r="L2152" s="1">
        <v>1970</v>
      </c>
      <c r="M2152" s="1" t="str">
        <f t="array" aca="1" ref="M2152" ca="1">INDEX([1]TreeLookup!$C$1:$DE$22,MATCH("ERA",[1]TreeLookup!$C$1:$C$22,0),MATCH(INDIRECT(ADDRESS(ROW(),MATCH("YEAR",$A$1:$BE$1,0))),[1]TreeLookup!$C$1:$DE$1,0))</f>
        <v>05-LUNAR</v>
      </c>
      <c r="O2152" s="4" t="s">
        <v>299</v>
      </c>
      <c r="P2152" s="2"/>
      <c r="V2152" s="9"/>
    </row>
    <row r="2153" spans="1:41">
      <c r="A2153" s="6" t="s">
        <v>6479</v>
      </c>
      <c r="B2153" s="7" t="s">
        <v>6480</v>
      </c>
      <c r="C2153" s="1">
        <v>1</v>
      </c>
      <c r="D2153" s="1">
        <v>18500</v>
      </c>
      <c r="E2153" s="2" t="s">
        <v>6475</v>
      </c>
      <c r="F2153" s="1" t="s">
        <v>106</v>
      </c>
      <c r="G2153" s="1" t="s">
        <v>50</v>
      </c>
      <c r="H2153" s="1" t="s">
        <v>576</v>
      </c>
      <c r="I2153" s="8" t="s">
        <v>240</v>
      </c>
      <c r="J2153" s="8" t="s">
        <v>2249</v>
      </c>
      <c r="K2153" s="1" t="str">
        <f t="array" aca="1" ref="K2153" ca="1">INDEX([1]TreeLookup!$C$1:$DE$21,MATCH(INDIRECT(ADDRESS(ROW(),MATCH("CATEGORY",$A$1:$BE$1,0))),[1]TreeLookup!$C$1:$C$21,0),MATCH(INDIRECT(ADDRESS(ROW(),MATCH("YEAR",$A$1:$BE$1,0))),[1]TreeLookup!$C$1:$DE$1,0))</f>
        <v>matureTurbofans</v>
      </c>
      <c r="L2153" s="1">
        <v>1970</v>
      </c>
      <c r="M2153" s="1" t="str">
        <f t="array" aca="1" ref="M2153" ca="1">INDEX([1]TreeLookup!$C$1:$DE$22,MATCH("ERA",[1]TreeLookup!$C$1:$C$22,0),MATCH(INDIRECT(ADDRESS(ROW(),MATCH("YEAR",$A$1:$BE$1,0))),[1]TreeLookup!$C$1:$DE$1,0))</f>
        <v>05-LUNAR</v>
      </c>
      <c r="O2153" s="4" t="s">
        <v>299</v>
      </c>
      <c r="P2153" s="2"/>
      <c r="V2153" s="9"/>
    </row>
    <row r="2154" spans="1:41">
      <c r="A2154" s="6" t="s">
        <v>6481</v>
      </c>
      <c r="B2154" s="7" t="s">
        <v>6482</v>
      </c>
      <c r="C2154" s="1">
        <v>1</v>
      </c>
      <c r="D2154" s="1">
        <v>18500</v>
      </c>
      <c r="E2154" s="2" t="s">
        <v>6483</v>
      </c>
      <c r="F2154" s="1" t="s">
        <v>106</v>
      </c>
      <c r="G2154" s="1" t="s">
        <v>50</v>
      </c>
      <c r="H2154" s="1" t="s">
        <v>576</v>
      </c>
      <c r="I2154" s="8" t="s">
        <v>240</v>
      </c>
      <c r="J2154" s="8" t="s">
        <v>2249</v>
      </c>
      <c r="K2154" s="1" t="str">
        <f t="array" aca="1" ref="K2154" ca="1">INDEX([1]TreeLookup!$C$1:$DE$21,MATCH(INDIRECT(ADDRESS(ROW(),MATCH("CATEGORY",$A$1:$BE$1,0))),[1]TreeLookup!$C$1:$C$21,0),MATCH(INDIRECT(ADDRESS(ROW(),MATCH("YEAR",$A$1:$BE$1,0))),[1]TreeLookup!$C$1:$DE$1,0))</f>
        <v>matureTurbofans</v>
      </c>
      <c r="L2154" s="1">
        <v>1970</v>
      </c>
      <c r="M2154" s="1" t="str">
        <f t="array" aca="1" ref="M2154" ca="1">INDEX([1]TreeLookup!$C$1:$DE$22,MATCH("ERA",[1]TreeLookup!$C$1:$C$22,0),MATCH(INDIRECT(ADDRESS(ROW(),MATCH("YEAR",$A$1:$BE$1,0))),[1]TreeLookup!$C$1:$DE$1,0))</f>
        <v>05-LUNAR</v>
      </c>
      <c r="O2154" s="4" t="s">
        <v>299</v>
      </c>
      <c r="P2154" s="2"/>
      <c r="V2154" s="9"/>
    </row>
    <row r="2155" spans="1:41">
      <c r="A2155" s="6" t="s">
        <v>6484</v>
      </c>
      <c r="B2155" s="7" t="s">
        <v>6485</v>
      </c>
      <c r="C2155" s="1">
        <v>1</v>
      </c>
      <c r="D2155" s="1">
        <v>18500</v>
      </c>
      <c r="E2155" s="2" t="s">
        <v>6478</v>
      </c>
      <c r="F2155" s="1" t="s">
        <v>106</v>
      </c>
      <c r="G2155" s="1" t="s">
        <v>50</v>
      </c>
      <c r="H2155" s="1" t="s">
        <v>576</v>
      </c>
      <c r="I2155" s="8" t="s">
        <v>240</v>
      </c>
      <c r="J2155" s="8" t="s">
        <v>2249</v>
      </c>
      <c r="K2155" s="1" t="str">
        <f t="array" aca="1" ref="K2155" ca="1">INDEX([1]TreeLookup!$C$1:$DE$21,MATCH(INDIRECT(ADDRESS(ROW(),MATCH("CATEGORY",$A$1:$BE$1,0))),[1]TreeLookup!$C$1:$C$21,0),MATCH(INDIRECT(ADDRESS(ROW(),MATCH("YEAR",$A$1:$BE$1,0))),[1]TreeLookup!$C$1:$DE$1,0))</f>
        <v>matureTurbofans</v>
      </c>
      <c r="L2155" s="1">
        <v>1970</v>
      </c>
      <c r="M2155" s="1" t="str">
        <f t="array" aca="1" ref="M2155" ca="1">INDEX([1]TreeLookup!$C$1:$DE$22,MATCH("ERA",[1]TreeLookup!$C$1:$C$22,0),MATCH(INDIRECT(ADDRESS(ROW(),MATCH("YEAR",$A$1:$BE$1,0))),[1]TreeLookup!$C$1:$DE$1,0))</f>
        <v>05-LUNAR</v>
      </c>
      <c r="O2155" s="4" t="s">
        <v>299</v>
      </c>
      <c r="P2155" s="2"/>
      <c r="V2155" s="9"/>
    </row>
    <row r="2156" spans="1:41">
      <c r="A2156" s="6" t="s">
        <v>6486</v>
      </c>
      <c r="B2156" s="7" t="s">
        <v>6487</v>
      </c>
      <c r="C2156" s="1">
        <v>14000</v>
      </c>
      <c r="D2156" s="1">
        <v>280000</v>
      </c>
      <c r="E2156" s="2" t="s">
        <v>6488</v>
      </c>
      <c r="F2156" s="1" t="s">
        <v>106</v>
      </c>
      <c r="G2156" s="1" t="s">
        <v>50</v>
      </c>
      <c r="H2156" s="1" t="s">
        <v>50</v>
      </c>
      <c r="I2156" s="8" t="s">
        <v>2248</v>
      </c>
      <c r="J2156" s="8" t="s">
        <v>402</v>
      </c>
      <c r="K2156" s="1" t="str">
        <f t="array" aca="1" ref="K2156" ca="1">INDEX([1]TreeLookup!$C$1:$DE$21,MATCH(INDIRECT(ADDRESS(ROW(),MATCH("CATEGORY",$A$1:$BE$1,0))),[1]TreeLookup!$C$1:$C$21,0),MATCH(INDIRECT(ADDRESS(ROW(),MATCH("YEAR",$A$1:$BE$1,0))),[1]TreeLookup!$C$1:$DE$1,0))</f>
        <v>effectiveSpaceplanes</v>
      </c>
      <c r="L2156" s="1">
        <v>1970</v>
      </c>
      <c r="M2156" s="1" t="str">
        <f t="array" aca="1" ref="M2156" ca="1">INDEX([1]TreeLookup!$C$1:$DE$22,MATCH("ERA",[1]TreeLookup!$C$1:$C$22,0),MATCH(INDIRECT(ADDRESS(ROW(),MATCH("YEAR",$A$1:$BE$1,0))),[1]TreeLookup!$C$1:$DE$1,0))</f>
        <v>05-LUNAR</v>
      </c>
      <c r="O2156" s="4" t="s">
        <v>109</v>
      </c>
      <c r="P2156" s="2"/>
      <c r="V2156" s="9"/>
    </row>
    <row r="2157" spans="1:41">
      <c r="A2157" s="6" t="s">
        <v>6489</v>
      </c>
      <c r="B2157" s="7" t="s">
        <v>6490</v>
      </c>
      <c r="C2157" s="1">
        <v>800</v>
      </c>
      <c r="D2157" s="1">
        <v>14000</v>
      </c>
      <c r="E2157" s="2" t="s">
        <v>6491</v>
      </c>
      <c r="F2157" s="1" t="s">
        <v>1836</v>
      </c>
      <c r="G2157" s="1" t="s">
        <v>50</v>
      </c>
      <c r="H2157" s="1" t="s">
        <v>50</v>
      </c>
      <c r="I2157" s="8" t="s">
        <v>130</v>
      </c>
      <c r="J2157" s="8" t="s">
        <v>1203</v>
      </c>
      <c r="K2157" s="1" t="str">
        <f t="array" aca="1" ref="K2157" ca="1">INDEX([1]TreeLookup!$C$1:$DE$21,MATCH(INDIRECT(ADDRESS(ROW(),MATCH("CATEGORY",$A$1:$BE$1,0))),[1]TreeLookup!$C$1:$C$21,0),MATCH(INDIRECT(ADDRESS(ROW(),MATCH("YEAR",$A$1:$BE$1,0))),[1]TreeLookup!$C$1:$DE$1,0))</f>
        <v>advancedAvionics</v>
      </c>
      <c r="L2157" s="1">
        <v>1972</v>
      </c>
      <c r="M2157" s="1" t="str">
        <f t="array" aca="1" ref="M2157" ca="1">INDEX([1]TreeLookup!$C$1:$DE$22,MATCH("ERA",[1]TreeLookup!$C$1:$C$22,0),MATCH(INDIRECT(ADDRESS(ROW(),MATCH("YEAR",$A$1:$BE$1,0))),[1]TreeLookup!$C$1:$DE$1,0))</f>
        <v>06-STATION</v>
      </c>
      <c r="O2157" s="4" t="s">
        <v>109</v>
      </c>
      <c r="P2157" s="1" t="s">
        <v>5516</v>
      </c>
      <c r="V2157" s="9"/>
      <c r="Y2157" s="1" t="s">
        <v>111</v>
      </c>
    </row>
    <row r="2158" spans="1:41">
      <c r="A2158" s="6" t="s">
        <v>6492</v>
      </c>
      <c r="B2158" s="7" t="s">
        <v>6493</v>
      </c>
      <c r="C2158" s="1">
        <v>1800</v>
      </c>
      <c r="D2158" s="1">
        <v>100</v>
      </c>
      <c r="E2158" s="2" t="s">
        <v>2782</v>
      </c>
      <c r="F2158" s="1" t="s">
        <v>1740</v>
      </c>
      <c r="G2158" s="1" t="s">
        <v>50</v>
      </c>
      <c r="H2158" s="1" t="s">
        <v>49</v>
      </c>
      <c r="I2158" s="8" t="s">
        <v>114</v>
      </c>
      <c r="J2158" s="8"/>
      <c r="K2158" s="1" t="str">
        <f t="array" aca="1" ref="K2158" ca="1">INDEX([1]TreeLookup!$C$1:$DE$21,MATCH(INDIRECT(ADDRESS(ROW(),MATCH("CATEGORY",$A$1:$BE$1,0))),[1]TreeLookup!$C$1:$C$21,0),MATCH(INDIRECT(ADDRESS(ROW(),MATCH("YEAR",$A$1:$BE$1,0))),[1]TreeLookup!$C$1:$DE$1,0))</f>
        <v>orbitalRocketry1970</v>
      </c>
      <c r="L2158" s="1">
        <v>1970</v>
      </c>
      <c r="M2158" s="1" t="str">
        <f t="array" aca="1" ref="M2158" ca="1">INDEX([1]TreeLookup!$C$1:$DE$22,MATCH("ERA",[1]TreeLookup!$C$1:$C$22,0),MATCH(INDIRECT(ADDRESS(ROW(),MATCH("YEAR",$A$1:$BE$1,0))),[1]TreeLookup!$C$1:$DE$1,0))</f>
        <v>05-LUNAR</v>
      </c>
      <c r="O2158" s="4" t="s">
        <v>299</v>
      </c>
      <c r="P2158" s="1" t="s">
        <v>6494</v>
      </c>
      <c r="Q2158" s="1" t="s">
        <v>2793</v>
      </c>
      <c r="V2158" s="9"/>
      <c r="W2158" s="1" t="s">
        <v>2796</v>
      </c>
    </row>
    <row r="2159" spans="1:41">
      <c r="A2159" s="6" t="s">
        <v>6495</v>
      </c>
      <c r="B2159" s="7" t="s">
        <v>6496</v>
      </c>
      <c r="C2159" s="1">
        <v>800</v>
      </c>
      <c r="D2159" s="1">
        <v>500</v>
      </c>
      <c r="E2159" s="2" t="s">
        <v>6497</v>
      </c>
      <c r="F2159" s="1" t="s">
        <v>1740</v>
      </c>
      <c r="G2159" s="1" t="s">
        <v>50</v>
      </c>
      <c r="H2159" s="1" t="s">
        <v>49</v>
      </c>
      <c r="I2159" s="8" t="s">
        <v>191</v>
      </c>
      <c r="J2159" s="8" t="s">
        <v>298</v>
      </c>
      <c r="K2159" s="1" t="str">
        <f t="array" aca="1" ref="K2159" ca="1">INDEX([1]TreeLookup!$C$1:$DE$21,MATCH(INDIRECT(ADDRESS(ROW(),MATCH("CATEGORY",$A$1:$BE$1,0))),[1]TreeLookup!$C$1:$C$21,0),MATCH(INDIRECT(ADDRESS(ROW(),MATCH("YEAR",$A$1:$BE$1,0))),[1]TreeLookup!$C$1:$DE$1,0))</f>
        <v>improvedLandingEngines</v>
      </c>
      <c r="L2159" s="1">
        <v>1970</v>
      </c>
      <c r="M2159" s="1" t="str">
        <f t="array" aca="1" ref="M2159" ca="1">INDEX([1]TreeLookup!$C$1:$DE$22,MATCH("ERA",[1]TreeLookup!$C$1:$C$22,0),MATCH(INDIRECT(ADDRESS(ROW(),MATCH("YEAR",$A$1:$BE$1,0))),[1]TreeLookup!$C$1:$DE$1,0))</f>
        <v>05-LUNAR</v>
      </c>
      <c r="O2159" s="4" t="s">
        <v>299</v>
      </c>
      <c r="P2159" s="1" t="s">
        <v>6437</v>
      </c>
      <c r="V2159" s="9"/>
    </row>
    <row r="2160" spans="1:41">
      <c r="A2160" s="6" t="s">
        <v>6498</v>
      </c>
      <c r="B2160" s="7" t="s">
        <v>6499</v>
      </c>
      <c r="C2160" s="1">
        <v>800</v>
      </c>
      <c r="D2160" s="1">
        <v>500</v>
      </c>
      <c r="E2160" s="2" t="s">
        <v>6500</v>
      </c>
      <c r="F2160" s="1" t="s">
        <v>1740</v>
      </c>
      <c r="G2160" s="1" t="s">
        <v>50</v>
      </c>
      <c r="H2160" s="1" t="s">
        <v>49</v>
      </c>
      <c r="I2160" s="8" t="s">
        <v>191</v>
      </c>
      <c r="J2160" s="8" t="s">
        <v>298</v>
      </c>
      <c r="K2160" s="1" t="str">
        <f t="array" aca="1" ref="K2160" ca="1">INDEX([1]TreeLookup!$C$1:$DE$21,MATCH(INDIRECT(ADDRESS(ROW(),MATCH("CATEGORY",$A$1:$BE$1,0))),[1]TreeLookup!$C$1:$C$21,0),MATCH(INDIRECT(ADDRESS(ROW(),MATCH("YEAR",$A$1:$BE$1,0))),[1]TreeLookup!$C$1:$DE$1,0))</f>
        <v>improvedLandingEngines</v>
      </c>
      <c r="L2160" s="1">
        <v>1970</v>
      </c>
      <c r="M2160" s="1" t="str">
        <f t="array" aca="1" ref="M2160" ca="1">INDEX([1]TreeLookup!$C$1:$DE$22,MATCH("ERA",[1]TreeLookup!$C$1:$C$22,0),MATCH(INDIRECT(ADDRESS(ROW(),MATCH("YEAR",$A$1:$BE$1,0))),[1]TreeLookup!$C$1:$DE$1,0))</f>
        <v>05-LUNAR</v>
      </c>
      <c r="O2160" s="4" t="s">
        <v>299</v>
      </c>
      <c r="P2160" s="1" t="s">
        <v>6437</v>
      </c>
      <c r="V2160" s="9"/>
    </row>
    <row r="2161" spans="1:37">
      <c r="A2161" s="6" t="s">
        <v>6501</v>
      </c>
      <c r="B2161" s="7" t="s">
        <v>6502</v>
      </c>
      <c r="C2161" s="1">
        <v>800</v>
      </c>
      <c r="D2161" s="1">
        <v>500</v>
      </c>
      <c r="E2161" s="2" t="s">
        <v>6503</v>
      </c>
      <c r="F2161" s="1" t="s">
        <v>1740</v>
      </c>
      <c r="G2161" s="1" t="s">
        <v>50</v>
      </c>
      <c r="H2161" s="1" t="s">
        <v>49</v>
      </c>
      <c r="I2161" s="8" t="s">
        <v>191</v>
      </c>
      <c r="J2161" s="8" t="s">
        <v>298</v>
      </c>
      <c r="K2161" s="1" t="str">
        <f t="array" aca="1" ref="K2161" ca="1">INDEX([1]TreeLookup!$C$1:$DE$21,MATCH(INDIRECT(ADDRESS(ROW(),MATCH("CATEGORY",$A$1:$BE$1,0))),[1]TreeLookup!$C$1:$C$21,0),MATCH(INDIRECT(ADDRESS(ROW(),MATCH("YEAR",$A$1:$BE$1,0))),[1]TreeLookup!$C$1:$DE$1,0))</f>
        <v>improvedLandingEngines</v>
      </c>
      <c r="L2161" s="1">
        <v>1970</v>
      </c>
      <c r="M2161" s="1" t="str">
        <f t="array" aca="1" ref="M2161" ca="1">INDEX([1]TreeLookup!$C$1:$DE$22,MATCH("ERA",[1]TreeLookup!$C$1:$C$22,0),MATCH(INDIRECT(ADDRESS(ROW(),MATCH("YEAR",$A$1:$BE$1,0))),[1]TreeLookup!$C$1:$DE$1,0))</f>
        <v>05-LUNAR</v>
      </c>
      <c r="O2161" s="4" t="s">
        <v>299</v>
      </c>
      <c r="P2161" s="1" t="s">
        <v>6437</v>
      </c>
      <c r="V2161" s="9"/>
    </row>
    <row r="2162" spans="1:37">
      <c r="A2162" s="6" t="s">
        <v>6504</v>
      </c>
      <c r="B2162" s="7" t="s">
        <v>6505</v>
      </c>
      <c r="C2162" s="1">
        <v>200</v>
      </c>
      <c r="D2162" s="1">
        <v>1000</v>
      </c>
      <c r="E2162" s="2" t="s">
        <v>6506</v>
      </c>
      <c r="F2162" s="1" t="s">
        <v>2890</v>
      </c>
      <c r="G2162" s="1" t="s">
        <v>50</v>
      </c>
      <c r="H2162" s="1" t="s">
        <v>50</v>
      </c>
      <c r="I2162" s="8" t="s">
        <v>2910</v>
      </c>
      <c r="J2162" s="8" t="s">
        <v>174</v>
      </c>
      <c r="K2162" s="1" t="str">
        <f t="array" aca="1" ref="K2162" ca="1">INDEX([1]TreeLookup!$C$1:$DE$21,MATCH(INDIRECT(ADDRESS(ROW(),MATCH("CATEGORY",$A$1:$BE$1,0))),[1]TreeLookup!$C$1:$C$21,0),MATCH(INDIRECT(ADDRESS(ROW(),MATCH("YEAR",$A$1:$BE$1,0))),[1]TreeLookup!$C$1:$DE$1,0))</f>
        <v>matureCapsules</v>
      </c>
      <c r="L2162" s="1">
        <v>1970</v>
      </c>
      <c r="M2162" s="1" t="str">
        <f t="array" aca="1" ref="M2162" ca="1">INDEX([1]TreeLookup!$C$1:$DE$22,MATCH("ERA",[1]TreeLookup!$C$1:$C$22,0),MATCH(INDIRECT(ADDRESS(ROW(),MATCH("YEAR",$A$1:$BE$1,0))),[1]TreeLookup!$C$1:$DE$1,0))</f>
        <v>05-LUNAR</v>
      </c>
      <c r="O2162" s="4" t="s">
        <v>109</v>
      </c>
      <c r="P2162" s="1" t="s">
        <v>6507</v>
      </c>
      <c r="V2162" s="9"/>
      <c r="AF2162" s="1" t="s">
        <v>111</v>
      </c>
      <c r="AK2162" s="1" t="s">
        <v>111</v>
      </c>
    </row>
    <row r="2163" spans="1:37">
      <c r="A2163" s="6" t="s">
        <v>6508</v>
      </c>
      <c r="B2163" s="7" t="s">
        <v>6509</v>
      </c>
      <c r="C2163" s="1">
        <v>2500</v>
      </c>
      <c r="D2163" s="1">
        <v>95000</v>
      </c>
      <c r="E2163" s="2" t="s">
        <v>6510</v>
      </c>
      <c r="F2163" s="1" t="s">
        <v>2890</v>
      </c>
      <c r="G2163" s="1" t="s">
        <v>50</v>
      </c>
      <c r="H2163" s="1" t="s">
        <v>50</v>
      </c>
      <c r="I2163" s="8" t="s">
        <v>2910</v>
      </c>
      <c r="J2163" s="8" t="s">
        <v>2911</v>
      </c>
      <c r="K2163" s="1" t="str">
        <f t="array" aca="1" ref="K2163" ca="1">INDEX([1]TreeLookup!$C$1:$DE$21,MATCH(INDIRECT(ADDRESS(ROW(),MATCH("CATEGORY",$A$1:$BE$1,0))),[1]TreeLookup!$C$1:$C$21,0),MATCH(INDIRECT(ADDRESS(ROW(),MATCH("YEAR",$A$1:$BE$1,0))),[1]TreeLookup!$C$1:$DE$1,0))</f>
        <v>matureCapsules</v>
      </c>
      <c r="L2163" s="1">
        <v>1970</v>
      </c>
      <c r="M2163" s="1" t="str">
        <f t="array" aca="1" ref="M2163" ca="1">INDEX([1]TreeLookup!$C$1:$DE$22,MATCH("ERA",[1]TreeLookup!$C$1:$C$22,0),MATCH(INDIRECT(ADDRESS(ROW(),MATCH("YEAR",$A$1:$BE$1,0))),[1]TreeLookup!$C$1:$DE$1,0))</f>
        <v>05-LUNAR</v>
      </c>
      <c r="O2163" s="4" t="s">
        <v>109</v>
      </c>
      <c r="P2163" s="1" t="s">
        <v>6507</v>
      </c>
      <c r="V2163" s="9"/>
      <c r="Y2163" s="1" t="s">
        <v>111</v>
      </c>
      <c r="AF2163" s="1" t="s">
        <v>111</v>
      </c>
      <c r="AI2163" s="1" t="s">
        <v>111</v>
      </c>
    </row>
    <row r="2164" spans="1:37">
      <c r="A2164" s="6" t="s">
        <v>6511</v>
      </c>
      <c r="B2164" s="7" t="s">
        <v>6512</v>
      </c>
      <c r="C2164" s="1">
        <v>502750</v>
      </c>
      <c r="D2164" s="1">
        <v>1240000</v>
      </c>
      <c r="E2164" s="2" t="s">
        <v>6513</v>
      </c>
      <c r="F2164" s="1" t="s">
        <v>1547</v>
      </c>
      <c r="G2164" s="1" t="s">
        <v>50</v>
      </c>
      <c r="H2164" s="1" t="s">
        <v>49</v>
      </c>
      <c r="I2164" s="8"/>
      <c r="J2164" s="8"/>
      <c r="K2164" s="1" t="e">
        <f t="array" aca="1" ref="K2164" ca="1">INDEX([1]TreeLookup!$C$1:$DE$21,MATCH(INDIRECT(ADDRESS(ROW(),MATCH("CATEGORY",$A$1:$BE$1,0))),[1]TreeLookup!$C$1:$C$21,0),MATCH(INDIRECT(ADDRESS(ROW(),MATCH("YEAR",$A$1:$BE$1,0))),[1]TreeLookup!$C$1:$DE$1,0))</f>
        <v>#N/A</v>
      </c>
      <c r="M2164" s="1" t="str">
        <f t="array" aca="1" ref="M2164" ca="1">INDEX([1]TreeLookup!$C$1:$DE$22,MATCH("ERA",[1]TreeLookup!$C$1:$C$22,0),MATCH(INDIRECT(ADDRESS(ROW(),MATCH("YEAR",$A$1:$BE$1,0))),[1]TreeLookup!$C$1:$DE$1,0))</f>
        <v>00-START</v>
      </c>
      <c r="N2164" s="1" t="s">
        <v>50</v>
      </c>
      <c r="O2164" s="4"/>
    </row>
    <row r="2165" spans="1:37">
      <c r="A2165" s="6" t="s">
        <v>6514</v>
      </c>
      <c r="B2165" s="7" t="s">
        <v>6515</v>
      </c>
      <c r="C2165" s="1">
        <v>200</v>
      </c>
      <c r="D2165" s="1">
        <v>4000</v>
      </c>
      <c r="E2165" s="2" t="s">
        <v>6516</v>
      </c>
      <c r="F2165" s="1" t="s">
        <v>2890</v>
      </c>
      <c r="G2165" s="1" t="s">
        <v>50</v>
      </c>
      <c r="H2165" s="1" t="s">
        <v>50</v>
      </c>
      <c r="I2165" s="8" t="s">
        <v>2910</v>
      </c>
      <c r="J2165" s="8" t="s">
        <v>170</v>
      </c>
      <c r="K2165" s="1" t="str">
        <f t="array" aca="1" ref="K2165" ca="1">INDEX([1]TreeLookup!$C$1:$DE$21,MATCH(INDIRECT(ADDRESS(ROW(),MATCH("CATEGORY",$A$1:$BE$1,0))),[1]TreeLookup!$C$1:$C$21,0),MATCH(INDIRECT(ADDRESS(ROW(),MATCH("YEAR",$A$1:$BE$1,0))),[1]TreeLookup!$C$1:$DE$1,0))</f>
        <v>matureCapsules</v>
      </c>
      <c r="L2165" s="1">
        <v>1970</v>
      </c>
      <c r="M2165" s="1" t="str">
        <f t="array" aca="1" ref="M2165" ca="1">INDEX([1]TreeLookup!$C$1:$DE$22,MATCH("ERA",[1]TreeLookup!$C$1:$C$22,0),MATCH(INDIRECT(ADDRESS(ROW(),MATCH("YEAR",$A$1:$BE$1,0))),[1]TreeLookup!$C$1:$DE$1,0))</f>
        <v>05-LUNAR</v>
      </c>
      <c r="O2165" s="4" t="s">
        <v>109</v>
      </c>
      <c r="P2165" s="1" t="s">
        <v>6507</v>
      </c>
      <c r="V2165" s="9"/>
      <c r="AF2165" s="1" t="s">
        <v>111</v>
      </c>
      <c r="AI2165" s="1" t="s">
        <v>111</v>
      </c>
    </row>
    <row r="2166" spans="1:37">
      <c r="A2166" s="6" t="s">
        <v>6517</v>
      </c>
      <c r="B2166" s="7" t="s">
        <v>6518</v>
      </c>
      <c r="C2166" s="1">
        <v>1500</v>
      </c>
      <c r="D2166" s="1">
        <v>50000</v>
      </c>
      <c r="E2166" s="2" t="s">
        <v>6519</v>
      </c>
      <c r="F2166" s="1" t="s">
        <v>2890</v>
      </c>
      <c r="G2166" s="1" t="s">
        <v>50</v>
      </c>
      <c r="H2166" s="1" t="s">
        <v>50</v>
      </c>
      <c r="I2166" s="8" t="s">
        <v>2910</v>
      </c>
      <c r="J2166" s="8" t="s">
        <v>2911</v>
      </c>
      <c r="K2166" s="1" t="str">
        <f t="array" aca="1" ref="K2166" ca="1">INDEX([1]TreeLookup!$C$1:$DE$21,MATCH(INDIRECT(ADDRESS(ROW(),MATCH("CATEGORY",$A$1:$BE$1,0))),[1]TreeLookup!$C$1:$C$21,0),MATCH(INDIRECT(ADDRESS(ROW(),MATCH("YEAR",$A$1:$BE$1,0))),[1]TreeLookup!$C$1:$DE$1,0))</f>
        <v>matureCapsules</v>
      </c>
      <c r="L2166" s="1">
        <v>1970</v>
      </c>
      <c r="M2166" s="1" t="str">
        <f t="array" aca="1" ref="M2166" ca="1">INDEX([1]TreeLookup!$C$1:$DE$22,MATCH("ERA",[1]TreeLookup!$C$1:$C$22,0),MATCH(INDIRECT(ADDRESS(ROW(),MATCH("YEAR",$A$1:$BE$1,0))),[1]TreeLookup!$C$1:$DE$1,0))</f>
        <v>05-LUNAR</v>
      </c>
      <c r="O2166" s="4" t="s">
        <v>109</v>
      </c>
      <c r="P2166" s="1" t="s">
        <v>6507</v>
      </c>
      <c r="V2166" s="9"/>
      <c r="Y2166" s="1" t="s">
        <v>111</v>
      </c>
      <c r="AE2166" s="1" t="s">
        <v>111</v>
      </c>
      <c r="AF2166" s="1" t="s">
        <v>111</v>
      </c>
    </row>
    <row r="2167" spans="1:37">
      <c r="A2167" s="6" t="s">
        <v>6520</v>
      </c>
      <c r="B2167" s="7" t="s">
        <v>6521</v>
      </c>
      <c r="C2167" s="1">
        <v>3500</v>
      </c>
      <c r="D2167" s="1">
        <v>95000</v>
      </c>
      <c r="E2167" s="2" t="s">
        <v>6522</v>
      </c>
      <c r="F2167" s="1" t="s">
        <v>2890</v>
      </c>
      <c r="G2167" s="1" t="s">
        <v>50</v>
      </c>
      <c r="H2167" s="1" t="s">
        <v>50</v>
      </c>
      <c r="I2167" s="8" t="s">
        <v>2910</v>
      </c>
      <c r="J2167" s="8" t="s">
        <v>3326</v>
      </c>
      <c r="K2167" s="1" t="str">
        <f t="array" aca="1" ref="K2167" ca="1">INDEX([1]TreeLookup!$C$1:$DE$21,MATCH(INDIRECT(ADDRESS(ROW(),MATCH("CATEGORY",$A$1:$BE$1,0))),[1]TreeLookup!$C$1:$C$21,0),MATCH(INDIRECT(ADDRESS(ROW(),MATCH("YEAR",$A$1:$BE$1,0))),[1]TreeLookup!$C$1:$DE$1,0))</f>
        <v>matureCapsules</v>
      </c>
      <c r="L2167" s="1">
        <v>1970</v>
      </c>
      <c r="M2167" s="1" t="str">
        <f t="array" aca="1" ref="M2167" ca="1">INDEX([1]TreeLookup!$C$1:$DE$22,MATCH("ERA",[1]TreeLookup!$C$1:$C$22,0),MATCH(INDIRECT(ADDRESS(ROW(),MATCH("YEAR",$A$1:$BE$1,0))),[1]TreeLookup!$C$1:$DE$1,0))</f>
        <v>05-LUNAR</v>
      </c>
      <c r="O2167" s="4" t="s">
        <v>109</v>
      </c>
      <c r="P2167" s="1" t="s">
        <v>6507</v>
      </c>
      <c r="V2167" s="9"/>
      <c r="AF2167" s="1" t="s">
        <v>111</v>
      </c>
    </row>
    <row r="2168" spans="1:37">
      <c r="A2168" s="6" t="s">
        <v>6523</v>
      </c>
      <c r="B2168" s="7" t="s">
        <v>6523</v>
      </c>
      <c r="C2168" s="17">
        <v>0</v>
      </c>
      <c r="D2168" s="17">
        <v>0</v>
      </c>
      <c r="E2168" s="2"/>
      <c r="F2168" s="1" t="s">
        <v>113</v>
      </c>
      <c r="G2168" s="1" t="s">
        <v>50</v>
      </c>
      <c r="I2168" s="8" t="s">
        <v>114</v>
      </c>
      <c r="J2168" s="8"/>
      <c r="K2168" s="1" t="str">
        <f t="array" aca="1" ref="K2168" ca="1">INDEX([1]TreeLookup!$C$1:$DE$21,MATCH(INDIRECT(ADDRESS(ROW(),MATCH("CATEGORY",$A$1:$BE$1,0))),[1]TreeLookup!$C$1:$C$21,0),MATCH(INDIRECT(ADDRESS(ROW(),MATCH("YEAR",$A$1:$BE$1,0))),[1]TreeLookup!$C$1:$DE$1,0))</f>
        <v>orbitalRocketry1970</v>
      </c>
      <c r="L2168" s="1">
        <v>1970</v>
      </c>
      <c r="M2168" s="1" t="str">
        <f t="array" aca="1" ref="M2168" ca="1">INDEX([1]TreeLookup!$C$1:$DE$22,MATCH("ERA",[1]TreeLookup!$C$1:$C$22,0),MATCH(INDIRECT(ADDRESS(ROW(),MATCH("YEAR",$A$1:$BE$1,0))),[1]TreeLookup!$C$1:$DE$1,0))</f>
        <v>05-LUNAR</v>
      </c>
      <c r="O2168" s="4"/>
      <c r="P2168" s="1" t="s">
        <v>4454</v>
      </c>
      <c r="Q2168" s="1" t="s">
        <v>4455</v>
      </c>
      <c r="R2168" s="1" t="s">
        <v>838</v>
      </c>
    </row>
    <row r="2169" spans="1:37">
      <c r="A2169" s="6" t="s">
        <v>6524</v>
      </c>
      <c r="B2169" s="7" t="s">
        <v>6525</v>
      </c>
      <c r="C2169" s="1">
        <v>800</v>
      </c>
      <c r="D2169" s="1">
        <v>16000</v>
      </c>
      <c r="E2169" s="2" t="s">
        <v>6526</v>
      </c>
      <c r="F2169" s="1" t="s">
        <v>244</v>
      </c>
      <c r="G2169" s="1" t="s">
        <v>50</v>
      </c>
      <c r="H2169" s="1" t="s">
        <v>50</v>
      </c>
      <c r="I2169" s="8" t="s">
        <v>1135</v>
      </c>
      <c r="J2169" s="8" t="s">
        <v>1484</v>
      </c>
      <c r="K2169" s="1" t="str">
        <f t="array" aca="1" ref="K2169" ca="1">INDEX([1]TreeLookup!$C$1:$DE$21,MATCH(INDIRECT(ADDRESS(ROW(),MATCH("CATEGORY",$A$1:$BE$1,0))),[1]TreeLookup!$C$1:$C$21,0),MATCH(INDIRECT(ADDRESS(ROW(),MATCH("YEAR",$A$1:$BE$1,0))),[1]TreeLookup!$C$1:$DE$1,0))</f>
        <v>lunarRatedPower</v>
      </c>
      <c r="L2169" s="1">
        <v>1970</v>
      </c>
      <c r="M2169" s="1" t="str">
        <f t="array" aca="1" ref="M2169" ca="1">INDEX([1]TreeLookup!$C$1:$DE$22,MATCH("ERA",[1]TreeLookup!$C$1:$C$22,0),MATCH(INDIRECT(ADDRESS(ROW(),MATCH("YEAR",$A$1:$BE$1,0))),[1]TreeLookup!$C$1:$DE$1,0))</f>
        <v>05-LUNAR</v>
      </c>
      <c r="O2169" s="4" t="s">
        <v>109</v>
      </c>
      <c r="P2169" s="1" t="s">
        <v>3893</v>
      </c>
      <c r="T2169" s="1" t="s">
        <v>6527</v>
      </c>
      <c r="V2169" s="9"/>
      <c r="W2169" s="1" t="s">
        <v>6528</v>
      </c>
    </row>
    <row r="2170" spans="1:37">
      <c r="A2170" s="6" t="s">
        <v>6529</v>
      </c>
      <c r="B2170" s="7" t="s">
        <v>6530</v>
      </c>
      <c r="C2170" s="1">
        <v>200</v>
      </c>
      <c r="D2170" s="1">
        <v>8100</v>
      </c>
      <c r="E2170" s="2" t="s">
        <v>6531</v>
      </c>
      <c r="F2170" s="1" t="s">
        <v>1794</v>
      </c>
      <c r="G2170" s="1" t="s">
        <v>50</v>
      </c>
      <c r="H2170" s="1" t="s">
        <v>49</v>
      </c>
      <c r="I2170" s="8" t="s">
        <v>2910</v>
      </c>
      <c r="J2170" s="8" t="s">
        <v>2911</v>
      </c>
      <c r="K2170" s="1" t="str">
        <f t="array" aca="1" ref="K2170" ca="1">INDEX([1]TreeLookup!$C$1:$DE$21,MATCH(INDIRECT(ADDRESS(ROW(),MATCH("CATEGORY",$A$1:$BE$1,0))),[1]TreeLookup!$C$1:$C$21,0),MATCH(INDIRECT(ADDRESS(ROW(),MATCH("YEAR",$A$1:$BE$1,0))),[1]TreeLookup!$C$1:$DE$1,0))</f>
        <v>matureCapsules</v>
      </c>
      <c r="L2170" s="1">
        <v>1971</v>
      </c>
      <c r="M2170" s="1" t="str">
        <f t="array" aca="1" ref="M2170" ca="1">INDEX([1]TreeLookup!$C$1:$DE$22,MATCH("ERA",[1]TreeLookup!$C$1:$C$22,0),MATCH(INDIRECT(ADDRESS(ROW(),MATCH("YEAR",$A$1:$BE$1,0))),[1]TreeLookup!$C$1:$DE$1,0))</f>
        <v>05-LUNAR</v>
      </c>
      <c r="O2170" s="4" t="s">
        <v>299</v>
      </c>
      <c r="P2170" s="1" t="s">
        <v>6532</v>
      </c>
      <c r="V2170" s="9"/>
      <c r="Y2170" s="1" t="s">
        <v>111</v>
      </c>
      <c r="AE2170" s="1" t="s">
        <v>111</v>
      </c>
      <c r="AF2170" s="1" t="s">
        <v>111</v>
      </c>
    </row>
    <row r="2171" spans="1:37">
      <c r="A2171" s="6" t="s">
        <v>6533</v>
      </c>
      <c r="B2171" s="7" t="s">
        <v>6534</v>
      </c>
      <c r="C2171" s="1">
        <v>250</v>
      </c>
      <c r="D2171" s="1">
        <v>500</v>
      </c>
      <c r="E2171" s="2" t="s">
        <v>6535</v>
      </c>
      <c r="F2171" s="1" t="s">
        <v>106</v>
      </c>
      <c r="G2171" s="1" t="s">
        <v>50</v>
      </c>
      <c r="H2171" s="1" t="s">
        <v>50</v>
      </c>
      <c r="I2171" s="8" t="s">
        <v>2910</v>
      </c>
      <c r="J2171" s="8" t="s">
        <v>2911</v>
      </c>
      <c r="K2171" s="1" t="str">
        <f t="array" aca="1" ref="K2171" ca="1">INDEX([1]TreeLookup!$C$1:$DE$21,MATCH(INDIRECT(ADDRESS(ROW(),MATCH("CATEGORY",$A$1:$BE$1,0))),[1]TreeLookup!$C$1:$C$21,0),MATCH(INDIRECT(ADDRESS(ROW(),MATCH("YEAR",$A$1:$BE$1,0))),[1]TreeLookup!$C$1:$DE$1,0))</f>
        <v>matureCapsules</v>
      </c>
      <c r="L2171" s="1">
        <v>1971</v>
      </c>
      <c r="M2171" s="1" t="str">
        <f t="array" aca="1" ref="M2171" ca="1">INDEX([1]TreeLookup!$C$1:$DE$22,MATCH("ERA",[1]TreeLookup!$C$1:$C$22,0),MATCH(INDIRECT(ADDRESS(ROW(),MATCH("YEAR",$A$1:$BE$1,0))),[1]TreeLookup!$C$1:$DE$1,0))</f>
        <v>05-LUNAR</v>
      </c>
      <c r="O2171" s="4" t="s">
        <v>109</v>
      </c>
      <c r="T2171" s="1" t="s">
        <v>6536</v>
      </c>
      <c r="V2171" s="9"/>
      <c r="AE2171" s="1" t="s">
        <v>111</v>
      </c>
      <c r="AF2171" s="1" t="s">
        <v>111</v>
      </c>
    </row>
    <row r="2172" spans="1:37">
      <c r="A2172" s="6" t="s">
        <v>6537</v>
      </c>
      <c r="B2172" s="7" t="s">
        <v>6538</v>
      </c>
      <c r="C2172" s="1">
        <v>9000</v>
      </c>
      <c r="D2172" s="1">
        <v>360000</v>
      </c>
      <c r="E2172" s="2" t="s">
        <v>6539</v>
      </c>
      <c r="F2172" s="1" t="s">
        <v>106</v>
      </c>
      <c r="G2172" s="1" t="s">
        <v>50</v>
      </c>
      <c r="H2172" s="1" t="s">
        <v>50</v>
      </c>
      <c r="I2172" s="8" t="s">
        <v>5475</v>
      </c>
      <c r="J2172" s="8" t="s">
        <v>6540</v>
      </c>
      <c r="K2172" s="1" t="str">
        <f t="array" aca="1" ref="K2172" ca="1">INDEX([1]TreeLookup!$C$1:$DE$21,MATCH(INDIRECT(ADDRESS(ROW(),MATCH("CATEGORY",$A$1:$BE$1,0))),[1]TreeLookup!$C$1:$C$21,0),MATCH(INDIRECT(ADDRESS(ROW(),MATCH("YEAR",$A$1:$BE$1,0))),[1]TreeLookup!$C$1:$DE$1,0))</f>
        <v>spaceStationDev</v>
      </c>
      <c r="L2172" s="1">
        <v>1971</v>
      </c>
      <c r="M2172" s="1" t="str">
        <f t="array" aca="1" ref="M2172" ca="1">INDEX([1]TreeLookup!$C$1:$DE$22,MATCH("ERA",[1]TreeLookup!$C$1:$C$22,0),MATCH(INDIRECT(ADDRESS(ROW(),MATCH("YEAR",$A$1:$BE$1,0))),[1]TreeLookup!$C$1:$DE$1,0))</f>
        <v>05-LUNAR</v>
      </c>
      <c r="O2172" s="4" t="s">
        <v>109</v>
      </c>
      <c r="T2172" s="1" t="s">
        <v>6541</v>
      </c>
      <c r="V2172" s="9"/>
      <c r="AE2172" s="1" t="s">
        <v>111</v>
      </c>
      <c r="AF2172" s="1" t="s">
        <v>111</v>
      </c>
    </row>
    <row r="2173" spans="1:37">
      <c r="A2173" s="6" t="s">
        <v>6542</v>
      </c>
      <c r="B2173" s="7" t="s">
        <v>6542</v>
      </c>
      <c r="C2173" s="17">
        <v>150</v>
      </c>
      <c r="D2173" s="1">
        <v>3000</v>
      </c>
      <c r="E2173" s="2"/>
      <c r="F2173" s="1" t="s">
        <v>113</v>
      </c>
      <c r="G2173" s="1" t="s">
        <v>50</v>
      </c>
      <c r="I2173" s="8" t="s">
        <v>191</v>
      </c>
      <c r="J2173" s="8"/>
      <c r="K2173" s="1" t="str">
        <f t="array" aca="1" ref="K2173" ca="1">INDEX([1]TreeLookup!$C$1:$DE$21,MATCH(INDIRECT(ADDRESS(ROW(),MATCH("CATEGORY",$A$1:$BE$1,0))),[1]TreeLookup!$C$1:$C$21,0),MATCH(INDIRECT(ADDRESS(ROW(),MATCH("YEAR",$A$1:$BE$1,0))),[1]TreeLookup!$C$1:$DE$1,0))</f>
        <v>improvedLandingEngines</v>
      </c>
      <c r="L2173" s="1">
        <v>1971</v>
      </c>
      <c r="M2173" s="1" t="str">
        <f t="array" aca="1" ref="M2173" ca="1">INDEX([1]TreeLookup!$C$1:$DE$22,MATCH("ERA",[1]TreeLookup!$C$1:$C$22,0),MATCH(INDIRECT(ADDRESS(ROW(),MATCH("YEAR",$A$1:$BE$1,0))),[1]TreeLookup!$C$1:$DE$1,0))</f>
        <v>05-LUNAR</v>
      </c>
      <c r="O2173" s="4"/>
      <c r="P2173" s="1" t="s">
        <v>6078</v>
      </c>
      <c r="Q2173" s="1" t="s">
        <v>6112</v>
      </c>
      <c r="R2173" s="1" t="s">
        <v>838</v>
      </c>
    </row>
    <row r="2174" spans="1:37">
      <c r="A2174" s="6" t="s">
        <v>6543</v>
      </c>
      <c r="B2174" s="7" t="s">
        <v>6544</v>
      </c>
      <c r="C2174" s="1">
        <v>1550</v>
      </c>
      <c r="D2174" s="1">
        <v>48000</v>
      </c>
      <c r="E2174" s="2" t="s">
        <v>6545</v>
      </c>
      <c r="F2174" s="1" t="s">
        <v>778</v>
      </c>
      <c r="G2174" s="1" t="s">
        <v>50</v>
      </c>
      <c r="H2174" s="1" t="s">
        <v>50</v>
      </c>
      <c r="I2174" s="8" t="s">
        <v>114</v>
      </c>
      <c r="J2174" s="8"/>
      <c r="K2174" s="1" t="str">
        <f t="array" aca="1" ref="K2174" ca="1">INDEX([1]TreeLookup!$C$1:$DE$21,MATCH(INDIRECT(ADDRESS(ROW(),MATCH("CATEGORY",$A$1:$BE$1,0))),[1]TreeLookup!$C$1:$C$21,0),MATCH(INDIRECT(ADDRESS(ROW(),MATCH("YEAR",$A$1:$BE$1,0))),[1]TreeLookup!$C$1:$DE$1,0))</f>
        <v>orbitalRocketry1970</v>
      </c>
      <c r="L2174" s="1">
        <v>1971</v>
      </c>
      <c r="M2174" s="1" t="str">
        <f t="array" aca="1" ref="M2174" ca="1">INDEX([1]TreeLookup!$C$1:$DE$22,MATCH("ERA",[1]TreeLookup!$C$1:$C$22,0),MATCH(INDIRECT(ADDRESS(ROW(),MATCH("YEAR",$A$1:$BE$1,0))),[1]TreeLookup!$C$1:$DE$1,0))</f>
        <v>05-LUNAR</v>
      </c>
      <c r="O2174" s="4" t="s">
        <v>109</v>
      </c>
      <c r="P2174" s="2" t="s">
        <v>6546</v>
      </c>
      <c r="Q2174" s="1" t="s">
        <v>2510</v>
      </c>
      <c r="W2174" s="1" t="s">
        <v>6448</v>
      </c>
    </row>
    <row r="2175" spans="1:37">
      <c r="A2175" s="6" t="s">
        <v>6547</v>
      </c>
      <c r="B2175" s="7" t="s">
        <v>6547</v>
      </c>
      <c r="C2175" s="15">
        <v>110</v>
      </c>
      <c r="D2175" s="15" t="s">
        <v>6449</v>
      </c>
      <c r="E2175" s="2"/>
      <c r="F2175" s="1" t="s">
        <v>113</v>
      </c>
      <c r="G2175" s="1" t="s">
        <v>50</v>
      </c>
      <c r="I2175" s="8" t="s">
        <v>114</v>
      </c>
      <c r="J2175" s="8"/>
      <c r="K2175" s="1" t="str">
        <f t="array" aca="1" ref="K2175" ca="1">INDEX([1]TreeLookup!$C$1:$DE$21,MATCH(INDIRECT(ADDRESS(ROW(),MATCH("CATEGORY",$A$1:$BE$1,0))),[1]TreeLookup!$C$1:$C$21,0),MATCH(INDIRECT(ADDRESS(ROW(),MATCH("YEAR",$A$1:$BE$1,0))),[1]TreeLookup!$C$1:$DE$1,0))</f>
        <v>orbitalRocketry1970</v>
      </c>
      <c r="L2175" s="1">
        <v>1971</v>
      </c>
      <c r="M2175" s="1" t="str">
        <f t="array" aca="1" ref="M2175" ca="1">INDEX([1]TreeLookup!$C$1:$DE$22,MATCH("ERA",[1]TreeLookup!$C$1:$C$22,0),MATCH(INDIRECT(ADDRESS(ROW(),MATCH("YEAR",$A$1:$BE$1,0))),[1]TreeLookup!$C$1:$DE$1,0))</f>
        <v>05-LUNAR</v>
      </c>
      <c r="O2175" s="4"/>
      <c r="Q2175" s="1" t="s">
        <v>2561</v>
      </c>
      <c r="R2175" s="1" t="s">
        <v>838</v>
      </c>
    </row>
    <row r="2176" spans="1:37">
      <c r="A2176" s="6" t="s">
        <v>6548</v>
      </c>
      <c r="B2176" s="7" t="s">
        <v>6549</v>
      </c>
      <c r="C2176" s="1">
        <v>300</v>
      </c>
      <c r="D2176" s="1">
        <v>2400</v>
      </c>
      <c r="E2176" s="2" t="s">
        <v>6550</v>
      </c>
      <c r="F2176" s="1" t="s">
        <v>224</v>
      </c>
      <c r="G2176" s="1" t="s">
        <v>50</v>
      </c>
      <c r="H2176" s="1" t="s">
        <v>49</v>
      </c>
      <c r="I2176" s="8" t="s">
        <v>191</v>
      </c>
      <c r="J2176" s="8" t="s">
        <v>330</v>
      </c>
      <c r="K2176" s="1" t="str">
        <f t="array" aca="1" ref="K2176" ca="1">INDEX([1]TreeLookup!$C$1:$DE$21,MATCH(INDIRECT(ADDRESS(ROW(),MATCH("CATEGORY",$A$1:$BE$1,0))),[1]TreeLookup!$C$1:$C$21,0),MATCH(INDIRECT(ADDRESS(ROW(),MATCH("YEAR",$A$1:$BE$1,0))),[1]TreeLookup!$C$1:$DE$1,0))</f>
        <v>improvedLandingEngines</v>
      </c>
      <c r="L2176" s="1">
        <v>1971</v>
      </c>
      <c r="M2176" s="1" t="str">
        <f t="array" aca="1" ref="M2176" ca="1">INDEX([1]TreeLookup!$C$1:$DE$22,MATCH("ERA",[1]TreeLookup!$C$1:$C$22,0),MATCH(INDIRECT(ADDRESS(ROW(),MATCH("YEAR",$A$1:$BE$1,0))),[1]TreeLookup!$C$1:$DE$1,0))</f>
        <v>05-LUNAR</v>
      </c>
      <c r="O2176" s="4" t="s">
        <v>299</v>
      </c>
      <c r="T2176" s="1" t="s">
        <v>5267</v>
      </c>
      <c r="V2176" s="9"/>
    </row>
    <row r="2177" spans="1:37">
      <c r="A2177" s="6" t="s">
        <v>6551</v>
      </c>
      <c r="B2177" s="7" t="s">
        <v>6552</v>
      </c>
      <c r="C2177" s="1">
        <v>75</v>
      </c>
      <c r="D2177" s="1">
        <v>1200</v>
      </c>
      <c r="E2177" s="2" t="s">
        <v>6553</v>
      </c>
      <c r="F2177" s="1" t="s">
        <v>224</v>
      </c>
      <c r="G2177" s="1" t="s">
        <v>50</v>
      </c>
      <c r="H2177" s="1" t="s">
        <v>49</v>
      </c>
      <c r="I2177" s="8" t="s">
        <v>191</v>
      </c>
      <c r="J2177" s="8" t="s">
        <v>330</v>
      </c>
      <c r="K2177" s="1" t="str">
        <f t="array" aca="1" ref="K2177" ca="1">INDEX([1]TreeLookup!$C$1:$DE$21,MATCH(INDIRECT(ADDRESS(ROW(),MATCH("CATEGORY",$A$1:$BE$1,0))),[1]TreeLookup!$C$1:$C$21,0),MATCH(INDIRECT(ADDRESS(ROW(),MATCH("YEAR",$A$1:$BE$1,0))),[1]TreeLookup!$C$1:$DE$1,0))</f>
        <v>improvedLandingEngines</v>
      </c>
      <c r="L2177" s="1">
        <v>1971</v>
      </c>
      <c r="M2177" s="1" t="str">
        <f t="array" aca="1" ref="M2177" ca="1">INDEX([1]TreeLookup!$C$1:$DE$22,MATCH("ERA",[1]TreeLookup!$C$1:$C$22,0),MATCH(INDIRECT(ADDRESS(ROW(),MATCH("YEAR",$A$1:$BE$1,0))),[1]TreeLookup!$C$1:$DE$1,0))</f>
        <v>05-LUNAR</v>
      </c>
      <c r="O2177" s="4" t="s">
        <v>299</v>
      </c>
      <c r="T2177" s="1" t="s">
        <v>5267</v>
      </c>
      <c r="V2177" s="9"/>
    </row>
    <row r="2178" spans="1:37">
      <c r="A2178" s="6" t="s">
        <v>6554</v>
      </c>
      <c r="B2178" s="7" t="s">
        <v>6555</v>
      </c>
      <c r="C2178" s="1">
        <v>750</v>
      </c>
      <c r="D2178" s="1">
        <v>7200</v>
      </c>
      <c r="E2178" s="2" t="s">
        <v>6556</v>
      </c>
      <c r="F2178" s="1" t="s">
        <v>1794</v>
      </c>
      <c r="G2178" s="1" t="s">
        <v>50</v>
      </c>
      <c r="H2178" s="1" t="s">
        <v>49</v>
      </c>
      <c r="I2178" s="8" t="s">
        <v>191</v>
      </c>
      <c r="J2178" s="8" t="s">
        <v>5595</v>
      </c>
      <c r="K2178" s="1" t="str">
        <f t="array" aca="1" ref="K2178" ca="1">INDEX([1]TreeLookup!$C$1:$DE$21,MATCH(INDIRECT(ADDRESS(ROW(),MATCH("CATEGORY",$A$1:$BE$1,0))),[1]TreeLookup!$C$1:$C$21,0),MATCH(INDIRECT(ADDRESS(ROW(),MATCH("YEAR",$A$1:$BE$1,0))),[1]TreeLookup!$C$1:$DE$1,0))</f>
        <v>improvedLandingEngines</v>
      </c>
      <c r="L2178" s="1">
        <v>1971</v>
      </c>
      <c r="M2178" s="1" t="str">
        <f t="array" aca="1" ref="M2178" ca="1">INDEX([1]TreeLookup!$C$1:$DE$22,MATCH("ERA",[1]TreeLookup!$C$1:$C$22,0),MATCH(INDIRECT(ADDRESS(ROW(),MATCH("YEAR",$A$1:$BE$1,0))),[1]TreeLookup!$C$1:$DE$1,0))</f>
        <v>05-LUNAR</v>
      </c>
      <c r="O2178" s="4" t="s">
        <v>299</v>
      </c>
      <c r="P2178" s="1" t="s">
        <v>6536</v>
      </c>
      <c r="V2178" s="9"/>
      <c r="W2178" s="1" t="s">
        <v>5596</v>
      </c>
    </row>
    <row r="2179" spans="1:37">
      <c r="A2179" s="6" t="s">
        <v>6557</v>
      </c>
      <c r="B2179" s="7" t="s">
        <v>6558</v>
      </c>
      <c r="C2179" s="1">
        <v>35000</v>
      </c>
      <c r="D2179" s="1">
        <v>540000</v>
      </c>
      <c r="E2179" s="2" t="s">
        <v>6559</v>
      </c>
      <c r="F2179" s="1" t="s">
        <v>106</v>
      </c>
      <c r="G2179" s="1" t="s">
        <v>50</v>
      </c>
      <c r="H2179" s="1" t="s">
        <v>50</v>
      </c>
      <c r="I2179" s="8" t="s">
        <v>5475</v>
      </c>
      <c r="J2179" s="8" t="s">
        <v>5486</v>
      </c>
      <c r="K2179" s="1" t="str">
        <f t="array" aca="1" ref="K2179" ca="1">INDEX([1]TreeLookup!$C$1:$DE$21,MATCH(INDIRECT(ADDRESS(ROW(),MATCH("CATEGORY",$A$1:$BE$1,0))),[1]TreeLookup!$C$1:$C$21,0),MATCH(INDIRECT(ADDRESS(ROW(),MATCH("YEAR",$A$1:$BE$1,0))),[1]TreeLookup!$C$1:$DE$1,0))</f>
        <v>spaceStationDev</v>
      </c>
      <c r="L2179" s="1">
        <v>1971</v>
      </c>
      <c r="M2179" s="1" t="str">
        <f t="array" aca="1" ref="M2179" ca="1">INDEX([1]TreeLookup!$C$1:$DE$22,MATCH("ERA",[1]TreeLookup!$C$1:$C$22,0),MATCH(INDIRECT(ADDRESS(ROW(),MATCH("YEAR",$A$1:$BE$1,0))),[1]TreeLookup!$C$1:$DE$1,0))</f>
        <v>05-LUNAR</v>
      </c>
      <c r="O2179" s="4" t="s">
        <v>109</v>
      </c>
      <c r="P2179" s="1" t="s">
        <v>5282</v>
      </c>
      <c r="V2179" s="9"/>
      <c r="AE2179" s="1" t="s">
        <v>111</v>
      </c>
      <c r="AF2179" s="1" t="s">
        <v>111</v>
      </c>
      <c r="AG2179" s="1" t="s">
        <v>111</v>
      </c>
    </row>
    <row r="2180" spans="1:37">
      <c r="A2180" s="6" t="s">
        <v>6560</v>
      </c>
      <c r="B2180" s="7" t="s">
        <v>6561</v>
      </c>
      <c r="C2180" s="1">
        <v>750</v>
      </c>
      <c r="D2180" s="1">
        <v>1200</v>
      </c>
      <c r="E2180" s="2" t="s">
        <v>6562</v>
      </c>
      <c r="F2180" s="1" t="s">
        <v>406</v>
      </c>
      <c r="G2180" s="1" t="s">
        <v>50</v>
      </c>
      <c r="H2180" s="1" t="s">
        <v>49</v>
      </c>
      <c r="I2180" s="8" t="s">
        <v>135</v>
      </c>
      <c r="J2180" s="8" t="s">
        <v>231</v>
      </c>
      <c r="K2180" s="1" t="str">
        <f t="array" aca="1" ref="K2180" ca="1">INDEX([1]TreeLookup!$C$1:$DE$21,MATCH(INDIRECT(ADDRESS(ROW(),MATCH("CATEGORY",$A$1:$BE$1,0))),[1]TreeLookup!$C$1:$C$21,0),MATCH(INDIRECT(ADDRESS(ROW(),MATCH("YEAR",$A$1:$BE$1,0))),[1]TreeLookup!$C$1:$DE$1,0))</f>
        <v>materialsScienceLunar</v>
      </c>
      <c r="L2180" s="1">
        <v>1971</v>
      </c>
      <c r="M2180" s="1" t="str">
        <f t="array" aca="1" ref="M2180" ca="1">INDEX([1]TreeLookup!$C$1:$DE$22,MATCH("ERA",[1]TreeLookup!$C$1:$C$22,0),MATCH(INDIRECT(ADDRESS(ROW(),MATCH("YEAR",$A$1:$BE$1,0))),[1]TreeLookup!$C$1:$DE$1,0))</f>
        <v>05-LUNAR</v>
      </c>
      <c r="O2180" s="4" t="s">
        <v>299</v>
      </c>
      <c r="P2180" s="1" t="s">
        <v>6563</v>
      </c>
      <c r="V2180" s="9"/>
    </row>
    <row r="2181" spans="1:37">
      <c r="A2181" s="6" t="s">
        <v>6564</v>
      </c>
      <c r="B2181" s="7" t="s">
        <v>6564</v>
      </c>
      <c r="C2181" s="1">
        <v>0</v>
      </c>
      <c r="D2181" s="1">
        <v>0</v>
      </c>
      <c r="E2181" s="2"/>
      <c r="F2181" s="1" t="s">
        <v>113</v>
      </c>
      <c r="G2181" s="1" t="s">
        <v>50</v>
      </c>
      <c r="I2181" s="8" t="s">
        <v>3087</v>
      </c>
      <c r="J2181" s="8"/>
      <c r="K2181" s="1" t="str">
        <f t="array" aca="1" ref="K2181" ca="1">INDEX([1]TreeLookup!$C$1:$DE$21,MATCH(INDIRECT(ADDRESS(ROW(),MATCH("CATEGORY",$A$1:$BE$1,0))),[1]TreeLookup!$C$1:$C$21,0),MATCH(INDIRECT(ADDRESS(ROW(),MATCH("YEAR",$A$1:$BE$1,0))),[1]TreeLookup!$C$1:$DE$1,0))</f>
        <v>stagedCombustion1970</v>
      </c>
      <c r="L2181" s="1">
        <v>1971</v>
      </c>
      <c r="M2181" s="1" t="str">
        <f t="array" aca="1" ref="M2181" ca="1">INDEX([1]TreeLookup!$C$1:$DE$22,MATCH("ERA",[1]TreeLookup!$C$1:$C$22,0),MATCH(INDIRECT(ADDRESS(ROW(),MATCH("YEAR",$A$1:$BE$1,0))),[1]TreeLookup!$C$1:$DE$1,0))</f>
        <v>05-LUNAR</v>
      </c>
      <c r="O2181" s="4"/>
      <c r="Q2181" s="1" t="s">
        <v>6565</v>
      </c>
    </row>
    <row r="2182" spans="1:37">
      <c r="A2182" s="6" t="s">
        <v>6566</v>
      </c>
      <c r="B2182" s="7" t="s">
        <v>6564</v>
      </c>
      <c r="C2182" s="1">
        <v>6500</v>
      </c>
      <c r="D2182" s="1">
        <v>130000</v>
      </c>
      <c r="E2182" s="2" t="s">
        <v>6567</v>
      </c>
      <c r="F2182" s="1" t="s">
        <v>2803</v>
      </c>
      <c r="G2182" s="1" t="s">
        <v>50</v>
      </c>
      <c r="H2182" s="1" t="s">
        <v>50</v>
      </c>
      <c r="I2182" s="8" t="s">
        <v>3087</v>
      </c>
      <c r="J2182" s="8"/>
      <c r="K2182" s="1" t="str">
        <f t="array" aca="1" ref="K2182" ca="1">INDEX([1]TreeLookup!$C$1:$DE$21,MATCH(INDIRECT(ADDRESS(ROW(),MATCH("CATEGORY",$A$1:$BE$1,0))),[1]TreeLookup!$C$1:$C$21,0),MATCH(INDIRECT(ADDRESS(ROW(),MATCH("YEAR",$A$1:$BE$1,0))),[1]TreeLookup!$C$1:$DE$1,0))</f>
        <v>stagedCombustion1970</v>
      </c>
      <c r="L2182" s="1">
        <v>1971</v>
      </c>
      <c r="M2182" s="1" t="str">
        <f t="array" aca="1" ref="M2182" ca="1">INDEX([1]TreeLookup!$C$1:$DE$22,MATCH("ERA",[1]TreeLookup!$C$1:$C$22,0),MATCH(INDIRECT(ADDRESS(ROW(),MATCH("YEAR",$A$1:$BE$1,0))),[1]TreeLookup!$C$1:$DE$1,0))</f>
        <v>05-LUNAR</v>
      </c>
      <c r="O2182" s="4" t="s">
        <v>109</v>
      </c>
      <c r="Q2182" s="1" t="s">
        <v>6565</v>
      </c>
      <c r="T2182" s="1" t="s">
        <v>6568</v>
      </c>
      <c r="V2182" s="9"/>
      <c r="W2182" s="1" t="s">
        <v>6564</v>
      </c>
      <c r="AC2182" s="1" t="s">
        <v>111</v>
      </c>
    </row>
    <row r="2183" spans="1:37">
      <c r="A2183" s="6" t="s">
        <v>6569</v>
      </c>
      <c r="B2183" s="7" t="s">
        <v>6570</v>
      </c>
      <c r="C2183" s="1">
        <v>1200</v>
      </c>
      <c r="D2183" s="1">
        <v>40000</v>
      </c>
      <c r="E2183" s="2" t="s">
        <v>6571</v>
      </c>
      <c r="F2183" s="1" t="s">
        <v>5281</v>
      </c>
      <c r="G2183" s="1" t="s">
        <v>50</v>
      </c>
      <c r="H2183" s="1" t="s">
        <v>50</v>
      </c>
      <c r="I2183" s="8" t="s">
        <v>1135</v>
      </c>
      <c r="J2183" s="8" t="s">
        <v>1484</v>
      </c>
      <c r="K2183" s="1" t="str">
        <f t="array" aca="1" ref="K2183" ca="1">INDEX([1]TreeLookup!$C$1:$DE$21,MATCH(INDIRECT(ADDRESS(ROW(),MATCH("CATEGORY",$A$1:$BE$1,0))),[1]TreeLookup!$C$1:$C$21,0),MATCH(INDIRECT(ADDRESS(ROW(),MATCH("YEAR",$A$1:$BE$1,0))),[1]TreeLookup!$C$1:$DE$1,0))</f>
        <v>lunarRatedPower</v>
      </c>
      <c r="L2183" s="1">
        <v>1971</v>
      </c>
      <c r="M2183" s="1" t="str">
        <f t="array" aca="1" ref="M2183" ca="1">INDEX([1]TreeLookup!$C$1:$DE$22,MATCH("ERA",[1]TreeLookup!$C$1:$C$22,0),MATCH(INDIRECT(ADDRESS(ROW(),MATCH("YEAR",$A$1:$BE$1,0))),[1]TreeLookup!$C$1:$DE$1,0))</f>
        <v>05-LUNAR</v>
      </c>
      <c r="O2183" s="4" t="s">
        <v>109</v>
      </c>
      <c r="P2183" s="1" t="s">
        <v>6572</v>
      </c>
      <c r="V2183" s="9"/>
    </row>
    <row r="2184" spans="1:37">
      <c r="A2184" s="6" t="s">
        <v>6573</v>
      </c>
      <c r="B2184" s="7" t="s">
        <v>6574</v>
      </c>
      <c r="C2184" s="1">
        <v>20</v>
      </c>
      <c r="D2184" s="1">
        <v>400</v>
      </c>
      <c r="E2184" s="2" t="s">
        <v>6575</v>
      </c>
      <c r="F2184" s="1" t="s">
        <v>1740</v>
      </c>
      <c r="G2184" s="1" t="s">
        <v>50</v>
      </c>
      <c r="H2184" s="1" t="s">
        <v>50</v>
      </c>
      <c r="I2184" s="8" t="s">
        <v>135</v>
      </c>
      <c r="J2184" s="8" t="s">
        <v>220</v>
      </c>
      <c r="K2184" s="1" t="str">
        <f t="array" aca="1" ref="K2184" ca="1">INDEX([1]TreeLookup!$C$1:$DE$21,MATCH(INDIRECT(ADDRESS(ROW(),MATCH("CATEGORY",$A$1:$BE$1,0))),[1]TreeLookup!$C$1:$C$21,0),MATCH(INDIRECT(ADDRESS(ROW(),MATCH("YEAR",$A$1:$BE$1,0))),[1]TreeLookup!$C$1:$DE$1,0))</f>
        <v>materialsScienceLunar</v>
      </c>
      <c r="L2184" s="1">
        <v>1971</v>
      </c>
      <c r="M2184" s="1" t="str">
        <f t="array" aca="1" ref="M2184" ca="1">INDEX([1]TreeLookup!$C$1:$DE$22,MATCH("ERA",[1]TreeLookup!$C$1:$C$22,0),MATCH(INDIRECT(ADDRESS(ROW(),MATCH("YEAR",$A$1:$BE$1,0))),[1]TreeLookup!$C$1:$DE$1,0))</f>
        <v>05-LUNAR</v>
      </c>
      <c r="O2184" s="4" t="s">
        <v>109</v>
      </c>
      <c r="P2184" s="1" t="s">
        <v>6572</v>
      </c>
      <c r="V2184" s="9"/>
    </row>
    <row r="2185" spans="1:37">
      <c r="A2185" s="6" t="s">
        <v>6576</v>
      </c>
      <c r="B2185" s="7" t="s">
        <v>6577</v>
      </c>
      <c r="C2185" s="1">
        <v>1200</v>
      </c>
      <c r="D2185" s="1">
        <v>40000</v>
      </c>
      <c r="E2185" s="2" t="s">
        <v>6578</v>
      </c>
      <c r="F2185" s="1" t="s">
        <v>5281</v>
      </c>
      <c r="G2185" s="1" t="s">
        <v>50</v>
      </c>
      <c r="H2185" s="1" t="s">
        <v>50</v>
      </c>
      <c r="I2185" s="8" t="s">
        <v>1135</v>
      </c>
      <c r="J2185" s="8" t="s">
        <v>1484</v>
      </c>
      <c r="K2185" s="1" t="str">
        <f t="array" aca="1" ref="K2185" ca="1">INDEX([1]TreeLookup!$C$1:$DE$21,MATCH(INDIRECT(ADDRESS(ROW(),MATCH("CATEGORY",$A$1:$BE$1,0))),[1]TreeLookup!$C$1:$C$21,0),MATCH(INDIRECT(ADDRESS(ROW(),MATCH("YEAR",$A$1:$BE$1,0))),[1]TreeLookup!$C$1:$DE$1,0))</f>
        <v>lunarRatedPower</v>
      </c>
      <c r="L2185" s="1">
        <v>1971</v>
      </c>
      <c r="M2185" s="1" t="str">
        <f t="array" aca="1" ref="M2185" ca="1">INDEX([1]TreeLookup!$C$1:$DE$22,MATCH("ERA",[1]TreeLookup!$C$1:$C$22,0),MATCH(INDIRECT(ADDRESS(ROW(),MATCH("YEAR",$A$1:$BE$1,0))),[1]TreeLookup!$C$1:$DE$1,0))</f>
        <v>05-LUNAR</v>
      </c>
      <c r="O2185" s="4" t="s">
        <v>109</v>
      </c>
      <c r="P2185" s="1" t="s">
        <v>6572</v>
      </c>
      <c r="V2185" s="9"/>
    </row>
    <row r="2186" spans="1:37">
      <c r="A2186" s="6" t="s">
        <v>6579</v>
      </c>
      <c r="B2186" s="7" t="s">
        <v>6580</v>
      </c>
      <c r="C2186" s="1">
        <v>48000</v>
      </c>
      <c r="D2186" s="1">
        <v>145000</v>
      </c>
      <c r="E2186" s="2" t="s">
        <v>6581</v>
      </c>
      <c r="F2186" s="1" t="s">
        <v>5281</v>
      </c>
      <c r="G2186" s="1" t="s">
        <v>50</v>
      </c>
      <c r="H2186" s="1" t="s">
        <v>50</v>
      </c>
      <c r="I2186" s="8" t="s">
        <v>5475</v>
      </c>
      <c r="J2186" s="8" t="s">
        <v>5486</v>
      </c>
      <c r="K2186" s="1" t="str">
        <f t="array" aca="1" ref="K2186" ca="1">INDEX([1]TreeLookup!$C$1:$DE$21,MATCH(INDIRECT(ADDRESS(ROW(),MATCH("CATEGORY",$A$1:$BE$1,0))),[1]TreeLookup!$C$1:$C$21,0),MATCH(INDIRECT(ADDRESS(ROW(),MATCH("YEAR",$A$1:$BE$1,0))),[1]TreeLookup!$C$1:$DE$1,0))</f>
        <v>spaceStationDev</v>
      </c>
      <c r="L2186" s="1">
        <v>1971</v>
      </c>
      <c r="M2186" s="1" t="str">
        <f t="array" aca="1" ref="M2186" ca="1">INDEX([1]TreeLookup!$C$1:$DE$22,MATCH("ERA",[1]TreeLookup!$C$1:$C$22,0),MATCH(INDIRECT(ADDRESS(ROW(),MATCH("YEAR",$A$1:$BE$1,0))),[1]TreeLookup!$C$1:$DE$1,0))</f>
        <v>05-LUNAR</v>
      </c>
      <c r="O2186" s="4" t="s">
        <v>109</v>
      </c>
      <c r="P2186" s="1" t="s">
        <v>6572</v>
      </c>
      <c r="V2186" s="9"/>
      <c r="AE2186" s="1" t="s">
        <v>111</v>
      </c>
      <c r="AF2186" s="1" t="s">
        <v>111</v>
      </c>
      <c r="AG2186" s="1" t="s">
        <v>111</v>
      </c>
    </row>
    <row r="2187" spans="1:37">
      <c r="A2187" s="6" t="s">
        <v>6582</v>
      </c>
      <c r="B2187" s="7" t="s">
        <v>6583</v>
      </c>
      <c r="C2187" s="1">
        <v>8000</v>
      </c>
      <c r="D2187" s="1">
        <v>50000</v>
      </c>
      <c r="E2187" s="2" t="s">
        <v>6584</v>
      </c>
      <c r="F2187" s="1" t="s">
        <v>5281</v>
      </c>
      <c r="G2187" s="1" t="s">
        <v>50</v>
      </c>
      <c r="H2187" s="1" t="s">
        <v>50</v>
      </c>
      <c r="I2187" s="8" t="s">
        <v>125</v>
      </c>
      <c r="J2187" s="8" t="s">
        <v>2459</v>
      </c>
      <c r="K2187" s="1" t="str">
        <f t="array" aca="1" ref="K2187" ca="1">INDEX([1]TreeLookup!$C$1:$DE$21,MATCH(INDIRECT(ADDRESS(ROW(),MATCH("CATEGORY",$A$1:$BE$1,0))),[1]TreeLookup!$C$1:$C$21,0),MATCH(INDIRECT(ADDRESS(ROW(),MATCH("YEAR",$A$1:$BE$1,0))),[1]TreeLookup!$C$1:$DE$1,0))</f>
        <v>dockingCrewTransfer</v>
      </c>
      <c r="L2187" s="1">
        <v>1971</v>
      </c>
      <c r="M2187" s="1" t="str">
        <f t="array" aca="1" ref="M2187" ca="1">INDEX([1]TreeLookup!$C$1:$DE$22,MATCH("ERA",[1]TreeLookup!$C$1:$C$22,0),MATCH(INDIRECT(ADDRESS(ROW(),MATCH("YEAR",$A$1:$BE$1,0))),[1]TreeLookup!$C$1:$DE$1,0))</f>
        <v>05-LUNAR</v>
      </c>
      <c r="O2187" s="4" t="s">
        <v>109</v>
      </c>
      <c r="P2187" s="1" t="s">
        <v>6572</v>
      </c>
      <c r="V2187" s="9"/>
      <c r="AF2187" s="1" t="s">
        <v>111</v>
      </c>
      <c r="AK2187" s="1" t="s">
        <v>111</v>
      </c>
    </row>
    <row r="2188" spans="1:37">
      <c r="A2188" s="6" t="s">
        <v>6585</v>
      </c>
      <c r="B2188" s="7" t="s">
        <v>6586</v>
      </c>
      <c r="C2188" s="1">
        <v>12500</v>
      </c>
      <c r="D2188" s="1">
        <v>80000</v>
      </c>
      <c r="E2188" s="2" t="s">
        <v>6587</v>
      </c>
      <c r="F2188" s="1" t="s">
        <v>6588</v>
      </c>
      <c r="G2188" s="1" t="s">
        <v>50</v>
      </c>
      <c r="H2188" s="1" t="s">
        <v>50</v>
      </c>
      <c r="I2188" s="8" t="s">
        <v>130</v>
      </c>
      <c r="J2188" s="8" t="s">
        <v>1203</v>
      </c>
      <c r="K2188" s="1" t="str">
        <f t="array" aca="1" ref="K2188" ca="1">INDEX([1]TreeLookup!$C$1:$DE$21,MATCH(INDIRECT(ADDRESS(ROW(),MATCH("CATEGORY",$A$1:$BE$1,0))),[1]TreeLookup!$C$1:$C$21,0),MATCH(INDIRECT(ADDRESS(ROW(),MATCH("YEAR",$A$1:$BE$1,0))),[1]TreeLookup!$C$1:$DE$1,0))</f>
        <v>advancedAvionics</v>
      </c>
      <c r="L2188" s="1">
        <v>1973</v>
      </c>
      <c r="M2188" s="1" t="str">
        <f t="array" aca="1" ref="M2188" ca="1">INDEX([1]TreeLookup!$C$1:$DE$22,MATCH("ERA",[1]TreeLookup!$C$1:$C$22,0),MATCH(INDIRECT(ADDRESS(ROW(),MATCH("YEAR",$A$1:$BE$1,0))),[1]TreeLookup!$C$1:$DE$1,0))</f>
        <v>06-STATION</v>
      </c>
      <c r="O2188" s="4" t="s">
        <v>109</v>
      </c>
      <c r="P2188" s="1" t="s">
        <v>6589</v>
      </c>
      <c r="V2188" s="9"/>
    </row>
    <row r="2189" spans="1:37">
      <c r="A2189" s="6" t="s">
        <v>6590</v>
      </c>
      <c r="B2189" s="7" t="s">
        <v>6591</v>
      </c>
      <c r="C2189" s="1">
        <v>1</v>
      </c>
      <c r="D2189" s="1">
        <v>1900</v>
      </c>
      <c r="E2189" s="2" t="s">
        <v>6592</v>
      </c>
      <c r="F2189" s="1" t="s">
        <v>1794</v>
      </c>
      <c r="G2189" s="1" t="s">
        <v>50</v>
      </c>
      <c r="H2189" s="1" t="s">
        <v>49</v>
      </c>
      <c r="I2189" s="8" t="s">
        <v>135</v>
      </c>
      <c r="J2189" s="8" t="s">
        <v>136</v>
      </c>
      <c r="K2189" s="1" t="str">
        <f t="array" aca="1" ref="K2189" ca="1">INDEX([1]TreeLookup!$C$1:$DE$21,MATCH(INDIRECT(ADDRESS(ROW(),MATCH("CATEGORY",$A$1:$BE$1,0))),[1]TreeLookup!$C$1:$C$21,0),MATCH(INDIRECT(ADDRESS(ROW(),MATCH("YEAR",$A$1:$BE$1,0))),[1]TreeLookup!$C$1:$DE$1,0))</f>
        <v>materialsScienceLunar</v>
      </c>
      <c r="L2189" s="1">
        <v>1971</v>
      </c>
      <c r="M2189" s="1" t="str">
        <f t="array" aca="1" ref="M2189" ca="1">INDEX([1]TreeLookup!$C$1:$DE$22,MATCH("ERA",[1]TreeLookup!$C$1:$C$22,0),MATCH(INDIRECT(ADDRESS(ROW(),MATCH("YEAR",$A$1:$BE$1,0))),[1]TreeLookup!$C$1:$DE$1,0))</f>
        <v>05-LUNAR</v>
      </c>
      <c r="O2189" s="4" t="s">
        <v>299</v>
      </c>
      <c r="P2189" s="1" t="s">
        <v>6536</v>
      </c>
      <c r="V2189" s="9"/>
    </row>
    <row r="2190" spans="1:37">
      <c r="A2190" s="6" t="s">
        <v>6593</v>
      </c>
      <c r="B2190" s="7" t="s">
        <v>6594</v>
      </c>
      <c r="C2190" s="1">
        <v>1</v>
      </c>
      <c r="D2190" s="1">
        <v>3800</v>
      </c>
      <c r="E2190" s="2" t="s">
        <v>6595</v>
      </c>
      <c r="F2190" s="1" t="s">
        <v>1794</v>
      </c>
      <c r="G2190" s="1" t="s">
        <v>50</v>
      </c>
      <c r="H2190" s="1" t="s">
        <v>49</v>
      </c>
      <c r="I2190" s="8" t="s">
        <v>135</v>
      </c>
      <c r="J2190" s="8" t="s">
        <v>136</v>
      </c>
      <c r="K2190" s="1" t="str">
        <f t="array" aca="1" ref="K2190" ca="1">INDEX([1]TreeLookup!$C$1:$DE$21,MATCH(INDIRECT(ADDRESS(ROW(),MATCH("CATEGORY",$A$1:$BE$1,0))),[1]TreeLookup!$C$1:$C$21,0),MATCH(INDIRECT(ADDRESS(ROW(),MATCH("YEAR",$A$1:$BE$1,0))),[1]TreeLookup!$C$1:$DE$1,0))</f>
        <v>materialsScienceLunar</v>
      </c>
      <c r="L2190" s="1">
        <v>1971</v>
      </c>
      <c r="M2190" s="1" t="str">
        <f t="array" aca="1" ref="M2190" ca="1">INDEX([1]TreeLookup!$C$1:$DE$22,MATCH("ERA",[1]TreeLookup!$C$1:$C$22,0),MATCH(INDIRECT(ADDRESS(ROW(),MATCH("YEAR",$A$1:$BE$1,0))),[1]TreeLookup!$C$1:$DE$1,0))</f>
        <v>05-LUNAR</v>
      </c>
      <c r="O2190" s="4" t="s">
        <v>299</v>
      </c>
      <c r="P2190" s="1" t="s">
        <v>6536</v>
      </c>
      <c r="V2190" s="9"/>
    </row>
    <row r="2191" spans="1:37">
      <c r="A2191" s="6" t="s">
        <v>6596</v>
      </c>
      <c r="B2191" s="7" t="s">
        <v>6597</v>
      </c>
      <c r="C2191" s="1">
        <v>1400</v>
      </c>
      <c r="D2191" s="1">
        <v>6500</v>
      </c>
      <c r="E2191" s="2" t="s">
        <v>6598</v>
      </c>
      <c r="F2191" s="1" t="s">
        <v>1794</v>
      </c>
      <c r="G2191" s="1" t="s">
        <v>50</v>
      </c>
      <c r="H2191" s="1" t="s">
        <v>49</v>
      </c>
      <c r="I2191" s="8" t="s">
        <v>191</v>
      </c>
      <c r="J2191" s="8" t="s">
        <v>1795</v>
      </c>
      <c r="K2191" s="1" t="str">
        <f t="array" aca="1" ref="K2191" ca="1">INDEX([1]TreeLookup!$C$1:$DE$21,MATCH(INDIRECT(ADDRESS(ROW(),MATCH("CATEGORY",$A$1:$BE$1,0))),[1]TreeLookup!$C$1:$C$21,0),MATCH(INDIRECT(ADDRESS(ROW(),MATCH("YEAR",$A$1:$BE$1,0))),[1]TreeLookup!$C$1:$DE$1,0))</f>
        <v>improvedLandingEngines</v>
      </c>
      <c r="L2191" s="1">
        <v>1971</v>
      </c>
      <c r="M2191" s="1" t="str">
        <f t="array" aca="1" ref="M2191" ca="1">INDEX([1]TreeLookup!$C$1:$DE$22,MATCH("ERA",[1]TreeLookup!$C$1:$C$22,0),MATCH(INDIRECT(ADDRESS(ROW(),MATCH("YEAR",$A$1:$BE$1,0))),[1]TreeLookup!$C$1:$DE$1,0))</f>
        <v>05-LUNAR</v>
      </c>
      <c r="O2191" s="4" t="s">
        <v>299</v>
      </c>
      <c r="P2191" s="1" t="s">
        <v>6536</v>
      </c>
      <c r="V2191" s="9"/>
    </row>
    <row r="2192" spans="1:37">
      <c r="A2192" s="6" t="s">
        <v>6599</v>
      </c>
      <c r="B2192" s="7" t="s">
        <v>6600</v>
      </c>
      <c r="C2192" s="1">
        <v>400</v>
      </c>
      <c r="D2192" s="1">
        <v>3200</v>
      </c>
      <c r="E2192" s="2" t="s">
        <v>6601</v>
      </c>
      <c r="F2192" s="1" t="s">
        <v>1794</v>
      </c>
      <c r="G2192" s="1" t="s">
        <v>50</v>
      </c>
      <c r="H2192" s="1" t="s">
        <v>49</v>
      </c>
      <c r="I2192" s="8" t="s">
        <v>191</v>
      </c>
      <c r="J2192" s="8" t="s">
        <v>1795</v>
      </c>
      <c r="K2192" s="1" t="str">
        <f t="array" aca="1" ref="K2192" ca="1">INDEX([1]TreeLookup!$C$1:$DE$21,MATCH(INDIRECT(ADDRESS(ROW(),MATCH("CATEGORY",$A$1:$BE$1,0))),[1]TreeLookup!$C$1:$C$21,0),MATCH(INDIRECT(ADDRESS(ROW(),MATCH("YEAR",$A$1:$BE$1,0))),[1]TreeLookup!$C$1:$DE$1,0))</f>
        <v>improvedLandingEngines</v>
      </c>
      <c r="L2192" s="1">
        <v>1971</v>
      </c>
      <c r="M2192" s="1" t="str">
        <f t="array" aca="1" ref="M2192" ca="1">INDEX([1]TreeLookup!$C$1:$DE$22,MATCH("ERA",[1]TreeLookup!$C$1:$C$22,0),MATCH(INDIRECT(ADDRESS(ROW(),MATCH("YEAR",$A$1:$BE$1,0))),[1]TreeLookup!$C$1:$DE$1,0))</f>
        <v>05-LUNAR</v>
      </c>
      <c r="O2192" s="4" t="s">
        <v>299</v>
      </c>
      <c r="P2192" s="1" t="s">
        <v>6536</v>
      </c>
      <c r="V2192" s="9"/>
    </row>
    <row r="2193" spans="1:37">
      <c r="A2193" s="6" t="s">
        <v>6602</v>
      </c>
      <c r="B2193" s="7" t="s">
        <v>6603</v>
      </c>
      <c r="C2193" s="1">
        <v>200</v>
      </c>
      <c r="D2193" s="1">
        <v>4000</v>
      </c>
      <c r="E2193" s="2" t="s">
        <v>6604</v>
      </c>
      <c r="F2193" s="1" t="s">
        <v>106</v>
      </c>
      <c r="G2193" s="1" t="s">
        <v>50</v>
      </c>
      <c r="H2193" s="1" t="s">
        <v>50</v>
      </c>
      <c r="I2193" s="8" t="s">
        <v>125</v>
      </c>
      <c r="J2193" s="8" t="s">
        <v>4122</v>
      </c>
      <c r="K2193" s="1" t="str">
        <f t="array" aca="1" ref="K2193" ca="1">INDEX([1]TreeLookup!$C$1:$DE$21,MATCH(INDIRECT(ADDRESS(ROW(),MATCH("CATEGORY",$A$1:$BE$1,0))),[1]TreeLookup!$C$1:$C$21,0),MATCH(INDIRECT(ADDRESS(ROW(),MATCH("YEAR",$A$1:$BE$1,0))),[1]TreeLookup!$C$1:$DE$1,0))</f>
        <v>spaceStationControl</v>
      </c>
      <c r="L2193" s="1">
        <v>1972</v>
      </c>
      <c r="M2193" s="1" t="str">
        <f t="array" aca="1" ref="M2193" ca="1">INDEX([1]TreeLookup!$C$1:$DE$22,MATCH("ERA",[1]TreeLookup!$C$1:$C$22,0),MATCH(INDIRECT(ADDRESS(ROW(),MATCH("YEAR",$A$1:$BE$1,0))),[1]TreeLookup!$C$1:$DE$1,0))</f>
        <v>06-STATION</v>
      </c>
      <c r="O2193" s="4" t="s">
        <v>109</v>
      </c>
      <c r="V2193" s="9"/>
    </row>
    <row r="2194" spans="1:37">
      <c r="A2194" s="6" t="s">
        <v>6605</v>
      </c>
      <c r="B2194" s="7" t="s">
        <v>6606</v>
      </c>
      <c r="C2194" s="1">
        <v>5000</v>
      </c>
      <c r="D2194" s="1">
        <v>100000</v>
      </c>
      <c r="E2194" s="2" t="s">
        <v>6607</v>
      </c>
      <c r="F2194" s="1" t="s">
        <v>106</v>
      </c>
      <c r="G2194" s="1" t="s">
        <v>50</v>
      </c>
      <c r="H2194" s="1" t="s">
        <v>50</v>
      </c>
      <c r="I2194" s="8" t="s">
        <v>125</v>
      </c>
      <c r="J2194" s="8" t="s">
        <v>1863</v>
      </c>
      <c r="K2194" s="1" t="str">
        <f t="array" aca="1" ref="K2194" ca="1">INDEX([1]TreeLookup!$C$1:$DE$21,MATCH(INDIRECT(ADDRESS(ROW(),MATCH("CATEGORY",$A$1:$BE$1,0))),[1]TreeLookup!$C$1:$C$21,0),MATCH(INDIRECT(ADDRESS(ROW(),MATCH("YEAR",$A$1:$BE$1,0))),[1]TreeLookup!$C$1:$DE$1,0))</f>
        <v>spaceStationControl</v>
      </c>
      <c r="L2194" s="1">
        <v>1972</v>
      </c>
      <c r="M2194" s="1" t="str">
        <f t="array" aca="1" ref="M2194" ca="1">INDEX([1]TreeLookup!$C$1:$DE$22,MATCH("ERA",[1]TreeLookup!$C$1:$C$22,0),MATCH(INDIRECT(ADDRESS(ROW(),MATCH("YEAR",$A$1:$BE$1,0))),[1]TreeLookup!$C$1:$DE$1,0))</f>
        <v>06-STATION</v>
      </c>
      <c r="O2194" s="4" t="s">
        <v>109</v>
      </c>
      <c r="V2194" s="9"/>
    </row>
    <row r="2195" spans="1:37">
      <c r="A2195" s="6" t="s">
        <v>6608</v>
      </c>
      <c r="B2195" s="7" t="s">
        <v>6609</v>
      </c>
      <c r="C2195" s="1">
        <v>2500</v>
      </c>
      <c r="D2195" s="1">
        <v>50000</v>
      </c>
      <c r="E2195" s="2" t="s">
        <v>6610</v>
      </c>
      <c r="F2195" s="1" t="s">
        <v>190</v>
      </c>
      <c r="G2195" s="1" t="s">
        <v>50</v>
      </c>
      <c r="H2195" s="1" t="s">
        <v>50</v>
      </c>
      <c r="I2195" s="8" t="s">
        <v>125</v>
      </c>
      <c r="J2195" s="8" t="s">
        <v>1863</v>
      </c>
      <c r="K2195" s="1" t="str">
        <f t="array" aca="1" ref="K2195" ca="1">INDEX([1]TreeLookup!$C$1:$DE$21,MATCH(INDIRECT(ADDRESS(ROW(),MATCH("CATEGORY",$A$1:$BE$1,0))),[1]TreeLookup!$C$1:$C$21,0),MATCH(INDIRECT(ADDRESS(ROW(),MATCH("YEAR",$A$1:$BE$1,0))),[1]TreeLookup!$C$1:$DE$1,0))</f>
        <v>spaceStationControl</v>
      </c>
      <c r="L2195" s="1">
        <v>1972</v>
      </c>
      <c r="M2195" s="1" t="str">
        <f t="array" aca="1" ref="M2195" ca="1">INDEX([1]TreeLookup!$C$1:$DE$22,MATCH("ERA",[1]TreeLookup!$C$1:$C$22,0),MATCH(INDIRECT(ADDRESS(ROW(),MATCH("YEAR",$A$1:$BE$1,0))),[1]TreeLookup!$C$1:$DE$1,0))</f>
        <v>06-STATION</v>
      </c>
      <c r="O2195" s="4" t="s">
        <v>109</v>
      </c>
      <c r="V2195" s="9"/>
    </row>
    <row r="2196" spans="1:37">
      <c r="A2196" s="6" t="s">
        <v>6611</v>
      </c>
      <c r="B2196" s="7" t="s">
        <v>6612</v>
      </c>
      <c r="C2196" s="1">
        <v>3250</v>
      </c>
      <c r="D2196" s="1">
        <v>65000</v>
      </c>
      <c r="E2196" s="2" t="s">
        <v>6613</v>
      </c>
      <c r="F2196" s="1" t="s">
        <v>190</v>
      </c>
      <c r="G2196" s="1" t="s">
        <v>50</v>
      </c>
      <c r="H2196" s="1" t="s">
        <v>50</v>
      </c>
      <c r="I2196" s="8" t="s">
        <v>125</v>
      </c>
      <c r="J2196" s="8" t="s">
        <v>1863</v>
      </c>
      <c r="K2196" s="1" t="str">
        <f t="array" aca="1" ref="K2196" ca="1">INDEX([1]TreeLookup!$C$1:$DE$21,MATCH(INDIRECT(ADDRESS(ROW(),MATCH("CATEGORY",$A$1:$BE$1,0))),[1]TreeLookup!$C$1:$C$21,0),MATCH(INDIRECT(ADDRESS(ROW(),MATCH("YEAR",$A$1:$BE$1,0))),[1]TreeLookup!$C$1:$DE$1,0))</f>
        <v>spaceStationControl</v>
      </c>
      <c r="L2196" s="1">
        <v>1972</v>
      </c>
      <c r="M2196" s="1" t="str">
        <f t="array" aca="1" ref="M2196" ca="1">INDEX([1]TreeLookup!$C$1:$DE$22,MATCH("ERA",[1]TreeLookup!$C$1:$C$22,0),MATCH(INDIRECT(ADDRESS(ROW(),MATCH("YEAR",$A$1:$BE$1,0))),[1]TreeLookup!$C$1:$DE$1,0))</f>
        <v>06-STATION</v>
      </c>
      <c r="O2196" s="4" t="s">
        <v>109</v>
      </c>
      <c r="V2196" s="9"/>
    </row>
    <row r="2197" spans="1:37">
      <c r="A2197" s="6" t="s">
        <v>3944</v>
      </c>
      <c r="B2197" s="7" t="s">
        <v>3944</v>
      </c>
      <c r="C2197" s="1">
        <v>50</v>
      </c>
      <c r="D2197" s="1">
        <v>5000</v>
      </c>
      <c r="E2197" s="2"/>
      <c r="F2197" s="1" t="s">
        <v>113</v>
      </c>
      <c r="G2197" s="1" t="s">
        <v>50</v>
      </c>
      <c r="I2197" s="8" t="s">
        <v>114</v>
      </c>
      <c r="J2197" s="8"/>
      <c r="K2197" s="1" t="str">
        <f t="array" aca="1" ref="K2197" ca="1">INDEX([1]TreeLookup!$C$1:$DE$21,MATCH(INDIRECT(ADDRESS(ROW(),MATCH("CATEGORY",$A$1:$BE$1,0))),[1]TreeLookup!$C$1:$C$21,0),MATCH(INDIRECT(ADDRESS(ROW(),MATCH("YEAR",$A$1:$BE$1,0))),[1]TreeLookup!$C$1:$DE$1,0))</f>
        <v>orbitalRocketry1972</v>
      </c>
      <c r="L2197" s="1">
        <v>1972</v>
      </c>
      <c r="M2197" s="1" t="str">
        <f t="array" aca="1" ref="M2197" ca="1">INDEX([1]TreeLookup!$C$1:$DE$22,MATCH("ERA",[1]TreeLookup!$C$1:$C$22,0),MATCH(INDIRECT(ADDRESS(ROW(),MATCH("YEAR",$A$1:$BE$1,0))),[1]TreeLookup!$C$1:$DE$1,0))</f>
        <v>06-STATION</v>
      </c>
      <c r="O2197" s="4" t="s">
        <v>109</v>
      </c>
      <c r="P2197" s="2"/>
      <c r="Q2197" s="1" t="s">
        <v>3943</v>
      </c>
    </row>
    <row r="2198" spans="1:37">
      <c r="A2198" s="6" t="s">
        <v>6614</v>
      </c>
      <c r="B2198" s="7" t="s">
        <v>6615</v>
      </c>
      <c r="C2198" s="1">
        <v>1975</v>
      </c>
      <c r="D2198" s="1">
        <v>5000</v>
      </c>
      <c r="E2198" s="2" t="s">
        <v>6616</v>
      </c>
      <c r="F2198" s="1" t="s">
        <v>2890</v>
      </c>
      <c r="G2198" s="1" t="s">
        <v>50</v>
      </c>
      <c r="H2198" s="1" t="s">
        <v>576</v>
      </c>
      <c r="I2198" s="8" t="s">
        <v>125</v>
      </c>
      <c r="J2198" s="8" t="s">
        <v>2459</v>
      </c>
      <c r="K2198" s="1" t="str">
        <f t="array" aca="1" ref="K2198" ca="1">INDEX([1]TreeLookup!$C$1:$DE$21,MATCH(INDIRECT(ADDRESS(ROW(),MATCH("CATEGORY",$A$1:$BE$1,0))),[1]TreeLookup!$C$1:$C$21,0),MATCH(INDIRECT(ADDRESS(ROW(),MATCH("YEAR",$A$1:$BE$1,0))),[1]TreeLookup!$C$1:$DE$1,0))</f>
        <v>spaceStationControl</v>
      </c>
      <c r="L2198" s="1">
        <v>1972</v>
      </c>
      <c r="M2198" s="1" t="str">
        <f t="array" aca="1" ref="M2198" ca="1">INDEX([1]TreeLookup!$C$1:$DE$22,MATCH("ERA",[1]TreeLookup!$C$1:$C$22,0),MATCH(INDIRECT(ADDRESS(ROW(),MATCH("YEAR",$A$1:$BE$1,0))),[1]TreeLookup!$C$1:$DE$1,0))</f>
        <v>06-STATION</v>
      </c>
      <c r="O2198" s="4" t="s">
        <v>299</v>
      </c>
      <c r="P2198" s="1" t="s">
        <v>6617</v>
      </c>
      <c r="V2198" s="9"/>
    </row>
    <row r="2199" spans="1:37">
      <c r="A2199" s="6" t="s">
        <v>6618</v>
      </c>
      <c r="B2199" s="7" t="s">
        <v>6619</v>
      </c>
      <c r="C2199" s="1">
        <v>60</v>
      </c>
      <c r="D2199" s="1">
        <v>1000</v>
      </c>
      <c r="E2199" s="2" t="s">
        <v>6620</v>
      </c>
      <c r="F2199" s="1" t="s">
        <v>235</v>
      </c>
      <c r="G2199" s="1" t="s">
        <v>50</v>
      </c>
      <c r="H2199" s="1" t="s">
        <v>49</v>
      </c>
      <c r="I2199" s="8" t="s">
        <v>1135</v>
      </c>
      <c r="J2199" s="8" t="s">
        <v>2079</v>
      </c>
      <c r="K2199" s="1" t="str">
        <f t="array" aca="1" ref="K2199" ca="1">INDEX([1]TreeLookup!$C$1:$DE$21,MATCH(INDIRECT(ADDRESS(ROW(),MATCH("CATEGORY",$A$1:$BE$1,0))),[1]TreeLookup!$C$1:$C$21,0),MATCH(INDIRECT(ADDRESS(ROW(),MATCH("YEAR",$A$1:$BE$1,0))),[1]TreeLookup!$C$1:$DE$1,0))</f>
        <v>spaceStationSolarPanels</v>
      </c>
      <c r="L2199" s="1">
        <v>1972</v>
      </c>
      <c r="M2199" s="1" t="str">
        <f t="array" aca="1" ref="M2199" ca="1">INDEX([1]TreeLookup!$C$1:$DE$22,MATCH("ERA",[1]TreeLookup!$C$1:$C$22,0),MATCH(INDIRECT(ADDRESS(ROW(),MATCH("YEAR",$A$1:$BE$1,0))),[1]TreeLookup!$C$1:$DE$1,0))</f>
        <v>06-STATION</v>
      </c>
      <c r="O2199" s="4" t="s">
        <v>299</v>
      </c>
      <c r="V2199" s="9"/>
    </row>
    <row r="2200" spans="1:37">
      <c r="A2200" s="6" t="s">
        <v>6621</v>
      </c>
      <c r="B2200" s="7" t="s">
        <v>6622</v>
      </c>
      <c r="C2200" s="1">
        <v>2000</v>
      </c>
      <c r="D2200" s="1">
        <v>4600</v>
      </c>
      <c r="E2200" s="2" t="s">
        <v>6623</v>
      </c>
      <c r="F2200" s="1" t="s">
        <v>880</v>
      </c>
      <c r="G2200" s="1" t="s">
        <v>50</v>
      </c>
      <c r="H2200" s="1" t="s">
        <v>49</v>
      </c>
      <c r="I2200" s="8" t="s">
        <v>130</v>
      </c>
      <c r="J2200" s="8" t="s">
        <v>131</v>
      </c>
      <c r="K2200" s="1" t="str">
        <f t="array" aca="1" ref="K2200" ca="1">INDEX([1]TreeLookup!$C$1:$DE$21,MATCH(INDIRECT(ADDRESS(ROW(),MATCH("CATEGORY",$A$1:$BE$1,0))),[1]TreeLookup!$C$1:$C$21,0),MATCH(INDIRECT(ADDRESS(ROW(),MATCH("YEAR",$A$1:$BE$1,0))),[1]TreeLookup!$C$1:$DE$1,0))</f>
        <v>advancedAvionics</v>
      </c>
      <c r="L2200" s="1">
        <v>1972</v>
      </c>
      <c r="M2200" s="1" t="str">
        <f t="array" aca="1" ref="M2200" ca="1">INDEX([1]TreeLookup!$C$1:$DE$22,MATCH("ERA",[1]TreeLookup!$C$1:$C$22,0),MATCH(INDIRECT(ADDRESS(ROW(),MATCH("YEAR",$A$1:$BE$1,0))),[1]TreeLookup!$C$1:$DE$1,0))</f>
        <v>06-STATION</v>
      </c>
      <c r="O2200" s="4" t="s">
        <v>299</v>
      </c>
      <c r="T2200" s="1" t="s">
        <v>6624</v>
      </c>
      <c r="V2200" s="9"/>
    </row>
    <row r="2201" spans="1:37">
      <c r="A2201" s="6" t="s">
        <v>6625</v>
      </c>
      <c r="B2201" s="7" t="s">
        <v>6626</v>
      </c>
      <c r="C2201" s="1">
        <v>4000</v>
      </c>
      <c r="D2201" s="1">
        <v>10400</v>
      </c>
      <c r="E2201" s="2" t="s">
        <v>265</v>
      </c>
      <c r="F2201" s="1" t="s">
        <v>534</v>
      </c>
      <c r="G2201" s="1" t="s">
        <v>50</v>
      </c>
      <c r="H2201" s="1" t="s">
        <v>49</v>
      </c>
      <c r="I2201" s="8" t="s">
        <v>5475</v>
      </c>
      <c r="J2201" s="8" t="s">
        <v>5486</v>
      </c>
      <c r="K2201" s="1" t="str">
        <f t="array" aca="1" ref="K2201" ca="1">INDEX([1]TreeLookup!$C$1:$DE$21,MATCH(INDIRECT(ADDRESS(ROW(),MATCH("CATEGORY",$A$1:$BE$1,0))),[1]TreeLookup!$C$1:$C$21,0),MATCH(INDIRECT(ADDRESS(ROW(),MATCH("YEAR",$A$1:$BE$1,0))),[1]TreeLookup!$C$1:$DE$1,0))</f>
        <v>earlySpaceStations</v>
      </c>
      <c r="L2201" s="1">
        <v>1972</v>
      </c>
      <c r="M2201" s="1" t="str">
        <f t="array" aca="1" ref="M2201" ca="1">INDEX([1]TreeLookup!$C$1:$DE$22,MATCH("ERA",[1]TreeLookup!$C$1:$C$22,0),MATCH(INDIRECT(ADDRESS(ROW(),MATCH("YEAR",$A$1:$BE$1,0))),[1]TreeLookup!$C$1:$DE$1,0))</f>
        <v>06-STATION</v>
      </c>
      <c r="O2201" s="4" t="s">
        <v>299</v>
      </c>
      <c r="V2201" s="9"/>
    </row>
    <row r="2202" spans="1:37">
      <c r="A2202" s="6" t="s">
        <v>6627</v>
      </c>
      <c r="B2202" s="7" t="s">
        <v>6628</v>
      </c>
      <c r="C2202" s="1">
        <v>4000</v>
      </c>
      <c r="D2202" s="1">
        <v>10400</v>
      </c>
      <c r="E2202" s="2" t="s">
        <v>265</v>
      </c>
      <c r="F2202" s="1" t="s">
        <v>534</v>
      </c>
      <c r="G2202" s="1" t="s">
        <v>50</v>
      </c>
      <c r="H2202" s="1" t="s">
        <v>49</v>
      </c>
      <c r="I2202" s="8" t="s">
        <v>5475</v>
      </c>
      <c r="J2202" s="8" t="s">
        <v>5486</v>
      </c>
      <c r="K2202" s="1" t="str">
        <f t="array" aca="1" ref="K2202" ca="1">INDEX([1]TreeLookup!$C$1:$DE$21,MATCH(INDIRECT(ADDRESS(ROW(),MATCH("CATEGORY",$A$1:$BE$1,0))),[1]TreeLookup!$C$1:$C$21,0),MATCH(INDIRECT(ADDRESS(ROW(),MATCH("YEAR",$A$1:$BE$1,0))),[1]TreeLookup!$C$1:$DE$1,0))</f>
        <v>earlySpaceStations</v>
      </c>
      <c r="L2202" s="1">
        <v>1972</v>
      </c>
      <c r="M2202" s="1" t="str">
        <f t="array" aca="1" ref="M2202" ca="1">INDEX([1]TreeLookup!$C$1:$DE$22,MATCH("ERA",[1]TreeLookup!$C$1:$C$22,0),MATCH(INDIRECT(ADDRESS(ROW(),MATCH("YEAR",$A$1:$BE$1,0))),[1]TreeLookup!$C$1:$DE$1,0))</f>
        <v>06-STATION</v>
      </c>
      <c r="O2202" s="4" t="s">
        <v>299</v>
      </c>
      <c r="V2202" s="9"/>
    </row>
    <row r="2203" spans="1:37">
      <c r="A2203" s="6" t="s">
        <v>6629</v>
      </c>
      <c r="B2203" s="7" t="s">
        <v>6630</v>
      </c>
      <c r="C2203" s="1">
        <v>0</v>
      </c>
      <c r="D2203" s="1">
        <v>0</v>
      </c>
      <c r="E2203" s="2"/>
      <c r="F2203" s="1" t="s">
        <v>448</v>
      </c>
      <c r="G2203" s="1" t="s">
        <v>50</v>
      </c>
      <c r="H2203" s="1" t="s">
        <v>50</v>
      </c>
      <c r="I2203" s="8" t="s">
        <v>135</v>
      </c>
      <c r="J2203" s="8" t="s">
        <v>1478</v>
      </c>
      <c r="K2203" s="1" t="str">
        <f t="array" aca="1" ref="K2203" ca="1">INDEX([1]TreeLookup!$C$1:$DE$21,MATCH(INDIRECT(ADDRESS(ROW(),MATCH("CATEGORY",$A$1:$BE$1,0))),[1]TreeLookup!$C$1:$C$21,0),MATCH(INDIRECT(ADDRESS(ROW(),MATCH("YEAR",$A$1:$BE$1,0))),[1]TreeLookup!$C$1:$DE$1,0))</f>
        <v>materialsScienceSpaceStation</v>
      </c>
      <c r="L2203" s="1">
        <v>1972</v>
      </c>
      <c r="M2203" s="1" t="str">
        <f t="array" aca="1" ref="M2203" ca="1">INDEX([1]TreeLookup!$C$1:$DE$22,MATCH("ERA",[1]TreeLookup!$C$1:$C$22,0),MATCH(INDIRECT(ADDRESS(ROW(),MATCH("YEAR",$A$1:$BE$1,0))),[1]TreeLookup!$C$1:$DE$1,0))</f>
        <v>06-STATION</v>
      </c>
      <c r="O2203" s="4" t="s">
        <v>109</v>
      </c>
      <c r="P2203" s="2"/>
      <c r="V2203" s="9"/>
      <c r="AK2203" s="1" t="s">
        <v>111</v>
      </c>
    </row>
    <row r="2204" spans="1:37">
      <c r="A2204" s="6" t="s">
        <v>6631</v>
      </c>
      <c r="B2204" s="7" t="s">
        <v>6632</v>
      </c>
      <c r="C2204" s="1">
        <v>400</v>
      </c>
      <c r="D2204" s="1">
        <v>10000</v>
      </c>
      <c r="E2204" s="2" t="s">
        <v>6633</v>
      </c>
      <c r="F2204" s="1" t="s">
        <v>406</v>
      </c>
      <c r="G2204" s="1" t="s">
        <v>50</v>
      </c>
      <c r="H2204" s="1" t="s">
        <v>50</v>
      </c>
      <c r="I2204" s="8" t="s">
        <v>130</v>
      </c>
      <c r="J2204" s="8" t="s">
        <v>1332</v>
      </c>
      <c r="K2204" s="1" t="str">
        <f t="array" aca="1" ref="K2204" ca="1">INDEX([1]TreeLookup!$C$1:$DE$21,MATCH(INDIRECT(ADDRESS(ROW(),MATCH("CATEGORY",$A$1:$BE$1,0))),[1]TreeLookup!$C$1:$C$21,0),MATCH(INDIRECT(ADDRESS(ROW(),MATCH("YEAR",$A$1:$BE$1,0))),[1]TreeLookup!$C$1:$DE$1,0))</f>
        <v>advancedAvionics</v>
      </c>
      <c r="L2204" s="1">
        <v>1972</v>
      </c>
      <c r="M2204" s="1" t="str">
        <f t="array" aca="1" ref="M2204" ca="1">INDEX([1]TreeLookup!$C$1:$DE$22,MATCH("ERA",[1]TreeLookup!$C$1:$C$22,0),MATCH(INDIRECT(ADDRESS(ROW(),MATCH("YEAR",$A$1:$BE$1,0))),[1]TreeLookup!$C$1:$DE$1,0))</f>
        <v>06-STATION</v>
      </c>
      <c r="O2204" s="4" t="s">
        <v>109</v>
      </c>
      <c r="P2204" s="1" t="s">
        <v>6634</v>
      </c>
      <c r="V2204" s="9"/>
      <c r="Y2204" s="1" t="s">
        <v>111</v>
      </c>
    </row>
    <row r="2205" spans="1:37">
      <c r="A2205" s="6" t="s">
        <v>6635</v>
      </c>
      <c r="B2205" s="7" t="s">
        <v>6636</v>
      </c>
      <c r="C2205" s="1">
        <v>2000</v>
      </c>
      <c r="D2205" s="1">
        <v>80000</v>
      </c>
      <c r="E2205" s="2" t="s">
        <v>6637</v>
      </c>
      <c r="F2205" s="1" t="s">
        <v>534</v>
      </c>
      <c r="G2205" s="1" t="s">
        <v>50</v>
      </c>
      <c r="H2205" s="1" t="s">
        <v>49</v>
      </c>
      <c r="I2205" s="8" t="s">
        <v>5475</v>
      </c>
      <c r="J2205" s="8" t="s">
        <v>5486</v>
      </c>
      <c r="K2205" s="1" t="str">
        <f t="array" aca="1" ref="K2205" ca="1">INDEX([1]TreeLookup!$C$1:$DE$21,MATCH(INDIRECT(ADDRESS(ROW(),MATCH("CATEGORY",$A$1:$BE$1,0))),[1]TreeLookup!$C$1:$C$21,0),MATCH(INDIRECT(ADDRESS(ROW(),MATCH("YEAR",$A$1:$BE$1,0))),[1]TreeLookup!$C$1:$DE$1,0))</f>
        <v>earlySpaceStations</v>
      </c>
      <c r="L2205" s="1">
        <v>1972</v>
      </c>
      <c r="M2205" s="1" t="str">
        <f t="array" aca="1" ref="M2205" ca="1">INDEX([1]TreeLookup!$C$1:$DE$22,MATCH("ERA",[1]TreeLookup!$C$1:$C$22,0),MATCH(INDIRECT(ADDRESS(ROW(),MATCH("YEAR",$A$1:$BE$1,0))),[1]TreeLookup!$C$1:$DE$1,0))</f>
        <v>06-STATION</v>
      </c>
      <c r="O2205" s="4" t="s">
        <v>109</v>
      </c>
      <c r="V2205" s="9"/>
      <c r="AF2205" s="1" t="s">
        <v>111</v>
      </c>
    </row>
    <row r="2206" spans="1:37">
      <c r="A2206" s="6" t="s">
        <v>6638</v>
      </c>
      <c r="B2206" s="7" t="s">
        <v>6639</v>
      </c>
      <c r="C2206" s="1">
        <v>0</v>
      </c>
      <c r="D2206" s="1">
        <v>0</v>
      </c>
      <c r="E2206" s="2"/>
      <c r="F2206" s="1" t="s">
        <v>448</v>
      </c>
      <c r="G2206" s="1" t="s">
        <v>50</v>
      </c>
      <c r="H2206" s="1" t="s">
        <v>50</v>
      </c>
      <c r="I2206" s="8" t="s">
        <v>135</v>
      </c>
      <c r="J2206" s="8" t="s">
        <v>1478</v>
      </c>
      <c r="K2206" s="1" t="str">
        <f t="array" aca="1" ref="K2206" ca="1">INDEX([1]TreeLookup!$C$1:$DE$21,MATCH(INDIRECT(ADDRESS(ROW(),MATCH("CATEGORY",$A$1:$BE$1,0))),[1]TreeLookup!$C$1:$C$21,0),MATCH(INDIRECT(ADDRESS(ROW(),MATCH("YEAR",$A$1:$BE$1,0))),[1]TreeLookup!$C$1:$DE$1,0))</f>
        <v>materialsScienceSpaceStation</v>
      </c>
      <c r="L2206" s="1">
        <v>1972</v>
      </c>
      <c r="M2206" s="1" t="str">
        <f t="array" aca="1" ref="M2206" ca="1">INDEX([1]TreeLookup!$C$1:$DE$22,MATCH("ERA",[1]TreeLookup!$C$1:$C$22,0),MATCH(INDIRECT(ADDRESS(ROW(),MATCH("YEAR",$A$1:$BE$1,0))),[1]TreeLookup!$C$1:$DE$1,0))</f>
        <v>06-STATION</v>
      </c>
      <c r="O2206" s="4" t="s">
        <v>109</v>
      </c>
      <c r="P2206" s="2"/>
      <c r="V2206" s="9"/>
    </row>
    <row r="2207" spans="1:37">
      <c r="A2207" s="6" t="s">
        <v>6640</v>
      </c>
      <c r="B2207" s="7" t="s">
        <v>6641</v>
      </c>
      <c r="C2207" s="1">
        <v>0</v>
      </c>
      <c r="D2207" s="1">
        <v>0</v>
      </c>
      <c r="E2207" s="2"/>
      <c r="F2207" s="1" t="s">
        <v>448</v>
      </c>
      <c r="G2207" s="1" t="s">
        <v>50</v>
      </c>
      <c r="H2207" s="1" t="s">
        <v>50</v>
      </c>
      <c r="I2207" s="8" t="s">
        <v>135</v>
      </c>
      <c r="J2207" s="8" t="s">
        <v>1478</v>
      </c>
      <c r="K2207" s="1" t="str">
        <f t="array" aca="1" ref="K2207" ca="1">INDEX([1]TreeLookup!$C$1:$DE$21,MATCH(INDIRECT(ADDRESS(ROW(),MATCH("CATEGORY",$A$1:$BE$1,0))),[1]TreeLookup!$C$1:$C$21,0),MATCH(INDIRECT(ADDRESS(ROW(),MATCH("YEAR",$A$1:$BE$1,0))),[1]TreeLookup!$C$1:$DE$1,0))</f>
        <v>materialsScienceSpaceStation</v>
      </c>
      <c r="L2207" s="1">
        <v>1972</v>
      </c>
      <c r="M2207" s="1" t="str">
        <f t="array" aca="1" ref="M2207" ca="1">INDEX([1]TreeLookup!$C$1:$DE$22,MATCH("ERA",[1]TreeLookup!$C$1:$C$22,0),MATCH(INDIRECT(ADDRESS(ROW(),MATCH("YEAR",$A$1:$BE$1,0))),[1]TreeLookup!$C$1:$DE$1,0))</f>
        <v>06-STATION</v>
      </c>
      <c r="O2207" s="4" t="s">
        <v>109</v>
      </c>
      <c r="P2207" s="2"/>
      <c r="V2207" s="9"/>
    </row>
    <row r="2208" spans="1:37">
      <c r="A2208" s="6" t="s">
        <v>6642</v>
      </c>
      <c r="B2208" s="7" t="s">
        <v>4219</v>
      </c>
      <c r="C2208" s="1">
        <v>7200</v>
      </c>
      <c r="D2208" s="1">
        <v>39000</v>
      </c>
      <c r="E2208" s="2" t="s">
        <v>4887</v>
      </c>
      <c r="F2208" s="1" t="s">
        <v>244</v>
      </c>
      <c r="G2208" s="1" t="s">
        <v>50</v>
      </c>
      <c r="H2208" s="1" t="s">
        <v>50</v>
      </c>
      <c r="I2208" s="8" t="s">
        <v>191</v>
      </c>
      <c r="J2208" s="8" t="s">
        <v>2086</v>
      </c>
      <c r="K2208" s="1" t="str">
        <f t="array" aca="1" ref="K2208" ca="1">INDEX([1]TreeLookup!$C$1:$DE$21,MATCH(INDIRECT(ADDRESS(ROW(),MATCH("CATEGORY",$A$1:$BE$1,0))),[1]TreeLookup!$C$1:$C$21,0),MATCH(INDIRECT(ADDRESS(ROW(),MATCH("YEAR",$A$1:$BE$1,0))),[1]TreeLookup!$C$1:$DE$1,0))</f>
        <v>advancedUncrewedLanding</v>
      </c>
      <c r="L2208" s="1">
        <v>1972</v>
      </c>
      <c r="M2208" s="1" t="str">
        <f t="array" aca="1" ref="M2208" ca="1">INDEX([1]TreeLookup!$C$1:$DE$22,MATCH("ERA",[1]TreeLookup!$C$1:$C$22,0),MATCH(INDIRECT(ADDRESS(ROW(),MATCH("YEAR",$A$1:$BE$1,0))),[1]TreeLookup!$C$1:$DE$1,0))</f>
        <v>06-STATION</v>
      </c>
      <c r="O2208" s="4" t="s">
        <v>109</v>
      </c>
      <c r="V2208" s="9"/>
      <c r="W2208" s="1" t="s">
        <v>4888</v>
      </c>
      <c r="AI2208" s="1" t="s">
        <v>111</v>
      </c>
    </row>
    <row r="2209" spans="1:32">
      <c r="A2209" s="6" t="s">
        <v>6643</v>
      </c>
      <c r="B2209" s="7" t="s">
        <v>6644</v>
      </c>
      <c r="C2209" s="1">
        <v>1000</v>
      </c>
      <c r="D2209" s="1">
        <v>5000</v>
      </c>
      <c r="E2209" s="2" t="s">
        <v>6645</v>
      </c>
      <c r="F2209" s="1" t="s">
        <v>235</v>
      </c>
      <c r="G2209" s="1" t="s">
        <v>50</v>
      </c>
      <c r="H2209" s="1" t="s">
        <v>50</v>
      </c>
      <c r="I2209" s="8" t="s">
        <v>130</v>
      </c>
      <c r="J2209" s="8" t="s">
        <v>1203</v>
      </c>
      <c r="K2209" s="1" t="str">
        <f t="array" aca="1" ref="K2209" ca="1">INDEX([1]TreeLookup!$C$1:$DE$21,MATCH(INDIRECT(ADDRESS(ROW(),MATCH("CATEGORY",$A$1:$BE$1,0))),[1]TreeLookup!$C$1:$C$21,0),MATCH(INDIRECT(ADDRESS(ROW(),MATCH("YEAR",$A$1:$BE$1,0))),[1]TreeLookup!$C$1:$DE$1,0))</f>
        <v>advancedAvionics</v>
      </c>
      <c r="L2209" s="1">
        <v>1975</v>
      </c>
      <c r="M2209" s="1" t="str">
        <f t="array" aca="1" ref="M2209" ca="1">INDEX([1]TreeLookup!$C$1:$DE$22,MATCH("ERA",[1]TreeLookup!$C$1:$C$22,0),MATCH(INDIRECT(ADDRESS(ROW(),MATCH("YEAR",$A$1:$BE$1,0))),[1]TreeLookup!$C$1:$DE$1,0))</f>
        <v>06-STATION</v>
      </c>
      <c r="O2209" s="4" t="s">
        <v>109</v>
      </c>
      <c r="P2209" s="1" t="s">
        <v>236</v>
      </c>
    </row>
    <row r="2210" spans="1:32">
      <c r="A2210" s="6" t="s">
        <v>6646</v>
      </c>
      <c r="B2210" s="7" t="s">
        <v>6647</v>
      </c>
      <c r="C2210" s="1">
        <v>850</v>
      </c>
      <c r="D2210" s="1">
        <v>8500</v>
      </c>
      <c r="E2210" s="2" t="s">
        <v>4062</v>
      </c>
      <c r="F2210" s="1" t="s">
        <v>1238</v>
      </c>
      <c r="G2210" s="1" t="s">
        <v>50</v>
      </c>
      <c r="H2210" s="1" t="s">
        <v>49</v>
      </c>
      <c r="I2210" s="8" t="s">
        <v>135</v>
      </c>
      <c r="J2210" s="8" t="s">
        <v>1238</v>
      </c>
      <c r="K2210" s="1" t="str">
        <f t="array" aca="1" ref="K2210" ca="1">INDEX([1]TreeLookup!$C$1:$DE$21,MATCH(INDIRECT(ADDRESS(ROW(),MATCH("CATEGORY",$A$1:$BE$1,0))),[1]TreeLookup!$C$1:$C$21,0),MATCH(INDIRECT(ADDRESS(ROW(),MATCH("YEAR",$A$1:$BE$1,0))),[1]TreeLookup!$C$1:$DE$1,0))</f>
        <v>materialsScienceSpaceStation</v>
      </c>
      <c r="L2210" s="1">
        <v>1972</v>
      </c>
      <c r="M2210" s="1" t="str">
        <f t="array" aca="1" ref="M2210" ca="1">INDEX([1]TreeLookup!$C$1:$DE$22,MATCH("ERA",[1]TreeLookup!$C$1:$C$22,0),MATCH(INDIRECT(ADDRESS(ROW(),MATCH("YEAR",$A$1:$BE$1,0))),[1]TreeLookup!$C$1:$DE$1,0))</f>
        <v>06-STATION</v>
      </c>
      <c r="O2210" s="4" t="s">
        <v>299</v>
      </c>
      <c r="V2210" s="9"/>
    </row>
    <row r="2211" spans="1:32">
      <c r="A2211" s="6" t="s">
        <v>6648</v>
      </c>
      <c r="B2211" s="7" t="s">
        <v>6649</v>
      </c>
      <c r="C2211" s="1">
        <v>1200</v>
      </c>
      <c r="D2211" s="1">
        <v>12200</v>
      </c>
      <c r="E2211" s="2" t="s">
        <v>4065</v>
      </c>
      <c r="F2211" s="1" t="s">
        <v>1238</v>
      </c>
      <c r="G2211" s="1" t="s">
        <v>50</v>
      </c>
      <c r="H2211" s="1" t="s">
        <v>49</v>
      </c>
      <c r="I2211" s="8" t="s">
        <v>135</v>
      </c>
      <c r="J2211" s="8" t="s">
        <v>1238</v>
      </c>
      <c r="K2211" s="1" t="str">
        <f t="array" aca="1" ref="K2211" ca="1">INDEX([1]TreeLookup!$C$1:$DE$21,MATCH(INDIRECT(ADDRESS(ROW(),MATCH("CATEGORY",$A$1:$BE$1,0))),[1]TreeLookup!$C$1:$C$21,0),MATCH(INDIRECT(ADDRESS(ROW(),MATCH("YEAR",$A$1:$BE$1,0))),[1]TreeLookup!$C$1:$DE$1,0))</f>
        <v>materialsScienceSpaceStation</v>
      </c>
      <c r="L2211" s="1">
        <v>1972</v>
      </c>
      <c r="M2211" s="1" t="str">
        <f t="array" aca="1" ref="M2211" ca="1">INDEX([1]TreeLookup!$C$1:$DE$22,MATCH("ERA",[1]TreeLookup!$C$1:$C$22,0),MATCH(INDIRECT(ADDRESS(ROW(),MATCH("YEAR",$A$1:$BE$1,0))),[1]TreeLookup!$C$1:$DE$1,0))</f>
        <v>06-STATION</v>
      </c>
      <c r="O2211" s="4" t="s">
        <v>299</v>
      </c>
      <c r="V2211" s="9"/>
    </row>
    <row r="2212" spans="1:32">
      <c r="A2212" s="6" t="s">
        <v>6650</v>
      </c>
      <c r="B2212" s="7" t="s">
        <v>6651</v>
      </c>
      <c r="C2212" s="1">
        <v>200</v>
      </c>
      <c r="D2212" s="1">
        <v>4000</v>
      </c>
      <c r="E2212" s="2" t="s">
        <v>6652</v>
      </c>
      <c r="F2212" s="1" t="s">
        <v>880</v>
      </c>
      <c r="G2212" s="1" t="s">
        <v>50</v>
      </c>
      <c r="H2212" s="1" t="s">
        <v>50</v>
      </c>
      <c r="I2212" s="8" t="s">
        <v>5475</v>
      </c>
      <c r="J2212" s="8" t="s">
        <v>5486</v>
      </c>
      <c r="K2212" s="1" t="str">
        <f t="array" aca="1" ref="K2212" ca="1">INDEX([1]TreeLookup!$C$1:$DE$21,MATCH(INDIRECT(ADDRESS(ROW(),MATCH("CATEGORY",$A$1:$BE$1,0))),[1]TreeLookup!$C$1:$C$21,0),MATCH(INDIRECT(ADDRESS(ROW(),MATCH("YEAR",$A$1:$BE$1,0))),[1]TreeLookup!$C$1:$DE$1,0))</f>
        <v>earlySpaceStations</v>
      </c>
      <c r="L2212" s="1">
        <v>1972</v>
      </c>
      <c r="M2212" s="1" t="str">
        <f t="array" aca="1" ref="M2212" ca="1">INDEX([1]TreeLookup!$C$1:$DE$22,MATCH("ERA",[1]TreeLookup!$C$1:$C$22,0),MATCH(INDIRECT(ADDRESS(ROW(),MATCH("YEAR",$A$1:$BE$1,0))),[1]TreeLookup!$C$1:$DE$1,0))</f>
        <v>06-STATION</v>
      </c>
      <c r="O2212" s="4" t="s">
        <v>109</v>
      </c>
      <c r="V2212" s="9"/>
      <c r="AF2212" s="1" t="s">
        <v>111</v>
      </c>
    </row>
    <row r="2213" spans="1:32">
      <c r="A2213" s="6" t="s">
        <v>6653</v>
      </c>
      <c r="B2213" s="7" t="s">
        <v>6653</v>
      </c>
      <c r="C2213" s="5">
        <v>140</v>
      </c>
      <c r="D2213" s="15" t="s">
        <v>6654</v>
      </c>
      <c r="E2213" s="2"/>
      <c r="F2213" s="1" t="s">
        <v>113</v>
      </c>
      <c r="G2213" s="1" t="s">
        <v>50</v>
      </c>
      <c r="I2213" s="8" t="s">
        <v>114</v>
      </c>
      <c r="J2213" s="8"/>
      <c r="K2213" s="1" t="str">
        <f t="array" aca="1" ref="K2213" ca="1">INDEX([1]TreeLookup!$C$1:$DE$21,MATCH(INDIRECT(ADDRESS(ROW(),MATCH("CATEGORY",$A$1:$BE$1,0))),[1]TreeLookup!$C$1:$C$21,0),MATCH(INDIRECT(ADDRESS(ROW(),MATCH("YEAR",$A$1:$BE$1,0))),[1]TreeLookup!$C$1:$DE$1,0))</f>
        <v>orbitalRocketry1972</v>
      </c>
      <c r="L2213" s="1">
        <v>1972</v>
      </c>
      <c r="M2213" s="1" t="str">
        <f t="array" aca="1" ref="M2213" ca="1">INDEX([1]TreeLookup!$C$1:$DE$22,MATCH("ERA",[1]TreeLookup!$C$1:$C$22,0),MATCH(INDIRECT(ADDRESS(ROW(),MATCH("YEAR",$A$1:$BE$1,0))),[1]TreeLookup!$C$1:$DE$1,0))</f>
        <v>06-STATION</v>
      </c>
      <c r="O2213" s="4"/>
      <c r="Q2213" s="1" t="s">
        <v>2510</v>
      </c>
      <c r="R2213" s="1" t="s">
        <v>838</v>
      </c>
    </row>
    <row r="2214" spans="1:32">
      <c r="A2214" s="6" t="s">
        <v>6655</v>
      </c>
      <c r="B2214" s="7" t="s">
        <v>6656</v>
      </c>
      <c r="C2214" s="1">
        <v>2500</v>
      </c>
      <c r="D2214" s="1">
        <v>8000</v>
      </c>
      <c r="E2214" s="2" t="s">
        <v>6657</v>
      </c>
      <c r="F2214" s="1" t="s">
        <v>880</v>
      </c>
      <c r="G2214" s="1" t="s">
        <v>49</v>
      </c>
      <c r="H2214" s="1" t="s">
        <v>49</v>
      </c>
      <c r="I2214" s="8"/>
      <c r="J2214" s="8"/>
      <c r="K2214" s="1" t="e">
        <f t="array" aca="1" ref="K2214" ca="1">INDEX([1]TreeLookup!$C$1:$DE$21,MATCH(INDIRECT(ADDRESS(ROW(),MATCH("CATEGORY",$A$1:$BE$1,0))),[1]TreeLookup!$C$1:$C$21,0),MATCH(INDIRECT(ADDRESS(ROW(),MATCH("YEAR",$A$1:$BE$1,0))),[1]TreeLookup!$C$1:$DE$1,0))</f>
        <v>#N/A</v>
      </c>
      <c r="M2214" s="1" t="str">
        <f t="array" aca="1" ref="M2214" ca="1">INDEX([1]TreeLookup!$C$1:$DE$22,MATCH("ERA",[1]TreeLookup!$C$1:$C$22,0),MATCH(INDIRECT(ADDRESS(ROW(),MATCH("YEAR",$A$1:$BE$1,0))),[1]TreeLookup!$C$1:$DE$1,0))</f>
        <v>00-START</v>
      </c>
      <c r="N2214" s="1" t="s">
        <v>50</v>
      </c>
      <c r="O2214" s="4"/>
    </row>
    <row r="2215" spans="1:32">
      <c r="A2215" s="6"/>
      <c r="B2215" s="7" t="s">
        <v>6658</v>
      </c>
      <c r="E2215" s="2"/>
      <c r="F2215" s="1" t="s">
        <v>6659</v>
      </c>
      <c r="I2215" s="8" t="s">
        <v>5455</v>
      </c>
      <c r="J2215" s="8"/>
      <c r="K2215" s="1" t="str">
        <f t="array" aca="1" ref="K2215" ca="1">INDEX([1]TreeLookup!$C$1:$DE$21,MATCH(INDIRECT(ADDRESS(ROW(),MATCH("CATEGORY",$A$1:$BE$1,0))),[1]TreeLookup!$C$1:$C$21,0),MATCH(INDIRECT(ADDRESS(ROW(),MATCH("YEAR",$A$1:$BE$1,0))),[1]TreeLookup!$C$1:$DE$1,0))</f>
        <v>prototypeNuclearPropulsion</v>
      </c>
      <c r="L2215" s="1">
        <v>1967</v>
      </c>
      <c r="M2215" s="1" t="str">
        <f t="array" aca="1" ref="M2215" ca="1">INDEX([1]TreeLookup!$C$1:$DE$22,MATCH("ERA",[1]TreeLookup!$C$1:$C$22,0),MATCH(INDIRECT(ADDRESS(ROW(),MATCH("YEAR",$A$1:$BE$1,0))),[1]TreeLookup!$C$1:$DE$1,0))</f>
        <v>05-LUNAR</v>
      </c>
      <c r="N2215" s="1" t="s">
        <v>1762</v>
      </c>
      <c r="O2215" s="4"/>
      <c r="P2215" s="2"/>
    </row>
    <row r="2216" spans="1:32">
      <c r="A2216" s="6"/>
      <c r="B2216" s="7" t="s">
        <v>6660</v>
      </c>
      <c r="E2216" s="2"/>
      <c r="F2216" s="1" t="s">
        <v>6659</v>
      </c>
      <c r="I2216" s="8" t="s">
        <v>5455</v>
      </c>
      <c r="J2216" s="8"/>
      <c r="K2216" s="1" t="str">
        <f t="array" aca="1" ref="K2216" ca="1">INDEX([1]TreeLookup!$C$1:$DE$21,MATCH(INDIRECT(ADDRESS(ROW(),MATCH("CATEGORY",$A$1:$BE$1,0))),[1]TreeLookup!$C$1:$C$21,0),MATCH(INDIRECT(ADDRESS(ROW(),MATCH("YEAR",$A$1:$BE$1,0))),[1]TreeLookup!$C$1:$DE$1,0))</f>
        <v>earlyNuclearPropulsion</v>
      </c>
      <c r="L2216" s="1">
        <v>1972</v>
      </c>
      <c r="M2216" s="1" t="str">
        <f t="array" aca="1" ref="M2216" ca="1">INDEX([1]TreeLookup!$C$1:$DE$22,MATCH("ERA",[1]TreeLookup!$C$1:$C$22,0),MATCH(INDIRECT(ADDRESS(ROW(),MATCH("YEAR",$A$1:$BE$1,0))),[1]TreeLookup!$C$1:$DE$1,0))</f>
        <v>06-STATION</v>
      </c>
      <c r="N2216" s="1" t="s">
        <v>1762</v>
      </c>
      <c r="O2216" s="4"/>
      <c r="P2216" s="2"/>
    </row>
    <row r="2217" spans="1:32">
      <c r="A2217" s="6"/>
      <c r="B2217" s="7" t="s">
        <v>6661</v>
      </c>
      <c r="E2217" s="2"/>
      <c r="F2217" s="1" t="s">
        <v>6659</v>
      </c>
      <c r="I2217" s="8" t="s">
        <v>5455</v>
      </c>
      <c r="J2217" s="8"/>
      <c r="K2217" s="1" t="str">
        <f t="array" aca="1" ref="K2217" ca="1">INDEX([1]TreeLookup!$C$1:$DE$21,MATCH(INDIRECT(ADDRESS(ROW(),MATCH("CATEGORY",$A$1:$BE$1,0))),[1]TreeLookup!$C$1:$C$21,0),MATCH(INDIRECT(ADDRESS(ROW(),MATCH("YEAR",$A$1:$BE$1,0))),[1]TreeLookup!$C$1:$DE$1,0))</f>
        <v>basicNuclearPropulsion</v>
      </c>
      <c r="L2217" s="1">
        <v>1981</v>
      </c>
      <c r="M2217" s="1" t="str">
        <f t="array" aca="1" ref="M2217" ca="1">INDEX([1]TreeLookup!$C$1:$DE$22,MATCH("ERA",[1]TreeLookup!$C$1:$C$22,0),MATCH(INDIRECT(ADDRESS(ROW(),MATCH("YEAR",$A$1:$BE$1,0))),[1]TreeLookup!$C$1:$DE$1,0))</f>
        <v>07-SPCPLANES</v>
      </c>
      <c r="N2217" s="1" t="s">
        <v>1762</v>
      </c>
      <c r="O2217" s="4"/>
      <c r="P2217" s="2"/>
    </row>
    <row r="2218" spans="1:32">
      <c r="A2218" s="6"/>
      <c r="B2218" s="7" t="s">
        <v>6662</v>
      </c>
      <c r="E2218" s="2"/>
      <c r="F2218" s="1" t="s">
        <v>6659</v>
      </c>
      <c r="I2218" s="8" t="s">
        <v>5455</v>
      </c>
      <c r="J2218" s="8"/>
      <c r="K2218" s="1" t="str">
        <f t="array" aca="1" ref="K2218" ca="1">INDEX([1]TreeLookup!$C$1:$DE$21,MATCH(INDIRECT(ADDRESS(ROW(),MATCH("CATEGORY",$A$1:$BE$1,0))),[1]TreeLookup!$C$1:$C$21,0),MATCH(INDIRECT(ADDRESS(ROW(),MATCH("YEAR",$A$1:$BE$1,0))),[1]TreeLookup!$C$1:$DE$1,0))</f>
        <v>improvedNuclearPropulsion</v>
      </c>
      <c r="L2218" s="1">
        <v>1986</v>
      </c>
      <c r="M2218" s="1" t="str">
        <f t="array" aca="1" ref="M2218" ca="1">INDEX([1]TreeLookup!$C$1:$DE$22,MATCH("ERA",[1]TreeLookup!$C$1:$C$22,0),MATCH(INDIRECT(ADDRESS(ROW(),MATCH("YEAR",$A$1:$BE$1,0))),[1]TreeLookup!$C$1:$DE$1,0))</f>
        <v>08-LONGTERM</v>
      </c>
      <c r="N2218" s="1" t="s">
        <v>1762</v>
      </c>
      <c r="O2218" s="4"/>
      <c r="P2218" s="2"/>
    </row>
    <row r="2219" spans="1:32">
      <c r="A2219" s="6"/>
      <c r="B2219" s="7" t="s">
        <v>6663</v>
      </c>
      <c r="E2219" s="2"/>
      <c r="F2219" s="1" t="s">
        <v>6659</v>
      </c>
      <c r="I2219" s="8" t="s">
        <v>5455</v>
      </c>
      <c r="J2219" s="8"/>
      <c r="K2219" s="1" t="str">
        <f t="array" aca="1" ref="K2219" ca="1">INDEX([1]TreeLookup!$C$1:$DE$21,MATCH(INDIRECT(ADDRESS(ROW(),MATCH("CATEGORY",$A$1:$BE$1,0))),[1]TreeLookup!$C$1:$C$21,0),MATCH(INDIRECT(ADDRESS(ROW(),MATCH("YEAR",$A$1:$BE$1,0))),[1]TreeLookup!$C$1:$DE$1,0))</f>
        <v>advancedNuclearPropulsion</v>
      </c>
      <c r="L2219" s="1">
        <v>1998</v>
      </c>
      <c r="M2219" s="1" t="str">
        <f t="array" aca="1" ref="M2219" ca="1">INDEX([1]TreeLookup!$C$1:$DE$22,MATCH("ERA",[1]TreeLookup!$C$1:$C$22,0),MATCH(INDIRECT(ADDRESS(ROW(),MATCH("YEAR",$A$1:$BE$1,0))),[1]TreeLookup!$C$1:$DE$1,0))</f>
        <v>09-INTL</v>
      </c>
      <c r="N2219" s="1" t="s">
        <v>1762</v>
      </c>
      <c r="O2219" s="4"/>
      <c r="P2219" s="2"/>
    </row>
    <row r="2220" spans="1:32">
      <c r="A2220" s="6"/>
      <c r="B2220" s="7" t="s">
        <v>6664</v>
      </c>
      <c r="E2220" s="2"/>
      <c r="F2220" s="1" t="s">
        <v>6659</v>
      </c>
      <c r="I2220" s="8" t="s">
        <v>5455</v>
      </c>
      <c r="J2220" s="8"/>
      <c r="K2220" s="1" t="str">
        <f t="array" aca="1" ref="K2220" ca="1">INDEX([1]TreeLookup!$C$1:$DE$21,MATCH(INDIRECT(ADDRESS(ROW(),MATCH("CATEGORY",$A$1:$BE$1,0))),[1]TreeLookup!$C$1:$C$21,0),MATCH(INDIRECT(ADDRESS(ROW(),MATCH("YEAR",$A$1:$BE$1,0))),[1]TreeLookup!$C$1:$DE$1,0))</f>
        <v>efficientNuclearPropulsion</v>
      </c>
      <c r="L2220" s="1">
        <v>2009</v>
      </c>
      <c r="M2220" s="1" t="str">
        <f t="array" aca="1" ref="M2220" ca="1">INDEX([1]TreeLookup!$C$1:$DE$22,MATCH("ERA",[1]TreeLookup!$C$1:$C$22,0),MATCH(INDIRECT(ADDRESS(ROW(),MATCH("YEAR",$A$1:$BE$1,0))),[1]TreeLookup!$C$1:$DE$1,0))</f>
        <v>10-COMM</v>
      </c>
      <c r="N2220" s="1" t="s">
        <v>1762</v>
      </c>
      <c r="O2220" s="4"/>
      <c r="P2220" s="2"/>
    </row>
    <row r="2221" spans="1:32">
      <c r="A2221" s="6"/>
      <c r="B2221" s="7" t="s">
        <v>6665</v>
      </c>
      <c r="E2221" s="2"/>
      <c r="F2221" s="1" t="s">
        <v>6659</v>
      </c>
      <c r="I2221" s="8" t="s">
        <v>5455</v>
      </c>
      <c r="J2221" s="8"/>
      <c r="K2221" s="1" t="str">
        <f t="array" aca="1" ref="K2221" ca="1">INDEX([1]TreeLookup!$C$1:$DE$21,MATCH(INDIRECT(ADDRESS(ROW(),MATCH("CATEGORY",$A$1:$BE$1,0))),[1]TreeLookup!$C$1:$C$21,0),MATCH(INDIRECT(ADDRESS(ROW(),MATCH("YEAR",$A$1:$BE$1,0))),[1]TreeLookup!$C$1:$DE$1,0))</f>
        <v>nuclearPropulsionNF</v>
      </c>
      <c r="L2221" s="1">
        <v>2019</v>
      </c>
      <c r="M2221" s="1" t="str">
        <f t="array" aca="1" ref="M2221" ca="1">INDEX([1]TreeLookup!$C$1:$DE$22,MATCH("ERA",[1]TreeLookup!$C$1:$C$22,0),MATCH(INDIRECT(ADDRESS(ROW(),MATCH("YEAR",$A$1:$BE$1,0))),[1]TreeLookup!$C$1:$DE$1,0))</f>
        <v>11-NF</v>
      </c>
      <c r="N2221" s="1" t="s">
        <v>1762</v>
      </c>
      <c r="O2221" s="4"/>
      <c r="P2221" s="2"/>
    </row>
    <row r="2222" spans="1:32">
      <c r="A2222" s="6"/>
      <c r="B2222" s="7" t="s">
        <v>6666</v>
      </c>
      <c r="E2222" s="2"/>
      <c r="F2222" s="1" t="s">
        <v>6659</v>
      </c>
      <c r="I2222" s="8" t="s">
        <v>5455</v>
      </c>
      <c r="J2222" s="8"/>
      <c r="K2222" s="1" t="str">
        <f t="array" aca="1" ref="K2222" ca="1">INDEX([1]TreeLookup!$C$1:$DE$21,MATCH(INDIRECT(ADDRESS(ROW(),MATCH("CATEGORY",$A$1:$BE$1,0))),[1]TreeLookup!$C$1:$C$21,0),MATCH(INDIRECT(ADDRESS(ROW(),MATCH("YEAR",$A$1:$BE$1,0))),[1]TreeLookup!$C$1:$DE$1,0))</f>
        <v>nuclearPropulsionNF2</v>
      </c>
      <c r="L2222" s="1">
        <v>2035</v>
      </c>
      <c r="M2222" s="1" t="str">
        <f t="array" aca="1" ref="M2222" ca="1">INDEX([1]TreeLookup!$C$1:$DE$22,MATCH("ERA",[1]TreeLookup!$C$1:$C$22,0),MATCH(INDIRECT(ADDRESS(ROW(),MATCH("YEAR",$A$1:$BE$1,0))),[1]TreeLookup!$C$1:$DE$1,0))</f>
        <v>11-NF</v>
      </c>
      <c r="N2222" s="1" t="s">
        <v>1762</v>
      </c>
      <c r="O2222" s="4"/>
      <c r="P2222" s="2"/>
    </row>
    <row r="2223" spans="1:32">
      <c r="A2223" s="6" t="s">
        <v>6667</v>
      </c>
      <c r="B2223" s="6" t="s">
        <v>6667</v>
      </c>
      <c r="C2223" s="12">
        <v>900</v>
      </c>
      <c r="D2223" s="12" t="s">
        <v>6668</v>
      </c>
      <c r="E2223" s="2"/>
      <c r="F2223" s="1" t="s">
        <v>113</v>
      </c>
      <c r="G2223" s="1" t="s">
        <v>50</v>
      </c>
      <c r="I2223" s="8" t="s">
        <v>3473</v>
      </c>
      <c r="J2223" s="8"/>
      <c r="K2223" s="1" t="str">
        <f t="array" aca="1" ref="K2223" ca="1">INDEX([1]TreeLookup!$C$1:$DE$21,MATCH(INDIRECT(ADDRESS(ROW(),MATCH("CATEGORY",$A$1:$BE$1,0))),[1]TreeLookup!$C$1:$C$21,0),MATCH(INDIRECT(ADDRESS(ROW(),MATCH("YEAR",$A$1:$BE$1,0))),[1]TreeLookup!$C$1:$DE$1,0))</f>
        <v>hydrolox1972</v>
      </c>
      <c r="L2223" s="1">
        <v>1972</v>
      </c>
      <c r="M2223" s="1" t="str">
        <f t="array" aca="1" ref="M2223" ca="1">INDEX([1]TreeLookup!$C$1:$DE$22,MATCH("ERA",[1]TreeLookup!$C$1:$C$22,0),MATCH(INDIRECT(ADDRESS(ROW(),MATCH("YEAR",$A$1:$BE$1,0))),[1]TreeLookup!$C$1:$DE$1,0))</f>
        <v>06-STATION</v>
      </c>
      <c r="O2223" s="4" t="s">
        <v>109</v>
      </c>
      <c r="P2223" s="2"/>
      <c r="Q2223" s="1" t="s">
        <v>3844</v>
      </c>
      <c r="R2223" s="1" t="s">
        <v>838</v>
      </c>
    </row>
    <row r="2224" spans="1:32">
      <c r="A2224" s="6" t="s">
        <v>6669</v>
      </c>
      <c r="B2224" s="7" t="s">
        <v>6670</v>
      </c>
      <c r="C2224" s="1">
        <v>50</v>
      </c>
      <c r="D2224" s="1">
        <v>8200</v>
      </c>
      <c r="E2224" s="2" t="s">
        <v>6671</v>
      </c>
      <c r="F2224" s="1" t="s">
        <v>203</v>
      </c>
      <c r="G2224" s="1" t="s">
        <v>49</v>
      </c>
      <c r="H2224" s="1" t="s">
        <v>49</v>
      </c>
      <c r="I2224" s="8"/>
      <c r="J2224" s="8"/>
      <c r="K2224" s="1" t="e">
        <f t="array" aca="1" ref="K2224" ca="1">INDEX([1]TreeLookup!$C$1:$DE$21,MATCH(INDIRECT(ADDRESS(ROW(),MATCH("CATEGORY",$A$1:$BE$1,0))),[1]TreeLookup!$C$1:$C$21,0),MATCH(INDIRECT(ADDRESS(ROW(),MATCH("YEAR",$A$1:$BE$1,0))),[1]TreeLookup!$C$1:$DE$1,0))</f>
        <v>#N/A</v>
      </c>
      <c r="M2224" s="1" t="str">
        <f t="array" aca="1" ref="M2224" ca="1">INDEX([1]TreeLookup!$C$1:$DE$22,MATCH("ERA",[1]TreeLookup!$C$1:$C$22,0),MATCH(INDIRECT(ADDRESS(ROW(),MATCH("YEAR",$A$1:$BE$1,0))),[1]TreeLookup!$C$1:$DE$1,0))</f>
        <v>00-START</v>
      </c>
      <c r="N2224" s="1" t="s">
        <v>50</v>
      </c>
      <c r="O2224" s="4"/>
    </row>
    <row r="2225" spans="1:38">
      <c r="A2225" s="6" t="s">
        <v>6672</v>
      </c>
      <c r="B2225" s="7" t="s">
        <v>6673</v>
      </c>
      <c r="C2225" s="1">
        <v>50</v>
      </c>
      <c r="D2225" s="1">
        <v>8200</v>
      </c>
      <c r="E2225" s="2" t="s">
        <v>6674</v>
      </c>
      <c r="F2225" s="1" t="s">
        <v>203</v>
      </c>
      <c r="G2225" s="1" t="s">
        <v>49</v>
      </c>
      <c r="H2225" s="1" t="s">
        <v>49</v>
      </c>
      <c r="I2225" s="8"/>
      <c r="J2225" s="8"/>
      <c r="K2225" s="1" t="e">
        <f t="array" aca="1" ref="K2225" ca="1">INDEX([1]TreeLookup!$C$1:$DE$21,MATCH(INDIRECT(ADDRESS(ROW(),MATCH("CATEGORY",$A$1:$BE$1,0))),[1]TreeLookup!$C$1:$C$21,0),MATCH(INDIRECT(ADDRESS(ROW(),MATCH("YEAR",$A$1:$BE$1,0))),[1]TreeLookup!$C$1:$DE$1,0))</f>
        <v>#N/A</v>
      </c>
      <c r="M2225" s="1" t="str">
        <f t="array" aca="1" ref="M2225" ca="1">INDEX([1]TreeLookup!$C$1:$DE$22,MATCH("ERA",[1]TreeLookup!$C$1:$C$22,0),MATCH(INDIRECT(ADDRESS(ROW(),MATCH("YEAR",$A$1:$BE$1,0))),[1]TreeLookup!$C$1:$DE$1,0))</f>
        <v>00-START</v>
      </c>
      <c r="N2225" s="1" t="s">
        <v>50</v>
      </c>
      <c r="O2225" s="4"/>
    </row>
    <row r="2226" spans="1:38">
      <c r="A2226" s="6" t="s">
        <v>6675</v>
      </c>
      <c r="B2226" s="7" t="s">
        <v>6676</v>
      </c>
      <c r="C2226" s="1">
        <v>1988</v>
      </c>
      <c r="D2226" s="1">
        <v>39768</v>
      </c>
      <c r="E2226" s="2"/>
      <c r="F2226" s="1" t="s">
        <v>5466</v>
      </c>
      <c r="G2226" s="1" t="s">
        <v>50</v>
      </c>
      <c r="H2226" s="1" t="s">
        <v>50</v>
      </c>
      <c r="I2226" s="8" t="s">
        <v>5455</v>
      </c>
      <c r="J2226" s="8" t="s">
        <v>5467</v>
      </c>
      <c r="K2226" s="1" t="str">
        <f t="array" aca="1" ref="K2226" ca="1">INDEX([1]TreeLookup!$C$1:$DE$21,MATCH(INDIRECT(ADDRESS(ROW(),MATCH("CATEGORY",$A$1:$BE$1,0))),[1]TreeLookup!$C$1:$C$21,0),MATCH(INDIRECT(ADDRESS(ROW(),MATCH("YEAR",$A$1:$BE$1,0))),[1]TreeLookup!$C$1:$DE$1,0))</f>
        <v>earlyNuclearPropulsion</v>
      </c>
      <c r="L2226" s="1">
        <v>1972</v>
      </c>
      <c r="M2226" s="1" t="str">
        <f t="array" aca="1" ref="M2226" ca="1">INDEX([1]TreeLookup!$C$1:$DE$22,MATCH("ERA",[1]TreeLookup!$C$1:$C$22,0),MATCH(INDIRECT(ADDRESS(ROW(),MATCH("YEAR",$A$1:$BE$1,0))),[1]TreeLookup!$C$1:$DE$1,0))</f>
        <v>06-STATION</v>
      </c>
      <c r="O2226" s="4" t="s">
        <v>109</v>
      </c>
      <c r="P2226" s="2"/>
      <c r="Q2226" s="1" t="s">
        <v>6675</v>
      </c>
      <c r="W2226" s="1" t="s">
        <v>6677</v>
      </c>
      <c r="AH2226" s="1" t="s">
        <v>111</v>
      </c>
    </row>
    <row r="2227" spans="1:38">
      <c r="A2227" s="6" t="s">
        <v>6678</v>
      </c>
      <c r="B2227" s="7" t="s">
        <v>6679</v>
      </c>
      <c r="C2227" s="1">
        <v>1657</v>
      </c>
      <c r="D2227" s="1">
        <v>33146</v>
      </c>
      <c r="E2227" s="2"/>
      <c r="F2227" s="1" t="s">
        <v>5466</v>
      </c>
      <c r="G2227" s="1" t="s">
        <v>50</v>
      </c>
      <c r="H2227" s="1" t="s">
        <v>50</v>
      </c>
      <c r="I2227" s="8" t="s">
        <v>5455</v>
      </c>
      <c r="J2227" s="8" t="s">
        <v>5467</v>
      </c>
      <c r="K2227" s="1" t="str">
        <f t="array" aca="1" ref="K2227" ca="1">INDEX([1]TreeLookup!$C$1:$DE$21,MATCH(INDIRECT(ADDRESS(ROW(),MATCH("CATEGORY",$A$1:$BE$1,0))),[1]TreeLookup!$C$1:$C$21,0),MATCH(INDIRECT(ADDRESS(ROW(),MATCH("YEAR",$A$1:$BE$1,0))),[1]TreeLookup!$C$1:$DE$1,0))</f>
        <v>earlyNuclearPropulsion</v>
      </c>
      <c r="L2227" s="1">
        <v>1972</v>
      </c>
      <c r="M2227" s="1" t="str">
        <f t="array" aca="1" ref="M2227" ca="1">INDEX([1]TreeLookup!$C$1:$DE$22,MATCH("ERA",[1]TreeLookup!$C$1:$C$22,0),MATCH(INDIRECT(ADDRESS(ROW(),MATCH("YEAR",$A$1:$BE$1,0))),[1]TreeLookup!$C$1:$DE$1,0))</f>
        <v>06-STATION</v>
      </c>
      <c r="O2227" s="4" t="s">
        <v>109</v>
      </c>
      <c r="P2227" s="2"/>
      <c r="Q2227" s="1" t="s">
        <v>6678</v>
      </c>
      <c r="W2227" s="1" t="s">
        <v>6680</v>
      </c>
      <c r="AH2227" s="1" t="s">
        <v>111</v>
      </c>
    </row>
    <row r="2228" spans="1:38">
      <c r="A2228" s="6" t="s">
        <v>6681</v>
      </c>
      <c r="B2228" s="7" t="s">
        <v>6682</v>
      </c>
      <c r="C2228" s="1">
        <v>1969</v>
      </c>
      <c r="D2228" s="1">
        <v>39375</v>
      </c>
      <c r="E2228" s="2"/>
      <c r="F2228" s="1" t="s">
        <v>5466</v>
      </c>
      <c r="G2228" s="1" t="s">
        <v>50</v>
      </c>
      <c r="H2228" s="1" t="s">
        <v>50</v>
      </c>
      <c r="I2228" s="8" t="s">
        <v>5455</v>
      </c>
      <c r="J2228" s="8" t="s">
        <v>5467</v>
      </c>
      <c r="K2228" s="1" t="str">
        <f t="array" aca="1" ref="K2228" ca="1">INDEX([1]TreeLookup!$C$1:$DE$21,MATCH(INDIRECT(ADDRESS(ROW(),MATCH("CATEGORY",$A$1:$BE$1,0))),[1]TreeLookup!$C$1:$C$21,0),MATCH(INDIRECT(ADDRESS(ROW(),MATCH("YEAR",$A$1:$BE$1,0))),[1]TreeLookup!$C$1:$DE$1,0))</f>
        <v>earlyNuclearPropulsion</v>
      </c>
      <c r="L2228" s="1">
        <v>1972</v>
      </c>
      <c r="M2228" s="1" t="str">
        <f t="array" aca="1" ref="M2228" ca="1">INDEX([1]TreeLookup!$C$1:$DE$22,MATCH("ERA",[1]TreeLookup!$C$1:$C$22,0),MATCH(INDIRECT(ADDRESS(ROW(),MATCH("YEAR",$A$1:$BE$1,0))),[1]TreeLookup!$C$1:$DE$1,0))</f>
        <v>06-STATION</v>
      </c>
      <c r="O2228" s="4" t="s">
        <v>109</v>
      </c>
      <c r="P2228" s="2"/>
      <c r="Q2228" s="1" t="s">
        <v>6681</v>
      </c>
      <c r="W2228" s="1" t="s">
        <v>6683</v>
      </c>
      <c r="AH2228" s="1" t="s">
        <v>111</v>
      </c>
    </row>
    <row r="2229" spans="1:38">
      <c r="A2229" s="6" t="s">
        <v>6684</v>
      </c>
      <c r="B2229" s="7" t="s">
        <v>6685</v>
      </c>
      <c r="C2229" s="1">
        <v>22000</v>
      </c>
      <c r="D2229" s="1">
        <v>770000</v>
      </c>
      <c r="E2229" s="2" t="s">
        <v>6686</v>
      </c>
      <c r="F2229" s="1" t="s">
        <v>406</v>
      </c>
      <c r="G2229" s="1" t="s">
        <v>50</v>
      </c>
      <c r="H2229" s="1" t="s">
        <v>50</v>
      </c>
      <c r="I2229" s="8" t="s">
        <v>3473</v>
      </c>
      <c r="J2229" s="8"/>
      <c r="K2229" s="1" t="str">
        <f t="array" aca="1" ref="K2229" ca="1">INDEX([1]TreeLookup!$C$1:$DE$21,MATCH(INDIRECT(ADDRESS(ROW(),MATCH("CATEGORY",$A$1:$BE$1,0))),[1]TreeLookup!$C$1:$C$21,0),MATCH(INDIRECT(ADDRESS(ROW(),MATCH("YEAR",$A$1:$BE$1,0))),[1]TreeLookup!$C$1:$DE$1,0))</f>
        <v>hydrolox1972</v>
      </c>
      <c r="L2229" s="1">
        <v>1972</v>
      </c>
      <c r="M2229" s="1" t="str">
        <f t="array" aca="1" ref="M2229" ca="1">INDEX([1]TreeLookup!$C$1:$DE$22,MATCH("ERA",[1]TreeLookup!$C$1:$C$22,0),MATCH(INDIRECT(ADDRESS(ROW(),MATCH("YEAR",$A$1:$BE$1,0))),[1]TreeLookup!$C$1:$DE$1,0))</f>
        <v>06-STATION</v>
      </c>
      <c r="O2229" s="4" t="s">
        <v>109</v>
      </c>
      <c r="P2229" s="1" t="s">
        <v>6687</v>
      </c>
      <c r="Q2229" s="1" t="s">
        <v>6688</v>
      </c>
      <c r="S2229" s="1" t="s">
        <v>6687</v>
      </c>
      <c r="V2229" s="9"/>
      <c r="W2229" s="1" t="s">
        <v>6689</v>
      </c>
      <c r="X2229" s="1" t="s">
        <v>6690</v>
      </c>
      <c r="AC2229" s="1" t="s">
        <v>111</v>
      </c>
      <c r="AL2229" s="1" t="s">
        <v>111</v>
      </c>
    </row>
    <row r="2230" spans="1:38">
      <c r="A2230" s="6" t="s">
        <v>6691</v>
      </c>
      <c r="B2230" s="7" t="s">
        <v>6685</v>
      </c>
      <c r="C2230" s="1">
        <v>22000</v>
      </c>
      <c r="D2230" s="1">
        <v>770000</v>
      </c>
      <c r="E2230" s="2" t="s">
        <v>6692</v>
      </c>
      <c r="F2230" s="1" t="s">
        <v>1403</v>
      </c>
      <c r="G2230" s="1" t="s">
        <v>50</v>
      </c>
      <c r="H2230" s="1" t="s">
        <v>50</v>
      </c>
      <c r="I2230" s="8" t="s">
        <v>3473</v>
      </c>
      <c r="J2230" s="8" t="s">
        <v>1404</v>
      </c>
      <c r="K2230" s="1" t="str">
        <f t="array" aca="1" ref="K2230" ca="1">INDEX([1]TreeLookup!$C$1:$DE$21,MATCH(INDIRECT(ADDRESS(ROW(),MATCH("CATEGORY",$A$1:$BE$1,0))),[1]TreeLookup!$C$1:$C$21,0),MATCH(INDIRECT(ADDRESS(ROW(),MATCH("YEAR",$A$1:$BE$1,0))),[1]TreeLookup!$C$1:$DE$1,0))</f>
        <v>hydrolox1972</v>
      </c>
      <c r="L2230" s="1">
        <v>1972</v>
      </c>
      <c r="M2230" s="1" t="str">
        <f t="array" aca="1" ref="M2230" ca="1">INDEX([1]TreeLookup!$C$1:$DE$22,MATCH("ERA",[1]TreeLookup!$C$1:$C$22,0),MATCH(INDIRECT(ADDRESS(ROW(),MATCH("YEAR",$A$1:$BE$1,0))),[1]TreeLookup!$C$1:$DE$1,0))</f>
        <v>06-STATION</v>
      </c>
      <c r="O2230" s="4" t="s">
        <v>109</v>
      </c>
      <c r="P2230" s="1" t="s">
        <v>6687</v>
      </c>
      <c r="Q2230" s="1" t="s">
        <v>6688</v>
      </c>
      <c r="S2230" s="1" t="s">
        <v>6687</v>
      </c>
      <c r="V2230" s="9"/>
      <c r="W2230" s="1" t="s">
        <v>6689</v>
      </c>
      <c r="X2230" s="1" t="s">
        <v>6690</v>
      </c>
      <c r="AC2230" s="1" t="s">
        <v>6693</v>
      </c>
      <c r="AL2230" s="1" t="s">
        <v>111</v>
      </c>
    </row>
    <row r="2231" spans="1:38">
      <c r="A2231" s="6" t="s">
        <v>6689</v>
      </c>
      <c r="B2231" s="7" t="s">
        <v>6689</v>
      </c>
      <c r="C2231" s="5">
        <v>0</v>
      </c>
      <c r="D2231" s="5" t="s">
        <v>6694</v>
      </c>
      <c r="E2231" s="2"/>
      <c r="F2231" s="1" t="s">
        <v>113</v>
      </c>
      <c r="G2231" s="1" t="s">
        <v>50</v>
      </c>
      <c r="I2231" s="8" t="s">
        <v>3473</v>
      </c>
      <c r="J2231" s="8"/>
      <c r="K2231" s="1" t="str">
        <f t="array" aca="1" ref="K2231" ca="1">INDEX([1]TreeLookup!$C$1:$DE$21,MATCH(INDIRECT(ADDRESS(ROW(),MATCH("CATEGORY",$A$1:$BE$1,0))),[1]TreeLookup!$C$1:$C$21,0),MATCH(INDIRECT(ADDRESS(ROW(),MATCH("YEAR",$A$1:$BE$1,0))),[1]TreeLookup!$C$1:$DE$1,0))</f>
        <v>hydrolox1972</v>
      </c>
      <c r="L2231" s="1">
        <v>1972</v>
      </c>
      <c r="M2231" s="1" t="str">
        <f t="array" aca="1" ref="M2231" ca="1">INDEX([1]TreeLookup!$C$1:$DE$22,MATCH("ERA",[1]TreeLookup!$C$1:$C$22,0),MATCH(INDIRECT(ADDRESS(ROW(),MATCH("YEAR",$A$1:$BE$1,0))),[1]TreeLookup!$C$1:$DE$1,0))</f>
        <v>06-STATION</v>
      </c>
      <c r="O2231" s="4" t="s">
        <v>109</v>
      </c>
      <c r="P2231" s="2"/>
      <c r="Q2231" s="1" t="s">
        <v>6688</v>
      </c>
    </row>
    <row r="2232" spans="1:38">
      <c r="A2232" s="6" t="s">
        <v>6695</v>
      </c>
      <c r="B2232" s="7" t="s">
        <v>6696</v>
      </c>
      <c r="C2232" s="1">
        <v>4000</v>
      </c>
      <c r="D2232" s="1">
        <v>80000</v>
      </c>
      <c r="E2232" s="2" t="s">
        <v>6697</v>
      </c>
      <c r="F2232" s="1" t="s">
        <v>106</v>
      </c>
      <c r="G2232" s="1" t="s">
        <v>50</v>
      </c>
      <c r="H2232" s="1" t="s">
        <v>50</v>
      </c>
      <c r="I2232" s="8" t="s">
        <v>125</v>
      </c>
      <c r="J2232" s="8" t="s">
        <v>2459</v>
      </c>
      <c r="K2232" s="1" t="str">
        <f t="array" aca="1" ref="K2232" ca="1">INDEX([1]TreeLookup!$C$1:$DE$21,MATCH(INDIRECT(ADDRESS(ROW(),MATCH("CATEGORY",$A$1:$BE$1,0))),[1]TreeLookup!$C$1:$C$21,0),MATCH(INDIRECT(ADDRESS(ROW(),MATCH("YEAR",$A$1:$BE$1,0))),[1]TreeLookup!$C$1:$DE$1,0))</f>
        <v>spaceStationControl</v>
      </c>
      <c r="L2232" s="1">
        <v>1972</v>
      </c>
      <c r="M2232" s="1" t="str">
        <f t="array" aca="1" ref="M2232" ca="1">INDEX([1]TreeLookup!$C$1:$DE$22,MATCH("ERA",[1]TreeLookup!$C$1:$C$22,0),MATCH(INDIRECT(ADDRESS(ROW(),MATCH("YEAR",$A$1:$BE$1,0))),[1]TreeLookup!$C$1:$DE$1,0))</f>
        <v>06-STATION</v>
      </c>
      <c r="O2232" s="4" t="s">
        <v>109</v>
      </c>
      <c r="V2232" s="9"/>
      <c r="AK2232" s="1" t="s">
        <v>111</v>
      </c>
    </row>
    <row r="2233" spans="1:38">
      <c r="A2233" s="6" t="s">
        <v>6698</v>
      </c>
      <c r="B2233" s="7" t="s">
        <v>6699</v>
      </c>
      <c r="C2233" s="1">
        <v>2000</v>
      </c>
      <c r="D2233" s="1">
        <v>40000</v>
      </c>
      <c r="E2233" s="2" t="s">
        <v>6700</v>
      </c>
      <c r="F2233" s="1" t="s">
        <v>106</v>
      </c>
      <c r="G2233" s="1" t="s">
        <v>50</v>
      </c>
      <c r="H2233" s="1" t="s">
        <v>50</v>
      </c>
      <c r="I2233" s="8" t="s">
        <v>240</v>
      </c>
      <c r="J2233" s="8" t="s">
        <v>1203</v>
      </c>
      <c r="K2233" s="1" t="str">
        <f t="array" aca="1" ref="K2233" ca="1">INDEX([1]TreeLookup!$C$1:$DE$21,MATCH(INDIRECT(ADDRESS(ROW(),MATCH("CATEGORY",$A$1:$BE$1,0))),[1]TreeLookup!$C$1:$C$21,0),MATCH(INDIRECT(ADDRESS(ROW(),MATCH("YEAR",$A$1:$BE$1,0))),[1]TreeLookup!$C$1:$DE$1,0))</f>
        <v>matureTurbofans</v>
      </c>
      <c r="L2233" s="1">
        <v>1972</v>
      </c>
      <c r="M2233" s="1" t="str">
        <f t="array" aca="1" ref="M2233" ca="1">INDEX([1]TreeLookup!$C$1:$DE$22,MATCH("ERA",[1]TreeLookup!$C$1:$C$22,0),MATCH(INDIRECT(ADDRESS(ROW(),MATCH("YEAR",$A$1:$BE$1,0))),[1]TreeLookup!$C$1:$DE$1,0))</f>
        <v>06-STATION</v>
      </c>
      <c r="O2233" s="4" t="s">
        <v>109</v>
      </c>
      <c r="P2233" s="2"/>
      <c r="T2233" s="1" t="s">
        <v>6624</v>
      </c>
      <c r="V2233" s="9"/>
      <c r="Y2233" s="1" t="s">
        <v>111</v>
      </c>
    </row>
    <row r="2234" spans="1:38">
      <c r="A2234" s="6" t="s">
        <v>6680</v>
      </c>
      <c r="B2234" s="6" t="s">
        <v>6680</v>
      </c>
      <c r="C2234" s="1">
        <v>0</v>
      </c>
      <c r="D2234" s="1">
        <v>0</v>
      </c>
      <c r="E2234" s="2"/>
      <c r="F2234" s="1" t="s">
        <v>113</v>
      </c>
      <c r="G2234" s="1" t="s">
        <v>50</v>
      </c>
      <c r="H2234" s="1" t="s">
        <v>50</v>
      </c>
      <c r="I2234" s="8" t="s">
        <v>5455</v>
      </c>
      <c r="J2234" s="8"/>
      <c r="K2234" s="1" t="str">
        <f t="array" aca="1" ref="K2234" ca="1">INDEX([1]TreeLookup!$C$1:$DE$21,MATCH(INDIRECT(ADDRESS(ROW(),MATCH("CATEGORY",$A$1:$BE$1,0))),[1]TreeLookup!$C$1:$C$21,0),MATCH(INDIRECT(ADDRESS(ROW(),MATCH("YEAR",$A$1:$BE$1,0))),[1]TreeLookup!$C$1:$DE$1,0))</f>
        <v>earlyNuclearPropulsion</v>
      </c>
      <c r="L2234" s="1">
        <v>1972</v>
      </c>
      <c r="M2234" s="1" t="str">
        <f t="array" aca="1" ref="M2234" ca="1">INDEX([1]TreeLookup!$C$1:$DE$22,MATCH("ERA",[1]TreeLookup!$C$1:$C$22,0),MATCH(INDIRECT(ADDRESS(ROW(),MATCH("YEAR",$A$1:$BE$1,0))),[1]TreeLookup!$C$1:$DE$1,0))</f>
        <v>06-STATION</v>
      </c>
      <c r="O2234" s="4" t="s">
        <v>109</v>
      </c>
      <c r="P2234" s="2"/>
      <c r="Q2234" s="1" t="s">
        <v>6678</v>
      </c>
    </row>
    <row r="2235" spans="1:38">
      <c r="A2235" s="6" t="s">
        <v>6683</v>
      </c>
      <c r="B2235" s="6" t="s">
        <v>6683</v>
      </c>
      <c r="C2235" s="1">
        <v>0</v>
      </c>
      <c r="D2235" s="1">
        <v>0</v>
      </c>
      <c r="E2235" s="2"/>
      <c r="F2235" s="1" t="s">
        <v>113</v>
      </c>
      <c r="G2235" s="1" t="s">
        <v>50</v>
      </c>
      <c r="H2235" s="1" t="s">
        <v>50</v>
      </c>
      <c r="I2235" s="8" t="s">
        <v>5455</v>
      </c>
      <c r="J2235" s="8"/>
      <c r="K2235" s="1" t="str">
        <f t="array" aca="1" ref="K2235" ca="1">INDEX([1]TreeLookup!$C$1:$DE$21,MATCH(INDIRECT(ADDRESS(ROW(),MATCH("CATEGORY",$A$1:$BE$1,0))),[1]TreeLookup!$C$1:$C$21,0),MATCH(INDIRECT(ADDRESS(ROW(),MATCH("YEAR",$A$1:$BE$1,0))),[1]TreeLookup!$C$1:$DE$1,0))</f>
        <v>earlyNuclearPropulsion</v>
      </c>
      <c r="L2235" s="1">
        <v>1972</v>
      </c>
      <c r="M2235" s="1" t="str">
        <f t="array" aca="1" ref="M2235" ca="1">INDEX([1]TreeLookup!$C$1:$DE$22,MATCH("ERA",[1]TreeLookup!$C$1:$C$22,0),MATCH(INDIRECT(ADDRESS(ROW(),MATCH("YEAR",$A$1:$BE$1,0))),[1]TreeLookup!$C$1:$DE$1,0))</f>
        <v>06-STATION</v>
      </c>
      <c r="O2235" s="4" t="s">
        <v>109</v>
      </c>
      <c r="P2235" s="2"/>
      <c r="Q2235" s="1" t="s">
        <v>6681</v>
      </c>
    </row>
    <row r="2236" spans="1:38">
      <c r="A2236" s="6" t="s">
        <v>6701</v>
      </c>
      <c r="B2236" s="7" t="s">
        <v>6702</v>
      </c>
      <c r="C2236" s="1">
        <v>800</v>
      </c>
      <c r="D2236" s="1">
        <v>16000</v>
      </c>
      <c r="E2236" s="2" t="s">
        <v>6703</v>
      </c>
      <c r="F2236" s="1" t="s">
        <v>6704</v>
      </c>
      <c r="G2236" s="1" t="s">
        <v>50</v>
      </c>
      <c r="H2236" s="1" t="s">
        <v>50</v>
      </c>
      <c r="I2236" s="8" t="s">
        <v>1135</v>
      </c>
      <c r="J2236" s="8" t="s">
        <v>1484</v>
      </c>
      <c r="K2236" s="1" t="str">
        <f t="array" aca="1" ref="K2236" ca="1">INDEX([1]TreeLookup!$C$1:$DE$21,MATCH(INDIRECT(ADDRESS(ROW(),MATCH("CATEGORY",$A$1:$BE$1,0))),[1]TreeLookup!$C$1:$C$21,0),MATCH(INDIRECT(ADDRESS(ROW(),MATCH("YEAR",$A$1:$BE$1,0))),[1]TreeLookup!$C$1:$DE$1,0))</f>
        <v>spaceStationSolarPanels</v>
      </c>
      <c r="L2236" s="1">
        <v>1972</v>
      </c>
      <c r="M2236" s="1" t="str">
        <f t="array" aca="1" ref="M2236" ca="1">INDEX([1]TreeLookup!$C$1:$DE$22,MATCH("ERA",[1]TreeLookup!$C$1:$C$22,0),MATCH(INDIRECT(ADDRESS(ROW(),MATCH("YEAR",$A$1:$BE$1,0))),[1]TreeLookup!$C$1:$DE$1,0))</f>
        <v>06-STATION</v>
      </c>
      <c r="O2236" s="4" t="s">
        <v>109</v>
      </c>
      <c r="V2236" s="9"/>
    </row>
    <row r="2237" spans="1:38">
      <c r="A2237" s="6" t="s">
        <v>6705</v>
      </c>
      <c r="B2237" s="7" t="s">
        <v>6706</v>
      </c>
      <c r="C2237" s="1">
        <v>100</v>
      </c>
      <c r="D2237" s="1">
        <v>2000</v>
      </c>
      <c r="E2237" s="2" t="s">
        <v>6707</v>
      </c>
      <c r="F2237" s="1" t="s">
        <v>203</v>
      </c>
      <c r="G2237" s="1" t="s">
        <v>50</v>
      </c>
      <c r="H2237" s="1" t="s">
        <v>50</v>
      </c>
      <c r="I2237" s="8" t="s">
        <v>1135</v>
      </c>
      <c r="J2237" s="8" t="s">
        <v>1484</v>
      </c>
      <c r="K2237" s="1" t="str">
        <f t="array" aca="1" ref="K2237" ca="1">INDEX([1]TreeLookup!$C$1:$DE$21,MATCH(INDIRECT(ADDRESS(ROW(),MATCH("CATEGORY",$A$1:$BE$1,0))),[1]TreeLookup!$C$1:$C$21,0),MATCH(INDIRECT(ADDRESS(ROW(),MATCH("YEAR",$A$1:$BE$1,0))),[1]TreeLookup!$C$1:$DE$1,0))</f>
        <v>spaceStationSolarPanels</v>
      </c>
      <c r="L2237" s="1">
        <v>1972</v>
      </c>
      <c r="M2237" s="1" t="str">
        <f t="array" aca="1" ref="M2237" ca="1">INDEX([1]TreeLookup!$C$1:$DE$22,MATCH("ERA",[1]TreeLookup!$C$1:$C$22,0),MATCH(INDIRECT(ADDRESS(ROW(),MATCH("YEAR",$A$1:$BE$1,0))),[1]TreeLookup!$C$1:$DE$1,0))</f>
        <v>06-STATION</v>
      </c>
      <c r="O2237" s="4" t="s">
        <v>109</v>
      </c>
      <c r="P2237" s="1" t="s">
        <v>6708</v>
      </c>
      <c r="V2237" s="9"/>
    </row>
    <row r="2238" spans="1:38">
      <c r="A2238" s="6" t="s">
        <v>6709</v>
      </c>
      <c r="B2238" s="7" t="s">
        <v>6710</v>
      </c>
      <c r="C2238" s="1">
        <v>1000</v>
      </c>
      <c r="D2238" s="1">
        <v>20000</v>
      </c>
      <c r="E2238" s="2" t="s">
        <v>6711</v>
      </c>
      <c r="F2238" s="1" t="s">
        <v>203</v>
      </c>
      <c r="G2238" s="1" t="s">
        <v>50</v>
      </c>
      <c r="H2238" s="1" t="s">
        <v>50</v>
      </c>
      <c r="I2238" s="8" t="s">
        <v>1135</v>
      </c>
      <c r="J2238" s="8" t="s">
        <v>1484</v>
      </c>
      <c r="K2238" s="1" t="str">
        <f t="array" aca="1" ref="K2238" ca="1">INDEX([1]TreeLookup!$C$1:$DE$21,MATCH(INDIRECT(ADDRESS(ROW(),MATCH("CATEGORY",$A$1:$BE$1,0))),[1]TreeLookup!$C$1:$C$21,0),MATCH(INDIRECT(ADDRESS(ROW(),MATCH("YEAR",$A$1:$BE$1,0))),[1]TreeLookup!$C$1:$DE$1,0))</f>
        <v>spaceStationSolarPanels</v>
      </c>
      <c r="L2238" s="1">
        <v>1972</v>
      </c>
      <c r="M2238" s="1" t="str">
        <f t="array" aca="1" ref="M2238" ca="1">INDEX([1]TreeLookup!$C$1:$DE$22,MATCH("ERA",[1]TreeLookup!$C$1:$C$22,0),MATCH(INDIRECT(ADDRESS(ROW(),MATCH("YEAR",$A$1:$BE$1,0))),[1]TreeLookup!$C$1:$DE$1,0))</f>
        <v>06-STATION</v>
      </c>
      <c r="O2238" s="4" t="s">
        <v>109</v>
      </c>
      <c r="P2238" s="1" t="s">
        <v>6708</v>
      </c>
      <c r="V2238" s="9"/>
    </row>
    <row r="2239" spans="1:38">
      <c r="A2239" s="6" t="s">
        <v>6677</v>
      </c>
      <c r="B2239" s="6" t="s">
        <v>6677</v>
      </c>
      <c r="C2239" s="1">
        <v>0</v>
      </c>
      <c r="D2239" s="1">
        <v>0</v>
      </c>
      <c r="E2239" s="2"/>
      <c r="F2239" s="1" t="s">
        <v>113</v>
      </c>
      <c r="G2239" s="1" t="s">
        <v>50</v>
      </c>
      <c r="H2239" s="1" t="s">
        <v>50</v>
      </c>
      <c r="I2239" s="8" t="s">
        <v>5455</v>
      </c>
      <c r="J2239" s="8"/>
      <c r="K2239" s="1" t="str">
        <f t="array" aca="1" ref="K2239" ca="1">INDEX([1]TreeLookup!$C$1:$DE$21,MATCH(INDIRECT(ADDRESS(ROW(),MATCH("CATEGORY",$A$1:$BE$1,0))),[1]TreeLookup!$C$1:$C$21,0),MATCH(INDIRECT(ADDRESS(ROW(),MATCH("YEAR",$A$1:$BE$1,0))),[1]TreeLookup!$C$1:$DE$1,0))</f>
        <v>earlyNuclearPropulsion</v>
      </c>
      <c r="L2239" s="1">
        <v>1972</v>
      </c>
      <c r="M2239" s="1" t="str">
        <f t="array" aca="1" ref="M2239" ca="1">INDEX([1]TreeLookup!$C$1:$DE$22,MATCH("ERA",[1]TreeLookup!$C$1:$C$22,0),MATCH(INDIRECT(ADDRESS(ROW(),MATCH("YEAR",$A$1:$BE$1,0))),[1]TreeLookup!$C$1:$DE$1,0))</f>
        <v>06-STATION</v>
      </c>
      <c r="O2239" s="4" t="s">
        <v>109</v>
      </c>
      <c r="P2239" s="2"/>
      <c r="Q2239" s="1" t="s">
        <v>6675</v>
      </c>
    </row>
    <row r="2240" spans="1:38">
      <c r="A2240" s="6" t="s">
        <v>6712</v>
      </c>
      <c r="B2240" s="7" t="s">
        <v>6713</v>
      </c>
      <c r="C2240" s="1">
        <v>670</v>
      </c>
      <c r="D2240" s="1">
        <v>4200</v>
      </c>
      <c r="E2240" s="2" t="s">
        <v>6714</v>
      </c>
      <c r="F2240" s="1" t="s">
        <v>235</v>
      </c>
      <c r="G2240" s="1" t="s">
        <v>50</v>
      </c>
      <c r="H2240" s="1" t="s">
        <v>49</v>
      </c>
      <c r="I2240" s="8" t="s">
        <v>322</v>
      </c>
      <c r="J2240" s="8" t="s">
        <v>2917</v>
      </c>
      <c r="K2240" s="1" t="str">
        <f t="array" aca="1" ref="K2240" ca="1">INDEX([1]TreeLookup!$C$1:$DE$21,MATCH(INDIRECT(ADDRESS(ROW(),MATCH("CATEGORY",$A$1:$BE$1,0))),[1]TreeLookup!$C$1:$C$21,0),MATCH(INDIRECT(ADDRESS(ROW(),MATCH("YEAR",$A$1:$BE$1,0))),[1]TreeLookup!$C$1:$DE$1,0))</f>
        <v>deepSpaceComms</v>
      </c>
      <c r="L2240" s="1">
        <v>1972</v>
      </c>
      <c r="M2240" s="1" t="str">
        <f t="array" aca="1" ref="M2240" ca="1">INDEX([1]TreeLookup!$C$1:$DE$22,MATCH("ERA",[1]TreeLookup!$C$1:$C$22,0),MATCH(INDIRECT(ADDRESS(ROW(),MATCH("YEAR",$A$1:$BE$1,0))),[1]TreeLookup!$C$1:$DE$1,0))</f>
        <v>06-STATION</v>
      </c>
      <c r="O2240" s="4" t="s">
        <v>299</v>
      </c>
      <c r="P2240" s="1" t="s">
        <v>5516</v>
      </c>
      <c r="V2240" s="9"/>
    </row>
    <row r="2241" spans="1:34">
      <c r="A2241" s="6" t="s">
        <v>6715</v>
      </c>
      <c r="B2241" s="7" t="s">
        <v>6716</v>
      </c>
      <c r="C2241" s="1">
        <v>200000</v>
      </c>
      <c r="D2241" s="1">
        <v>1</v>
      </c>
      <c r="E2241" s="2" t="s">
        <v>6717</v>
      </c>
      <c r="F2241" s="1" t="s">
        <v>2890</v>
      </c>
      <c r="G2241" s="1" t="s">
        <v>50</v>
      </c>
      <c r="H2241" s="1" t="s">
        <v>49</v>
      </c>
      <c r="I2241" s="8" t="s">
        <v>130</v>
      </c>
      <c r="J2241" s="8" t="s">
        <v>1203</v>
      </c>
      <c r="K2241" s="1" t="str">
        <f t="array" aca="1" ref="K2241" ca="1">INDEX([1]TreeLookup!$C$1:$DE$21,MATCH(INDIRECT(ADDRESS(ROW(),MATCH("CATEGORY",$A$1:$BE$1,0))),[1]TreeLookup!$C$1:$C$21,0),MATCH(INDIRECT(ADDRESS(ROW(),MATCH("YEAR",$A$1:$BE$1,0))),[1]TreeLookup!$C$1:$DE$1,0))</f>
        <v>advancedAvionics</v>
      </c>
      <c r="L2241" s="1">
        <v>1977</v>
      </c>
      <c r="M2241" s="1" t="str">
        <f t="array" aca="1" ref="M2241" ca="1">INDEX([1]TreeLookup!$C$1:$DE$22,MATCH("ERA",[1]TreeLookup!$C$1:$C$22,0),MATCH(INDIRECT(ADDRESS(ROW(),MATCH("YEAR",$A$1:$BE$1,0))),[1]TreeLookup!$C$1:$DE$1,0))</f>
        <v>06-STATION</v>
      </c>
      <c r="O2241" s="4" t="s">
        <v>299</v>
      </c>
      <c r="P2241" s="1" t="s">
        <v>6718</v>
      </c>
      <c r="V2241" s="9"/>
    </row>
    <row r="2242" spans="1:34">
      <c r="A2242" s="6" t="s">
        <v>6719</v>
      </c>
      <c r="B2242" s="7" t="s">
        <v>6720</v>
      </c>
      <c r="C2242" s="1">
        <v>2841</v>
      </c>
      <c r="D2242" s="1">
        <v>90921</v>
      </c>
      <c r="E2242" s="2" t="s">
        <v>6721</v>
      </c>
      <c r="F2242" s="1" t="s">
        <v>1836</v>
      </c>
      <c r="G2242" s="1" t="s">
        <v>50</v>
      </c>
      <c r="H2242" s="1" t="s">
        <v>50</v>
      </c>
      <c r="I2242" s="8" t="s">
        <v>130</v>
      </c>
      <c r="J2242" s="8" t="s">
        <v>1203</v>
      </c>
      <c r="K2242" s="1" t="str">
        <f t="array" aca="1" ref="K2242" ca="1">INDEX([1]TreeLookup!$C$1:$DE$21,MATCH(INDIRECT(ADDRESS(ROW(),MATCH("CATEGORY",$A$1:$BE$1,0))),[1]TreeLookup!$C$1:$C$21,0),MATCH(INDIRECT(ADDRESS(ROW(),MATCH("YEAR",$A$1:$BE$1,0))),[1]TreeLookup!$C$1:$DE$1,0))</f>
        <v>advancedAvionics</v>
      </c>
      <c r="L2242" s="1">
        <v>1977</v>
      </c>
      <c r="M2242" s="1" t="str">
        <f t="array" aca="1" ref="M2242" ca="1">INDEX([1]TreeLookup!$C$1:$DE$22,MATCH("ERA",[1]TreeLookup!$C$1:$C$22,0),MATCH(INDIRECT(ADDRESS(ROW(),MATCH("YEAR",$A$1:$BE$1,0))),[1]TreeLookup!$C$1:$DE$1,0))</f>
        <v>06-STATION</v>
      </c>
      <c r="O2242" s="4" t="s">
        <v>109</v>
      </c>
      <c r="P2242" s="1" t="s">
        <v>6722</v>
      </c>
      <c r="V2242" s="9"/>
      <c r="Y2242" s="1" t="s">
        <v>111</v>
      </c>
    </row>
    <row r="2243" spans="1:34">
      <c r="A2243" s="6" t="s">
        <v>6723</v>
      </c>
      <c r="B2243" s="7" t="s">
        <v>6724</v>
      </c>
      <c r="C2243" s="1">
        <v>980</v>
      </c>
      <c r="D2243" s="1">
        <v>8100</v>
      </c>
      <c r="E2243" s="2" t="s">
        <v>6725</v>
      </c>
      <c r="F2243" s="1" t="s">
        <v>235</v>
      </c>
      <c r="G2243" s="1" t="s">
        <v>50</v>
      </c>
      <c r="H2243" s="1" t="s">
        <v>49</v>
      </c>
      <c r="I2243" s="8" t="s">
        <v>107</v>
      </c>
      <c r="J2243" s="8"/>
      <c r="K2243" s="1" t="str">
        <f t="array" aca="1" ref="K2243" ca="1">INDEX([1]TreeLookup!$C$1:$DE$21,MATCH(INDIRECT(ADDRESS(ROW(),MATCH("CATEGORY",$A$1:$BE$1,0))),[1]TreeLookup!$C$1:$C$21,0),MATCH(INDIRECT(ADDRESS(ROW(),MATCH("YEAR",$A$1:$BE$1,0))),[1]TreeLookup!$C$1:$DE$1,0))</f>
        <v>deepSpaceScience</v>
      </c>
      <c r="L2243" s="1">
        <v>1972</v>
      </c>
      <c r="M2243" s="1" t="str">
        <f t="array" aca="1" ref="M2243" ca="1">INDEX([1]TreeLookup!$C$1:$DE$22,MATCH("ERA",[1]TreeLookup!$C$1:$C$22,0),MATCH(INDIRECT(ADDRESS(ROW(),MATCH("YEAR",$A$1:$BE$1,0))),[1]TreeLookup!$C$1:$DE$1,0))</f>
        <v>06-STATION</v>
      </c>
      <c r="N2243" s="1" t="s">
        <v>50</v>
      </c>
      <c r="O2243" s="4" t="s">
        <v>299</v>
      </c>
      <c r="P2243" s="1" t="s">
        <v>5516</v>
      </c>
      <c r="V2243" s="9"/>
    </row>
    <row r="2244" spans="1:34">
      <c r="A2244" s="6" t="s">
        <v>6726</v>
      </c>
      <c r="B2244" s="7" t="s">
        <v>6727</v>
      </c>
      <c r="C2244" s="1">
        <v>11917</v>
      </c>
      <c r="D2244" s="1">
        <v>119170</v>
      </c>
      <c r="E2244" s="2" t="s">
        <v>6728</v>
      </c>
      <c r="F2244" s="1" t="s">
        <v>235</v>
      </c>
      <c r="G2244" s="1" t="s">
        <v>50</v>
      </c>
      <c r="H2244" s="1" t="s">
        <v>50</v>
      </c>
      <c r="I2244" s="8" t="s">
        <v>3217</v>
      </c>
      <c r="J2244" s="8" t="s">
        <v>3218</v>
      </c>
      <c r="K2244" s="1" t="str">
        <f t="array" aca="1" ref="K2244" ca="1">INDEX([1]TreeLookup!$C$1:$DE$21,MATCH(INDIRECT(ADDRESS(ROW(),MATCH("CATEGORY",$A$1:$BE$1,0))),[1]TreeLookup!$C$1:$C$21,0),MATCH(INDIRECT(ADDRESS(ROW(),MATCH("YEAR",$A$1:$BE$1,0))),[1]TreeLookup!$C$1:$DE$1,0))</f>
        <v>improvedRTG</v>
      </c>
      <c r="L2244" s="1">
        <v>1972</v>
      </c>
      <c r="M2244" s="1" t="str">
        <f t="array" aca="1" ref="M2244" ca="1">INDEX([1]TreeLookup!$C$1:$DE$22,MATCH("ERA",[1]TreeLookup!$C$1:$C$22,0),MATCH(INDIRECT(ADDRESS(ROW(),MATCH("YEAR",$A$1:$BE$1,0))),[1]TreeLookup!$C$1:$DE$1,0))</f>
        <v>06-STATION</v>
      </c>
      <c r="O2244" s="4" t="s">
        <v>109</v>
      </c>
      <c r="P2244" s="1" t="s">
        <v>5516</v>
      </c>
      <c r="V2244" s="9"/>
      <c r="W2244" s="1" t="s">
        <v>6381</v>
      </c>
      <c r="AH2244" s="1" t="s">
        <v>111</v>
      </c>
    </row>
    <row r="2245" spans="1:34">
      <c r="A2245" s="6" t="s">
        <v>6729</v>
      </c>
      <c r="B2245" s="7" t="s">
        <v>6730</v>
      </c>
      <c r="C2245" s="1">
        <v>0</v>
      </c>
      <c r="D2245" s="1">
        <v>0</v>
      </c>
      <c r="E2245" s="2" t="s">
        <v>6731</v>
      </c>
      <c r="F2245" s="1" t="s">
        <v>7</v>
      </c>
      <c r="G2245" s="1" t="s">
        <v>50</v>
      </c>
      <c r="H2245" s="1" t="s">
        <v>50</v>
      </c>
      <c r="I2245" s="8" t="s">
        <v>135</v>
      </c>
      <c r="J2245" s="8" t="s">
        <v>1478</v>
      </c>
      <c r="K2245" s="1" t="str">
        <f t="array" aca="1" ref="K2245" ca="1">INDEX([1]TreeLookup!$C$1:$DE$21,MATCH(INDIRECT(ADDRESS(ROW(),MATCH("CATEGORY",$A$1:$BE$1,0))),[1]TreeLookup!$C$1:$C$21,0),MATCH(INDIRECT(ADDRESS(ROW(),MATCH("YEAR",$A$1:$BE$1,0))),[1]TreeLookup!$C$1:$DE$1,0))</f>
        <v>materialsScienceSpaceStation</v>
      </c>
      <c r="L2245" s="1">
        <v>1972</v>
      </c>
      <c r="M2245" s="1" t="str">
        <f t="array" aca="1" ref="M2245" ca="1">INDEX([1]TreeLookup!$C$1:$DE$22,MATCH("ERA",[1]TreeLookup!$C$1:$C$22,0),MATCH(INDIRECT(ADDRESS(ROW(),MATCH("YEAR",$A$1:$BE$1,0))),[1]TreeLookup!$C$1:$DE$1,0))</f>
        <v>06-STATION</v>
      </c>
      <c r="O2245" s="4" t="s">
        <v>109</v>
      </c>
      <c r="V2245" s="9"/>
    </row>
    <row r="2246" spans="1:34">
      <c r="A2246" s="6" t="s">
        <v>6732</v>
      </c>
      <c r="B2246" s="7" t="s">
        <v>6733</v>
      </c>
      <c r="C2246" s="1">
        <v>20</v>
      </c>
      <c r="D2246" s="1">
        <v>400</v>
      </c>
      <c r="E2246" s="2" t="s">
        <v>6734</v>
      </c>
      <c r="F2246" s="1" t="s">
        <v>1740</v>
      </c>
      <c r="G2246" s="1" t="s">
        <v>50</v>
      </c>
      <c r="H2246" s="1" t="s">
        <v>50</v>
      </c>
      <c r="I2246" s="8" t="s">
        <v>135</v>
      </c>
      <c r="J2246" s="8" t="s">
        <v>220</v>
      </c>
      <c r="K2246" s="1" t="str">
        <f t="array" aca="1" ref="K2246" ca="1">INDEX([1]TreeLookup!$C$1:$DE$21,MATCH(INDIRECT(ADDRESS(ROW(),MATCH("CATEGORY",$A$1:$BE$1,0))),[1]TreeLookup!$C$1:$C$21,0),MATCH(INDIRECT(ADDRESS(ROW(),MATCH("YEAR",$A$1:$BE$1,0))),[1]TreeLookup!$C$1:$DE$1,0))</f>
        <v>materialsScienceSpaceStation</v>
      </c>
      <c r="L2246" s="1">
        <v>1972</v>
      </c>
      <c r="M2246" s="1" t="str">
        <f t="array" aca="1" ref="M2246" ca="1">INDEX([1]TreeLookup!$C$1:$DE$22,MATCH("ERA",[1]TreeLookup!$C$1:$C$22,0),MATCH(INDIRECT(ADDRESS(ROW(),MATCH("YEAR",$A$1:$BE$1,0))),[1]TreeLookup!$C$1:$DE$1,0))</f>
        <v>06-STATION</v>
      </c>
      <c r="O2246" s="4" t="s">
        <v>109</v>
      </c>
      <c r="P2246" s="1" t="s">
        <v>6735</v>
      </c>
      <c r="V2246" s="9"/>
    </row>
    <row r="2247" spans="1:34">
      <c r="A2247" s="6" t="s">
        <v>6736</v>
      </c>
      <c r="B2247" s="7" t="s">
        <v>6737</v>
      </c>
      <c r="C2247" s="1">
        <v>1000</v>
      </c>
      <c r="D2247" s="1">
        <v>20000</v>
      </c>
      <c r="E2247" s="2" t="s">
        <v>6738</v>
      </c>
      <c r="F2247" s="1" t="s">
        <v>3210</v>
      </c>
      <c r="G2247" s="1" t="s">
        <v>50</v>
      </c>
      <c r="H2247" s="1" t="s">
        <v>50</v>
      </c>
      <c r="I2247" s="8" t="s">
        <v>107</v>
      </c>
      <c r="J2247" s="8" t="s">
        <v>6739</v>
      </c>
      <c r="K2247" s="1" t="str">
        <f t="array" aca="1" ref="K2247" ca="1">INDEX([1]TreeLookup!$C$1:$DE$21,MATCH(INDIRECT(ADDRESS(ROW(),MATCH("CATEGORY",$A$1:$BE$1,0))),[1]TreeLookup!$C$1:$C$21,0),MATCH(INDIRECT(ADDRESS(ROW(),MATCH("YEAR",$A$1:$BE$1,0))),[1]TreeLookup!$C$1:$DE$1,0))</f>
        <v>deepSpaceScience</v>
      </c>
      <c r="L2247" s="1">
        <v>1972</v>
      </c>
      <c r="M2247" s="1" t="str">
        <f t="array" aca="1" ref="M2247" ca="1">INDEX([1]TreeLookup!$C$1:$DE$22,MATCH("ERA",[1]TreeLookup!$C$1:$C$22,0),MATCH(INDIRECT(ADDRESS(ROW(),MATCH("YEAR",$A$1:$BE$1,0))),[1]TreeLookup!$C$1:$DE$1,0))</f>
        <v>06-STATION</v>
      </c>
      <c r="O2247" s="4" t="s">
        <v>109</v>
      </c>
      <c r="V2247" s="9"/>
      <c r="AG2247" s="1" t="s">
        <v>111</v>
      </c>
    </row>
    <row r="2248" spans="1:34">
      <c r="A2248" s="6" t="s">
        <v>6740</v>
      </c>
      <c r="B2248" s="7" t="s">
        <v>6741</v>
      </c>
      <c r="C2248" s="1">
        <v>11917</v>
      </c>
      <c r="D2248" s="1">
        <v>119170</v>
      </c>
      <c r="E2248" s="2" t="s">
        <v>6742</v>
      </c>
      <c r="F2248" s="1" t="s">
        <v>190</v>
      </c>
      <c r="G2248" s="1" t="s">
        <v>50</v>
      </c>
      <c r="H2248" s="1" t="s">
        <v>50</v>
      </c>
      <c r="I2248" s="8" t="s">
        <v>3217</v>
      </c>
      <c r="J2248" s="8" t="s">
        <v>3218</v>
      </c>
      <c r="K2248" s="1" t="str">
        <f t="array" aca="1" ref="K2248" ca="1">INDEX([1]TreeLookup!$C$1:$DE$21,MATCH(INDIRECT(ADDRESS(ROW(),MATCH("CATEGORY",$A$1:$BE$1,0))),[1]TreeLookup!$C$1:$C$21,0),MATCH(INDIRECT(ADDRESS(ROW(),MATCH("YEAR",$A$1:$BE$1,0))),[1]TreeLookup!$C$1:$DE$1,0))</f>
        <v>improvedRTG</v>
      </c>
      <c r="L2248" s="1">
        <v>1972</v>
      </c>
      <c r="M2248" s="1" t="str">
        <f t="array" aca="1" ref="M2248" ca="1">INDEX([1]TreeLookup!$C$1:$DE$22,MATCH("ERA",[1]TreeLookup!$C$1:$C$22,0),MATCH(INDIRECT(ADDRESS(ROW(),MATCH("YEAR",$A$1:$BE$1,0))),[1]TreeLookup!$C$1:$DE$1,0))</f>
        <v>06-STATION</v>
      </c>
      <c r="O2248" s="4" t="s">
        <v>109</v>
      </c>
      <c r="P2248" s="1" t="s">
        <v>6743</v>
      </c>
      <c r="V2248" s="9"/>
      <c r="W2248" s="1" t="s">
        <v>6381</v>
      </c>
      <c r="AH2248" s="1" t="s">
        <v>111</v>
      </c>
    </row>
    <row r="2249" spans="1:34">
      <c r="A2249" s="6" t="s">
        <v>6744</v>
      </c>
      <c r="B2249" s="7" t="s">
        <v>6745</v>
      </c>
      <c r="C2249" s="1">
        <v>1800</v>
      </c>
      <c r="D2249" s="1">
        <v>60000</v>
      </c>
      <c r="E2249" s="2" t="s">
        <v>6746</v>
      </c>
      <c r="F2249" s="1" t="s">
        <v>2890</v>
      </c>
      <c r="G2249" s="1" t="s">
        <v>50</v>
      </c>
      <c r="H2249" s="1" t="s">
        <v>50</v>
      </c>
      <c r="I2249" s="8" t="s">
        <v>2910</v>
      </c>
      <c r="J2249" s="8" t="s">
        <v>2911</v>
      </c>
      <c r="K2249" s="1" t="str">
        <f t="array" aca="1" ref="K2249" ca="1">INDEX([1]TreeLookup!$C$1:$DE$21,MATCH(INDIRECT(ADDRESS(ROW(),MATCH("CATEGORY",$A$1:$BE$1,0))),[1]TreeLookup!$C$1:$C$21,0),MATCH(INDIRECT(ADDRESS(ROW(),MATCH("YEAR",$A$1:$BE$1,0))),[1]TreeLookup!$C$1:$DE$1,0))</f>
        <v>matureCapsules</v>
      </c>
      <c r="L2249" s="1">
        <v>1972</v>
      </c>
      <c r="M2249" s="1" t="str">
        <f t="array" aca="1" ref="M2249" ca="1">INDEX([1]TreeLookup!$C$1:$DE$22,MATCH("ERA",[1]TreeLookup!$C$1:$C$22,0),MATCH(INDIRECT(ADDRESS(ROW(),MATCH("YEAR",$A$1:$BE$1,0))),[1]TreeLookup!$C$1:$DE$1,0))</f>
        <v>06-STATION</v>
      </c>
      <c r="O2249" s="4" t="s">
        <v>109</v>
      </c>
      <c r="P2249" s="1" t="s">
        <v>6747</v>
      </c>
      <c r="V2249" s="9"/>
      <c r="Y2249" s="1" t="s">
        <v>111</v>
      </c>
      <c r="AF2249" s="1" t="s">
        <v>111</v>
      </c>
    </row>
    <row r="2250" spans="1:34">
      <c r="A2250" s="6" t="s">
        <v>6748</v>
      </c>
      <c r="B2250" s="7" t="s">
        <v>6749</v>
      </c>
      <c r="C2250" s="1">
        <v>1500</v>
      </c>
      <c r="D2250" s="1">
        <v>55000</v>
      </c>
      <c r="E2250" s="2" t="s">
        <v>6750</v>
      </c>
      <c r="F2250" s="1" t="s">
        <v>2890</v>
      </c>
      <c r="G2250" s="1" t="s">
        <v>50</v>
      </c>
      <c r="H2250" s="1" t="s">
        <v>50</v>
      </c>
      <c r="I2250" s="8" t="s">
        <v>2910</v>
      </c>
      <c r="J2250" s="8" t="s">
        <v>3326</v>
      </c>
      <c r="K2250" s="1" t="str">
        <f t="array" aca="1" ref="K2250" ca="1">INDEX([1]TreeLookup!$C$1:$DE$21,MATCH(INDIRECT(ADDRESS(ROW(),MATCH("CATEGORY",$A$1:$BE$1,0))),[1]TreeLookup!$C$1:$C$21,0),MATCH(INDIRECT(ADDRESS(ROW(),MATCH("YEAR",$A$1:$BE$1,0))),[1]TreeLookup!$C$1:$DE$1,0))</f>
        <v>matureCapsules</v>
      </c>
      <c r="L2250" s="1">
        <v>1972</v>
      </c>
      <c r="M2250" s="1" t="str">
        <f t="array" aca="1" ref="M2250" ca="1">INDEX([1]TreeLookup!$C$1:$DE$22,MATCH("ERA",[1]TreeLookup!$C$1:$C$22,0),MATCH(INDIRECT(ADDRESS(ROW(),MATCH("YEAR",$A$1:$BE$1,0))),[1]TreeLookup!$C$1:$DE$1,0))</f>
        <v>06-STATION</v>
      </c>
      <c r="O2250" s="4" t="s">
        <v>109</v>
      </c>
      <c r="P2250" s="1" t="s">
        <v>6747</v>
      </c>
      <c r="V2250" s="9"/>
      <c r="AF2250" s="1" t="s">
        <v>111</v>
      </c>
    </row>
    <row r="2251" spans="1:34">
      <c r="A2251" s="6" t="s">
        <v>6751</v>
      </c>
      <c r="B2251" s="7" t="s">
        <v>6752</v>
      </c>
      <c r="C2251" s="1">
        <v>1800</v>
      </c>
      <c r="D2251" s="1">
        <v>60000</v>
      </c>
      <c r="E2251" s="2" t="s">
        <v>6753</v>
      </c>
      <c r="F2251" s="1" t="s">
        <v>2890</v>
      </c>
      <c r="G2251" s="1" t="s">
        <v>50</v>
      </c>
      <c r="H2251" s="1" t="s">
        <v>50</v>
      </c>
      <c r="I2251" s="8" t="s">
        <v>2910</v>
      </c>
      <c r="J2251" s="8" t="s">
        <v>2911</v>
      </c>
      <c r="K2251" s="1" t="str">
        <f t="array" aca="1" ref="K2251" ca="1">INDEX([1]TreeLookup!$C$1:$DE$21,MATCH(INDIRECT(ADDRESS(ROW(),MATCH("CATEGORY",$A$1:$BE$1,0))),[1]TreeLookup!$C$1:$C$21,0),MATCH(INDIRECT(ADDRESS(ROW(),MATCH("YEAR",$A$1:$BE$1,0))),[1]TreeLookup!$C$1:$DE$1,0))</f>
        <v>matureCapsules</v>
      </c>
      <c r="L2251" s="1">
        <v>1972</v>
      </c>
      <c r="M2251" s="1" t="str">
        <f t="array" aca="1" ref="M2251" ca="1">INDEX([1]TreeLookup!$C$1:$DE$22,MATCH("ERA",[1]TreeLookup!$C$1:$C$22,0),MATCH(INDIRECT(ADDRESS(ROW(),MATCH("YEAR",$A$1:$BE$1,0))),[1]TreeLookup!$C$1:$DE$1,0))</f>
        <v>06-STATION</v>
      </c>
      <c r="O2251" s="4" t="s">
        <v>109</v>
      </c>
      <c r="P2251" s="1" t="s">
        <v>6747</v>
      </c>
      <c r="V2251" s="9"/>
      <c r="Y2251" s="1" t="s">
        <v>111</v>
      </c>
      <c r="AE2251" s="1" t="s">
        <v>111</v>
      </c>
      <c r="AF2251" s="1" t="s">
        <v>111</v>
      </c>
    </row>
    <row r="2252" spans="1:34">
      <c r="A2252" s="6" t="s">
        <v>6754</v>
      </c>
      <c r="B2252" s="7" t="s">
        <v>6755</v>
      </c>
      <c r="C2252" s="1">
        <v>1</v>
      </c>
      <c r="D2252" s="1">
        <v>1000</v>
      </c>
      <c r="E2252" s="2" t="s">
        <v>6756</v>
      </c>
      <c r="F2252" s="1" t="s">
        <v>448</v>
      </c>
      <c r="G2252" s="1" t="s">
        <v>50</v>
      </c>
      <c r="H2252" s="1" t="s">
        <v>50</v>
      </c>
      <c r="I2252" s="8" t="s">
        <v>135</v>
      </c>
      <c r="J2252" s="8" t="s">
        <v>136</v>
      </c>
      <c r="K2252" s="1" t="str">
        <f t="array" aca="1" ref="K2252" ca="1">INDEX([1]TreeLookup!$C$1:$DE$21,MATCH(INDIRECT(ADDRESS(ROW(),MATCH("CATEGORY",$A$1:$BE$1,0))),[1]TreeLookup!$C$1:$C$21,0),MATCH(INDIRECT(ADDRESS(ROW(),MATCH("YEAR",$A$1:$BE$1,0))),[1]TreeLookup!$C$1:$DE$1,0))</f>
        <v>materialsScienceSpaceStation</v>
      </c>
      <c r="L2252" s="1">
        <v>1972</v>
      </c>
      <c r="M2252" s="1" t="str">
        <f t="array" aca="1" ref="M2252" ca="1">INDEX([1]TreeLookup!$C$1:$DE$22,MATCH("ERA",[1]TreeLookup!$C$1:$C$22,0),MATCH(INDIRECT(ADDRESS(ROW(),MATCH("YEAR",$A$1:$BE$1,0))),[1]TreeLookup!$C$1:$DE$1,0))</f>
        <v>06-STATION</v>
      </c>
      <c r="O2252" s="4" t="s">
        <v>109</v>
      </c>
      <c r="T2252" s="1" t="s">
        <v>6757</v>
      </c>
      <c r="V2252" s="9"/>
    </row>
    <row r="2253" spans="1:34">
      <c r="A2253" s="6" t="s">
        <v>6758</v>
      </c>
      <c r="B2253" s="7" t="s">
        <v>6758</v>
      </c>
      <c r="C2253" s="17">
        <v>-400</v>
      </c>
      <c r="D2253" s="1">
        <v>2000</v>
      </c>
      <c r="E2253" s="2"/>
      <c r="F2253" s="1" t="s">
        <v>113</v>
      </c>
      <c r="G2253" s="1" t="s">
        <v>50</v>
      </c>
      <c r="I2253" s="8" t="s">
        <v>114</v>
      </c>
      <c r="J2253" s="8"/>
      <c r="K2253" s="1" t="str">
        <f t="array" aca="1" ref="K2253" ca="1">INDEX([1]TreeLookup!$C$1:$DE$21,MATCH(INDIRECT(ADDRESS(ROW(),MATCH("CATEGORY",$A$1:$BE$1,0))),[1]TreeLookup!$C$1:$C$21,0),MATCH(INDIRECT(ADDRESS(ROW(),MATCH("YEAR",$A$1:$BE$1,0))),[1]TreeLookup!$C$1:$DE$1,0))</f>
        <v>orbitalRocketry1972</v>
      </c>
      <c r="L2253" s="1">
        <v>1972</v>
      </c>
      <c r="M2253" s="1" t="str">
        <f t="array" aca="1" ref="M2253" ca="1">INDEX([1]TreeLookup!$C$1:$DE$22,MATCH("ERA",[1]TreeLookup!$C$1:$C$22,0),MATCH(INDIRECT(ADDRESS(ROW(),MATCH("YEAR",$A$1:$BE$1,0))),[1]TreeLookup!$C$1:$DE$1,0))</f>
        <v>06-STATION</v>
      </c>
      <c r="O2253" s="4"/>
      <c r="P2253" s="1" t="s">
        <v>6759</v>
      </c>
      <c r="Q2253" s="1" t="s">
        <v>6112</v>
      </c>
      <c r="R2253" s="1" t="s">
        <v>838</v>
      </c>
    </row>
    <row r="2254" spans="1:34">
      <c r="A2254" s="6" t="s">
        <v>6760</v>
      </c>
      <c r="B2254" s="7" t="s">
        <v>6758</v>
      </c>
      <c r="C2254" s="1">
        <v>900</v>
      </c>
      <c r="D2254" s="1">
        <v>18000</v>
      </c>
      <c r="E2254" s="2" t="s">
        <v>6111</v>
      </c>
      <c r="F2254" s="1" t="s">
        <v>224</v>
      </c>
      <c r="G2254" s="1" t="s">
        <v>50</v>
      </c>
      <c r="H2254" s="1" t="s">
        <v>50</v>
      </c>
      <c r="I2254" s="8" t="s">
        <v>191</v>
      </c>
      <c r="J2254" s="8" t="s">
        <v>298</v>
      </c>
      <c r="K2254" s="1" t="str">
        <f t="array" aca="1" ref="K2254" ca="1">INDEX([1]TreeLookup!$C$1:$DE$21,MATCH(INDIRECT(ADDRESS(ROW(),MATCH("CATEGORY",$A$1:$BE$1,0))),[1]TreeLookup!$C$1:$C$21,0),MATCH(INDIRECT(ADDRESS(ROW(),MATCH("YEAR",$A$1:$BE$1,0))),[1]TreeLookup!$C$1:$DE$1,0))</f>
        <v>advancedUncrewedLanding</v>
      </c>
      <c r="L2254" s="1">
        <v>1972</v>
      </c>
      <c r="M2254" s="1" t="str">
        <f t="array" aca="1" ref="M2254" ca="1">INDEX([1]TreeLookup!$C$1:$DE$22,MATCH("ERA",[1]TreeLookup!$C$1:$C$22,0),MATCH(INDIRECT(ADDRESS(ROW(),MATCH("YEAR",$A$1:$BE$1,0))),[1]TreeLookup!$C$1:$DE$1,0))</f>
        <v>06-STATION</v>
      </c>
      <c r="O2254" s="4" t="s">
        <v>109</v>
      </c>
      <c r="P2254" s="1" t="s">
        <v>6758</v>
      </c>
      <c r="Q2254" s="1" t="s">
        <v>6761</v>
      </c>
      <c r="U2254" s="1" t="s">
        <v>6762</v>
      </c>
      <c r="V2254" s="9">
        <v>42872</v>
      </c>
      <c r="AB2254" s="1" t="s">
        <v>111</v>
      </c>
    </row>
    <row r="2255" spans="1:34">
      <c r="A2255" s="6" t="s">
        <v>6763</v>
      </c>
      <c r="B2255" s="7" t="s">
        <v>6764</v>
      </c>
      <c r="C2255" s="1">
        <v>1</v>
      </c>
      <c r="D2255" s="1">
        <v>4200</v>
      </c>
      <c r="E2255" s="2" t="s">
        <v>6765</v>
      </c>
      <c r="F2255" s="1" t="s">
        <v>106</v>
      </c>
      <c r="G2255" s="1" t="s">
        <v>50</v>
      </c>
      <c r="H2255" s="1" t="s">
        <v>49</v>
      </c>
      <c r="I2255" s="8" t="s">
        <v>135</v>
      </c>
      <c r="J2255" s="8" t="s">
        <v>136</v>
      </c>
      <c r="K2255" s="1" t="str">
        <f t="array" aca="1" ref="K2255" ca="1">INDEX([1]TreeLookup!$C$1:$DE$21,MATCH(INDIRECT(ADDRESS(ROW(),MATCH("CATEGORY",$A$1:$BE$1,0))),[1]TreeLookup!$C$1:$C$21,0),MATCH(INDIRECT(ADDRESS(ROW(),MATCH("YEAR",$A$1:$BE$1,0))),[1]TreeLookup!$C$1:$DE$1,0))</f>
        <v>unlockParts</v>
      </c>
      <c r="M2255" s="1" t="str">
        <f t="array" aca="1" ref="M2255" ca="1">INDEX([1]TreeLookup!$C$1:$DE$22,MATCH("ERA",[1]TreeLookup!$C$1:$C$22,0),MATCH(INDIRECT(ADDRESS(ROW(),MATCH("YEAR",$A$1:$BE$1,0))),[1]TreeLookup!$C$1:$DE$1,0))</f>
        <v>00-START</v>
      </c>
      <c r="N2255" s="1" t="s">
        <v>50</v>
      </c>
      <c r="O2255" s="4" t="s">
        <v>299</v>
      </c>
      <c r="V2255" s="9"/>
    </row>
    <row r="2256" spans="1:34">
      <c r="A2256" s="6" t="s">
        <v>6766</v>
      </c>
      <c r="B2256" s="7" t="s">
        <v>6767</v>
      </c>
      <c r="C2256" s="1">
        <v>1500</v>
      </c>
      <c r="D2256" s="1">
        <v>30000</v>
      </c>
      <c r="E2256" s="2" t="s">
        <v>6768</v>
      </c>
      <c r="F2256" s="1" t="s">
        <v>106</v>
      </c>
      <c r="G2256" s="1" t="s">
        <v>50</v>
      </c>
      <c r="H2256" s="1" t="s">
        <v>50</v>
      </c>
      <c r="I2256" s="8" t="s">
        <v>1135</v>
      </c>
      <c r="J2256" s="8" t="s">
        <v>1484</v>
      </c>
      <c r="K2256" s="1" t="str">
        <f t="array" aca="1" ref="K2256" ca="1">INDEX([1]TreeLookup!$C$1:$DE$21,MATCH(INDIRECT(ADDRESS(ROW(),MATCH("CATEGORY",$A$1:$BE$1,0))),[1]TreeLookup!$C$1:$C$21,0),MATCH(INDIRECT(ADDRESS(ROW(),MATCH("YEAR",$A$1:$BE$1,0))),[1]TreeLookup!$C$1:$DE$1,0))</f>
        <v>spaceStationSolarPanels</v>
      </c>
      <c r="L2256" s="1">
        <v>1972</v>
      </c>
      <c r="M2256" s="1" t="str">
        <f t="array" aca="1" ref="M2256" ca="1">INDEX([1]TreeLookup!$C$1:$DE$22,MATCH("ERA",[1]TreeLookup!$C$1:$C$22,0),MATCH(INDIRECT(ADDRESS(ROW(),MATCH("YEAR",$A$1:$BE$1,0))),[1]TreeLookup!$C$1:$DE$1,0))</f>
        <v>06-STATION</v>
      </c>
      <c r="O2256" s="4" t="s">
        <v>109</v>
      </c>
      <c r="P2256" s="1" t="s">
        <v>6708</v>
      </c>
      <c r="T2256" s="1" t="s">
        <v>6708</v>
      </c>
      <c r="V2256" s="9"/>
      <c r="W2256" s="1" t="s">
        <v>6769</v>
      </c>
    </row>
    <row r="2257" spans="1:37">
      <c r="A2257" s="6" t="s">
        <v>6770</v>
      </c>
      <c r="B2257" s="6" t="s">
        <v>6770</v>
      </c>
      <c r="C2257" s="17">
        <v>0</v>
      </c>
      <c r="D2257" s="17">
        <v>0</v>
      </c>
      <c r="E2257" s="2"/>
      <c r="F2257" s="1" t="s">
        <v>113</v>
      </c>
      <c r="G2257" s="1" t="s">
        <v>50</v>
      </c>
      <c r="I2257" s="8" t="s">
        <v>3087</v>
      </c>
      <c r="J2257" s="8"/>
      <c r="K2257" s="1" t="str">
        <f t="array" aca="1" ref="K2257" ca="1">INDEX([1]TreeLookup!$C$1:$DE$21,MATCH(INDIRECT(ADDRESS(ROW(),MATCH("CATEGORY",$A$1:$BE$1,0))),[1]TreeLookup!$C$1:$C$21,0),MATCH(INDIRECT(ADDRESS(ROW(),MATCH("YEAR",$A$1:$BE$1,0))),[1]TreeLookup!$C$1:$DE$1,0))</f>
        <v>stagedCombustion1972</v>
      </c>
      <c r="L2257" s="1">
        <v>1973</v>
      </c>
      <c r="M2257" s="1" t="str">
        <f t="array" aca="1" ref="M2257" ca="1">INDEX([1]TreeLookup!$C$1:$DE$22,MATCH("ERA",[1]TreeLookup!$C$1:$C$22,0),MATCH(INDIRECT(ADDRESS(ROW(),MATCH("YEAR",$A$1:$BE$1,0))),[1]TreeLookup!$C$1:$DE$1,0))</f>
        <v>06-STATION</v>
      </c>
      <c r="O2257" s="4"/>
      <c r="P2257" s="1" t="s">
        <v>6771</v>
      </c>
      <c r="Q2257" s="1" t="s">
        <v>6068</v>
      </c>
      <c r="R2257" s="1" t="s">
        <v>838</v>
      </c>
    </row>
    <row r="2258" spans="1:37">
      <c r="A2258" s="6" t="s">
        <v>6772</v>
      </c>
      <c r="B2258" s="6" t="s">
        <v>6772</v>
      </c>
      <c r="C2258" s="17">
        <v>0</v>
      </c>
      <c r="D2258" s="17">
        <v>0</v>
      </c>
      <c r="E2258" s="2"/>
      <c r="F2258" s="1" t="s">
        <v>113</v>
      </c>
      <c r="G2258" s="1" t="s">
        <v>50</v>
      </c>
      <c r="I2258" s="8" t="s">
        <v>3087</v>
      </c>
      <c r="J2258" s="8"/>
      <c r="K2258" s="1" t="str">
        <f t="array" aca="1" ref="K2258" ca="1">INDEX([1]TreeLookup!$C$1:$DE$21,MATCH(INDIRECT(ADDRESS(ROW(),MATCH("CATEGORY",$A$1:$BE$1,0))),[1]TreeLookup!$C$1:$C$21,0),MATCH(INDIRECT(ADDRESS(ROW(),MATCH("YEAR",$A$1:$BE$1,0))),[1]TreeLookup!$C$1:$DE$1,0))</f>
        <v>stagedCombustion1972</v>
      </c>
      <c r="L2258" s="1">
        <v>1973</v>
      </c>
      <c r="M2258" s="1" t="str">
        <f t="array" aca="1" ref="M2258" ca="1">INDEX([1]TreeLookup!$C$1:$DE$22,MATCH("ERA",[1]TreeLookup!$C$1:$C$22,0),MATCH(INDIRECT(ADDRESS(ROW(),MATCH("YEAR",$A$1:$BE$1,0))),[1]TreeLookup!$C$1:$DE$1,0))</f>
        <v>06-STATION</v>
      </c>
      <c r="O2258" s="4"/>
      <c r="P2258" s="1" t="s">
        <v>6773</v>
      </c>
      <c r="Q2258" s="1" t="s">
        <v>6071</v>
      </c>
      <c r="R2258" s="1" t="s">
        <v>838</v>
      </c>
    </row>
    <row r="2259" spans="1:37">
      <c r="A2259" s="6" t="s">
        <v>6774</v>
      </c>
      <c r="B2259" s="7" t="s">
        <v>6774</v>
      </c>
      <c r="C2259" s="17">
        <v>0</v>
      </c>
      <c r="D2259" s="17">
        <v>0</v>
      </c>
      <c r="E2259" s="2"/>
      <c r="F2259" s="1" t="s">
        <v>113</v>
      </c>
      <c r="G2259" s="1" t="s">
        <v>50</v>
      </c>
      <c r="I2259" s="8" t="s">
        <v>3087</v>
      </c>
      <c r="J2259" s="8"/>
      <c r="K2259" s="1" t="str">
        <f t="array" aca="1" ref="K2259" ca="1">INDEX([1]TreeLookup!$C$1:$DE$21,MATCH(INDIRECT(ADDRESS(ROW(),MATCH("CATEGORY",$A$1:$BE$1,0))),[1]TreeLookup!$C$1:$C$21,0),MATCH(INDIRECT(ADDRESS(ROW(),MATCH("YEAR",$A$1:$BE$1,0))),[1]TreeLookup!$C$1:$DE$1,0))</f>
        <v>stagedCombustion1972</v>
      </c>
      <c r="L2259" s="1">
        <v>1973</v>
      </c>
      <c r="M2259" s="1" t="str">
        <f t="array" aca="1" ref="M2259" ca="1">INDEX([1]TreeLookup!$C$1:$DE$22,MATCH("ERA",[1]TreeLookup!$C$1:$C$22,0),MATCH(INDIRECT(ADDRESS(ROW(),MATCH("YEAR",$A$1:$BE$1,0))),[1]TreeLookup!$C$1:$DE$1,0))</f>
        <v>06-STATION</v>
      </c>
      <c r="O2259" s="4"/>
      <c r="P2259" s="1" t="s">
        <v>6775</v>
      </c>
      <c r="Q2259" s="1" t="s">
        <v>6074</v>
      </c>
      <c r="R2259" s="1" t="s">
        <v>838</v>
      </c>
    </row>
    <row r="2260" spans="1:37">
      <c r="A2260" s="6" t="s">
        <v>6776</v>
      </c>
      <c r="B2260" s="7" t="s">
        <v>6777</v>
      </c>
      <c r="C2260" s="1">
        <v>14000</v>
      </c>
      <c r="D2260" s="1">
        <v>19000</v>
      </c>
      <c r="E2260" s="2" t="s">
        <v>6778</v>
      </c>
      <c r="F2260" s="1" t="s">
        <v>290</v>
      </c>
      <c r="G2260" s="1" t="s">
        <v>49</v>
      </c>
      <c r="H2260" s="1" t="s">
        <v>49</v>
      </c>
      <c r="I2260" s="8"/>
      <c r="J2260" s="8"/>
      <c r="K2260" s="1" t="e">
        <f t="array" aca="1" ref="K2260" ca="1">INDEX([1]TreeLookup!$C$1:$DE$21,MATCH(INDIRECT(ADDRESS(ROW(),MATCH("CATEGORY",$A$1:$BE$1,0))),[1]TreeLookup!$C$1:$C$21,0),MATCH(INDIRECT(ADDRESS(ROW(),MATCH("YEAR",$A$1:$BE$1,0))),[1]TreeLookup!$C$1:$DE$1,0))</f>
        <v>#N/A</v>
      </c>
      <c r="M2260" s="1" t="str">
        <f t="array" aca="1" ref="M2260" ca="1">INDEX([1]TreeLookup!$C$1:$DE$22,MATCH("ERA",[1]TreeLookup!$C$1:$C$22,0),MATCH(INDIRECT(ADDRESS(ROW(),MATCH("YEAR",$A$1:$BE$1,0))),[1]TreeLookup!$C$1:$DE$1,0))</f>
        <v>00-START</v>
      </c>
      <c r="N2260" s="1" t="s">
        <v>50</v>
      </c>
      <c r="O2260" s="4"/>
    </row>
    <row r="2261" spans="1:37">
      <c r="A2261" s="6" t="s">
        <v>6779</v>
      </c>
      <c r="B2261" s="7" t="s">
        <v>6777</v>
      </c>
      <c r="C2261" s="1">
        <v>14000</v>
      </c>
      <c r="D2261" s="1">
        <v>19000</v>
      </c>
      <c r="E2261" s="2" t="s">
        <v>6780</v>
      </c>
      <c r="F2261" s="1" t="s">
        <v>290</v>
      </c>
      <c r="G2261" s="1" t="s">
        <v>49</v>
      </c>
      <c r="H2261" s="1" t="s">
        <v>49</v>
      </c>
      <c r="I2261" s="8"/>
      <c r="J2261" s="8"/>
      <c r="K2261" s="1" t="e">
        <f t="array" aca="1" ref="K2261" ca="1">INDEX([1]TreeLookup!$C$1:$DE$21,MATCH(INDIRECT(ADDRESS(ROW(),MATCH("CATEGORY",$A$1:$BE$1,0))),[1]TreeLookup!$C$1:$C$21,0),MATCH(INDIRECT(ADDRESS(ROW(),MATCH("YEAR",$A$1:$BE$1,0))),[1]TreeLookup!$C$1:$DE$1,0))</f>
        <v>#N/A</v>
      </c>
      <c r="M2261" s="1" t="str">
        <f t="array" aca="1" ref="M2261" ca="1">INDEX([1]TreeLookup!$C$1:$DE$22,MATCH("ERA",[1]TreeLookup!$C$1:$C$22,0),MATCH(INDIRECT(ADDRESS(ROW(),MATCH("YEAR",$A$1:$BE$1,0))),[1]TreeLookup!$C$1:$DE$1,0))</f>
        <v>00-START</v>
      </c>
      <c r="N2261" s="1" t="s">
        <v>50</v>
      </c>
      <c r="O2261" s="4"/>
    </row>
    <row r="2262" spans="1:37">
      <c r="A2262" s="6" t="s">
        <v>6781</v>
      </c>
      <c r="B2262" s="7" t="s">
        <v>6782</v>
      </c>
      <c r="C2262" s="1">
        <v>1</v>
      </c>
      <c r="D2262" s="1">
        <v>500</v>
      </c>
      <c r="E2262" s="2" t="s">
        <v>6783</v>
      </c>
      <c r="F2262" s="1" t="s">
        <v>203</v>
      </c>
      <c r="G2262" s="1" t="s">
        <v>50</v>
      </c>
      <c r="H2262" s="1" t="s">
        <v>49</v>
      </c>
      <c r="I2262" s="8" t="s">
        <v>135</v>
      </c>
      <c r="J2262" s="8"/>
      <c r="K2262" s="1" t="str">
        <f t="array" aca="1" ref="K2262" ca="1">INDEX([1]TreeLookup!$C$1:$DE$21,MATCH(INDIRECT(ADDRESS(ROW(),MATCH("CATEGORY",$A$1:$BE$1,0))),[1]TreeLookup!$C$1:$C$21,0),MATCH(INDIRECT(ADDRESS(ROW(),MATCH("YEAR",$A$1:$BE$1,0))),[1]TreeLookup!$C$1:$DE$1,0))</f>
        <v>unlockParts</v>
      </c>
      <c r="M2262" s="1" t="str">
        <f t="array" aca="1" ref="M2262" ca="1">INDEX([1]TreeLookup!$C$1:$DE$22,MATCH("ERA",[1]TreeLookup!$C$1:$C$22,0),MATCH(INDIRECT(ADDRESS(ROW(),MATCH("YEAR",$A$1:$BE$1,0))),[1]TreeLookup!$C$1:$DE$1,0))</f>
        <v>00-START</v>
      </c>
      <c r="N2262" s="1" t="s">
        <v>50</v>
      </c>
      <c r="O2262" s="4" t="s">
        <v>299</v>
      </c>
      <c r="V2262" s="9"/>
    </row>
    <row r="2263" spans="1:37">
      <c r="A2263" s="6" t="s">
        <v>6784</v>
      </c>
      <c r="B2263" s="7" t="s">
        <v>6785</v>
      </c>
      <c r="C2263" s="1">
        <v>50000</v>
      </c>
      <c r="D2263" s="1">
        <v>150000</v>
      </c>
      <c r="E2263" s="2" t="s">
        <v>6786</v>
      </c>
      <c r="F2263" s="1" t="s">
        <v>5281</v>
      </c>
      <c r="G2263" s="1" t="s">
        <v>50</v>
      </c>
      <c r="H2263" s="1" t="s">
        <v>50</v>
      </c>
      <c r="I2263" s="8" t="s">
        <v>5475</v>
      </c>
      <c r="J2263" s="8" t="s">
        <v>5486</v>
      </c>
      <c r="K2263" s="1" t="str">
        <f t="array" aca="1" ref="K2263" ca="1">INDEX([1]TreeLookup!$C$1:$DE$21,MATCH(INDIRECT(ADDRESS(ROW(),MATCH("CATEGORY",$A$1:$BE$1,0))),[1]TreeLookup!$C$1:$C$21,0),MATCH(INDIRECT(ADDRESS(ROW(),MATCH("YEAR",$A$1:$BE$1,0))),[1]TreeLookup!$C$1:$DE$1,0))</f>
        <v>earlySpaceStations</v>
      </c>
      <c r="L2263" s="1">
        <v>1973</v>
      </c>
      <c r="M2263" s="1" t="str">
        <f t="array" aca="1" ref="M2263" ca="1">INDEX([1]TreeLookup!$C$1:$DE$22,MATCH("ERA",[1]TreeLookup!$C$1:$C$22,0),MATCH(INDIRECT(ADDRESS(ROW(),MATCH("YEAR",$A$1:$BE$1,0))),[1]TreeLookup!$C$1:$DE$1,0))</f>
        <v>06-STATION</v>
      </c>
      <c r="O2263" s="4" t="s">
        <v>109</v>
      </c>
      <c r="P2263" s="1" t="s">
        <v>6787</v>
      </c>
      <c r="V2263" s="9"/>
      <c r="AE2263" s="1" t="s">
        <v>111</v>
      </c>
      <c r="AF2263" s="1" t="s">
        <v>111</v>
      </c>
    </row>
    <row r="2264" spans="1:37">
      <c r="A2264" s="6" t="s">
        <v>6788</v>
      </c>
      <c r="B2264" s="7" t="s">
        <v>6789</v>
      </c>
      <c r="C2264" s="1">
        <v>5.5226670000000002</v>
      </c>
      <c r="D2264" s="1">
        <v>1</v>
      </c>
      <c r="E2264" s="2" t="s">
        <v>6790</v>
      </c>
      <c r="F2264" s="1" t="s">
        <v>203</v>
      </c>
      <c r="G2264" s="1" t="s">
        <v>49</v>
      </c>
      <c r="H2264" s="1" t="s">
        <v>49</v>
      </c>
      <c r="I2264" s="8"/>
      <c r="J2264" s="8" t="s">
        <v>136</v>
      </c>
      <c r="K2264" s="1" t="e">
        <f t="array" aca="1" ref="K2264" ca="1">INDEX([1]TreeLookup!$C$1:$DE$21,MATCH(INDIRECT(ADDRESS(ROW(),MATCH("CATEGORY",$A$1:$BE$1,0))),[1]TreeLookup!$C$1:$C$21,0),MATCH(INDIRECT(ADDRESS(ROW(),MATCH("YEAR",$A$1:$BE$1,0))),[1]TreeLookup!$C$1:$DE$1,0))</f>
        <v>#N/A</v>
      </c>
      <c r="M2264" s="1" t="str">
        <f t="array" aca="1" ref="M2264" ca="1">INDEX([1]TreeLookup!$C$1:$DE$22,MATCH("ERA",[1]TreeLookup!$C$1:$C$22,0),MATCH(INDIRECT(ADDRESS(ROW(),MATCH("YEAR",$A$1:$BE$1,0))),[1]TreeLookup!$C$1:$DE$1,0))</f>
        <v>00-START</v>
      </c>
      <c r="N2264" s="1" t="s">
        <v>50</v>
      </c>
      <c r="O2264" s="4"/>
    </row>
    <row r="2265" spans="1:37">
      <c r="A2265" s="6" t="s">
        <v>6791</v>
      </c>
      <c r="B2265" s="7" t="s">
        <v>6792</v>
      </c>
      <c r="C2265" s="1">
        <v>1</v>
      </c>
      <c r="D2265" s="1">
        <v>26000</v>
      </c>
      <c r="E2265" s="2" t="s">
        <v>6793</v>
      </c>
      <c r="F2265" s="1" t="s">
        <v>203</v>
      </c>
      <c r="G2265" s="1" t="s">
        <v>49</v>
      </c>
      <c r="H2265" s="1" t="s">
        <v>49</v>
      </c>
      <c r="I2265" s="8"/>
      <c r="J2265" s="8" t="s">
        <v>136</v>
      </c>
      <c r="K2265" s="1" t="e">
        <f t="array" aca="1" ref="K2265" ca="1">INDEX([1]TreeLookup!$C$1:$DE$21,MATCH(INDIRECT(ADDRESS(ROW(),MATCH("CATEGORY",$A$1:$BE$1,0))),[1]TreeLookup!$C$1:$C$21,0),MATCH(INDIRECT(ADDRESS(ROW(),MATCH("YEAR",$A$1:$BE$1,0))),[1]TreeLookup!$C$1:$DE$1,0))</f>
        <v>#N/A</v>
      </c>
      <c r="M2265" s="1" t="str">
        <f t="array" aca="1" ref="M2265" ca="1">INDEX([1]TreeLookup!$C$1:$DE$22,MATCH("ERA",[1]TreeLookup!$C$1:$C$22,0),MATCH(INDIRECT(ADDRESS(ROW(),MATCH("YEAR",$A$1:$BE$1,0))),[1]TreeLookup!$C$1:$DE$1,0))</f>
        <v>00-START</v>
      </c>
      <c r="N2265" s="1" t="s">
        <v>50</v>
      </c>
      <c r="O2265" s="4"/>
    </row>
    <row r="2266" spans="1:37">
      <c r="A2266" s="6" t="s">
        <v>6794</v>
      </c>
      <c r="B2266" s="7" t="s">
        <v>6795</v>
      </c>
      <c r="C2266" s="1">
        <v>800</v>
      </c>
      <c r="D2266" s="1">
        <v>3000</v>
      </c>
      <c r="E2266" s="2" t="s">
        <v>6796</v>
      </c>
      <c r="F2266" s="1" t="s">
        <v>5281</v>
      </c>
      <c r="G2266" s="1" t="s">
        <v>50</v>
      </c>
      <c r="H2266" s="1" t="s">
        <v>50</v>
      </c>
      <c r="I2266" s="8" t="s">
        <v>107</v>
      </c>
      <c r="J2266" s="8" t="s">
        <v>1222</v>
      </c>
      <c r="K2266" s="1" t="str">
        <f t="array" aca="1" ref="K2266" ca="1">INDEX([1]TreeLookup!$C$1:$DE$21,MATCH(INDIRECT(ADDRESS(ROW(),MATCH("CATEGORY",$A$1:$BE$1,0))),[1]TreeLookup!$C$1:$C$21,0),MATCH(INDIRECT(ADDRESS(ROW(),MATCH("YEAR",$A$1:$BE$1,0))),[1]TreeLookup!$C$1:$DE$1,0))</f>
        <v>deepSpaceScience</v>
      </c>
      <c r="L2266" s="1">
        <v>1973</v>
      </c>
      <c r="M2266" s="1" t="str">
        <f t="array" aca="1" ref="M2266" ca="1">INDEX([1]TreeLookup!$C$1:$DE$22,MATCH("ERA",[1]TreeLookup!$C$1:$C$22,0),MATCH(INDIRECT(ADDRESS(ROW(),MATCH("YEAR",$A$1:$BE$1,0))),[1]TreeLookup!$C$1:$DE$1,0))</f>
        <v>06-STATION</v>
      </c>
      <c r="O2266" s="4" t="s">
        <v>109</v>
      </c>
      <c r="P2266" s="1" t="s">
        <v>6787</v>
      </c>
      <c r="V2266" s="9"/>
      <c r="AG2266" s="1" t="s">
        <v>111</v>
      </c>
    </row>
    <row r="2267" spans="1:37">
      <c r="A2267" s="6" t="s">
        <v>6797</v>
      </c>
      <c r="B2267" s="7" t="s">
        <v>6798</v>
      </c>
      <c r="C2267" s="1">
        <v>1250</v>
      </c>
      <c r="D2267" s="1">
        <v>10400</v>
      </c>
      <c r="E2267" s="2" t="s">
        <v>6799</v>
      </c>
      <c r="F2267" s="1" t="s">
        <v>224</v>
      </c>
      <c r="G2267" s="1" t="s">
        <v>50</v>
      </c>
      <c r="H2267" s="1" t="s">
        <v>49</v>
      </c>
      <c r="I2267" s="8" t="s">
        <v>1135</v>
      </c>
      <c r="J2267" s="8" t="s">
        <v>1484</v>
      </c>
      <c r="K2267" s="1" t="str">
        <f t="array" aca="1" ref="K2267" ca="1">INDEX([1]TreeLookup!$C$1:$DE$21,MATCH(INDIRECT(ADDRESS(ROW(),MATCH("CATEGORY",$A$1:$BE$1,0))),[1]TreeLookup!$C$1:$C$21,0),MATCH(INDIRECT(ADDRESS(ROW(),MATCH("YEAR",$A$1:$BE$1,0))),[1]TreeLookup!$C$1:$DE$1,0))</f>
        <v>unlockParts</v>
      </c>
      <c r="M2267" s="1" t="str">
        <f t="array" aca="1" ref="M2267" ca="1">INDEX([1]TreeLookup!$C$1:$DE$22,MATCH("ERA",[1]TreeLookup!$C$1:$C$22,0),MATCH(INDIRECT(ADDRESS(ROW(),MATCH("YEAR",$A$1:$BE$1,0))),[1]TreeLookup!$C$1:$DE$1,0))</f>
        <v>00-START</v>
      </c>
      <c r="N2267" s="1" t="s">
        <v>50</v>
      </c>
      <c r="O2267" s="4" t="s">
        <v>299</v>
      </c>
      <c r="V2267" s="9"/>
    </row>
    <row r="2268" spans="1:37">
      <c r="A2268" s="6" t="s">
        <v>6800</v>
      </c>
      <c r="B2268" s="7" t="s">
        <v>6801</v>
      </c>
      <c r="C2268" s="1">
        <v>1000</v>
      </c>
      <c r="D2268" s="1">
        <v>10000</v>
      </c>
      <c r="E2268" s="2" t="s">
        <v>6802</v>
      </c>
      <c r="F2268" s="1" t="s">
        <v>5281</v>
      </c>
      <c r="G2268" s="1" t="s">
        <v>50</v>
      </c>
      <c r="H2268" s="1" t="s">
        <v>50</v>
      </c>
      <c r="I2268" s="8" t="s">
        <v>191</v>
      </c>
      <c r="J2268" s="8" t="s">
        <v>170</v>
      </c>
      <c r="K2268" s="1" t="str">
        <f t="array" aca="1" ref="K2268" ca="1">INDEX([1]TreeLookup!$C$1:$DE$21,MATCH(INDIRECT(ADDRESS(ROW(),MATCH("CATEGORY",$A$1:$BE$1,0))),[1]TreeLookup!$C$1:$C$21,0),MATCH(INDIRECT(ADDRESS(ROW(),MATCH("YEAR",$A$1:$BE$1,0))),[1]TreeLookup!$C$1:$DE$1,0))</f>
        <v>advancedUncrewedLanding</v>
      </c>
      <c r="L2268" s="1">
        <v>1973</v>
      </c>
      <c r="M2268" s="1" t="str">
        <f t="array" aca="1" ref="M2268" ca="1">INDEX([1]TreeLookup!$C$1:$DE$22,MATCH("ERA",[1]TreeLookup!$C$1:$C$22,0),MATCH(INDIRECT(ADDRESS(ROW(),MATCH("YEAR",$A$1:$BE$1,0))),[1]TreeLookup!$C$1:$DE$1,0))</f>
        <v>06-STATION</v>
      </c>
      <c r="O2268" s="4" t="s">
        <v>109</v>
      </c>
      <c r="P2268" s="1" t="s">
        <v>6787</v>
      </c>
      <c r="V2268" s="9"/>
    </row>
    <row r="2269" spans="1:37">
      <c r="A2269" s="6" t="s">
        <v>6803</v>
      </c>
      <c r="B2269" s="7" t="s">
        <v>6804</v>
      </c>
      <c r="C2269" s="1">
        <v>600</v>
      </c>
      <c r="D2269" s="1">
        <v>2500</v>
      </c>
      <c r="E2269" s="2" t="s">
        <v>6805</v>
      </c>
      <c r="F2269" s="1" t="s">
        <v>5281</v>
      </c>
      <c r="G2269" s="1" t="s">
        <v>50</v>
      </c>
      <c r="H2269" s="1" t="s">
        <v>50</v>
      </c>
      <c r="I2269" s="8" t="s">
        <v>135</v>
      </c>
      <c r="J2269" s="8" t="s">
        <v>174</v>
      </c>
      <c r="K2269" s="1" t="str">
        <f t="array" aca="1" ref="K2269" ca="1">INDEX([1]TreeLookup!$C$1:$DE$21,MATCH(INDIRECT(ADDRESS(ROW(),MATCH("CATEGORY",$A$1:$BE$1,0))),[1]TreeLookup!$C$1:$C$21,0),MATCH(INDIRECT(ADDRESS(ROW(),MATCH("YEAR",$A$1:$BE$1,0))),[1]TreeLookup!$C$1:$DE$1,0))</f>
        <v>materialsScienceSpaceStation</v>
      </c>
      <c r="L2269" s="1">
        <v>1973</v>
      </c>
      <c r="M2269" s="1" t="str">
        <f t="array" aca="1" ref="M2269" ca="1">INDEX([1]TreeLookup!$C$1:$DE$22,MATCH("ERA",[1]TreeLookup!$C$1:$C$22,0),MATCH(INDIRECT(ADDRESS(ROW(),MATCH("YEAR",$A$1:$BE$1,0))),[1]TreeLookup!$C$1:$DE$1,0))</f>
        <v>06-STATION</v>
      </c>
      <c r="O2269" s="4" t="s">
        <v>109</v>
      </c>
      <c r="P2269" s="1" t="s">
        <v>6787</v>
      </c>
      <c r="V2269" s="9"/>
      <c r="AK2269" s="1" t="s">
        <v>111</v>
      </c>
    </row>
    <row r="2270" spans="1:37">
      <c r="A2270" s="6" t="s">
        <v>6806</v>
      </c>
      <c r="B2270" s="7" t="s">
        <v>6807</v>
      </c>
      <c r="C2270" s="1">
        <v>1000</v>
      </c>
      <c r="D2270" s="1">
        <v>1000</v>
      </c>
      <c r="E2270" s="2" t="s">
        <v>6808</v>
      </c>
      <c r="F2270" s="1" t="s">
        <v>5281</v>
      </c>
      <c r="G2270" s="1" t="s">
        <v>50</v>
      </c>
      <c r="H2270" s="1" t="s">
        <v>50</v>
      </c>
      <c r="I2270" s="8" t="s">
        <v>908</v>
      </c>
      <c r="J2270" s="8" t="s">
        <v>6809</v>
      </c>
      <c r="K2270" s="1" t="str">
        <f t="array" aca="1" ref="K2270" ca="1">INDEX([1]TreeLookup!$C$1:$DE$21,MATCH(INDIRECT(ADDRESS(ROW(),MATCH("CATEGORY",$A$1:$BE$1,0))),[1]TreeLookup!$C$1:$C$21,0),MATCH(INDIRECT(ADDRESS(ROW(),MATCH("YEAR",$A$1:$BE$1,0))),[1]TreeLookup!$C$1:$DE$1,0))</f>
        <v>solids1972</v>
      </c>
      <c r="L2270" s="1">
        <v>1973</v>
      </c>
      <c r="M2270" s="1" t="str">
        <f t="array" aca="1" ref="M2270" ca="1">INDEX([1]TreeLookup!$C$1:$DE$22,MATCH("ERA",[1]TreeLookup!$C$1:$C$22,0),MATCH(INDIRECT(ADDRESS(ROW(),MATCH("YEAR",$A$1:$BE$1,0))),[1]TreeLookup!$C$1:$DE$1,0))</f>
        <v>06-STATION</v>
      </c>
      <c r="O2270" s="4" t="s">
        <v>109</v>
      </c>
      <c r="P2270" s="1" t="s">
        <v>6787</v>
      </c>
      <c r="V2270" s="9"/>
      <c r="AD2270" s="1" t="s">
        <v>111</v>
      </c>
    </row>
    <row r="2271" spans="1:37">
      <c r="A2271" s="6" t="s">
        <v>6810</v>
      </c>
      <c r="B2271" s="7" t="s">
        <v>6811</v>
      </c>
      <c r="C2271" s="1">
        <v>4000</v>
      </c>
      <c r="D2271" s="1">
        <v>30000</v>
      </c>
      <c r="E2271" s="2" t="s">
        <v>6812</v>
      </c>
      <c r="F2271" s="1" t="s">
        <v>5281</v>
      </c>
      <c r="G2271" s="1" t="s">
        <v>50</v>
      </c>
      <c r="H2271" s="1" t="s">
        <v>50</v>
      </c>
      <c r="I2271" s="8" t="s">
        <v>1135</v>
      </c>
      <c r="J2271" s="8" t="s">
        <v>1484</v>
      </c>
      <c r="K2271" s="1" t="str">
        <f t="array" aca="1" ref="K2271" ca="1">INDEX([1]TreeLookup!$C$1:$DE$21,MATCH(INDIRECT(ADDRESS(ROW(),MATCH("CATEGORY",$A$1:$BE$1,0))),[1]TreeLookup!$C$1:$C$21,0),MATCH(INDIRECT(ADDRESS(ROW(),MATCH("YEAR",$A$1:$BE$1,0))),[1]TreeLookup!$C$1:$DE$1,0))</f>
        <v>spaceStationSolarPanels</v>
      </c>
      <c r="L2271" s="1">
        <v>1973</v>
      </c>
      <c r="M2271" s="1" t="str">
        <f t="array" aca="1" ref="M2271" ca="1">INDEX([1]TreeLookup!$C$1:$DE$22,MATCH("ERA",[1]TreeLookup!$C$1:$C$22,0),MATCH(INDIRECT(ADDRESS(ROW(),MATCH("YEAR",$A$1:$BE$1,0))),[1]TreeLookup!$C$1:$DE$1,0))</f>
        <v>06-STATION</v>
      </c>
      <c r="O2271" s="4" t="s">
        <v>109</v>
      </c>
      <c r="P2271" s="1" t="s">
        <v>6787</v>
      </c>
      <c r="V2271" s="9"/>
    </row>
    <row r="2272" spans="1:37">
      <c r="A2272" s="6" t="s">
        <v>6813</v>
      </c>
      <c r="B2272" s="7" t="s">
        <v>6814</v>
      </c>
      <c r="C2272" s="1">
        <v>20</v>
      </c>
      <c r="D2272" s="1">
        <v>400</v>
      </c>
      <c r="E2272" s="2" t="s">
        <v>6815</v>
      </c>
      <c r="F2272" s="1" t="s">
        <v>1740</v>
      </c>
      <c r="G2272" s="1" t="s">
        <v>50</v>
      </c>
      <c r="H2272" s="1" t="s">
        <v>50</v>
      </c>
      <c r="I2272" s="8" t="s">
        <v>135</v>
      </c>
      <c r="J2272" s="8" t="s">
        <v>220</v>
      </c>
      <c r="K2272" s="1" t="str">
        <f t="array" aca="1" ref="K2272" ca="1">INDEX([1]TreeLookup!$C$1:$DE$21,MATCH(INDIRECT(ADDRESS(ROW(),MATCH("CATEGORY",$A$1:$BE$1,0))),[1]TreeLookup!$C$1:$C$21,0),MATCH(INDIRECT(ADDRESS(ROW(),MATCH("YEAR",$A$1:$BE$1,0))),[1]TreeLookup!$C$1:$DE$1,0))</f>
        <v>materialsScienceSpaceStation</v>
      </c>
      <c r="L2272" s="1">
        <v>1973</v>
      </c>
      <c r="M2272" s="1" t="str">
        <f t="array" aca="1" ref="M2272" ca="1">INDEX([1]TreeLookup!$C$1:$DE$22,MATCH("ERA",[1]TreeLookup!$C$1:$C$22,0),MATCH(INDIRECT(ADDRESS(ROW(),MATCH("YEAR",$A$1:$BE$1,0))),[1]TreeLookup!$C$1:$DE$1,0))</f>
        <v>06-STATION</v>
      </c>
      <c r="O2272" s="4" t="s">
        <v>109</v>
      </c>
      <c r="P2272" s="1" t="s">
        <v>6787</v>
      </c>
      <c r="V2272" s="9"/>
    </row>
    <row r="2273" spans="1:34">
      <c r="A2273" s="6" t="s">
        <v>6816</v>
      </c>
      <c r="B2273" s="7" t="s">
        <v>6817</v>
      </c>
      <c r="C2273" s="1">
        <v>4000</v>
      </c>
      <c r="D2273" s="1">
        <v>30000</v>
      </c>
      <c r="E2273" s="2" t="s">
        <v>6818</v>
      </c>
      <c r="F2273" s="1" t="s">
        <v>5281</v>
      </c>
      <c r="G2273" s="1" t="s">
        <v>50</v>
      </c>
      <c r="H2273" s="1" t="s">
        <v>50</v>
      </c>
      <c r="I2273" s="8" t="s">
        <v>1135</v>
      </c>
      <c r="J2273" s="8" t="s">
        <v>1484</v>
      </c>
      <c r="K2273" s="1" t="str">
        <f t="array" aca="1" ref="K2273" ca="1">INDEX([1]TreeLookup!$C$1:$DE$21,MATCH(INDIRECT(ADDRESS(ROW(),MATCH("CATEGORY",$A$1:$BE$1,0))),[1]TreeLookup!$C$1:$C$21,0),MATCH(INDIRECT(ADDRESS(ROW(),MATCH("YEAR",$A$1:$BE$1,0))),[1]TreeLookup!$C$1:$DE$1,0))</f>
        <v>spaceStationSolarPanels</v>
      </c>
      <c r="L2273" s="1">
        <v>1973</v>
      </c>
      <c r="M2273" s="1" t="str">
        <f t="array" aca="1" ref="M2273" ca="1">INDEX([1]TreeLookup!$C$1:$DE$22,MATCH("ERA",[1]TreeLookup!$C$1:$C$22,0),MATCH(INDIRECT(ADDRESS(ROW(),MATCH("YEAR",$A$1:$BE$1,0))),[1]TreeLookup!$C$1:$DE$1,0))</f>
        <v>06-STATION</v>
      </c>
      <c r="O2273" s="4" t="s">
        <v>109</v>
      </c>
      <c r="P2273" s="1" t="s">
        <v>6787</v>
      </c>
      <c r="V2273" s="9"/>
    </row>
    <row r="2274" spans="1:34">
      <c r="A2274" s="6" t="s">
        <v>6819</v>
      </c>
      <c r="B2274" s="7" t="s">
        <v>6819</v>
      </c>
      <c r="C2274" s="15">
        <v>50</v>
      </c>
      <c r="D2274" s="12" t="s">
        <v>6820</v>
      </c>
      <c r="E2274" s="2"/>
      <c r="F2274" s="1" t="s">
        <v>113</v>
      </c>
      <c r="G2274" s="1" t="s">
        <v>50</v>
      </c>
      <c r="I2274" s="8" t="s">
        <v>114</v>
      </c>
      <c r="J2274" s="8"/>
      <c r="K2274" s="1" t="str">
        <f t="array" aca="1" ref="K2274" ca="1">INDEX([1]TreeLookup!$C$1:$DE$21,MATCH(INDIRECT(ADDRESS(ROW(),MATCH("CATEGORY",$A$1:$BE$1,0))),[1]TreeLookup!$C$1:$C$21,0),MATCH(INDIRECT(ADDRESS(ROW(),MATCH("YEAR",$A$1:$BE$1,0))),[1]TreeLookup!$C$1:$DE$1,0))</f>
        <v>orbitalRocketry1972</v>
      </c>
      <c r="L2274" s="1">
        <v>1973</v>
      </c>
      <c r="M2274" s="1" t="str">
        <f t="array" aca="1" ref="M2274" ca="1">INDEX([1]TreeLookup!$C$1:$DE$22,MATCH("ERA",[1]TreeLookup!$C$1:$C$22,0),MATCH(INDIRECT(ADDRESS(ROW(),MATCH("YEAR",$A$1:$BE$1,0))),[1]TreeLookup!$C$1:$DE$1,0))</f>
        <v>06-STATION</v>
      </c>
      <c r="O2274" s="4"/>
      <c r="Q2274" s="1" t="s">
        <v>3828</v>
      </c>
      <c r="R2274" s="1" t="s">
        <v>838</v>
      </c>
    </row>
    <row r="2275" spans="1:34">
      <c r="A2275" s="6" t="s">
        <v>6821</v>
      </c>
      <c r="B2275" s="7" t="s">
        <v>6821</v>
      </c>
      <c r="C2275" s="1">
        <v>0</v>
      </c>
      <c r="D2275" s="1">
        <v>0</v>
      </c>
      <c r="E2275" s="2"/>
      <c r="F2275" s="1" t="s">
        <v>113</v>
      </c>
      <c r="G2275" s="1" t="s">
        <v>50</v>
      </c>
      <c r="I2275" s="8" t="s">
        <v>3473</v>
      </c>
      <c r="J2275" s="8"/>
      <c r="K2275" s="1" t="str">
        <f t="array" aca="1" ref="K2275" ca="1">INDEX([1]TreeLookup!$C$1:$DE$21,MATCH(INDIRECT(ADDRESS(ROW(),MATCH("CATEGORY",$A$1:$BE$1,0))),[1]TreeLookup!$C$1:$C$21,0),MATCH(INDIRECT(ADDRESS(ROW(),MATCH("YEAR",$A$1:$BE$1,0))),[1]TreeLookup!$C$1:$DE$1,0))</f>
        <v>hydrolox1972</v>
      </c>
      <c r="L2275" s="1">
        <v>1973</v>
      </c>
      <c r="M2275" s="1" t="str">
        <f t="array" aca="1" ref="M2275" ca="1">INDEX([1]TreeLookup!$C$1:$DE$22,MATCH("ERA",[1]TreeLookup!$C$1:$C$22,0),MATCH(INDIRECT(ADDRESS(ROW(),MATCH("YEAR",$A$1:$BE$1,0))),[1]TreeLookup!$C$1:$DE$1,0))</f>
        <v>06-STATION</v>
      </c>
      <c r="O2275" s="4"/>
      <c r="P2275" s="1" t="s">
        <v>6822</v>
      </c>
      <c r="Q2275" s="1" t="s">
        <v>6823</v>
      </c>
    </row>
    <row r="2276" spans="1:34">
      <c r="A2276" s="6" t="s">
        <v>6824</v>
      </c>
      <c r="B2276" s="7" t="s">
        <v>6825</v>
      </c>
      <c r="C2276" s="1">
        <v>650</v>
      </c>
      <c r="D2276" s="1">
        <v>27750</v>
      </c>
      <c r="E2276" s="2" t="s">
        <v>6826</v>
      </c>
      <c r="F2276" s="1" t="s">
        <v>106</v>
      </c>
      <c r="G2276" s="1" t="s">
        <v>50</v>
      </c>
      <c r="H2276" s="1" t="s">
        <v>50</v>
      </c>
      <c r="I2276" s="8" t="s">
        <v>3473</v>
      </c>
      <c r="J2276" s="8"/>
      <c r="K2276" s="1" t="str">
        <f t="array" aca="1" ref="K2276" ca="1">INDEX([1]TreeLookup!$C$1:$DE$21,MATCH(INDIRECT(ADDRESS(ROW(),MATCH("CATEGORY",$A$1:$BE$1,0))),[1]TreeLookup!$C$1:$C$21,0),MATCH(INDIRECT(ADDRESS(ROW(),MATCH("YEAR",$A$1:$BE$1,0))),[1]TreeLookup!$C$1:$DE$1,0))</f>
        <v>hydrolox1972</v>
      </c>
      <c r="L2276" s="1">
        <v>1973</v>
      </c>
      <c r="M2276" s="1" t="str">
        <f t="array" aca="1" ref="M2276" ca="1">INDEX([1]TreeLookup!$C$1:$DE$22,MATCH("ERA",[1]TreeLookup!$C$1:$C$22,0),MATCH(INDIRECT(ADDRESS(ROW(),MATCH("YEAR",$A$1:$BE$1,0))),[1]TreeLookup!$C$1:$DE$1,0))</f>
        <v>06-STATION</v>
      </c>
      <c r="O2276" s="4" t="s">
        <v>109</v>
      </c>
      <c r="P2276" s="1" t="s">
        <v>6827</v>
      </c>
      <c r="Q2276" s="1" t="s">
        <v>6823</v>
      </c>
      <c r="V2276" s="9"/>
      <c r="W2276" s="1" t="s">
        <v>6821</v>
      </c>
      <c r="AC2276" s="1" t="s">
        <v>111</v>
      </c>
    </row>
    <row r="2277" spans="1:34">
      <c r="A2277" s="6" t="s">
        <v>6828</v>
      </c>
      <c r="B2277" s="7" t="s">
        <v>6829</v>
      </c>
      <c r="C2277" s="1">
        <v>25000</v>
      </c>
      <c r="D2277" s="1">
        <v>1750000</v>
      </c>
      <c r="E2277" s="2" t="s">
        <v>6830</v>
      </c>
      <c r="F2277" s="1" t="s">
        <v>6831</v>
      </c>
      <c r="G2277" s="1" t="s">
        <v>50</v>
      </c>
      <c r="H2277" s="1" t="s">
        <v>50</v>
      </c>
      <c r="I2277" s="8" t="s">
        <v>5455</v>
      </c>
      <c r="J2277" s="8" t="s">
        <v>298</v>
      </c>
      <c r="K2277" s="1" t="str">
        <f t="array" aca="1" ref="K2277" ca="1">INDEX([1]TreeLookup!$C$1:$DE$21,MATCH(INDIRECT(ADDRESS(ROW(),MATCH("CATEGORY",$A$1:$BE$1,0))),[1]TreeLookup!$C$1:$C$21,0),MATCH(INDIRECT(ADDRESS(ROW(),MATCH("YEAR",$A$1:$BE$1,0))),[1]TreeLookup!$C$1:$DE$1,0))</f>
        <v>earlyNuclearPropulsion</v>
      </c>
      <c r="L2277" s="1">
        <v>1973</v>
      </c>
      <c r="M2277" s="1" t="str">
        <f t="array" aca="1" ref="M2277" ca="1">INDEX([1]TreeLookup!$C$1:$DE$22,MATCH("ERA",[1]TreeLookup!$C$1:$C$22,0),MATCH(INDIRECT(ADDRESS(ROW(),MATCH("YEAR",$A$1:$BE$1,0))),[1]TreeLookup!$C$1:$DE$1,0))</f>
        <v>06-STATION</v>
      </c>
      <c r="O2277" s="4" t="s">
        <v>109</v>
      </c>
      <c r="P2277" s="2" t="s">
        <v>6832</v>
      </c>
      <c r="Q2277" s="1" t="s">
        <v>6832</v>
      </c>
      <c r="T2277" s="1" t="s">
        <v>6833</v>
      </c>
      <c r="W2277" s="1" t="s">
        <v>6834</v>
      </c>
      <c r="AC2277" s="1" t="s">
        <v>111</v>
      </c>
      <c r="AH2277" s="1" t="s">
        <v>111</v>
      </c>
    </row>
    <row r="2278" spans="1:34">
      <c r="A2278" s="6" t="s">
        <v>6835</v>
      </c>
      <c r="B2278" s="7" t="s">
        <v>6829</v>
      </c>
      <c r="C2278" s="1">
        <v>25000</v>
      </c>
      <c r="D2278" s="1">
        <v>1750000</v>
      </c>
      <c r="E2278" s="2" t="s">
        <v>6830</v>
      </c>
      <c r="F2278" s="1" t="s">
        <v>106</v>
      </c>
      <c r="G2278" s="1" t="s">
        <v>50</v>
      </c>
      <c r="H2278" s="1" t="s">
        <v>50</v>
      </c>
      <c r="I2278" s="8" t="s">
        <v>5455</v>
      </c>
      <c r="J2278" s="8" t="s">
        <v>298</v>
      </c>
      <c r="K2278" s="1" t="str">
        <f t="array" aca="1" ref="K2278" ca="1">INDEX([1]TreeLookup!$C$1:$DE$21,MATCH(INDIRECT(ADDRESS(ROW(),MATCH("CATEGORY",$A$1:$BE$1,0))),[1]TreeLookup!$C$1:$C$21,0),MATCH(INDIRECT(ADDRESS(ROW(),MATCH("YEAR",$A$1:$BE$1,0))),[1]TreeLookup!$C$1:$DE$1,0))</f>
        <v>earlyNuclearPropulsion</v>
      </c>
      <c r="L2278" s="1">
        <v>1973</v>
      </c>
      <c r="M2278" s="1" t="str">
        <f t="array" aca="1" ref="M2278" ca="1">INDEX([1]TreeLookup!$C$1:$DE$22,MATCH("ERA",[1]TreeLookup!$C$1:$C$22,0),MATCH(INDIRECT(ADDRESS(ROW(),MATCH("YEAR",$A$1:$BE$1,0))),[1]TreeLookup!$C$1:$DE$1,0))</f>
        <v>06-STATION</v>
      </c>
      <c r="O2278" s="4" t="s">
        <v>109</v>
      </c>
      <c r="P2278" s="1" t="s">
        <v>6832</v>
      </c>
      <c r="Q2278" s="1" t="s">
        <v>6832</v>
      </c>
      <c r="V2278" s="9"/>
      <c r="W2278" s="1" t="s">
        <v>6834</v>
      </c>
      <c r="AC2278" s="1" t="s">
        <v>111</v>
      </c>
      <c r="AH2278" s="1" t="s">
        <v>111</v>
      </c>
    </row>
    <row r="2279" spans="1:34">
      <c r="A2279" s="6" t="s">
        <v>6834</v>
      </c>
      <c r="B2279" s="7" t="s">
        <v>6834</v>
      </c>
      <c r="C2279" s="1">
        <v>0</v>
      </c>
      <c r="D2279" s="1">
        <v>0</v>
      </c>
      <c r="E2279" s="2"/>
      <c r="F2279" s="1" t="s">
        <v>113</v>
      </c>
      <c r="G2279" s="1" t="s">
        <v>50</v>
      </c>
      <c r="I2279" s="8" t="s">
        <v>5455</v>
      </c>
      <c r="J2279" s="8"/>
      <c r="K2279" s="1" t="str">
        <f t="array" aca="1" ref="K2279" ca="1">INDEX([1]TreeLookup!$C$1:$DE$21,MATCH(INDIRECT(ADDRESS(ROW(),MATCH("CATEGORY",$A$1:$BE$1,0))),[1]TreeLookup!$C$1:$C$21,0),MATCH(INDIRECT(ADDRESS(ROW(),MATCH("YEAR",$A$1:$BE$1,0))),[1]TreeLookup!$C$1:$DE$1,0))</f>
        <v>earlyNuclearPropulsion</v>
      </c>
      <c r="L2279" s="1">
        <v>1973</v>
      </c>
      <c r="M2279" s="1" t="str">
        <f t="array" aca="1" ref="M2279" ca="1">INDEX([1]TreeLookup!$C$1:$DE$22,MATCH("ERA",[1]TreeLookup!$C$1:$C$22,0),MATCH(INDIRECT(ADDRESS(ROW(),MATCH("YEAR",$A$1:$BE$1,0))),[1]TreeLookup!$C$1:$DE$1,0))</f>
        <v>06-STATION</v>
      </c>
      <c r="O2279" s="4"/>
      <c r="Q2279" s="1" t="s">
        <v>6832</v>
      </c>
      <c r="T2279" s="1" t="s">
        <v>6833</v>
      </c>
    </row>
    <row r="2280" spans="1:34">
      <c r="A2280" s="6" t="s">
        <v>6836</v>
      </c>
      <c r="B2280" s="7" t="s">
        <v>6836</v>
      </c>
      <c r="C2280" s="1">
        <v>40</v>
      </c>
      <c r="D2280" s="17">
        <v>0</v>
      </c>
      <c r="E2280" s="2"/>
      <c r="F2280" s="1" t="s">
        <v>113</v>
      </c>
      <c r="G2280" s="1" t="s">
        <v>50</v>
      </c>
      <c r="I2280" s="8" t="s">
        <v>3087</v>
      </c>
      <c r="J2280" s="8"/>
      <c r="K2280" s="1" t="str">
        <f t="array" aca="1" ref="K2280" ca="1">INDEX([1]TreeLookup!$C$1:$DE$21,MATCH(INDIRECT(ADDRESS(ROW(),MATCH("CATEGORY",$A$1:$BE$1,0))),[1]TreeLookup!$C$1:$C$21,0),MATCH(INDIRECT(ADDRESS(ROW(),MATCH("YEAR",$A$1:$BE$1,0))),[1]TreeLookup!$C$1:$DE$1,0))</f>
        <v>stagedCombustion1972</v>
      </c>
      <c r="L2280" s="1">
        <v>1973</v>
      </c>
      <c r="M2280" s="1" t="str">
        <f t="array" aca="1" ref="M2280" ca="1">INDEX([1]TreeLookup!$C$1:$DE$22,MATCH("ERA",[1]TreeLookup!$C$1:$C$22,0),MATCH(INDIRECT(ADDRESS(ROW(),MATCH("YEAR",$A$1:$BE$1,0))),[1]TreeLookup!$C$1:$DE$1,0))</f>
        <v>06-STATION</v>
      </c>
      <c r="O2280" s="4"/>
      <c r="P2280" s="1" t="s">
        <v>6837</v>
      </c>
      <c r="Q2280" s="1" t="s">
        <v>4293</v>
      </c>
      <c r="R2280" s="1" t="s">
        <v>838</v>
      </c>
    </row>
    <row r="2281" spans="1:34">
      <c r="A2281" s="6" t="s">
        <v>6838</v>
      </c>
      <c r="B2281" s="7" t="s">
        <v>6838</v>
      </c>
      <c r="C2281" s="1">
        <v>25</v>
      </c>
      <c r="D2281" s="17">
        <v>0</v>
      </c>
      <c r="E2281" s="2"/>
      <c r="F2281" s="1" t="s">
        <v>113</v>
      </c>
      <c r="G2281" s="1" t="s">
        <v>50</v>
      </c>
      <c r="I2281" s="8" t="s">
        <v>3087</v>
      </c>
      <c r="J2281" s="8"/>
      <c r="K2281" s="1" t="str">
        <f t="array" aca="1" ref="K2281" ca="1">INDEX([1]TreeLookup!$C$1:$DE$21,MATCH(INDIRECT(ADDRESS(ROW(),MATCH("CATEGORY",$A$1:$BE$1,0))),[1]TreeLookup!$C$1:$C$21,0),MATCH(INDIRECT(ADDRESS(ROW(),MATCH("YEAR",$A$1:$BE$1,0))),[1]TreeLookup!$C$1:$DE$1,0))</f>
        <v>stagedCombustion1972</v>
      </c>
      <c r="L2281" s="1">
        <v>1973</v>
      </c>
      <c r="M2281" s="1" t="str">
        <f t="array" aca="1" ref="M2281" ca="1">INDEX([1]TreeLookup!$C$1:$DE$22,MATCH("ERA",[1]TreeLookup!$C$1:$C$22,0),MATCH(INDIRECT(ADDRESS(ROW(),MATCH("YEAR",$A$1:$BE$1,0))),[1]TreeLookup!$C$1:$DE$1,0))</f>
        <v>06-STATION</v>
      </c>
      <c r="O2281" s="4"/>
      <c r="P2281" s="1" t="s">
        <v>6839</v>
      </c>
      <c r="Q2281" s="1" t="s">
        <v>4293</v>
      </c>
      <c r="R2281" s="1" t="s">
        <v>838</v>
      </c>
    </row>
    <row r="2282" spans="1:34">
      <c r="A2282" s="6" t="s">
        <v>6840</v>
      </c>
      <c r="B2282" s="7" t="s">
        <v>6841</v>
      </c>
      <c r="C2282" s="1">
        <v>1800</v>
      </c>
      <c r="D2282" s="1">
        <v>100</v>
      </c>
      <c r="E2282" s="2" t="s">
        <v>2782</v>
      </c>
      <c r="F2282" s="1" t="s">
        <v>1740</v>
      </c>
      <c r="G2282" s="1" t="s">
        <v>50</v>
      </c>
      <c r="H2282" s="1" t="s">
        <v>49</v>
      </c>
      <c r="I2282" s="8" t="s">
        <v>114</v>
      </c>
      <c r="J2282" s="8"/>
      <c r="K2282" s="1" t="str">
        <f t="array" aca="1" ref="K2282" ca="1">INDEX([1]TreeLookup!$C$1:$DE$21,MATCH(INDIRECT(ADDRESS(ROW(),MATCH("CATEGORY",$A$1:$BE$1,0))),[1]TreeLookup!$C$1:$C$21,0),MATCH(INDIRECT(ADDRESS(ROW(),MATCH("YEAR",$A$1:$BE$1,0))),[1]TreeLookup!$C$1:$DE$1,0))</f>
        <v>orbitalRocketry1972</v>
      </c>
      <c r="L2282" s="1">
        <v>1973</v>
      </c>
      <c r="M2282" s="1" t="str">
        <f t="array" aca="1" ref="M2282" ca="1">INDEX([1]TreeLookup!$C$1:$DE$22,MATCH("ERA",[1]TreeLookup!$C$1:$C$22,0),MATCH(INDIRECT(ADDRESS(ROW(),MATCH("YEAR",$A$1:$BE$1,0))),[1]TreeLookup!$C$1:$DE$1,0))</f>
        <v>06-STATION</v>
      </c>
      <c r="O2282" s="4" t="s">
        <v>299</v>
      </c>
      <c r="P2282" s="1" t="s">
        <v>6842</v>
      </c>
      <c r="Q2282" s="1" t="s">
        <v>2793</v>
      </c>
      <c r="V2282" s="9"/>
      <c r="W2282" s="1" t="s">
        <v>2796</v>
      </c>
    </row>
    <row r="2283" spans="1:34">
      <c r="A2283" s="6" t="s">
        <v>6843</v>
      </c>
      <c r="B2283" s="7" t="s">
        <v>6844</v>
      </c>
      <c r="C2283" s="1">
        <v>12500</v>
      </c>
      <c r="D2283" s="1">
        <v>500</v>
      </c>
      <c r="E2283" s="2" t="s">
        <v>1751</v>
      </c>
      <c r="F2283" s="1" t="s">
        <v>1740</v>
      </c>
      <c r="G2283" s="1" t="s">
        <v>50</v>
      </c>
      <c r="H2283" s="1" t="s">
        <v>49</v>
      </c>
      <c r="I2283" s="8" t="s">
        <v>114</v>
      </c>
      <c r="J2283" s="8"/>
      <c r="K2283" s="1" t="str">
        <f t="array" aca="1" ref="K2283" ca="1">INDEX([1]TreeLookup!$C$1:$DE$21,MATCH(INDIRECT(ADDRESS(ROW(),MATCH("CATEGORY",$A$1:$BE$1,0))),[1]TreeLookup!$C$1:$C$21,0),MATCH(INDIRECT(ADDRESS(ROW(),MATCH("YEAR",$A$1:$BE$1,0))),[1]TreeLookup!$C$1:$DE$1,0))</f>
        <v>orbitalRocketry1972</v>
      </c>
      <c r="L2283" s="1">
        <v>1973</v>
      </c>
      <c r="M2283" s="1" t="str">
        <f t="array" aca="1" ref="M2283" ca="1">INDEX([1]TreeLookup!$C$1:$DE$22,MATCH("ERA",[1]TreeLookup!$C$1:$C$22,0),MATCH(INDIRECT(ADDRESS(ROW(),MATCH("YEAR",$A$1:$BE$1,0))),[1]TreeLookup!$C$1:$DE$1,0))</f>
        <v>06-STATION</v>
      </c>
      <c r="O2283" s="4" t="s">
        <v>299</v>
      </c>
      <c r="P2283" s="1" t="s">
        <v>6845</v>
      </c>
      <c r="V2283" s="9"/>
    </row>
    <row r="2284" spans="1:34">
      <c r="A2284" s="6" t="s">
        <v>6846</v>
      </c>
      <c r="B2284" s="7" t="s">
        <v>6847</v>
      </c>
      <c r="C2284" s="1">
        <v>12500</v>
      </c>
      <c r="D2284" s="1">
        <v>500</v>
      </c>
      <c r="E2284" s="2" t="s">
        <v>1754</v>
      </c>
      <c r="F2284" s="1" t="s">
        <v>1740</v>
      </c>
      <c r="G2284" s="1" t="s">
        <v>50</v>
      </c>
      <c r="H2284" s="1" t="s">
        <v>49</v>
      </c>
      <c r="I2284" s="8" t="s">
        <v>114</v>
      </c>
      <c r="J2284" s="8"/>
      <c r="K2284" s="1" t="str">
        <f t="array" aca="1" ref="K2284" ca="1">INDEX([1]TreeLookup!$C$1:$DE$21,MATCH(INDIRECT(ADDRESS(ROW(),MATCH("CATEGORY",$A$1:$BE$1,0))),[1]TreeLookup!$C$1:$C$21,0),MATCH(INDIRECT(ADDRESS(ROW(),MATCH("YEAR",$A$1:$BE$1,0))),[1]TreeLookup!$C$1:$DE$1,0))</f>
        <v>orbitalRocketry1972</v>
      </c>
      <c r="L2284" s="1">
        <v>1973</v>
      </c>
      <c r="M2284" s="1" t="str">
        <f t="array" aca="1" ref="M2284" ca="1">INDEX([1]TreeLookup!$C$1:$DE$22,MATCH("ERA",[1]TreeLookup!$C$1:$C$22,0),MATCH(INDIRECT(ADDRESS(ROW(),MATCH("YEAR",$A$1:$BE$1,0))),[1]TreeLookup!$C$1:$DE$1,0))</f>
        <v>06-STATION</v>
      </c>
      <c r="O2284" s="4" t="s">
        <v>299</v>
      </c>
      <c r="P2284" s="1" t="s">
        <v>6845</v>
      </c>
      <c r="V2284" s="9"/>
    </row>
    <row r="2285" spans="1:34">
      <c r="A2285" s="6" t="s">
        <v>6848</v>
      </c>
      <c r="B2285" s="7" t="s">
        <v>6849</v>
      </c>
      <c r="C2285" s="1">
        <v>12500</v>
      </c>
      <c r="D2285" s="1">
        <v>500</v>
      </c>
      <c r="E2285" s="2" t="s">
        <v>1751</v>
      </c>
      <c r="F2285" s="1" t="s">
        <v>1740</v>
      </c>
      <c r="G2285" s="1" t="s">
        <v>50</v>
      </c>
      <c r="H2285" s="1" t="s">
        <v>49</v>
      </c>
      <c r="I2285" s="8" t="s">
        <v>114</v>
      </c>
      <c r="J2285" s="8"/>
      <c r="K2285" s="1" t="str">
        <f t="array" aca="1" ref="K2285" ca="1">INDEX([1]TreeLookup!$C$1:$DE$21,MATCH(INDIRECT(ADDRESS(ROW(),MATCH("CATEGORY",$A$1:$BE$1,0))),[1]TreeLookup!$C$1:$C$21,0),MATCH(INDIRECT(ADDRESS(ROW(),MATCH("YEAR",$A$1:$BE$1,0))),[1]TreeLookup!$C$1:$DE$1,0))</f>
        <v>orbitalRocketry1972</v>
      </c>
      <c r="L2285" s="1">
        <v>1973</v>
      </c>
      <c r="M2285" s="1" t="str">
        <f t="array" aca="1" ref="M2285" ca="1">INDEX([1]TreeLookup!$C$1:$DE$22,MATCH("ERA",[1]TreeLookup!$C$1:$C$22,0),MATCH(INDIRECT(ADDRESS(ROW(),MATCH("YEAR",$A$1:$BE$1,0))),[1]TreeLookup!$C$1:$DE$1,0))</f>
        <v>06-STATION</v>
      </c>
      <c r="O2285" s="4" t="s">
        <v>299</v>
      </c>
      <c r="P2285" s="1" t="s">
        <v>6850</v>
      </c>
      <c r="V2285" s="9"/>
    </row>
    <row r="2286" spans="1:34">
      <c r="A2286" s="6" t="s">
        <v>6851</v>
      </c>
      <c r="B2286" s="7" t="s">
        <v>6852</v>
      </c>
      <c r="C2286" s="1">
        <v>12500</v>
      </c>
      <c r="D2286" s="1">
        <v>500</v>
      </c>
      <c r="E2286" s="2" t="s">
        <v>1754</v>
      </c>
      <c r="F2286" s="1" t="s">
        <v>1740</v>
      </c>
      <c r="G2286" s="1" t="s">
        <v>50</v>
      </c>
      <c r="H2286" s="1" t="s">
        <v>49</v>
      </c>
      <c r="I2286" s="8" t="s">
        <v>114</v>
      </c>
      <c r="J2286" s="8"/>
      <c r="K2286" s="1" t="str">
        <f t="array" aca="1" ref="K2286" ca="1">INDEX([1]TreeLookup!$C$1:$DE$21,MATCH(INDIRECT(ADDRESS(ROW(),MATCH("CATEGORY",$A$1:$BE$1,0))),[1]TreeLookup!$C$1:$C$21,0),MATCH(INDIRECT(ADDRESS(ROW(),MATCH("YEAR",$A$1:$BE$1,0))),[1]TreeLookup!$C$1:$DE$1,0))</f>
        <v>orbitalRocketry1972</v>
      </c>
      <c r="L2286" s="1">
        <v>1973</v>
      </c>
      <c r="M2286" s="1" t="str">
        <f t="array" aca="1" ref="M2286" ca="1">INDEX([1]TreeLookup!$C$1:$DE$22,MATCH("ERA",[1]TreeLookup!$C$1:$C$22,0),MATCH(INDIRECT(ADDRESS(ROW(),MATCH("YEAR",$A$1:$BE$1,0))),[1]TreeLookup!$C$1:$DE$1,0))</f>
        <v>06-STATION</v>
      </c>
      <c r="O2286" s="4" t="s">
        <v>299</v>
      </c>
      <c r="P2286" s="1" t="s">
        <v>6850</v>
      </c>
      <c r="V2286" s="9"/>
    </row>
    <row r="2287" spans="1:34">
      <c r="A2287" s="6" t="s">
        <v>6853</v>
      </c>
      <c r="B2287" s="6" t="s">
        <v>6853</v>
      </c>
      <c r="C2287" s="1">
        <v>70</v>
      </c>
      <c r="D2287" s="5" t="s">
        <v>6854</v>
      </c>
      <c r="E2287" s="11" t="s">
        <v>6855</v>
      </c>
      <c r="F2287" s="1" t="s">
        <v>113</v>
      </c>
      <c r="G2287" s="1" t="s">
        <v>50</v>
      </c>
      <c r="H2287" s="1" t="s">
        <v>50</v>
      </c>
      <c r="I2287" s="8" t="s">
        <v>114</v>
      </c>
      <c r="J2287" s="8" t="s">
        <v>119</v>
      </c>
      <c r="K2287" s="1" t="str">
        <f t="array" aca="1" ref="K2287" ca="1">INDEX([1]TreeLookup!$C$1:$DE$21,MATCH(INDIRECT(ADDRESS(ROW(),MATCH("CATEGORY",$A$1:$BE$1,0))),[1]TreeLookup!$C$1:$C$21,0),MATCH(INDIRECT(ADDRESS(ROW(),MATCH("YEAR",$A$1:$BE$1,0))),[1]TreeLookup!$C$1:$DE$1,0))</f>
        <v>orbitalRocketry1972</v>
      </c>
      <c r="L2287" s="1">
        <v>1973</v>
      </c>
      <c r="M2287" s="1" t="str">
        <f t="array" aca="1" ref="M2287" ca="1">INDEX([1]TreeLookup!$C$1:$DE$22,MATCH("ERA",[1]TreeLookup!$C$1:$C$22,0),MATCH(INDIRECT(ADDRESS(ROW(),MATCH("YEAR",$A$1:$BE$1,0))),[1]TreeLookup!$C$1:$DE$1,0))</f>
        <v>06-STATION</v>
      </c>
      <c r="O2287" s="4" t="s">
        <v>109</v>
      </c>
      <c r="P2287" s="1" t="s">
        <v>6850</v>
      </c>
      <c r="Q2287" s="1" t="s">
        <v>1612</v>
      </c>
      <c r="R2287" s="1" t="s">
        <v>838</v>
      </c>
    </row>
    <row r="2288" spans="1:34">
      <c r="A2288" s="6" t="s">
        <v>6856</v>
      </c>
      <c r="B2288" s="6" t="s">
        <v>6856</v>
      </c>
      <c r="C2288" s="1">
        <v>70</v>
      </c>
      <c r="D2288" s="5" t="s">
        <v>6857</v>
      </c>
      <c r="E2288" s="11" t="s">
        <v>6858</v>
      </c>
      <c r="F2288" s="1" t="s">
        <v>113</v>
      </c>
      <c r="G2288" s="1" t="s">
        <v>50</v>
      </c>
      <c r="H2288" s="1" t="s">
        <v>50</v>
      </c>
      <c r="I2288" s="8" t="s">
        <v>114</v>
      </c>
      <c r="J2288" s="8" t="s">
        <v>1651</v>
      </c>
      <c r="K2288" s="1" t="str">
        <f t="array" aca="1" ref="K2288" ca="1">INDEX([1]TreeLookup!$C$1:$DE$21,MATCH(INDIRECT(ADDRESS(ROW(),MATCH("CATEGORY",$A$1:$BE$1,0))),[1]TreeLookup!$C$1:$C$21,0),MATCH(INDIRECT(ADDRESS(ROW(),MATCH("YEAR",$A$1:$BE$1,0))),[1]TreeLookup!$C$1:$DE$1,0))</f>
        <v>orbitalRocketry1972</v>
      </c>
      <c r="L2288" s="1">
        <v>1973</v>
      </c>
      <c r="M2288" s="1" t="str">
        <f t="array" aca="1" ref="M2288" ca="1">INDEX([1]TreeLookup!$C$1:$DE$22,MATCH("ERA",[1]TreeLookup!$C$1:$C$22,0),MATCH(INDIRECT(ADDRESS(ROW(),MATCH("YEAR",$A$1:$BE$1,0))),[1]TreeLookup!$C$1:$DE$1,0))</f>
        <v>06-STATION</v>
      </c>
      <c r="O2288" s="4" t="s">
        <v>109</v>
      </c>
      <c r="P2288" s="1" t="s">
        <v>6850</v>
      </c>
      <c r="Q2288" s="1" t="s">
        <v>1638</v>
      </c>
      <c r="R2288" s="1" t="s">
        <v>838</v>
      </c>
    </row>
    <row r="2289" spans="1:33">
      <c r="A2289" s="6" t="s">
        <v>6859</v>
      </c>
      <c r="B2289" s="7" t="s">
        <v>6589</v>
      </c>
      <c r="C2289" s="1">
        <v>70000</v>
      </c>
      <c r="D2289" s="1">
        <v>275000</v>
      </c>
      <c r="E2289" s="2" t="s">
        <v>6860</v>
      </c>
      <c r="F2289" s="1" t="s">
        <v>6588</v>
      </c>
      <c r="G2289" s="1" t="s">
        <v>50</v>
      </c>
      <c r="H2289" s="1" t="s">
        <v>50</v>
      </c>
      <c r="I2289" s="8" t="s">
        <v>5475</v>
      </c>
      <c r="J2289" s="8" t="s">
        <v>5486</v>
      </c>
      <c r="K2289" s="1" t="str">
        <f t="array" aca="1" ref="K2289" ca="1">INDEX([1]TreeLookup!$C$1:$DE$21,MATCH(INDIRECT(ADDRESS(ROW(),MATCH("CATEGORY",$A$1:$BE$1,0))),[1]TreeLookup!$C$1:$C$21,0),MATCH(INDIRECT(ADDRESS(ROW(),MATCH("YEAR",$A$1:$BE$1,0))),[1]TreeLookup!$C$1:$DE$1,0))</f>
        <v>earlySpaceStations</v>
      </c>
      <c r="L2289" s="1">
        <v>1973</v>
      </c>
      <c r="M2289" s="1" t="str">
        <f t="array" aca="1" ref="M2289" ca="1">INDEX([1]TreeLookup!$C$1:$DE$22,MATCH("ERA",[1]TreeLookup!$C$1:$C$22,0),MATCH(INDIRECT(ADDRESS(ROW(),MATCH("YEAR",$A$1:$BE$1,0))),[1]TreeLookup!$C$1:$DE$1,0))</f>
        <v>06-STATION</v>
      </c>
      <c r="O2289" s="4" t="s">
        <v>109</v>
      </c>
      <c r="P2289" s="1" t="s">
        <v>6589</v>
      </c>
      <c r="V2289" s="9"/>
      <c r="AE2289" s="1" t="s">
        <v>111</v>
      </c>
      <c r="AF2289" s="1" t="s">
        <v>111</v>
      </c>
      <c r="AG2289" s="1" t="s">
        <v>111</v>
      </c>
    </row>
    <row r="2290" spans="1:33">
      <c r="A2290" s="6" t="s">
        <v>6861</v>
      </c>
      <c r="B2290" s="7" t="s">
        <v>6862</v>
      </c>
      <c r="C2290" s="1">
        <v>10000</v>
      </c>
      <c r="D2290" s="1">
        <v>15000</v>
      </c>
      <c r="E2290" s="2" t="s">
        <v>6863</v>
      </c>
      <c r="F2290" s="1" t="s">
        <v>6588</v>
      </c>
      <c r="G2290" s="1" t="s">
        <v>50</v>
      </c>
      <c r="H2290" s="1" t="s">
        <v>50</v>
      </c>
      <c r="I2290" s="8" t="s">
        <v>5475</v>
      </c>
      <c r="J2290" s="8"/>
      <c r="K2290" s="1" t="str">
        <f t="array" aca="1" ref="K2290" ca="1">INDEX([1]TreeLookup!$C$1:$DE$21,MATCH(INDIRECT(ADDRESS(ROW(),MATCH("CATEGORY",$A$1:$BE$1,0))),[1]TreeLookup!$C$1:$C$21,0),MATCH(INDIRECT(ADDRESS(ROW(),MATCH("YEAR",$A$1:$BE$1,0))),[1]TreeLookup!$C$1:$DE$1,0))</f>
        <v>earlySpaceStations</v>
      </c>
      <c r="L2290" s="1">
        <v>1973</v>
      </c>
      <c r="M2290" s="1" t="str">
        <f t="array" aca="1" ref="M2290" ca="1">INDEX([1]TreeLookup!$C$1:$DE$22,MATCH("ERA",[1]TreeLookup!$C$1:$C$22,0),MATCH(INDIRECT(ADDRESS(ROW(),MATCH("YEAR",$A$1:$BE$1,0))),[1]TreeLookup!$C$1:$DE$1,0))</f>
        <v>06-STATION</v>
      </c>
      <c r="O2290" s="4" t="s">
        <v>109</v>
      </c>
      <c r="P2290" s="1" t="s">
        <v>6589</v>
      </c>
      <c r="V2290" s="9"/>
      <c r="AG2290" s="1" t="s">
        <v>111</v>
      </c>
    </row>
    <row r="2291" spans="1:33">
      <c r="A2291" s="6" t="s">
        <v>6864</v>
      </c>
      <c r="B2291" s="7" t="s">
        <v>6865</v>
      </c>
      <c r="C2291" s="1">
        <v>650</v>
      </c>
      <c r="D2291" s="1">
        <v>4000</v>
      </c>
      <c r="E2291" s="2" t="s">
        <v>6866</v>
      </c>
      <c r="F2291" s="1" t="s">
        <v>235</v>
      </c>
      <c r="G2291" s="1" t="s">
        <v>50</v>
      </c>
      <c r="H2291" s="1" t="s">
        <v>49</v>
      </c>
      <c r="I2291" s="8" t="s">
        <v>130</v>
      </c>
      <c r="J2291" s="8" t="s">
        <v>1203</v>
      </c>
      <c r="K2291" s="1" t="str">
        <f t="array" aca="1" ref="K2291" ca="1">INDEX([1]TreeLookup!$C$1:$DE$21,MATCH(INDIRECT(ADDRESS(ROW(),MATCH("CATEGORY",$A$1:$BE$1,0))),[1]TreeLookup!$C$1:$C$21,0),MATCH(INDIRECT(ADDRESS(ROW(),MATCH("YEAR",$A$1:$BE$1,0))),[1]TreeLookup!$C$1:$DE$1,0))</f>
        <v>advancedAvionics</v>
      </c>
      <c r="L2291" s="1">
        <v>1977</v>
      </c>
      <c r="M2291" s="1" t="str">
        <f t="array" aca="1" ref="M2291" ca="1">INDEX([1]TreeLookup!$C$1:$DE$22,MATCH("ERA",[1]TreeLookup!$C$1:$C$22,0),MATCH(INDIRECT(ADDRESS(ROW(),MATCH("YEAR",$A$1:$BE$1,0))),[1]TreeLookup!$C$1:$DE$1,0))</f>
        <v>06-STATION</v>
      </c>
      <c r="O2291" s="4" t="s">
        <v>299</v>
      </c>
      <c r="P2291" s="1" t="s">
        <v>6722</v>
      </c>
      <c r="V2291" s="9"/>
    </row>
    <row r="2292" spans="1:33">
      <c r="A2292" s="6" t="s">
        <v>6867</v>
      </c>
      <c r="B2292" s="7" t="s">
        <v>6868</v>
      </c>
      <c r="C2292" s="1">
        <v>8000</v>
      </c>
      <c r="D2292" s="1">
        <v>100000</v>
      </c>
      <c r="E2292" s="2" t="s">
        <v>6869</v>
      </c>
      <c r="F2292" s="1" t="s">
        <v>6588</v>
      </c>
      <c r="G2292" s="1" t="s">
        <v>50</v>
      </c>
      <c r="H2292" s="1" t="s">
        <v>50</v>
      </c>
      <c r="I2292" s="8" t="s">
        <v>125</v>
      </c>
      <c r="J2292" s="8" t="s">
        <v>2459</v>
      </c>
      <c r="K2292" s="1" t="str">
        <f t="array" aca="1" ref="K2292" ca="1">INDEX([1]TreeLookup!$C$1:$DE$21,MATCH(INDIRECT(ADDRESS(ROW(),MATCH("CATEGORY",$A$1:$BE$1,0))),[1]TreeLookup!$C$1:$C$21,0),MATCH(INDIRECT(ADDRESS(ROW(),MATCH("YEAR",$A$1:$BE$1,0))),[1]TreeLookup!$C$1:$DE$1,0))</f>
        <v>spaceStationControl</v>
      </c>
      <c r="L2292" s="1">
        <v>1973</v>
      </c>
      <c r="M2292" s="1" t="str">
        <f t="array" aca="1" ref="M2292" ca="1">INDEX([1]TreeLookup!$C$1:$DE$22,MATCH("ERA",[1]TreeLookup!$C$1:$C$22,0),MATCH(INDIRECT(ADDRESS(ROW(),MATCH("YEAR",$A$1:$BE$1,0))),[1]TreeLookup!$C$1:$DE$1,0))</f>
        <v>06-STATION</v>
      </c>
      <c r="O2292" s="4" t="s">
        <v>109</v>
      </c>
      <c r="P2292" s="1" t="s">
        <v>6589</v>
      </c>
      <c r="V2292" s="9"/>
    </row>
    <row r="2293" spans="1:33">
      <c r="A2293" s="6" t="s">
        <v>6870</v>
      </c>
      <c r="B2293" s="7" t="s">
        <v>6871</v>
      </c>
      <c r="C2293" s="1">
        <v>1000</v>
      </c>
      <c r="D2293" s="1">
        <v>40000</v>
      </c>
      <c r="E2293" s="2" t="s">
        <v>6872</v>
      </c>
      <c r="F2293" s="1" t="s">
        <v>6588</v>
      </c>
      <c r="G2293" s="1" t="s">
        <v>50</v>
      </c>
      <c r="H2293" s="1" t="s">
        <v>50</v>
      </c>
      <c r="I2293" s="8" t="s">
        <v>135</v>
      </c>
      <c r="J2293" s="8" t="s">
        <v>220</v>
      </c>
      <c r="K2293" s="1" t="str">
        <f t="array" aca="1" ref="K2293" ca="1">INDEX([1]TreeLookup!$C$1:$DE$21,MATCH(INDIRECT(ADDRESS(ROW(),MATCH("CATEGORY",$A$1:$BE$1,0))),[1]TreeLookup!$C$1:$C$21,0),MATCH(INDIRECT(ADDRESS(ROW(),MATCH("YEAR",$A$1:$BE$1,0))),[1]TreeLookup!$C$1:$DE$1,0))</f>
        <v>materialsScienceSpaceStation</v>
      </c>
      <c r="L2293" s="1">
        <v>1973</v>
      </c>
      <c r="M2293" s="1" t="str">
        <f t="array" aca="1" ref="M2293" ca="1">INDEX([1]TreeLookup!$C$1:$DE$22,MATCH("ERA",[1]TreeLookup!$C$1:$C$22,0),MATCH(INDIRECT(ADDRESS(ROW(),MATCH("YEAR",$A$1:$BE$1,0))),[1]TreeLookup!$C$1:$DE$1,0))</f>
        <v>06-STATION</v>
      </c>
      <c r="O2293" s="4" t="s">
        <v>109</v>
      </c>
      <c r="P2293" s="1" t="s">
        <v>6589</v>
      </c>
      <c r="V2293" s="9"/>
    </row>
    <row r="2294" spans="1:33">
      <c r="A2294" s="6" t="s">
        <v>6873</v>
      </c>
      <c r="B2294" s="7" t="s">
        <v>6874</v>
      </c>
      <c r="C2294" s="1">
        <v>1000</v>
      </c>
      <c r="D2294" s="1">
        <v>40000</v>
      </c>
      <c r="E2294" s="2" t="s">
        <v>6875</v>
      </c>
      <c r="F2294" s="1" t="s">
        <v>6588</v>
      </c>
      <c r="G2294" s="1" t="s">
        <v>50</v>
      </c>
      <c r="H2294" s="1" t="s">
        <v>50</v>
      </c>
      <c r="I2294" s="8" t="s">
        <v>135</v>
      </c>
      <c r="J2294" s="8" t="s">
        <v>220</v>
      </c>
      <c r="K2294" s="1" t="str">
        <f t="array" aca="1" ref="K2294" ca="1">INDEX([1]TreeLookup!$C$1:$DE$21,MATCH(INDIRECT(ADDRESS(ROW(),MATCH("CATEGORY",$A$1:$BE$1,0))),[1]TreeLookup!$C$1:$C$21,0),MATCH(INDIRECT(ADDRESS(ROW(),MATCH("YEAR",$A$1:$BE$1,0))),[1]TreeLookup!$C$1:$DE$1,0))</f>
        <v>materialsScienceSpaceStation</v>
      </c>
      <c r="L2294" s="1">
        <v>1973</v>
      </c>
      <c r="M2294" s="1" t="str">
        <f t="array" aca="1" ref="M2294" ca="1">INDEX([1]TreeLookup!$C$1:$DE$22,MATCH("ERA",[1]TreeLookup!$C$1:$C$22,0),MATCH(INDIRECT(ADDRESS(ROW(),MATCH("YEAR",$A$1:$BE$1,0))),[1]TreeLookup!$C$1:$DE$1,0))</f>
        <v>06-STATION</v>
      </c>
      <c r="O2294" s="4" t="s">
        <v>109</v>
      </c>
      <c r="P2294" s="1" t="s">
        <v>6589</v>
      </c>
      <c r="V2294" s="9"/>
    </row>
    <row r="2295" spans="1:33">
      <c r="A2295" s="6" t="s">
        <v>6876</v>
      </c>
      <c r="B2295" s="7" t="s">
        <v>6877</v>
      </c>
      <c r="C2295" s="1">
        <v>4200</v>
      </c>
      <c r="D2295" s="1">
        <v>60000</v>
      </c>
      <c r="E2295" s="2" t="s">
        <v>6878</v>
      </c>
      <c r="F2295" s="1" t="s">
        <v>6588</v>
      </c>
      <c r="G2295" s="1" t="s">
        <v>50</v>
      </c>
      <c r="H2295" s="1" t="s">
        <v>50</v>
      </c>
      <c r="I2295" s="8" t="s">
        <v>1135</v>
      </c>
      <c r="J2295" s="8" t="s">
        <v>1484</v>
      </c>
      <c r="K2295" s="1" t="str">
        <f t="array" aca="1" ref="K2295" ca="1">INDEX([1]TreeLookup!$C$1:$DE$21,MATCH(INDIRECT(ADDRESS(ROW(),MATCH("CATEGORY",$A$1:$BE$1,0))),[1]TreeLookup!$C$1:$C$21,0),MATCH(INDIRECT(ADDRESS(ROW(),MATCH("YEAR",$A$1:$BE$1,0))),[1]TreeLookup!$C$1:$DE$1,0))</f>
        <v>spaceStationSolarPanels</v>
      </c>
      <c r="L2295" s="1">
        <v>1973</v>
      </c>
      <c r="M2295" s="1" t="str">
        <f t="array" aca="1" ref="M2295" ca="1">INDEX([1]TreeLookup!$C$1:$DE$22,MATCH("ERA",[1]TreeLookup!$C$1:$C$22,0),MATCH(INDIRECT(ADDRESS(ROW(),MATCH("YEAR",$A$1:$BE$1,0))),[1]TreeLookup!$C$1:$DE$1,0))</f>
        <v>06-STATION</v>
      </c>
      <c r="O2295" s="4" t="s">
        <v>109</v>
      </c>
      <c r="P2295" s="1" t="s">
        <v>6589</v>
      </c>
      <c r="V2295" s="9"/>
    </row>
    <row r="2296" spans="1:33">
      <c r="A2296" s="6" t="s">
        <v>6879</v>
      </c>
      <c r="B2296" s="7" t="s">
        <v>6880</v>
      </c>
      <c r="C2296" s="1">
        <v>1200</v>
      </c>
      <c r="D2296" s="1">
        <v>50000</v>
      </c>
      <c r="E2296" s="2" t="s">
        <v>6881</v>
      </c>
      <c r="F2296" s="1" t="s">
        <v>6588</v>
      </c>
      <c r="G2296" s="1" t="s">
        <v>50</v>
      </c>
      <c r="H2296" s="1" t="s">
        <v>50</v>
      </c>
      <c r="I2296" s="8" t="s">
        <v>5475</v>
      </c>
      <c r="J2296" s="8" t="s">
        <v>330</v>
      </c>
      <c r="K2296" s="1" t="str">
        <f t="array" aca="1" ref="K2296" ca="1">INDEX([1]TreeLookup!$C$1:$DE$21,MATCH(INDIRECT(ADDRESS(ROW(),MATCH("CATEGORY",$A$1:$BE$1,0))),[1]TreeLookup!$C$1:$C$21,0),MATCH(INDIRECT(ADDRESS(ROW(),MATCH("YEAR",$A$1:$BE$1,0))),[1]TreeLookup!$C$1:$DE$1,0))</f>
        <v>earlySpaceStations</v>
      </c>
      <c r="L2296" s="1">
        <v>1973</v>
      </c>
      <c r="M2296" s="1" t="str">
        <f t="array" aca="1" ref="M2296" ca="1">INDEX([1]TreeLookup!$C$1:$DE$22,MATCH("ERA",[1]TreeLookup!$C$1:$C$22,0),MATCH(INDIRECT(ADDRESS(ROW(),MATCH("YEAR",$A$1:$BE$1,0))),[1]TreeLookup!$C$1:$DE$1,0))</f>
        <v>06-STATION</v>
      </c>
      <c r="O2296" s="4" t="s">
        <v>109</v>
      </c>
      <c r="P2296" s="1" t="s">
        <v>6589</v>
      </c>
      <c r="V2296" s="9"/>
      <c r="X2296" s="1" t="s">
        <v>6882</v>
      </c>
    </row>
    <row r="2297" spans="1:33">
      <c r="A2297" s="6" t="s">
        <v>6883</v>
      </c>
      <c r="B2297" s="7" t="s">
        <v>6884</v>
      </c>
      <c r="C2297" s="1">
        <v>1200</v>
      </c>
      <c r="D2297" s="1">
        <v>50000</v>
      </c>
      <c r="E2297" s="2" t="s">
        <v>6881</v>
      </c>
      <c r="F2297" s="1" t="s">
        <v>6588</v>
      </c>
      <c r="G2297" s="1" t="s">
        <v>50</v>
      </c>
      <c r="H2297" s="1" t="s">
        <v>50</v>
      </c>
      <c r="I2297" s="8" t="s">
        <v>5475</v>
      </c>
      <c r="J2297" s="8" t="s">
        <v>330</v>
      </c>
      <c r="K2297" s="1" t="str">
        <f t="array" aca="1" ref="K2297" ca="1">INDEX([1]TreeLookup!$C$1:$DE$21,MATCH(INDIRECT(ADDRESS(ROW(),MATCH("CATEGORY",$A$1:$BE$1,0))),[1]TreeLookup!$C$1:$C$21,0),MATCH(INDIRECT(ADDRESS(ROW(),MATCH("YEAR",$A$1:$BE$1,0))),[1]TreeLookup!$C$1:$DE$1,0))</f>
        <v>earlySpaceStations</v>
      </c>
      <c r="L2297" s="1">
        <v>1973</v>
      </c>
      <c r="M2297" s="1" t="str">
        <f t="array" aca="1" ref="M2297" ca="1">INDEX([1]TreeLookup!$C$1:$DE$22,MATCH("ERA",[1]TreeLookup!$C$1:$C$22,0),MATCH(INDIRECT(ADDRESS(ROW(),MATCH("YEAR",$A$1:$BE$1,0))),[1]TreeLookup!$C$1:$DE$1,0))</f>
        <v>06-STATION</v>
      </c>
      <c r="O2297" s="4" t="s">
        <v>109</v>
      </c>
      <c r="P2297" s="1" t="s">
        <v>6589</v>
      </c>
      <c r="V2297" s="9"/>
      <c r="X2297" s="1" t="s">
        <v>6882</v>
      </c>
    </row>
    <row r="2298" spans="1:33">
      <c r="A2298" s="6" t="s">
        <v>6885</v>
      </c>
      <c r="B2298" s="7" t="s">
        <v>6886</v>
      </c>
      <c r="C2298" s="1">
        <v>50000</v>
      </c>
      <c r="D2298" s="1">
        <v>200000</v>
      </c>
      <c r="E2298" s="2" t="s">
        <v>6887</v>
      </c>
      <c r="F2298" s="1" t="s">
        <v>203</v>
      </c>
      <c r="G2298" s="1" t="s">
        <v>50</v>
      </c>
      <c r="H2298" s="1" t="s">
        <v>50</v>
      </c>
      <c r="I2298" s="8" t="s">
        <v>5475</v>
      </c>
      <c r="J2298" s="8" t="s">
        <v>5486</v>
      </c>
      <c r="K2298" s="1" t="str">
        <f t="array" aca="1" ref="K2298" ca="1">INDEX([1]TreeLookup!$C$1:$DE$21,MATCH(INDIRECT(ADDRESS(ROW(),MATCH("CATEGORY",$A$1:$BE$1,0))),[1]TreeLookup!$C$1:$C$21,0),MATCH(INDIRECT(ADDRESS(ROW(),MATCH("YEAR",$A$1:$BE$1,0))),[1]TreeLookup!$C$1:$DE$1,0))</f>
        <v>earlySpaceStations</v>
      </c>
      <c r="L2298" s="1">
        <v>1973</v>
      </c>
      <c r="M2298" s="1" t="str">
        <f t="array" aca="1" ref="M2298" ca="1">INDEX([1]TreeLookup!$C$1:$DE$22,MATCH("ERA",[1]TreeLookup!$C$1:$C$22,0),MATCH(INDIRECT(ADDRESS(ROW(),MATCH("YEAR",$A$1:$BE$1,0))),[1]TreeLookup!$C$1:$DE$1,0))</f>
        <v>06-STATION</v>
      </c>
      <c r="O2298" s="4" t="s">
        <v>109</v>
      </c>
      <c r="P2298" s="1" t="s">
        <v>6589</v>
      </c>
      <c r="V2298" s="9"/>
      <c r="AE2298" s="1" t="s">
        <v>111</v>
      </c>
      <c r="AF2298" s="1" t="s">
        <v>111</v>
      </c>
    </row>
    <row r="2299" spans="1:33">
      <c r="A2299" s="6" t="s">
        <v>6888</v>
      </c>
      <c r="B2299" s="7" t="s">
        <v>6889</v>
      </c>
      <c r="C2299" s="1">
        <v>4200</v>
      </c>
      <c r="D2299" s="1">
        <v>60000</v>
      </c>
      <c r="E2299" s="2" t="s">
        <v>6890</v>
      </c>
      <c r="F2299" s="1" t="s">
        <v>6588</v>
      </c>
      <c r="G2299" s="1" t="s">
        <v>50</v>
      </c>
      <c r="H2299" s="1" t="s">
        <v>50</v>
      </c>
      <c r="I2299" s="8" t="s">
        <v>1135</v>
      </c>
      <c r="J2299" s="8" t="s">
        <v>1484</v>
      </c>
      <c r="K2299" s="1" t="str">
        <f t="array" aca="1" ref="K2299" ca="1">INDEX([1]TreeLookup!$C$1:$DE$21,MATCH(INDIRECT(ADDRESS(ROW(),MATCH("CATEGORY",$A$1:$BE$1,0))),[1]TreeLookup!$C$1:$C$21,0),MATCH(INDIRECT(ADDRESS(ROW(),MATCH("YEAR",$A$1:$BE$1,0))),[1]TreeLookup!$C$1:$DE$1,0))</f>
        <v>spaceStationSolarPanels</v>
      </c>
      <c r="L2299" s="1">
        <v>1973</v>
      </c>
      <c r="M2299" s="1" t="str">
        <f t="array" aca="1" ref="M2299" ca="1">INDEX([1]TreeLookup!$C$1:$DE$22,MATCH("ERA",[1]TreeLookup!$C$1:$C$22,0),MATCH(INDIRECT(ADDRESS(ROW(),MATCH("YEAR",$A$1:$BE$1,0))),[1]TreeLookup!$C$1:$DE$1,0))</f>
        <v>06-STATION</v>
      </c>
      <c r="O2299" s="4" t="s">
        <v>109</v>
      </c>
      <c r="P2299" s="1" t="s">
        <v>6589</v>
      </c>
      <c r="V2299" s="9"/>
    </row>
    <row r="2300" spans="1:33">
      <c r="A2300" s="6" t="s">
        <v>6891</v>
      </c>
      <c r="B2300" s="7" t="s">
        <v>6892</v>
      </c>
      <c r="C2300" s="1">
        <v>8000</v>
      </c>
      <c r="D2300" s="1">
        <v>100000</v>
      </c>
      <c r="E2300" s="2" t="s">
        <v>6893</v>
      </c>
      <c r="F2300" s="1" t="s">
        <v>6588</v>
      </c>
      <c r="G2300" s="1" t="s">
        <v>50</v>
      </c>
      <c r="H2300" s="1" t="s">
        <v>50</v>
      </c>
      <c r="I2300" s="8" t="s">
        <v>125</v>
      </c>
      <c r="J2300" s="8" t="s">
        <v>2459</v>
      </c>
      <c r="K2300" s="1" t="str">
        <f t="array" aca="1" ref="K2300" ca="1">INDEX([1]TreeLookup!$C$1:$DE$21,MATCH(INDIRECT(ADDRESS(ROW(),MATCH("CATEGORY",$A$1:$BE$1,0))),[1]TreeLookup!$C$1:$C$21,0),MATCH(INDIRECT(ADDRESS(ROW(),MATCH("YEAR",$A$1:$BE$1,0))),[1]TreeLookup!$C$1:$DE$1,0))</f>
        <v>spaceStationControl</v>
      </c>
      <c r="L2300" s="1">
        <v>1973</v>
      </c>
      <c r="M2300" s="1" t="str">
        <f t="array" aca="1" ref="M2300" ca="1">INDEX([1]TreeLookup!$C$1:$DE$22,MATCH("ERA",[1]TreeLookup!$C$1:$C$22,0),MATCH(INDIRECT(ADDRESS(ROW(),MATCH("YEAR",$A$1:$BE$1,0))),[1]TreeLookup!$C$1:$DE$1,0))</f>
        <v>06-STATION</v>
      </c>
      <c r="O2300" s="4" t="s">
        <v>109</v>
      </c>
      <c r="P2300" s="1" t="s">
        <v>6589</v>
      </c>
      <c r="V2300" s="9"/>
      <c r="AB2300" s="1" t="s">
        <v>111</v>
      </c>
    </row>
    <row r="2301" spans="1:33">
      <c r="A2301" s="6" t="s">
        <v>6894</v>
      </c>
      <c r="B2301" s="7" t="s">
        <v>6895</v>
      </c>
      <c r="C2301" s="1">
        <v>200</v>
      </c>
      <c r="D2301" s="1">
        <v>20</v>
      </c>
      <c r="E2301" s="2" t="s">
        <v>6896</v>
      </c>
      <c r="F2301" s="1" t="s">
        <v>1367</v>
      </c>
      <c r="G2301" s="1" t="s">
        <v>50</v>
      </c>
      <c r="H2301" s="1" t="s">
        <v>49</v>
      </c>
      <c r="I2301" s="8" t="s">
        <v>135</v>
      </c>
      <c r="J2301" s="8" t="s">
        <v>174</v>
      </c>
      <c r="K2301" s="1" t="str">
        <f t="array" aca="1" ref="K2301" ca="1">INDEX([1]TreeLookup!$C$1:$DE$21,MATCH(INDIRECT(ADDRESS(ROW(),MATCH("CATEGORY",$A$1:$BE$1,0))),[1]TreeLookup!$C$1:$C$21,0),MATCH(INDIRECT(ADDRESS(ROW(),MATCH("YEAR",$A$1:$BE$1,0))),[1]TreeLookup!$C$1:$DE$1,0))</f>
        <v>materialsScienceSpaceStation</v>
      </c>
      <c r="L2301" s="1">
        <v>1973</v>
      </c>
      <c r="M2301" s="1" t="str">
        <f t="array" aca="1" ref="M2301" ca="1">INDEX([1]TreeLookup!$C$1:$DE$22,MATCH("ERA",[1]TreeLookup!$C$1:$C$22,0),MATCH(INDIRECT(ADDRESS(ROW(),MATCH("YEAR",$A$1:$BE$1,0))),[1]TreeLookup!$C$1:$DE$1,0))</f>
        <v>06-STATION</v>
      </c>
      <c r="O2301" s="4" t="s">
        <v>299</v>
      </c>
      <c r="P2301" s="1" t="s">
        <v>6897</v>
      </c>
      <c r="V2301" s="9"/>
    </row>
    <row r="2302" spans="1:33">
      <c r="A2302" s="6" t="s">
        <v>6898</v>
      </c>
      <c r="B2302" s="7" t="s">
        <v>6899</v>
      </c>
      <c r="C2302" s="1">
        <v>280</v>
      </c>
      <c r="D2302" s="1">
        <v>6400</v>
      </c>
      <c r="E2302" s="2" t="s">
        <v>6900</v>
      </c>
      <c r="F2302" s="1" t="s">
        <v>1367</v>
      </c>
      <c r="G2302" s="1" t="s">
        <v>50</v>
      </c>
      <c r="H2302" s="1" t="s">
        <v>49</v>
      </c>
      <c r="I2302" s="8" t="s">
        <v>135</v>
      </c>
      <c r="J2302" s="8" t="s">
        <v>136</v>
      </c>
      <c r="K2302" s="1" t="str">
        <f t="array" aca="1" ref="K2302" ca="1">INDEX([1]TreeLookup!$C$1:$DE$21,MATCH(INDIRECT(ADDRESS(ROW(),MATCH("CATEGORY",$A$1:$BE$1,0))),[1]TreeLookup!$C$1:$C$21,0),MATCH(INDIRECT(ADDRESS(ROW(),MATCH("YEAR",$A$1:$BE$1,0))),[1]TreeLookup!$C$1:$DE$1,0))</f>
        <v>materialsScienceSpaceStation</v>
      </c>
      <c r="L2302" s="1">
        <v>1973</v>
      </c>
      <c r="M2302" s="1" t="str">
        <f t="array" aca="1" ref="M2302" ca="1">INDEX([1]TreeLookup!$C$1:$DE$22,MATCH("ERA",[1]TreeLookup!$C$1:$C$22,0),MATCH(INDIRECT(ADDRESS(ROW(),MATCH("YEAR",$A$1:$BE$1,0))),[1]TreeLookup!$C$1:$DE$1,0))</f>
        <v>06-STATION</v>
      </c>
      <c r="O2302" s="4" t="s">
        <v>299</v>
      </c>
      <c r="P2302" s="1" t="s">
        <v>6897</v>
      </c>
      <c r="V2302" s="9"/>
    </row>
    <row r="2303" spans="1:33">
      <c r="A2303" s="6" t="s">
        <v>6901</v>
      </c>
      <c r="B2303" s="7" t="s">
        <v>6902</v>
      </c>
      <c r="C2303" s="1">
        <v>470</v>
      </c>
      <c r="D2303" s="1">
        <v>13600</v>
      </c>
      <c r="E2303" s="2" t="s">
        <v>6903</v>
      </c>
      <c r="F2303" s="1" t="s">
        <v>1367</v>
      </c>
      <c r="G2303" s="1" t="s">
        <v>50</v>
      </c>
      <c r="H2303" s="1" t="s">
        <v>50</v>
      </c>
      <c r="I2303" s="8" t="s">
        <v>114</v>
      </c>
      <c r="J2303" s="8"/>
      <c r="K2303" s="1" t="str">
        <f t="array" aca="1" ref="K2303" ca="1">INDEX([1]TreeLookup!$C$1:$DE$21,MATCH(INDIRECT(ADDRESS(ROW(),MATCH("CATEGORY",$A$1:$BE$1,0))),[1]TreeLookup!$C$1:$C$21,0),MATCH(INDIRECT(ADDRESS(ROW(),MATCH("YEAR",$A$1:$BE$1,0))),[1]TreeLookup!$C$1:$DE$1,0))</f>
        <v>orbitalRocketry1972</v>
      </c>
      <c r="L2303" s="1">
        <v>1973</v>
      </c>
      <c r="M2303" s="1" t="str">
        <f t="array" aca="1" ref="M2303" ca="1">INDEX([1]TreeLookup!$C$1:$DE$22,MATCH("ERA",[1]TreeLookup!$C$1:$C$22,0),MATCH(INDIRECT(ADDRESS(ROW(),MATCH("YEAR",$A$1:$BE$1,0))),[1]TreeLookup!$C$1:$DE$1,0))</f>
        <v>06-STATION</v>
      </c>
      <c r="O2303" s="4" t="s">
        <v>109</v>
      </c>
      <c r="P2303" s="1" t="s">
        <v>6897</v>
      </c>
      <c r="Q2303" s="1" t="s">
        <v>1612</v>
      </c>
      <c r="S2303" s="1" t="s">
        <v>1613</v>
      </c>
      <c r="V2303" s="9"/>
      <c r="W2303" s="17"/>
      <c r="X2303" s="1" t="s">
        <v>1616</v>
      </c>
      <c r="AC2303" s="1" t="s">
        <v>111</v>
      </c>
    </row>
    <row r="2304" spans="1:33">
      <c r="A2304" s="6" t="s">
        <v>6904</v>
      </c>
      <c r="B2304" s="7" t="s">
        <v>6905</v>
      </c>
      <c r="C2304" s="1">
        <v>280</v>
      </c>
      <c r="D2304" s="1">
        <v>6400</v>
      </c>
      <c r="E2304" s="2" t="s">
        <v>6906</v>
      </c>
      <c r="F2304" s="1" t="s">
        <v>1367</v>
      </c>
      <c r="G2304" s="1" t="s">
        <v>50</v>
      </c>
      <c r="H2304" s="1" t="s">
        <v>49</v>
      </c>
      <c r="I2304" s="8" t="s">
        <v>135</v>
      </c>
      <c r="J2304" s="8" t="s">
        <v>136</v>
      </c>
      <c r="K2304" s="1" t="str">
        <f t="array" aca="1" ref="K2304" ca="1">INDEX([1]TreeLookup!$C$1:$DE$21,MATCH(INDIRECT(ADDRESS(ROW(),MATCH("CATEGORY",$A$1:$BE$1,0))),[1]TreeLookup!$C$1:$C$21,0),MATCH(INDIRECT(ADDRESS(ROW(),MATCH("YEAR",$A$1:$BE$1,0))),[1]TreeLookup!$C$1:$DE$1,0))</f>
        <v>materialsScienceSpaceStation</v>
      </c>
      <c r="L2304" s="1">
        <v>1973</v>
      </c>
      <c r="M2304" s="1" t="str">
        <f t="array" aca="1" ref="M2304" ca="1">INDEX([1]TreeLookup!$C$1:$DE$22,MATCH("ERA",[1]TreeLookup!$C$1:$C$22,0),MATCH(INDIRECT(ADDRESS(ROW(),MATCH("YEAR",$A$1:$BE$1,0))),[1]TreeLookup!$C$1:$DE$1,0))</f>
        <v>06-STATION</v>
      </c>
      <c r="O2304" s="4" t="s">
        <v>299</v>
      </c>
      <c r="P2304" s="1" t="s">
        <v>6897</v>
      </c>
      <c r="V2304" s="9"/>
    </row>
    <row r="2305" spans="1:30">
      <c r="A2305" s="6" t="s">
        <v>6907</v>
      </c>
      <c r="B2305" s="7" t="s">
        <v>6908</v>
      </c>
      <c r="C2305" s="1">
        <v>280</v>
      </c>
      <c r="D2305" s="1">
        <v>6400</v>
      </c>
      <c r="E2305" s="2" t="s">
        <v>6909</v>
      </c>
      <c r="F2305" s="1" t="s">
        <v>1367</v>
      </c>
      <c r="G2305" s="1" t="s">
        <v>50</v>
      </c>
      <c r="H2305" s="1" t="s">
        <v>49</v>
      </c>
      <c r="I2305" s="8" t="s">
        <v>135</v>
      </c>
      <c r="J2305" s="8" t="s">
        <v>136</v>
      </c>
      <c r="K2305" s="1" t="str">
        <f t="array" aca="1" ref="K2305" ca="1">INDEX([1]TreeLookup!$C$1:$DE$21,MATCH(INDIRECT(ADDRESS(ROW(),MATCH("CATEGORY",$A$1:$BE$1,0))),[1]TreeLookup!$C$1:$C$21,0),MATCH(INDIRECT(ADDRESS(ROW(),MATCH("YEAR",$A$1:$BE$1,0))),[1]TreeLookup!$C$1:$DE$1,0))</f>
        <v>materialsScienceSpaceStation</v>
      </c>
      <c r="L2305" s="1">
        <v>1973</v>
      </c>
      <c r="M2305" s="1" t="str">
        <f t="array" aca="1" ref="M2305" ca="1">INDEX([1]TreeLookup!$C$1:$DE$22,MATCH("ERA",[1]TreeLookup!$C$1:$C$22,0),MATCH(INDIRECT(ADDRESS(ROW(),MATCH("YEAR",$A$1:$BE$1,0))),[1]TreeLookup!$C$1:$DE$1,0))</f>
        <v>06-STATION</v>
      </c>
      <c r="O2305" s="4" t="s">
        <v>299</v>
      </c>
      <c r="P2305" s="1" t="s">
        <v>6897</v>
      </c>
      <c r="V2305" s="9"/>
    </row>
    <row r="2306" spans="1:30">
      <c r="A2306" s="6" t="s">
        <v>6910</v>
      </c>
      <c r="B2306" s="7" t="s">
        <v>6911</v>
      </c>
      <c r="C2306" s="1">
        <v>450</v>
      </c>
      <c r="D2306" s="1">
        <v>6400</v>
      </c>
      <c r="E2306" s="2" t="s">
        <v>6912</v>
      </c>
      <c r="F2306" s="1" t="s">
        <v>1367</v>
      </c>
      <c r="G2306" s="1" t="s">
        <v>50</v>
      </c>
      <c r="H2306" s="1" t="s">
        <v>49</v>
      </c>
      <c r="I2306" s="8" t="s">
        <v>114</v>
      </c>
      <c r="J2306" s="8"/>
      <c r="K2306" s="1" t="str">
        <f t="array" aca="1" ref="K2306" ca="1">INDEX([1]TreeLookup!$C$1:$DE$21,MATCH(INDIRECT(ADDRESS(ROW(),MATCH("CATEGORY",$A$1:$BE$1,0))),[1]TreeLookup!$C$1:$C$21,0),MATCH(INDIRECT(ADDRESS(ROW(),MATCH("YEAR",$A$1:$BE$1,0))),[1]TreeLookup!$C$1:$DE$1,0))</f>
        <v>orbitalRocketry1972</v>
      </c>
      <c r="L2306" s="1">
        <v>1973</v>
      </c>
      <c r="M2306" s="1" t="str">
        <f t="array" aca="1" ref="M2306" ca="1">INDEX([1]TreeLookup!$C$1:$DE$22,MATCH("ERA",[1]TreeLookup!$C$1:$C$22,0),MATCH(INDIRECT(ADDRESS(ROW(),MATCH("YEAR",$A$1:$BE$1,0))),[1]TreeLookup!$C$1:$DE$1,0))</f>
        <v>06-STATION</v>
      </c>
      <c r="O2306" s="4" t="s">
        <v>299</v>
      </c>
      <c r="P2306" s="1" t="s">
        <v>6897</v>
      </c>
      <c r="Q2306" s="1" t="s">
        <v>1638</v>
      </c>
      <c r="S2306" s="1" t="s">
        <v>1639</v>
      </c>
      <c r="V2306" s="9"/>
      <c r="W2306" s="17"/>
      <c r="X2306" s="1" t="s">
        <v>1642</v>
      </c>
    </row>
    <row r="2307" spans="1:30">
      <c r="A2307" s="6" t="s">
        <v>6913</v>
      </c>
      <c r="B2307" s="7" t="s">
        <v>6914</v>
      </c>
      <c r="C2307" s="1">
        <v>280</v>
      </c>
      <c r="D2307" s="1">
        <v>6400</v>
      </c>
      <c r="E2307" s="2" t="s">
        <v>6915</v>
      </c>
      <c r="F2307" s="1" t="s">
        <v>1367</v>
      </c>
      <c r="G2307" s="1" t="s">
        <v>50</v>
      </c>
      <c r="H2307" s="1" t="s">
        <v>49</v>
      </c>
      <c r="I2307" s="8" t="s">
        <v>135</v>
      </c>
      <c r="J2307" s="8" t="s">
        <v>174</v>
      </c>
      <c r="K2307" s="1" t="str">
        <f t="array" aca="1" ref="K2307" ca="1">INDEX([1]TreeLookup!$C$1:$DE$21,MATCH(INDIRECT(ADDRESS(ROW(),MATCH("CATEGORY",$A$1:$BE$1,0))),[1]TreeLookup!$C$1:$C$21,0),MATCH(INDIRECT(ADDRESS(ROW(),MATCH("YEAR",$A$1:$BE$1,0))),[1]TreeLookup!$C$1:$DE$1,0))</f>
        <v>materialsScienceSpaceStation</v>
      </c>
      <c r="L2307" s="1">
        <v>1973</v>
      </c>
      <c r="M2307" s="1" t="str">
        <f t="array" aca="1" ref="M2307" ca="1">INDEX([1]TreeLookup!$C$1:$DE$22,MATCH("ERA",[1]TreeLookup!$C$1:$C$22,0),MATCH(INDIRECT(ADDRESS(ROW(),MATCH("YEAR",$A$1:$BE$1,0))),[1]TreeLookup!$C$1:$DE$1,0))</f>
        <v>06-STATION</v>
      </c>
      <c r="O2307" s="4" t="s">
        <v>299</v>
      </c>
      <c r="P2307" s="1" t="s">
        <v>6897</v>
      </c>
      <c r="V2307" s="9"/>
    </row>
    <row r="2308" spans="1:30">
      <c r="A2308" s="6" t="s">
        <v>6916</v>
      </c>
      <c r="B2308" s="7" t="s">
        <v>6917</v>
      </c>
      <c r="C2308" s="1">
        <v>280</v>
      </c>
      <c r="D2308" s="1">
        <v>6400</v>
      </c>
      <c r="E2308" s="2" t="s">
        <v>6918</v>
      </c>
      <c r="F2308" s="1" t="s">
        <v>1367</v>
      </c>
      <c r="G2308" s="1" t="s">
        <v>50</v>
      </c>
      <c r="H2308" s="1" t="s">
        <v>49</v>
      </c>
      <c r="I2308" s="8" t="s">
        <v>135</v>
      </c>
      <c r="J2308" s="8" t="s">
        <v>220</v>
      </c>
      <c r="K2308" s="1" t="str">
        <f t="array" aca="1" ref="K2308" ca="1">INDEX([1]TreeLookup!$C$1:$DE$21,MATCH(INDIRECT(ADDRESS(ROW(),MATCH("CATEGORY",$A$1:$BE$1,0))),[1]TreeLookup!$C$1:$C$21,0),MATCH(INDIRECT(ADDRESS(ROW(),MATCH("YEAR",$A$1:$BE$1,0))),[1]TreeLookup!$C$1:$DE$1,0))</f>
        <v>materialsScienceSpaceStation</v>
      </c>
      <c r="L2308" s="1">
        <v>1973</v>
      </c>
      <c r="M2308" s="1" t="str">
        <f t="array" aca="1" ref="M2308" ca="1">INDEX([1]TreeLookup!$C$1:$DE$22,MATCH("ERA",[1]TreeLookup!$C$1:$C$22,0),MATCH(INDIRECT(ADDRESS(ROW(),MATCH("YEAR",$A$1:$BE$1,0))),[1]TreeLookup!$C$1:$DE$1,0))</f>
        <v>06-STATION</v>
      </c>
      <c r="O2308" s="4" t="s">
        <v>299</v>
      </c>
      <c r="P2308" s="1" t="s">
        <v>6850</v>
      </c>
      <c r="V2308" s="9"/>
    </row>
    <row r="2309" spans="1:30">
      <c r="A2309" s="6" t="s">
        <v>3214</v>
      </c>
      <c r="B2309" s="7" t="s">
        <v>6919</v>
      </c>
      <c r="C2309" s="1">
        <v>14980</v>
      </c>
      <c r="D2309" s="1">
        <v>63005</v>
      </c>
      <c r="E2309" s="2" t="s">
        <v>6920</v>
      </c>
      <c r="F2309" s="1" t="s">
        <v>106</v>
      </c>
      <c r="G2309" s="1" t="s">
        <v>49</v>
      </c>
      <c r="H2309" s="1" t="s">
        <v>49</v>
      </c>
      <c r="I2309" s="8"/>
      <c r="J2309" s="8"/>
      <c r="K2309" s="1" t="e">
        <f t="array" aca="1" ref="K2309" ca="1">INDEX([1]TreeLookup!$C$1:$DE$21,MATCH(INDIRECT(ADDRESS(ROW(),MATCH("CATEGORY",$A$1:$BE$1,0))),[1]TreeLookup!$C$1:$C$21,0),MATCH(INDIRECT(ADDRESS(ROW(),MATCH("YEAR",$A$1:$BE$1,0))),[1]TreeLookup!$C$1:$DE$1,0))</f>
        <v>#N/A</v>
      </c>
      <c r="M2309" s="1" t="str">
        <f t="array" aca="1" ref="M2309" ca="1">INDEX([1]TreeLookup!$C$1:$DE$22,MATCH("ERA",[1]TreeLookup!$C$1:$C$22,0),MATCH(INDIRECT(ADDRESS(ROW(),MATCH("YEAR",$A$1:$BE$1,0))),[1]TreeLookup!$C$1:$DE$1,0))</f>
        <v>00-START</v>
      </c>
      <c r="N2309" s="1" t="s">
        <v>50</v>
      </c>
      <c r="O2309" s="4"/>
    </row>
    <row r="2310" spans="1:30">
      <c r="A2310" s="6" t="s">
        <v>6921</v>
      </c>
      <c r="B2310" s="7" t="s">
        <v>6922</v>
      </c>
      <c r="C2310" s="1">
        <v>3000</v>
      </c>
      <c r="D2310" s="1">
        <v>50000</v>
      </c>
      <c r="E2310" s="2" t="s">
        <v>6923</v>
      </c>
      <c r="F2310" s="1" t="s">
        <v>6588</v>
      </c>
      <c r="G2310" s="1" t="s">
        <v>50</v>
      </c>
      <c r="H2310" s="1" t="s">
        <v>50</v>
      </c>
      <c r="I2310" s="8" t="s">
        <v>125</v>
      </c>
      <c r="J2310" s="8"/>
      <c r="K2310" s="1" t="str">
        <f t="array" aca="1" ref="K2310" ca="1">INDEX([1]TreeLookup!$C$1:$DE$21,MATCH(INDIRECT(ADDRESS(ROW(),MATCH("CATEGORY",$A$1:$BE$1,0))),[1]TreeLookup!$C$1:$C$21,0),MATCH(INDIRECT(ADDRESS(ROW(),MATCH("YEAR",$A$1:$BE$1,0))),[1]TreeLookup!$C$1:$DE$1,0))</f>
        <v>spaceStationControl</v>
      </c>
      <c r="L2310" s="1">
        <v>1973</v>
      </c>
      <c r="M2310" s="1" t="str">
        <f t="array" aca="1" ref="M2310" ca="1">INDEX([1]TreeLookup!$C$1:$DE$22,MATCH("ERA",[1]TreeLookup!$C$1:$C$22,0),MATCH(INDIRECT(ADDRESS(ROW(),MATCH("YEAR",$A$1:$BE$1,0))),[1]TreeLookup!$C$1:$DE$1,0))</f>
        <v>06-STATION</v>
      </c>
      <c r="O2310" s="4" t="s">
        <v>109</v>
      </c>
      <c r="P2310" s="1" t="s">
        <v>6589</v>
      </c>
      <c r="V2310" s="9"/>
    </row>
    <row r="2311" spans="1:30">
      <c r="A2311" s="6" t="s">
        <v>6924</v>
      </c>
      <c r="B2311" s="7" t="s">
        <v>6925</v>
      </c>
      <c r="C2311" s="1">
        <v>850</v>
      </c>
      <c r="D2311" s="1">
        <v>500</v>
      </c>
      <c r="E2311" s="2" t="s">
        <v>6926</v>
      </c>
      <c r="F2311" s="1" t="s">
        <v>1740</v>
      </c>
      <c r="G2311" s="1" t="s">
        <v>50</v>
      </c>
      <c r="H2311" s="1" t="s">
        <v>49</v>
      </c>
      <c r="I2311" s="8" t="s">
        <v>3087</v>
      </c>
      <c r="J2311" s="8" t="s">
        <v>4864</v>
      </c>
      <c r="K2311" s="1" t="str">
        <f t="array" aca="1" ref="K2311" ca="1">INDEX([1]TreeLookup!$C$1:$DE$21,MATCH(INDIRECT(ADDRESS(ROW(),MATCH("CATEGORY",$A$1:$BE$1,0))),[1]TreeLookup!$C$1:$C$21,0),MATCH(INDIRECT(ADDRESS(ROW(),MATCH("YEAR",$A$1:$BE$1,0))),[1]TreeLookup!$C$1:$DE$1,0))</f>
        <v>stagedCombustion1972</v>
      </c>
      <c r="L2311" s="1">
        <v>1974</v>
      </c>
      <c r="M2311" s="1" t="str">
        <f t="array" aca="1" ref="M2311" ca="1">INDEX([1]TreeLookup!$C$1:$DE$22,MATCH("ERA",[1]TreeLookup!$C$1:$C$22,0),MATCH(INDIRECT(ADDRESS(ROW(),MATCH("YEAR",$A$1:$BE$1,0))),[1]TreeLookup!$C$1:$DE$1,0))</f>
        <v>06-STATION</v>
      </c>
      <c r="O2311" s="4" t="s">
        <v>299</v>
      </c>
      <c r="P2311" s="1" t="s">
        <v>6927</v>
      </c>
      <c r="V2311" s="9"/>
      <c r="AC2311" s="1" t="s">
        <v>111</v>
      </c>
    </row>
    <row r="2312" spans="1:30">
      <c r="A2312" s="6" t="s">
        <v>6928</v>
      </c>
      <c r="B2312" s="7" t="s">
        <v>6929</v>
      </c>
      <c r="C2312" s="1">
        <v>850</v>
      </c>
      <c r="D2312" s="1">
        <v>500</v>
      </c>
      <c r="E2312" s="2" t="s">
        <v>6930</v>
      </c>
      <c r="F2312" s="1" t="s">
        <v>1740</v>
      </c>
      <c r="G2312" s="1" t="s">
        <v>50</v>
      </c>
      <c r="H2312" s="1" t="s">
        <v>49</v>
      </c>
      <c r="I2312" s="8" t="s">
        <v>3087</v>
      </c>
      <c r="J2312" s="8" t="s">
        <v>4864</v>
      </c>
      <c r="K2312" s="1" t="str">
        <f t="array" aca="1" ref="K2312" ca="1">INDEX([1]TreeLookup!$C$1:$DE$21,MATCH(INDIRECT(ADDRESS(ROW(),MATCH("CATEGORY",$A$1:$BE$1,0))),[1]TreeLookup!$C$1:$C$21,0),MATCH(INDIRECT(ADDRESS(ROW(),MATCH("YEAR",$A$1:$BE$1,0))),[1]TreeLookup!$C$1:$DE$1,0))</f>
        <v>stagedCombustion1972</v>
      </c>
      <c r="L2312" s="1">
        <v>1974</v>
      </c>
      <c r="M2312" s="1" t="str">
        <f t="array" aca="1" ref="M2312" ca="1">INDEX([1]TreeLookup!$C$1:$DE$22,MATCH("ERA",[1]TreeLookup!$C$1:$C$22,0),MATCH(INDIRECT(ADDRESS(ROW(),MATCH("YEAR",$A$1:$BE$1,0))),[1]TreeLookup!$C$1:$DE$1,0))</f>
        <v>06-STATION</v>
      </c>
      <c r="O2312" s="4" t="s">
        <v>299</v>
      </c>
      <c r="P2312" s="1" t="s">
        <v>6931</v>
      </c>
      <c r="V2312" s="9"/>
      <c r="AC2312" s="1" t="s">
        <v>111</v>
      </c>
    </row>
    <row r="2313" spans="1:30">
      <c r="A2313" s="6" t="s">
        <v>6932</v>
      </c>
      <c r="B2313" s="7" t="s">
        <v>6932</v>
      </c>
      <c r="C2313" s="1">
        <v>0</v>
      </c>
      <c r="D2313" s="1">
        <v>0</v>
      </c>
      <c r="E2313" s="2"/>
      <c r="F2313" s="1" t="s">
        <v>113</v>
      </c>
      <c r="G2313" s="1" t="s">
        <v>50</v>
      </c>
      <c r="I2313" s="8" t="s">
        <v>3087</v>
      </c>
      <c r="J2313" s="8"/>
      <c r="K2313" s="1" t="str">
        <f t="array" aca="1" ref="K2313" ca="1">INDEX([1]TreeLookup!$C$1:$DE$21,MATCH(INDIRECT(ADDRESS(ROW(),MATCH("CATEGORY",$A$1:$BE$1,0))),[1]TreeLookup!$C$1:$C$21,0),MATCH(INDIRECT(ADDRESS(ROW(),MATCH("YEAR",$A$1:$BE$1,0))),[1]TreeLookup!$C$1:$DE$1,0))</f>
        <v>stagedCombustion1972</v>
      </c>
      <c r="L2313" s="1">
        <v>1974</v>
      </c>
      <c r="M2313" s="1" t="str">
        <f t="array" aca="1" ref="M2313" ca="1">INDEX([1]TreeLookup!$C$1:$DE$22,MATCH("ERA",[1]TreeLookup!$C$1:$C$22,0),MATCH(INDIRECT(ADDRESS(ROW(),MATCH("YEAR",$A$1:$BE$1,0))),[1]TreeLookup!$C$1:$DE$1,0))</f>
        <v>06-STATION</v>
      </c>
      <c r="O2313" s="4"/>
      <c r="Q2313" s="1" t="s">
        <v>6933</v>
      </c>
    </row>
    <row r="2314" spans="1:30">
      <c r="A2314" s="6" t="s">
        <v>6934</v>
      </c>
      <c r="B2314" s="7" t="s">
        <v>6932</v>
      </c>
      <c r="C2314" s="1">
        <v>8500</v>
      </c>
      <c r="D2314" s="1">
        <v>170000</v>
      </c>
      <c r="E2314" s="2" t="s">
        <v>6935</v>
      </c>
      <c r="F2314" s="1" t="s">
        <v>2803</v>
      </c>
      <c r="G2314" s="1" t="s">
        <v>50</v>
      </c>
      <c r="H2314" s="1" t="s">
        <v>50</v>
      </c>
      <c r="I2314" s="8" t="s">
        <v>3087</v>
      </c>
      <c r="J2314" s="8"/>
      <c r="K2314" s="1" t="str">
        <f t="array" aca="1" ref="K2314" ca="1">INDEX([1]TreeLookup!$C$1:$DE$21,MATCH(INDIRECT(ADDRESS(ROW(),MATCH("CATEGORY",$A$1:$BE$1,0))),[1]TreeLookup!$C$1:$C$21,0),MATCH(INDIRECT(ADDRESS(ROW(),MATCH("YEAR",$A$1:$BE$1,0))),[1]TreeLookup!$C$1:$DE$1,0))</f>
        <v>stagedCombustion1972</v>
      </c>
      <c r="L2314" s="1">
        <v>1974</v>
      </c>
      <c r="M2314" s="1" t="str">
        <f t="array" aca="1" ref="M2314" ca="1">INDEX([1]TreeLookup!$C$1:$DE$22,MATCH("ERA",[1]TreeLookup!$C$1:$C$22,0),MATCH(INDIRECT(ADDRESS(ROW(),MATCH("YEAR",$A$1:$BE$1,0))),[1]TreeLookup!$C$1:$DE$1,0))</f>
        <v>06-STATION</v>
      </c>
      <c r="O2314" s="4" t="s">
        <v>109</v>
      </c>
      <c r="Q2314" s="1" t="s">
        <v>6933</v>
      </c>
      <c r="T2314" s="1" t="s">
        <v>6936</v>
      </c>
      <c r="V2314" s="9"/>
      <c r="W2314" s="1" t="s">
        <v>6932</v>
      </c>
      <c r="AC2314" s="1" t="s">
        <v>111</v>
      </c>
    </row>
    <row r="2315" spans="1:30">
      <c r="A2315" s="6" t="s">
        <v>6937</v>
      </c>
      <c r="B2315" s="7" t="s">
        <v>6937</v>
      </c>
      <c r="C2315" s="17">
        <v>120</v>
      </c>
      <c r="D2315" s="1">
        <v>15000</v>
      </c>
      <c r="E2315" s="2"/>
      <c r="F2315" s="1" t="s">
        <v>113</v>
      </c>
      <c r="G2315" s="1" t="s">
        <v>50</v>
      </c>
      <c r="I2315" s="8" t="s">
        <v>3087</v>
      </c>
      <c r="J2315" s="8"/>
      <c r="K2315" s="1" t="str">
        <f t="array" aca="1" ref="K2315" ca="1">INDEX([1]TreeLookup!$C$1:$DE$21,MATCH(INDIRECT(ADDRESS(ROW(),MATCH("CATEGORY",$A$1:$BE$1,0))),[1]TreeLookup!$C$1:$C$21,0),MATCH(INDIRECT(ADDRESS(ROW(),MATCH("YEAR",$A$1:$BE$1,0))),[1]TreeLookup!$C$1:$DE$1,0))</f>
        <v>stagedCombustion1972</v>
      </c>
      <c r="L2315" s="1">
        <v>1974</v>
      </c>
      <c r="M2315" s="1" t="str">
        <f t="array" aca="1" ref="M2315" ca="1">INDEX([1]TreeLookup!$C$1:$DE$22,MATCH("ERA",[1]TreeLookup!$C$1:$C$22,0),MATCH(INDIRECT(ADDRESS(ROW(),MATCH("YEAR",$A$1:$BE$1,0))),[1]TreeLookup!$C$1:$DE$1,0))</f>
        <v>06-STATION</v>
      </c>
      <c r="O2315" s="4"/>
      <c r="P2315" s="1" t="s">
        <v>4872</v>
      </c>
      <c r="Q2315" s="1" t="s">
        <v>3160</v>
      </c>
      <c r="R2315" s="1" t="s">
        <v>838</v>
      </c>
    </row>
    <row r="2316" spans="1:30">
      <c r="A2316" s="6" t="s">
        <v>6938</v>
      </c>
      <c r="B2316" s="7" t="s">
        <v>6938</v>
      </c>
      <c r="C2316" s="5">
        <v>1</v>
      </c>
      <c r="D2316" s="5" t="s">
        <v>6939</v>
      </c>
      <c r="E2316" s="2"/>
      <c r="F2316" s="1" t="s">
        <v>113</v>
      </c>
      <c r="G2316" s="1" t="s">
        <v>50</v>
      </c>
      <c r="I2316" s="8" t="s">
        <v>114</v>
      </c>
      <c r="J2316" s="8"/>
      <c r="K2316" s="1" t="str">
        <f t="array" aca="1" ref="K2316" ca="1">INDEX([1]TreeLookup!$C$1:$DE$21,MATCH(INDIRECT(ADDRESS(ROW(),MATCH("CATEGORY",$A$1:$BE$1,0))),[1]TreeLookup!$C$1:$C$21,0),MATCH(INDIRECT(ADDRESS(ROW(),MATCH("YEAR",$A$1:$BE$1,0))),[1]TreeLookup!$C$1:$DE$1,0))</f>
        <v>orbitalRocketry1972</v>
      </c>
      <c r="L2316" s="1">
        <v>1974</v>
      </c>
      <c r="M2316" s="1" t="str">
        <f t="array" aca="1" ref="M2316" ca="1">INDEX([1]TreeLookup!$C$1:$DE$22,MATCH("ERA",[1]TreeLookup!$C$1:$C$22,0),MATCH(INDIRECT(ADDRESS(ROW(),MATCH("YEAR",$A$1:$BE$1,0))),[1]TreeLookup!$C$1:$DE$1,0))</f>
        <v>06-STATION</v>
      </c>
      <c r="O2316" s="4"/>
      <c r="P2316" s="1" t="s">
        <v>6940</v>
      </c>
      <c r="Q2316" s="1" t="s">
        <v>2983</v>
      </c>
      <c r="R2316" s="1" t="s">
        <v>838</v>
      </c>
    </row>
    <row r="2317" spans="1:30">
      <c r="A2317" s="6" t="s">
        <v>6941</v>
      </c>
      <c r="B2317" s="7" t="s">
        <v>6942</v>
      </c>
      <c r="C2317" s="1">
        <v>1850</v>
      </c>
      <c r="D2317" s="1">
        <v>37000</v>
      </c>
      <c r="E2317" s="2" t="s">
        <v>6943</v>
      </c>
      <c r="F2317" s="1" t="s">
        <v>350</v>
      </c>
      <c r="G2317" s="1" t="s">
        <v>50</v>
      </c>
      <c r="H2317" s="1" t="s">
        <v>50</v>
      </c>
      <c r="I2317" s="8" t="s">
        <v>114</v>
      </c>
      <c r="J2317" s="8"/>
      <c r="K2317" s="1" t="str">
        <f t="array" aca="1" ref="K2317" ca="1">INDEX([1]TreeLookup!$C$1:$DE$21,MATCH(INDIRECT(ADDRESS(ROW(),MATCH("CATEGORY",$A$1:$BE$1,0))),[1]TreeLookup!$C$1:$C$21,0),MATCH(INDIRECT(ADDRESS(ROW(),MATCH("YEAR",$A$1:$BE$1,0))),[1]TreeLookup!$C$1:$DE$1,0))</f>
        <v>orbitalRocketry1972</v>
      </c>
      <c r="L2317" s="1">
        <v>1974</v>
      </c>
      <c r="M2317" s="1" t="str">
        <f t="array" aca="1" ref="M2317" ca="1">INDEX([1]TreeLookup!$C$1:$DE$22,MATCH("ERA",[1]TreeLookup!$C$1:$C$22,0),MATCH(INDIRECT(ADDRESS(ROW(),MATCH("YEAR",$A$1:$BE$1,0))),[1]TreeLookup!$C$1:$DE$1,0))</f>
        <v>06-STATION</v>
      </c>
      <c r="O2317" s="4" t="s">
        <v>109</v>
      </c>
      <c r="P2317" s="1" t="s">
        <v>6944</v>
      </c>
      <c r="Q2317" s="1" t="s">
        <v>6945</v>
      </c>
      <c r="V2317" s="9"/>
      <c r="W2317" s="1" t="s">
        <v>6938</v>
      </c>
      <c r="AC2317" s="1" t="s">
        <v>111</v>
      </c>
    </row>
    <row r="2318" spans="1:30">
      <c r="A2318" s="6" t="s">
        <v>6946</v>
      </c>
      <c r="B2318" s="7" t="s">
        <v>6947</v>
      </c>
      <c r="C2318" s="1">
        <v>20</v>
      </c>
      <c r="D2318" s="1">
        <v>400</v>
      </c>
      <c r="E2318" s="2" t="s">
        <v>6948</v>
      </c>
      <c r="F2318" s="1" t="s">
        <v>1740</v>
      </c>
      <c r="G2318" s="1" t="s">
        <v>50</v>
      </c>
      <c r="H2318" s="1" t="s">
        <v>50</v>
      </c>
      <c r="I2318" s="8" t="s">
        <v>135</v>
      </c>
      <c r="J2318" s="8" t="s">
        <v>220</v>
      </c>
      <c r="K2318" s="1" t="str">
        <f t="array" aca="1" ref="K2318" ca="1">INDEX([1]TreeLookup!$C$1:$DE$21,MATCH(INDIRECT(ADDRESS(ROW(),MATCH("CATEGORY",$A$1:$BE$1,0))),[1]TreeLookup!$C$1:$C$21,0),MATCH(INDIRECT(ADDRESS(ROW(),MATCH("YEAR",$A$1:$BE$1,0))),[1]TreeLookup!$C$1:$DE$1,0))</f>
        <v>materialsScienceSpaceStation</v>
      </c>
      <c r="L2318" s="1">
        <v>1974</v>
      </c>
      <c r="M2318" s="1" t="str">
        <f t="array" aca="1" ref="M2318" ca="1">INDEX([1]TreeLookup!$C$1:$DE$22,MATCH("ERA",[1]TreeLookup!$C$1:$C$22,0),MATCH(INDIRECT(ADDRESS(ROW(),MATCH("YEAR",$A$1:$BE$1,0))),[1]TreeLookup!$C$1:$DE$1,0))</f>
        <v>06-STATION</v>
      </c>
      <c r="O2318" s="4" t="s">
        <v>109</v>
      </c>
      <c r="P2318" s="1" t="s">
        <v>6949</v>
      </c>
      <c r="V2318" s="9"/>
    </row>
    <row r="2319" spans="1:30">
      <c r="A2319" s="6" t="s">
        <v>6950</v>
      </c>
      <c r="B2319" s="7" t="s">
        <v>6951</v>
      </c>
      <c r="C2319" s="1">
        <v>2415</v>
      </c>
      <c r="D2319" s="1">
        <v>10920</v>
      </c>
      <c r="E2319" s="2" t="s">
        <v>6952</v>
      </c>
      <c r="F2319" s="1" t="s">
        <v>5281</v>
      </c>
      <c r="G2319" s="1" t="s">
        <v>50</v>
      </c>
      <c r="H2319" s="1" t="s">
        <v>49</v>
      </c>
      <c r="I2319" s="8" t="s">
        <v>1135</v>
      </c>
      <c r="J2319" s="8" t="s">
        <v>1484</v>
      </c>
      <c r="K2319" s="1" t="str">
        <f t="array" aca="1" ref="K2319" ca="1">INDEX([1]TreeLookup!$C$1:$DE$21,MATCH(INDIRECT(ADDRESS(ROW(),MATCH("CATEGORY",$A$1:$BE$1,0))),[1]TreeLookup!$C$1:$C$21,0),MATCH(INDIRECT(ADDRESS(ROW(),MATCH("YEAR",$A$1:$BE$1,0))),[1]TreeLookup!$C$1:$DE$1,0))</f>
        <v>spaceStationSolarPanels</v>
      </c>
      <c r="L2319" s="1">
        <v>1974</v>
      </c>
      <c r="M2319" s="1" t="str">
        <f t="array" aca="1" ref="M2319" ca="1">INDEX([1]TreeLookup!$C$1:$DE$22,MATCH("ERA",[1]TreeLookup!$C$1:$C$22,0),MATCH(INDIRECT(ADDRESS(ROW(),MATCH("YEAR",$A$1:$BE$1,0))),[1]TreeLookup!$C$1:$DE$1,0))</f>
        <v>06-STATION</v>
      </c>
      <c r="O2319" s="4" t="s">
        <v>299</v>
      </c>
      <c r="P2319" s="1" t="s">
        <v>6949</v>
      </c>
      <c r="V2319" s="9"/>
    </row>
    <row r="2320" spans="1:30">
      <c r="A2320" s="6" t="s">
        <v>6953</v>
      </c>
      <c r="B2320" s="7" t="s">
        <v>6954</v>
      </c>
      <c r="C2320" s="1">
        <v>80</v>
      </c>
      <c r="D2320" s="1">
        <v>100</v>
      </c>
      <c r="E2320" s="2" t="s">
        <v>6955</v>
      </c>
      <c r="F2320" s="1" t="s">
        <v>5240</v>
      </c>
      <c r="G2320" s="1" t="s">
        <v>50</v>
      </c>
      <c r="H2320" s="1" t="s">
        <v>49</v>
      </c>
      <c r="I2320" s="8" t="s">
        <v>908</v>
      </c>
      <c r="J2320" s="8"/>
      <c r="K2320" s="1" t="str">
        <f t="array" aca="1" ref="K2320" ca="1">INDEX([1]TreeLookup!$C$1:$DE$21,MATCH(INDIRECT(ADDRESS(ROW(),MATCH("CATEGORY",$A$1:$BE$1,0))),[1]TreeLookup!$C$1:$C$21,0),MATCH(INDIRECT(ADDRESS(ROW(),MATCH("YEAR",$A$1:$BE$1,0))),[1]TreeLookup!$C$1:$DE$1,0))</f>
        <v>solids1972</v>
      </c>
      <c r="L2320" s="1">
        <v>1974</v>
      </c>
      <c r="M2320" s="1" t="str">
        <f t="array" aca="1" ref="M2320" ca="1">INDEX([1]TreeLookup!$C$1:$DE$22,MATCH("ERA",[1]TreeLookup!$C$1:$C$22,0),MATCH(INDIRECT(ADDRESS(ROW(),MATCH("YEAR",$A$1:$BE$1,0))),[1]TreeLookup!$C$1:$DE$1,0))</f>
        <v>06-STATION</v>
      </c>
      <c r="O2320" s="4" t="s">
        <v>299</v>
      </c>
      <c r="P2320" s="1" t="s">
        <v>6954</v>
      </c>
      <c r="Q2320" s="1" t="s">
        <v>6956</v>
      </c>
      <c r="V2320" s="9"/>
      <c r="W2320" s="1" t="s">
        <v>6956</v>
      </c>
      <c r="X2320" s="1" t="s">
        <v>6957</v>
      </c>
      <c r="AD2320" s="1" t="s">
        <v>111</v>
      </c>
    </row>
    <row r="2321" spans="1:32">
      <c r="A2321" s="6" t="s">
        <v>6958</v>
      </c>
      <c r="B2321" s="7" t="s">
        <v>6959</v>
      </c>
      <c r="C2321" s="1">
        <v>80</v>
      </c>
      <c r="D2321" s="1">
        <v>100</v>
      </c>
      <c r="E2321" s="2" t="s">
        <v>6955</v>
      </c>
      <c r="F2321" s="1" t="s">
        <v>1245</v>
      </c>
      <c r="G2321" s="1" t="s">
        <v>50</v>
      </c>
      <c r="H2321" s="1" t="s">
        <v>49</v>
      </c>
      <c r="I2321" s="8" t="s">
        <v>908</v>
      </c>
      <c r="J2321" s="8"/>
      <c r="K2321" s="1" t="str">
        <f t="array" aca="1" ref="K2321" ca="1">INDEX([1]TreeLookup!$C$1:$DE$21,MATCH(INDIRECT(ADDRESS(ROW(),MATCH("CATEGORY",$A$1:$BE$1,0))),[1]TreeLookup!$C$1:$C$21,0),MATCH(INDIRECT(ADDRESS(ROW(),MATCH("YEAR",$A$1:$BE$1,0))),[1]TreeLookup!$C$1:$DE$1,0))</f>
        <v>solids1972</v>
      </c>
      <c r="L2321" s="1">
        <v>1974</v>
      </c>
      <c r="M2321" s="1" t="str">
        <f t="array" aca="1" ref="M2321" ca="1">INDEX([1]TreeLookup!$C$1:$DE$22,MATCH("ERA",[1]TreeLookup!$C$1:$C$22,0),MATCH(INDIRECT(ADDRESS(ROW(),MATCH("YEAR",$A$1:$BE$1,0))),[1]TreeLookup!$C$1:$DE$1,0))</f>
        <v>06-STATION</v>
      </c>
      <c r="O2321" s="4" t="s">
        <v>299</v>
      </c>
      <c r="P2321" s="2"/>
      <c r="Q2321" s="1" t="s">
        <v>6956</v>
      </c>
      <c r="W2321" s="1" t="s">
        <v>6956</v>
      </c>
      <c r="X2321" s="1" t="s">
        <v>6957</v>
      </c>
      <c r="AD2321" s="1" t="s">
        <v>111</v>
      </c>
    </row>
    <row r="2322" spans="1:32">
      <c r="A2322" s="6" t="s">
        <v>6956</v>
      </c>
      <c r="B2322" s="7" t="s">
        <v>6956</v>
      </c>
      <c r="C2322" s="1">
        <v>0</v>
      </c>
      <c r="D2322" s="1">
        <v>0</v>
      </c>
      <c r="E2322" s="2"/>
      <c r="F2322" s="1" t="s">
        <v>113</v>
      </c>
      <c r="G2322" s="1" t="s">
        <v>50</v>
      </c>
      <c r="I2322" s="8" t="s">
        <v>908</v>
      </c>
      <c r="J2322" s="8"/>
      <c r="K2322" s="1" t="str">
        <f t="array" aca="1" ref="K2322" ca="1">INDEX([1]TreeLookup!$C$1:$DE$21,MATCH(INDIRECT(ADDRESS(ROW(),MATCH("CATEGORY",$A$1:$BE$1,0))),[1]TreeLookup!$C$1:$C$21,0),MATCH(INDIRECT(ADDRESS(ROW(),MATCH("YEAR",$A$1:$BE$1,0))),[1]TreeLookup!$C$1:$DE$1,0))</f>
        <v>solids1972</v>
      </c>
      <c r="L2322" s="1">
        <v>1974</v>
      </c>
      <c r="M2322" s="1" t="str">
        <f t="array" aca="1" ref="M2322" ca="1">INDEX([1]TreeLookup!$C$1:$DE$22,MATCH("ERA",[1]TreeLookup!$C$1:$C$22,0),MATCH(INDIRECT(ADDRESS(ROW(),MATCH("YEAR",$A$1:$BE$1,0))),[1]TreeLookup!$C$1:$DE$1,0))</f>
        <v>06-STATION</v>
      </c>
      <c r="O2322" s="4"/>
      <c r="Q2322" s="1" t="s">
        <v>6956</v>
      </c>
    </row>
    <row r="2323" spans="1:32">
      <c r="A2323" s="6" t="s">
        <v>6960</v>
      </c>
      <c r="B2323" s="7" t="s">
        <v>6961</v>
      </c>
      <c r="C2323" s="1">
        <v>2500</v>
      </c>
      <c r="D2323" s="1">
        <v>50000</v>
      </c>
      <c r="E2323" s="2" t="s">
        <v>6962</v>
      </c>
      <c r="F2323" s="1" t="s">
        <v>1740</v>
      </c>
      <c r="G2323" s="1" t="s">
        <v>50</v>
      </c>
      <c r="H2323" s="1" t="s">
        <v>50</v>
      </c>
      <c r="I2323" s="8" t="s">
        <v>125</v>
      </c>
      <c r="J2323" s="8" t="s">
        <v>2459</v>
      </c>
      <c r="K2323" s="1" t="str">
        <f t="array" aca="1" ref="K2323" ca="1">INDEX([1]TreeLookup!$C$1:$DE$21,MATCH(INDIRECT(ADDRESS(ROW(),MATCH("CATEGORY",$A$1:$BE$1,0))),[1]TreeLookup!$C$1:$C$21,0),MATCH(INDIRECT(ADDRESS(ROW(),MATCH("YEAR",$A$1:$BE$1,0))),[1]TreeLookup!$C$1:$DE$1,0))</f>
        <v>spaceStationControl</v>
      </c>
      <c r="L2323" s="1">
        <v>1975</v>
      </c>
      <c r="M2323" s="1" t="str">
        <f t="array" aca="1" ref="M2323" ca="1">INDEX([1]TreeLookup!$C$1:$DE$22,MATCH("ERA",[1]TreeLookup!$C$1:$C$22,0),MATCH(INDIRECT(ADDRESS(ROW(),MATCH("YEAR",$A$1:$BE$1,0))),[1]TreeLookup!$C$1:$DE$1,0))</f>
        <v>06-STATION</v>
      </c>
      <c r="O2323" s="4" t="s">
        <v>109</v>
      </c>
      <c r="P2323" s="1" t="s">
        <v>6963</v>
      </c>
      <c r="V2323" s="9"/>
    </row>
    <row r="2324" spans="1:32">
      <c r="A2324" s="6" t="s">
        <v>6964</v>
      </c>
      <c r="B2324" s="7" t="s">
        <v>6965</v>
      </c>
      <c r="C2324" s="1">
        <v>6000</v>
      </c>
      <c r="D2324" s="1">
        <v>100000</v>
      </c>
      <c r="E2324" s="2" t="s">
        <v>6966</v>
      </c>
      <c r="F2324" s="1" t="s">
        <v>448</v>
      </c>
      <c r="G2324" s="1" t="s">
        <v>50</v>
      </c>
      <c r="H2324" s="1" t="s">
        <v>50</v>
      </c>
      <c r="I2324" s="8" t="s">
        <v>2910</v>
      </c>
      <c r="J2324" s="8" t="s">
        <v>2911</v>
      </c>
      <c r="K2324" s="1" t="str">
        <f t="array" aca="1" ref="K2324" ca="1">INDEX([1]TreeLookup!$C$1:$DE$21,MATCH(INDIRECT(ADDRESS(ROW(),MATCH("CATEGORY",$A$1:$BE$1,0))),[1]TreeLookup!$C$1:$C$21,0),MATCH(INDIRECT(ADDRESS(ROW(),MATCH("YEAR",$A$1:$BE$1,0))),[1]TreeLookup!$C$1:$DE$1,0))</f>
        <v>improvedCapsules</v>
      </c>
      <c r="L2324" s="1">
        <v>1975</v>
      </c>
      <c r="M2324" s="1" t="str">
        <f t="array" aca="1" ref="M2324" ca="1">INDEX([1]TreeLookup!$C$1:$DE$22,MATCH("ERA",[1]TreeLookup!$C$1:$C$22,0),MATCH(INDIRECT(ADDRESS(ROW(),MATCH("YEAR",$A$1:$BE$1,0))),[1]TreeLookup!$C$1:$DE$1,0))</f>
        <v>06-STATION</v>
      </c>
      <c r="O2324" s="4" t="s">
        <v>109</v>
      </c>
      <c r="P2324" s="1" t="s">
        <v>6967</v>
      </c>
      <c r="U2324" s="1" t="s">
        <v>6968</v>
      </c>
      <c r="V2324" s="9"/>
      <c r="Y2324" s="1" t="s">
        <v>111</v>
      </c>
      <c r="AE2324" s="1" t="s">
        <v>111</v>
      </c>
      <c r="AF2324" s="1" t="s">
        <v>111</v>
      </c>
    </row>
    <row r="2325" spans="1:32">
      <c r="A2325" s="6" t="s">
        <v>6969</v>
      </c>
      <c r="B2325" s="7" t="s">
        <v>6970</v>
      </c>
      <c r="C2325" s="1">
        <v>361</v>
      </c>
      <c r="D2325" s="1">
        <v>7224</v>
      </c>
      <c r="E2325" s="2" t="s">
        <v>6971</v>
      </c>
      <c r="F2325" s="1" t="s">
        <v>5240</v>
      </c>
      <c r="G2325" s="1" t="s">
        <v>50</v>
      </c>
      <c r="H2325" s="1" t="s">
        <v>50</v>
      </c>
      <c r="I2325" s="8" t="s">
        <v>908</v>
      </c>
      <c r="J2325" s="8"/>
      <c r="K2325" s="1" t="str">
        <f t="array" aca="1" ref="K2325" ca="1">INDEX([1]TreeLookup!$C$1:$DE$21,MATCH(INDIRECT(ADDRESS(ROW(),MATCH("CATEGORY",$A$1:$BE$1,0))),[1]TreeLookup!$C$1:$C$21,0),MATCH(INDIRECT(ADDRESS(ROW(),MATCH("YEAR",$A$1:$BE$1,0))),[1]TreeLookup!$C$1:$DE$1,0))</f>
        <v>solids1972</v>
      </c>
      <c r="L2325" s="1">
        <v>1975</v>
      </c>
      <c r="M2325" s="1" t="str">
        <f t="array" aca="1" ref="M2325" ca="1">INDEX([1]TreeLookup!$C$1:$DE$22,MATCH("ERA",[1]TreeLookup!$C$1:$C$22,0),MATCH(INDIRECT(ADDRESS(ROW(),MATCH("YEAR",$A$1:$BE$1,0))),[1]TreeLookup!$C$1:$DE$1,0))</f>
        <v>06-STATION</v>
      </c>
      <c r="O2325" s="4" t="s">
        <v>109</v>
      </c>
      <c r="P2325" s="1" t="s">
        <v>6970</v>
      </c>
      <c r="Q2325" s="1" t="s">
        <v>6972</v>
      </c>
      <c r="V2325" s="9"/>
      <c r="W2325" s="1" t="s">
        <v>6972</v>
      </c>
      <c r="X2325" s="1" t="s">
        <v>6973</v>
      </c>
      <c r="AD2325" s="1" t="s">
        <v>111</v>
      </c>
    </row>
    <row r="2326" spans="1:32">
      <c r="A2326" s="6" t="s">
        <v>6974</v>
      </c>
      <c r="B2326" s="7" t="s">
        <v>6970</v>
      </c>
      <c r="C2326" s="1">
        <v>361</v>
      </c>
      <c r="D2326" s="1">
        <v>7224</v>
      </c>
      <c r="E2326" s="2" t="s">
        <v>6975</v>
      </c>
      <c r="F2326" s="1" t="s">
        <v>559</v>
      </c>
      <c r="G2326" s="1" t="s">
        <v>50</v>
      </c>
      <c r="H2326" s="1" t="s">
        <v>50</v>
      </c>
      <c r="I2326" s="8" t="s">
        <v>908</v>
      </c>
      <c r="J2326" s="8"/>
      <c r="K2326" s="1" t="str">
        <f t="array" aca="1" ref="K2326" ca="1">INDEX([1]TreeLookup!$C$1:$DE$21,MATCH(INDIRECT(ADDRESS(ROW(),MATCH("CATEGORY",$A$1:$BE$1,0))),[1]TreeLookup!$C$1:$C$21,0),MATCH(INDIRECT(ADDRESS(ROW(),MATCH("YEAR",$A$1:$BE$1,0))),[1]TreeLookup!$C$1:$DE$1,0))</f>
        <v>solids1972</v>
      </c>
      <c r="L2326" s="1">
        <v>1975</v>
      </c>
      <c r="M2326" s="1" t="str">
        <f t="array" aca="1" ref="M2326" ca="1">INDEX([1]TreeLookup!$C$1:$DE$22,MATCH("ERA",[1]TreeLookup!$C$1:$C$22,0),MATCH(INDIRECT(ADDRESS(ROW(),MATCH("YEAR",$A$1:$BE$1,0))),[1]TreeLookup!$C$1:$DE$1,0))</f>
        <v>06-STATION</v>
      </c>
      <c r="O2326" s="4" t="s">
        <v>109</v>
      </c>
      <c r="P2326" s="1" t="s">
        <v>6970</v>
      </c>
      <c r="Q2326" s="1" t="s">
        <v>6972</v>
      </c>
      <c r="V2326" s="9"/>
      <c r="W2326" s="1" t="s">
        <v>6972</v>
      </c>
      <c r="X2326" s="1" t="s">
        <v>6973</v>
      </c>
      <c r="AD2326" s="1" t="s">
        <v>111</v>
      </c>
    </row>
    <row r="2327" spans="1:32">
      <c r="A2327" s="6" t="s">
        <v>6976</v>
      </c>
      <c r="B2327" s="7" t="s">
        <v>6970</v>
      </c>
      <c r="C2327" s="1">
        <v>361</v>
      </c>
      <c r="D2327" s="1">
        <v>7224</v>
      </c>
      <c r="E2327" s="2" t="s">
        <v>6975</v>
      </c>
      <c r="F2327" s="1" t="s">
        <v>880</v>
      </c>
      <c r="G2327" s="1" t="s">
        <v>50</v>
      </c>
      <c r="H2327" s="1" t="s">
        <v>50</v>
      </c>
      <c r="I2327" s="8" t="s">
        <v>908</v>
      </c>
      <c r="J2327" s="8"/>
      <c r="K2327" s="1" t="str">
        <f t="array" aca="1" ref="K2327" ca="1">INDEX([1]TreeLookup!$C$1:$DE$21,MATCH(INDIRECT(ADDRESS(ROW(),MATCH("CATEGORY",$A$1:$BE$1,0))),[1]TreeLookup!$C$1:$C$21,0),MATCH(INDIRECT(ADDRESS(ROW(),MATCH("YEAR",$A$1:$BE$1,0))),[1]TreeLookup!$C$1:$DE$1,0))</f>
        <v>solids1972</v>
      </c>
      <c r="L2327" s="1">
        <v>1975</v>
      </c>
      <c r="M2327" s="1" t="str">
        <f t="array" aca="1" ref="M2327" ca="1">INDEX([1]TreeLookup!$C$1:$DE$22,MATCH("ERA",[1]TreeLookup!$C$1:$C$22,0),MATCH(INDIRECT(ADDRESS(ROW(),MATCH("YEAR",$A$1:$BE$1,0))),[1]TreeLookup!$C$1:$DE$1,0))</f>
        <v>06-STATION</v>
      </c>
      <c r="O2327" s="4" t="s">
        <v>109</v>
      </c>
      <c r="P2327" s="1" t="s">
        <v>6970</v>
      </c>
      <c r="Q2327" s="1" t="s">
        <v>6972</v>
      </c>
      <c r="V2327" s="9"/>
      <c r="W2327" s="1" t="s">
        <v>6972</v>
      </c>
      <c r="X2327" s="1" t="s">
        <v>6973</v>
      </c>
      <c r="AD2327" s="1" t="s">
        <v>111</v>
      </c>
    </row>
    <row r="2328" spans="1:32">
      <c r="A2328" s="6" t="s">
        <v>6972</v>
      </c>
      <c r="B2328" s="7" t="s">
        <v>6972</v>
      </c>
      <c r="C2328" s="1">
        <v>0</v>
      </c>
      <c r="D2328" s="1">
        <v>0</v>
      </c>
      <c r="E2328" s="2"/>
      <c r="F2328" s="1" t="s">
        <v>113</v>
      </c>
      <c r="G2328" s="1" t="s">
        <v>50</v>
      </c>
      <c r="I2328" s="8" t="s">
        <v>908</v>
      </c>
      <c r="J2328" s="8"/>
      <c r="K2328" s="1" t="str">
        <f t="array" aca="1" ref="K2328" ca="1">INDEX([1]TreeLookup!$C$1:$DE$21,MATCH(INDIRECT(ADDRESS(ROW(),MATCH("CATEGORY",$A$1:$BE$1,0))),[1]TreeLookup!$C$1:$C$21,0),MATCH(INDIRECT(ADDRESS(ROW(),MATCH("YEAR",$A$1:$BE$1,0))),[1]TreeLookup!$C$1:$DE$1,0))</f>
        <v>solids1972</v>
      </c>
      <c r="L2328" s="1">
        <v>1975</v>
      </c>
      <c r="M2328" s="1" t="str">
        <f t="array" aca="1" ref="M2328" ca="1">INDEX([1]TreeLookup!$C$1:$DE$22,MATCH("ERA",[1]TreeLookup!$C$1:$C$22,0),MATCH(INDIRECT(ADDRESS(ROW(),MATCH("YEAR",$A$1:$BE$1,0))),[1]TreeLookup!$C$1:$DE$1,0))</f>
        <v>06-STATION</v>
      </c>
      <c r="O2328" s="4"/>
      <c r="P2328" s="1" t="s">
        <v>6970</v>
      </c>
      <c r="Q2328" s="1" t="s">
        <v>6972</v>
      </c>
    </row>
    <row r="2329" spans="1:32">
      <c r="A2329" s="6" t="s">
        <v>6977</v>
      </c>
      <c r="B2329" s="7" t="s">
        <v>6978</v>
      </c>
      <c r="C2329" s="1">
        <v>1301</v>
      </c>
      <c r="D2329" s="1">
        <v>26020</v>
      </c>
      <c r="E2329" s="2" t="s">
        <v>6979</v>
      </c>
      <c r="F2329" s="1" t="s">
        <v>406</v>
      </c>
      <c r="G2329" s="1" t="s">
        <v>50</v>
      </c>
      <c r="H2329" s="1" t="s">
        <v>50</v>
      </c>
      <c r="I2329" s="8" t="s">
        <v>135</v>
      </c>
      <c r="J2329" s="8" t="s">
        <v>136</v>
      </c>
      <c r="K2329" s="1" t="str">
        <f t="array" aca="1" ref="K2329" ca="1">INDEX([1]TreeLookup!$C$1:$DE$21,MATCH(INDIRECT(ADDRESS(ROW(),MATCH("CATEGORY",$A$1:$BE$1,0))),[1]TreeLookup!$C$1:$C$21,0),MATCH(INDIRECT(ADDRESS(ROW(),MATCH("YEAR",$A$1:$BE$1,0))),[1]TreeLookup!$C$1:$DE$1,0))</f>
        <v>materialsScienceSpaceStation</v>
      </c>
      <c r="L2329" s="1">
        <v>1975</v>
      </c>
      <c r="M2329" s="1" t="str">
        <f t="array" aca="1" ref="M2329" ca="1">INDEX([1]TreeLookup!$C$1:$DE$22,MATCH("ERA",[1]TreeLookup!$C$1:$C$22,0),MATCH(INDIRECT(ADDRESS(ROW(),MATCH("YEAR",$A$1:$BE$1,0))),[1]TreeLookup!$C$1:$DE$1,0))</f>
        <v>06-STATION</v>
      </c>
      <c r="O2329" s="4" t="s">
        <v>109</v>
      </c>
      <c r="P2329" s="1" t="s">
        <v>6978</v>
      </c>
      <c r="V2329" s="9"/>
    </row>
    <row r="2330" spans="1:32">
      <c r="A2330" s="6" t="s">
        <v>6980</v>
      </c>
      <c r="B2330" s="7" t="s">
        <v>6981</v>
      </c>
      <c r="C2330" s="1">
        <v>6500</v>
      </c>
      <c r="D2330" s="1">
        <v>15000</v>
      </c>
      <c r="E2330" s="2" t="s">
        <v>6982</v>
      </c>
      <c r="F2330" s="1" t="s">
        <v>290</v>
      </c>
      <c r="G2330" s="1" t="s">
        <v>50</v>
      </c>
      <c r="H2330" s="1" t="s">
        <v>49</v>
      </c>
      <c r="I2330" s="8" t="s">
        <v>107</v>
      </c>
      <c r="J2330" s="8" t="s">
        <v>6983</v>
      </c>
      <c r="K2330" s="1" t="str">
        <f t="array" aca="1" ref="K2330" ca="1">INDEX([1]TreeLookup!$C$1:$DE$21,MATCH(INDIRECT(ADDRESS(ROW(),MATCH("CATEGORY",$A$1:$BE$1,0))),[1]TreeLookup!$C$1:$C$21,0),MATCH(INDIRECT(ADDRESS(ROW(),MATCH("YEAR",$A$1:$BE$1,0))),[1]TreeLookup!$C$1:$DE$1,0))</f>
        <v>deepSpaceScience</v>
      </c>
      <c r="L2330" s="1">
        <v>1975</v>
      </c>
      <c r="M2330" s="1" t="str">
        <f t="array" aca="1" ref="M2330" ca="1">INDEX([1]TreeLookup!$C$1:$DE$22,MATCH("ERA",[1]TreeLookup!$C$1:$C$22,0),MATCH(INDIRECT(ADDRESS(ROW(),MATCH("YEAR",$A$1:$BE$1,0))),[1]TreeLookup!$C$1:$DE$1,0))</f>
        <v>06-STATION</v>
      </c>
      <c r="N2330" s="1" t="s">
        <v>50</v>
      </c>
      <c r="O2330" s="4" t="s">
        <v>299</v>
      </c>
      <c r="P2330" s="1" t="s">
        <v>6984</v>
      </c>
      <c r="V2330" s="9"/>
    </row>
    <row r="2331" spans="1:32">
      <c r="A2331" s="6" t="s">
        <v>6985</v>
      </c>
      <c r="B2331" s="7" t="s">
        <v>6985</v>
      </c>
      <c r="C2331" s="5">
        <v>-500</v>
      </c>
      <c r="D2331" s="5" t="s">
        <v>6986</v>
      </c>
      <c r="E2331" s="2"/>
      <c r="F2331" s="1" t="s">
        <v>113</v>
      </c>
      <c r="G2331" s="1" t="s">
        <v>50</v>
      </c>
      <c r="I2331" s="8" t="s">
        <v>3473</v>
      </c>
      <c r="J2331" s="8"/>
      <c r="K2331" s="1" t="str">
        <f t="array" aca="1" ref="K2331" ca="1">INDEX([1]TreeLookup!$C$1:$DE$21,MATCH(INDIRECT(ADDRESS(ROW(),MATCH("CATEGORY",$A$1:$BE$1,0))),[1]TreeLookup!$C$1:$C$21,0),MATCH(INDIRECT(ADDRESS(ROW(),MATCH("YEAR",$A$1:$BE$1,0))),[1]TreeLookup!$C$1:$DE$1,0))</f>
        <v>hydrolox1972</v>
      </c>
      <c r="L2331" s="1">
        <v>1975</v>
      </c>
      <c r="M2331" s="1" t="str">
        <f t="array" aca="1" ref="M2331" ca="1">INDEX([1]TreeLookup!$C$1:$DE$22,MATCH("ERA",[1]TreeLookup!$C$1:$C$22,0),MATCH(INDIRECT(ADDRESS(ROW(),MATCH("YEAR",$A$1:$BE$1,0))),[1]TreeLookup!$C$1:$DE$1,0))</f>
        <v>06-STATION</v>
      </c>
      <c r="O2331" s="4"/>
      <c r="Q2331" s="1" t="s">
        <v>4996</v>
      </c>
      <c r="R2331" s="1" t="s">
        <v>838</v>
      </c>
    </row>
    <row r="2332" spans="1:32">
      <c r="A2332" s="6" t="s">
        <v>6987</v>
      </c>
      <c r="B2332" s="7" t="s">
        <v>6988</v>
      </c>
      <c r="C2332" s="1">
        <v>200</v>
      </c>
      <c r="D2332" s="1">
        <v>2800</v>
      </c>
      <c r="E2332" s="2" t="s">
        <v>6989</v>
      </c>
      <c r="F2332" s="1" t="s">
        <v>1686</v>
      </c>
      <c r="G2332" s="1" t="s">
        <v>50</v>
      </c>
      <c r="H2332" s="1" t="s">
        <v>49</v>
      </c>
      <c r="I2332" s="8" t="s">
        <v>191</v>
      </c>
      <c r="J2332" s="8" t="s">
        <v>6186</v>
      </c>
      <c r="K2332" s="1" t="str">
        <f t="array" aca="1" ref="K2332" ca="1">INDEX([1]TreeLookup!$C$1:$DE$21,MATCH(INDIRECT(ADDRESS(ROW(),MATCH("CATEGORY",$A$1:$BE$1,0))),[1]TreeLookup!$C$1:$C$21,0),MATCH(INDIRECT(ADDRESS(ROW(),MATCH("YEAR",$A$1:$BE$1,0))),[1]TreeLookup!$C$1:$DE$1,0))</f>
        <v>advancedUncrewedLanding</v>
      </c>
      <c r="L2332" s="1">
        <v>1975</v>
      </c>
      <c r="M2332" s="1" t="str">
        <f t="array" aca="1" ref="M2332" ca="1">INDEX([1]TreeLookup!$C$1:$DE$22,MATCH("ERA",[1]TreeLookup!$C$1:$C$22,0),MATCH(INDIRECT(ADDRESS(ROW(),MATCH("YEAR",$A$1:$BE$1,0))),[1]TreeLookup!$C$1:$DE$1,0))</f>
        <v>06-STATION</v>
      </c>
      <c r="O2332" s="4" t="s">
        <v>299</v>
      </c>
      <c r="P2332" s="2" t="s">
        <v>6984</v>
      </c>
      <c r="V2332" s="9"/>
    </row>
    <row r="2333" spans="1:32">
      <c r="A2333" s="6" t="s">
        <v>6990</v>
      </c>
      <c r="B2333" s="7" t="s">
        <v>6990</v>
      </c>
      <c r="C2333" s="1">
        <v>100</v>
      </c>
      <c r="D2333" s="1">
        <v>10000</v>
      </c>
      <c r="E2333" s="2"/>
      <c r="F2333" s="1" t="s">
        <v>113</v>
      </c>
      <c r="G2333" s="1" t="s">
        <v>50</v>
      </c>
      <c r="I2333" s="8" t="s">
        <v>3087</v>
      </c>
      <c r="J2333" s="8"/>
      <c r="K2333" s="1" t="str">
        <f t="array" aca="1" ref="K2333" ca="1">INDEX([1]TreeLookup!$C$1:$DE$21,MATCH(INDIRECT(ADDRESS(ROW(),MATCH("CATEGORY",$A$1:$BE$1,0))),[1]TreeLookup!$C$1:$C$21,0),MATCH(INDIRECT(ADDRESS(ROW(),MATCH("YEAR",$A$1:$BE$1,0))),[1]TreeLookup!$C$1:$DE$1,0))</f>
        <v>stagedCombustion1972</v>
      </c>
      <c r="L2333" s="1">
        <v>1975</v>
      </c>
      <c r="M2333" s="1" t="str">
        <f t="array" aca="1" ref="M2333" ca="1">INDEX([1]TreeLookup!$C$1:$DE$22,MATCH("ERA",[1]TreeLookup!$C$1:$C$22,0),MATCH(INDIRECT(ADDRESS(ROW(),MATCH("YEAR",$A$1:$BE$1,0))),[1]TreeLookup!$C$1:$DE$1,0))</f>
        <v>06-STATION</v>
      </c>
      <c r="O2333" s="4"/>
      <c r="Q2333" s="1" t="s">
        <v>6341</v>
      </c>
      <c r="R2333" s="1" t="s">
        <v>838</v>
      </c>
    </row>
    <row r="2334" spans="1:32">
      <c r="A2334" s="6" t="s">
        <v>6991</v>
      </c>
      <c r="B2334" s="7" t="s">
        <v>6991</v>
      </c>
      <c r="C2334" s="1">
        <v>100</v>
      </c>
      <c r="D2334" s="1">
        <v>10000</v>
      </c>
      <c r="E2334" s="2"/>
      <c r="F2334" s="1" t="s">
        <v>113</v>
      </c>
      <c r="G2334" s="1" t="s">
        <v>50</v>
      </c>
      <c r="I2334" s="8" t="s">
        <v>3087</v>
      </c>
      <c r="J2334" s="8"/>
      <c r="K2334" s="1" t="str">
        <f t="array" aca="1" ref="K2334" ca="1">INDEX([1]TreeLookup!$C$1:$DE$21,MATCH(INDIRECT(ADDRESS(ROW(),MATCH("CATEGORY",$A$1:$BE$1,0))),[1]TreeLookup!$C$1:$C$21,0),MATCH(INDIRECT(ADDRESS(ROW(),MATCH("YEAR",$A$1:$BE$1,0))),[1]TreeLookup!$C$1:$DE$1,0))</f>
        <v>stagedCombustion1972</v>
      </c>
      <c r="L2334" s="1">
        <v>1975</v>
      </c>
      <c r="M2334" s="1" t="str">
        <f t="array" aca="1" ref="M2334" ca="1">INDEX([1]TreeLookup!$C$1:$DE$22,MATCH("ERA",[1]TreeLookup!$C$1:$C$22,0),MATCH(INDIRECT(ADDRESS(ROW(),MATCH("YEAR",$A$1:$BE$1,0))),[1]TreeLookup!$C$1:$DE$1,0))</f>
        <v>06-STATION</v>
      </c>
      <c r="O2334" s="4"/>
      <c r="Q2334" s="1" t="s">
        <v>6341</v>
      </c>
    </row>
    <row r="2335" spans="1:32">
      <c r="A2335" s="6" t="s">
        <v>6992</v>
      </c>
      <c r="B2335" s="7" t="s">
        <v>6992</v>
      </c>
      <c r="C2335" s="1">
        <v>100</v>
      </c>
      <c r="D2335" s="1">
        <v>10000</v>
      </c>
      <c r="E2335" s="2"/>
      <c r="F2335" s="1" t="s">
        <v>113</v>
      </c>
      <c r="G2335" s="1" t="s">
        <v>50</v>
      </c>
      <c r="I2335" s="8" t="s">
        <v>3087</v>
      </c>
      <c r="J2335" s="8"/>
      <c r="K2335" s="1" t="str">
        <f t="array" aca="1" ref="K2335" ca="1">INDEX([1]TreeLookup!$C$1:$DE$21,MATCH(INDIRECT(ADDRESS(ROW(),MATCH("CATEGORY",$A$1:$BE$1,0))),[1]TreeLookup!$C$1:$C$21,0),MATCH(INDIRECT(ADDRESS(ROW(),MATCH("YEAR",$A$1:$BE$1,0))),[1]TreeLookup!$C$1:$DE$1,0))</f>
        <v>stagedCombustion1972</v>
      </c>
      <c r="L2335" s="1">
        <v>1975</v>
      </c>
      <c r="M2335" s="1" t="str">
        <f t="array" aca="1" ref="M2335" ca="1">INDEX([1]TreeLookup!$C$1:$DE$22,MATCH("ERA",[1]TreeLookup!$C$1:$C$22,0),MATCH(INDIRECT(ADDRESS(ROW(),MATCH("YEAR",$A$1:$BE$1,0))),[1]TreeLookup!$C$1:$DE$1,0))</f>
        <v>06-STATION</v>
      </c>
      <c r="O2335" s="4"/>
      <c r="Q2335" s="1" t="s">
        <v>6362</v>
      </c>
      <c r="R2335" s="1" t="s">
        <v>838</v>
      </c>
    </row>
    <row r="2336" spans="1:32">
      <c r="A2336" s="6" t="s">
        <v>6993</v>
      </c>
      <c r="B2336" s="7" t="s">
        <v>6993</v>
      </c>
      <c r="C2336" s="1">
        <v>100</v>
      </c>
      <c r="D2336" s="1">
        <v>10000</v>
      </c>
      <c r="E2336" s="2"/>
      <c r="F2336" s="1" t="s">
        <v>113</v>
      </c>
      <c r="G2336" s="1" t="s">
        <v>50</v>
      </c>
      <c r="I2336" s="8" t="s">
        <v>3087</v>
      </c>
      <c r="J2336" s="8"/>
      <c r="K2336" s="1" t="str">
        <f t="array" aca="1" ref="K2336" ca="1">INDEX([1]TreeLookup!$C$1:$DE$21,MATCH(INDIRECT(ADDRESS(ROW(),MATCH("CATEGORY",$A$1:$BE$1,0))),[1]TreeLookup!$C$1:$C$21,0),MATCH(INDIRECT(ADDRESS(ROW(),MATCH("YEAR",$A$1:$BE$1,0))),[1]TreeLookup!$C$1:$DE$1,0))</f>
        <v>stagedCombustion1972</v>
      </c>
      <c r="L2336" s="1">
        <v>1975</v>
      </c>
      <c r="M2336" s="1" t="str">
        <f t="array" aca="1" ref="M2336" ca="1">INDEX([1]TreeLookup!$C$1:$DE$22,MATCH("ERA",[1]TreeLookup!$C$1:$C$22,0),MATCH(INDIRECT(ADDRESS(ROW(),MATCH("YEAR",$A$1:$BE$1,0))),[1]TreeLookup!$C$1:$DE$1,0))</f>
        <v>06-STATION</v>
      </c>
      <c r="O2336" s="4"/>
      <c r="Q2336" s="1" t="s">
        <v>6362</v>
      </c>
    </row>
    <row r="2337" spans="1:37">
      <c r="A2337" s="6" t="s">
        <v>6994</v>
      </c>
      <c r="B2337" s="7" t="s">
        <v>6995</v>
      </c>
      <c r="C2337" s="1">
        <v>150</v>
      </c>
      <c r="D2337" s="1">
        <v>250</v>
      </c>
      <c r="E2337" s="2" t="s">
        <v>6996</v>
      </c>
      <c r="F2337" s="1" t="s">
        <v>406</v>
      </c>
      <c r="G2337" s="1" t="s">
        <v>49</v>
      </c>
      <c r="H2337" s="1" t="s">
        <v>49</v>
      </c>
      <c r="I2337" s="8"/>
      <c r="J2337" s="8"/>
      <c r="K2337" s="1" t="e">
        <f t="array" aca="1" ref="K2337" ca="1">INDEX([1]TreeLookup!$C$1:$DE$21,MATCH(INDIRECT(ADDRESS(ROW(),MATCH("CATEGORY",$A$1:$BE$1,0))),[1]TreeLookup!$C$1:$C$21,0),MATCH(INDIRECT(ADDRESS(ROW(),MATCH("YEAR",$A$1:$BE$1,0))),[1]TreeLookup!$C$1:$DE$1,0))</f>
        <v>#N/A</v>
      </c>
      <c r="M2337" s="1" t="str">
        <f t="array" aca="1" ref="M2337" ca="1">INDEX([1]TreeLookup!$C$1:$DE$22,MATCH("ERA",[1]TreeLookup!$C$1:$C$22,0),MATCH(INDIRECT(ADDRESS(ROW(),MATCH("YEAR",$A$1:$BE$1,0))),[1]TreeLookup!$C$1:$DE$1,0))</f>
        <v>00-START</v>
      </c>
      <c r="N2337" s="1" t="s">
        <v>50</v>
      </c>
      <c r="O2337" s="4"/>
    </row>
    <row r="2338" spans="1:37">
      <c r="A2338" s="6" t="s">
        <v>6997</v>
      </c>
      <c r="B2338" s="7" t="s">
        <v>6998</v>
      </c>
      <c r="C2338" s="1">
        <v>250</v>
      </c>
      <c r="D2338" s="1">
        <v>100</v>
      </c>
      <c r="E2338" s="2" t="s">
        <v>6999</v>
      </c>
      <c r="F2338" s="1" t="s">
        <v>406</v>
      </c>
      <c r="G2338" s="1" t="s">
        <v>49</v>
      </c>
      <c r="H2338" s="1" t="s">
        <v>49</v>
      </c>
      <c r="I2338" s="8"/>
      <c r="J2338" s="8"/>
      <c r="K2338" s="1" t="e">
        <f t="array" aca="1" ref="K2338" ca="1">INDEX([1]TreeLookup!$C$1:$DE$21,MATCH(INDIRECT(ADDRESS(ROW(),MATCH("CATEGORY",$A$1:$BE$1,0))),[1]TreeLookup!$C$1:$C$21,0),MATCH(INDIRECT(ADDRESS(ROW(),MATCH("YEAR",$A$1:$BE$1,0))),[1]TreeLookup!$C$1:$DE$1,0))</f>
        <v>#N/A</v>
      </c>
      <c r="M2338" s="1" t="str">
        <f t="array" aca="1" ref="M2338" ca="1">INDEX([1]TreeLookup!$C$1:$DE$22,MATCH("ERA",[1]TreeLookup!$C$1:$C$22,0),MATCH(INDIRECT(ADDRESS(ROW(),MATCH("YEAR",$A$1:$BE$1,0))),[1]TreeLookup!$C$1:$DE$1,0))</f>
        <v>00-START</v>
      </c>
      <c r="N2338" s="1" t="s">
        <v>50</v>
      </c>
      <c r="O2338" s="4"/>
    </row>
    <row r="2339" spans="1:37">
      <c r="A2339" s="6" t="s">
        <v>7000</v>
      </c>
      <c r="B2339" s="7" t="s">
        <v>7001</v>
      </c>
      <c r="C2339" s="1">
        <v>970</v>
      </c>
      <c r="D2339" s="1">
        <v>22729</v>
      </c>
      <c r="E2339" s="2" t="s">
        <v>7002</v>
      </c>
      <c r="F2339" s="1" t="s">
        <v>1836</v>
      </c>
      <c r="G2339" s="1" t="s">
        <v>50</v>
      </c>
      <c r="H2339" s="1" t="s">
        <v>50</v>
      </c>
      <c r="I2339" s="8" t="s">
        <v>130</v>
      </c>
      <c r="J2339" s="8" t="s">
        <v>1203</v>
      </c>
      <c r="K2339" s="1" t="str">
        <f t="array" aca="1" ref="K2339" ca="1">INDEX([1]TreeLookup!$C$1:$DE$21,MATCH(INDIRECT(ADDRESS(ROW(),MATCH("CATEGORY",$A$1:$BE$1,0))),[1]TreeLookup!$C$1:$C$21,0),MATCH(INDIRECT(ADDRESS(ROW(),MATCH("YEAR",$A$1:$BE$1,0))),[1]TreeLookup!$C$1:$DE$1,0))</f>
        <v>advancedAvionics</v>
      </c>
      <c r="L2339" s="1">
        <v>1977</v>
      </c>
      <c r="M2339" s="1" t="str">
        <f t="array" aca="1" ref="M2339" ca="1">INDEX([1]TreeLookup!$C$1:$DE$22,MATCH("ERA",[1]TreeLookup!$C$1:$C$22,0),MATCH(INDIRECT(ADDRESS(ROW(),MATCH("YEAR",$A$1:$BE$1,0))),[1]TreeLookup!$C$1:$DE$1,0))</f>
        <v>06-STATION</v>
      </c>
      <c r="O2339" s="4" t="s">
        <v>109</v>
      </c>
      <c r="P2339" s="1" t="s">
        <v>6722</v>
      </c>
      <c r="V2339" s="9"/>
      <c r="AD2339" s="1" t="s">
        <v>111</v>
      </c>
    </row>
    <row r="2340" spans="1:37">
      <c r="A2340" s="6" t="s">
        <v>7003</v>
      </c>
      <c r="B2340" s="7" t="s">
        <v>7003</v>
      </c>
      <c r="C2340" s="17">
        <v>700</v>
      </c>
      <c r="D2340" s="1">
        <v>30000</v>
      </c>
      <c r="E2340" s="2"/>
      <c r="F2340" s="1" t="s">
        <v>113</v>
      </c>
      <c r="G2340" s="1" t="s">
        <v>50</v>
      </c>
      <c r="I2340" s="8" t="s">
        <v>3473</v>
      </c>
      <c r="J2340" s="8"/>
      <c r="K2340" s="1" t="str">
        <f t="array" aca="1" ref="K2340" ca="1">INDEX([1]TreeLookup!$C$1:$DE$21,MATCH(INDIRECT(ADDRESS(ROW(),MATCH("CATEGORY",$A$1:$BE$1,0))),[1]TreeLookup!$C$1:$C$21,0),MATCH(INDIRECT(ADDRESS(ROW(),MATCH("YEAR",$A$1:$BE$1,0))),[1]TreeLookup!$C$1:$DE$1,0))</f>
        <v>hydrolox1972</v>
      </c>
      <c r="L2340" s="1">
        <v>1975</v>
      </c>
      <c r="M2340" s="1" t="str">
        <f t="array" aca="1" ref="M2340" ca="1">INDEX([1]TreeLookup!$C$1:$DE$22,MATCH("ERA",[1]TreeLookup!$C$1:$C$22,0),MATCH(INDIRECT(ADDRESS(ROW(),MATCH("YEAR",$A$1:$BE$1,0))),[1]TreeLookup!$C$1:$DE$1,0))</f>
        <v>06-STATION</v>
      </c>
      <c r="O2340" s="4"/>
      <c r="Q2340" s="1" t="s">
        <v>3474</v>
      </c>
      <c r="R2340" s="1" t="s">
        <v>838</v>
      </c>
    </row>
    <row r="2341" spans="1:37">
      <c r="A2341" s="6" t="s">
        <v>7004</v>
      </c>
      <c r="B2341" s="7" t="s">
        <v>7005</v>
      </c>
      <c r="C2341" s="1">
        <v>850</v>
      </c>
      <c r="D2341" s="1">
        <v>0</v>
      </c>
      <c r="E2341" s="2" t="s">
        <v>7006</v>
      </c>
      <c r="F2341" s="1" t="s">
        <v>203</v>
      </c>
      <c r="G2341" s="1" t="s">
        <v>49</v>
      </c>
      <c r="H2341" s="1" t="s">
        <v>49</v>
      </c>
      <c r="I2341" s="8"/>
      <c r="J2341" s="8"/>
      <c r="K2341" s="1" t="e">
        <f t="array" aca="1" ref="K2341" ca="1">INDEX([1]TreeLookup!$C$1:$DE$21,MATCH(INDIRECT(ADDRESS(ROW(),MATCH("CATEGORY",$A$1:$BE$1,0))),[1]TreeLookup!$C$1:$C$21,0),MATCH(INDIRECT(ADDRESS(ROW(),MATCH("YEAR",$A$1:$BE$1,0))),[1]TreeLookup!$C$1:$DE$1,0))</f>
        <v>#N/A</v>
      </c>
      <c r="M2341" s="1" t="str">
        <f t="array" aca="1" ref="M2341" ca="1">INDEX([1]TreeLookup!$C$1:$DE$22,MATCH("ERA",[1]TreeLookup!$C$1:$C$22,0),MATCH(INDIRECT(ADDRESS(ROW(),MATCH("YEAR",$A$1:$BE$1,0))),[1]TreeLookup!$C$1:$DE$1,0))</f>
        <v>00-START</v>
      </c>
      <c r="N2341" s="1" t="s">
        <v>50</v>
      </c>
      <c r="O2341" s="4"/>
    </row>
    <row r="2342" spans="1:37">
      <c r="A2342" s="6" t="s">
        <v>7007</v>
      </c>
      <c r="B2342" s="7" t="s">
        <v>7008</v>
      </c>
      <c r="C2342" s="1">
        <v>850</v>
      </c>
      <c r="D2342" s="1">
        <v>0</v>
      </c>
      <c r="E2342" s="2" t="s">
        <v>7009</v>
      </c>
      <c r="F2342" s="1" t="s">
        <v>203</v>
      </c>
      <c r="G2342" s="1" t="s">
        <v>49</v>
      </c>
      <c r="H2342" s="1" t="s">
        <v>49</v>
      </c>
      <c r="I2342" s="8"/>
      <c r="J2342" s="8"/>
      <c r="K2342" s="1" t="e">
        <f t="array" aca="1" ref="K2342" ca="1">INDEX([1]TreeLookup!$C$1:$DE$21,MATCH(INDIRECT(ADDRESS(ROW(),MATCH("CATEGORY",$A$1:$BE$1,0))),[1]TreeLookup!$C$1:$C$21,0),MATCH(INDIRECT(ADDRESS(ROW(),MATCH("YEAR",$A$1:$BE$1,0))),[1]TreeLookup!$C$1:$DE$1,0))</f>
        <v>#N/A</v>
      </c>
      <c r="M2342" s="1" t="str">
        <f t="array" aca="1" ref="M2342" ca="1">INDEX([1]TreeLookup!$C$1:$DE$22,MATCH("ERA",[1]TreeLookup!$C$1:$C$22,0),MATCH(INDIRECT(ADDRESS(ROW(),MATCH("YEAR",$A$1:$BE$1,0))),[1]TreeLookup!$C$1:$DE$1,0))</f>
        <v>00-START</v>
      </c>
      <c r="N2342" s="1" t="s">
        <v>50</v>
      </c>
      <c r="O2342" s="4"/>
    </row>
    <row r="2343" spans="1:37">
      <c r="A2343" s="6" t="s">
        <v>7010</v>
      </c>
      <c r="B2343" s="7" t="s">
        <v>7011</v>
      </c>
      <c r="C2343" s="1">
        <v>400</v>
      </c>
      <c r="D2343" s="1">
        <v>14000</v>
      </c>
      <c r="E2343" s="2" t="s">
        <v>7012</v>
      </c>
      <c r="F2343" s="1" t="s">
        <v>406</v>
      </c>
      <c r="G2343" s="1" t="s">
        <v>50</v>
      </c>
      <c r="H2343" s="1" t="s">
        <v>50</v>
      </c>
      <c r="I2343" s="8" t="s">
        <v>135</v>
      </c>
      <c r="J2343" s="8" t="s">
        <v>136</v>
      </c>
      <c r="K2343" s="1" t="str">
        <f t="array" aca="1" ref="K2343" ca="1">INDEX([1]TreeLookup!$C$1:$DE$21,MATCH(INDIRECT(ADDRESS(ROW(),MATCH("CATEGORY",$A$1:$BE$1,0))),[1]TreeLookup!$C$1:$C$21,0),MATCH(INDIRECT(ADDRESS(ROW(),MATCH("YEAR",$A$1:$BE$1,0))),[1]TreeLookup!$C$1:$DE$1,0))</f>
        <v>materialsScienceSpaceStation</v>
      </c>
      <c r="L2343" s="1">
        <v>1975</v>
      </c>
      <c r="M2343" s="1" t="str">
        <f t="array" aca="1" ref="M2343" ca="1">INDEX([1]TreeLookup!$C$1:$DE$22,MATCH("ERA",[1]TreeLookup!$C$1:$C$22,0),MATCH(INDIRECT(ADDRESS(ROW(),MATCH("YEAR",$A$1:$BE$1,0))),[1]TreeLookup!$C$1:$DE$1,0))</f>
        <v>06-STATION</v>
      </c>
      <c r="O2343" s="4" t="s">
        <v>109</v>
      </c>
      <c r="P2343" s="1" t="s">
        <v>7013</v>
      </c>
      <c r="T2343" s="1" t="s">
        <v>7014</v>
      </c>
      <c r="V2343" s="9"/>
      <c r="X2343" s="1" t="s">
        <v>7015</v>
      </c>
    </row>
    <row r="2344" spans="1:37">
      <c r="A2344" s="6" t="s">
        <v>7016</v>
      </c>
      <c r="B2344" s="7" t="s">
        <v>7017</v>
      </c>
      <c r="C2344" s="1">
        <v>100</v>
      </c>
      <c r="D2344" s="1">
        <v>3500</v>
      </c>
      <c r="E2344" s="2" t="s">
        <v>7018</v>
      </c>
      <c r="F2344" s="1" t="s">
        <v>406</v>
      </c>
      <c r="G2344" s="1" t="s">
        <v>50</v>
      </c>
      <c r="H2344" s="1" t="s">
        <v>50</v>
      </c>
      <c r="I2344" s="8" t="s">
        <v>135</v>
      </c>
      <c r="J2344" s="8" t="s">
        <v>499</v>
      </c>
      <c r="K2344" s="1" t="str">
        <f t="array" aca="1" ref="K2344" ca="1">INDEX([1]TreeLookup!$C$1:$DE$21,MATCH(INDIRECT(ADDRESS(ROW(),MATCH("CATEGORY",$A$1:$BE$1,0))),[1]TreeLookup!$C$1:$C$21,0),MATCH(INDIRECT(ADDRESS(ROW(),MATCH("YEAR",$A$1:$BE$1,0))),[1]TreeLookup!$C$1:$DE$1,0))</f>
        <v>materialsScienceSpaceStation</v>
      </c>
      <c r="L2344" s="1">
        <v>1975</v>
      </c>
      <c r="M2344" s="1" t="str">
        <f t="array" aca="1" ref="M2344" ca="1">INDEX([1]TreeLookup!$C$1:$DE$22,MATCH("ERA",[1]TreeLookup!$C$1:$C$22,0),MATCH(INDIRECT(ADDRESS(ROW(),MATCH("YEAR",$A$1:$BE$1,0))),[1]TreeLookup!$C$1:$DE$1,0))</f>
        <v>06-STATION</v>
      </c>
      <c r="O2344" s="4" t="s">
        <v>109</v>
      </c>
      <c r="P2344" s="1" t="s">
        <v>7013</v>
      </c>
      <c r="T2344" s="1" t="s">
        <v>7014</v>
      </c>
      <c r="V2344" s="9"/>
      <c r="X2344" s="1" t="s">
        <v>7019</v>
      </c>
      <c r="AK2344" s="1" t="s">
        <v>111</v>
      </c>
    </row>
    <row r="2345" spans="1:37">
      <c r="A2345" s="6" t="s">
        <v>7020</v>
      </c>
      <c r="B2345" s="7" t="s">
        <v>7021</v>
      </c>
      <c r="C2345" s="1">
        <v>100</v>
      </c>
      <c r="D2345" s="1">
        <v>3500</v>
      </c>
      <c r="E2345" s="2" t="s">
        <v>7022</v>
      </c>
      <c r="F2345" s="1" t="s">
        <v>350</v>
      </c>
      <c r="G2345" s="1" t="s">
        <v>50</v>
      </c>
      <c r="H2345" s="1" t="s">
        <v>50</v>
      </c>
      <c r="I2345" s="8" t="s">
        <v>135</v>
      </c>
      <c r="J2345" s="8" t="s">
        <v>499</v>
      </c>
      <c r="K2345" s="1" t="str">
        <f t="array" aca="1" ref="K2345" ca="1">INDEX([1]TreeLookup!$C$1:$DE$21,MATCH(INDIRECT(ADDRESS(ROW(),MATCH("CATEGORY",$A$1:$BE$1,0))),[1]TreeLookup!$C$1:$C$21,0),MATCH(INDIRECT(ADDRESS(ROW(),MATCH("YEAR",$A$1:$BE$1,0))),[1]TreeLookup!$C$1:$DE$1,0))</f>
        <v>materialsScienceSpaceStation</v>
      </c>
      <c r="L2345" s="1">
        <v>1975</v>
      </c>
      <c r="M2345" s="1" t="str">
        <f t="array" aca="1" ref="M2345" ca="1">INDEX([1]TreeLookup!$C$1:$DE$22,MATCH("ERA",[1]TreeLookup!$C$1:$C$22,0),MATCH(INDIRECT(ADDRESS(ROW(),MATCH("YEAR",$A$1:$BE$1,0))),[1]TreeLookup!$C$1:$DE$1,0))</f>
        <v>06-STATION</v>
      </c>
      <c r="O2345" s="4" t="s">
        <v>109</v>
      </c>
      <c r="P2345" s="1" t="s">
        <v>7013</v>
      </c>
      <c r="T2345" s="1" t="s">
        <v>7014</v>
      </c>
      <c r="V2345" s="9"/>
      <c r="X2345" s="1" t="s">
        <v>7019</v>
      </c>
      <c r="AK2345" s="1" t="s">
        <v>111</v>
      </c>
    </row>
    <row r="2346" spans="1:37">
      <c r="A2346" s="6" t="s">
        <v>7023</v>
      </c>
      <c r="B2346" s="7" t="s">
        <v>7024</v>
      </c>
      <c r="C2346" s="1">
        <v>400</v>
      </c>
      <c r="D2346" s="1">
        <v>14000</v>
      </c>
      <c r="E2346" s="2" t="s">
        <v>7025</v>
      </c>
      <c r="F2346" s="1" t="s">
        <v>350</v>
      </c>
      <c r="G2346" s="1" t="s">
        <v>50</v>
      </c>
      <c r="H2346" s="1" t="s">
        <v>50</v>
      </c>
      <c r="I2346" s="8" t="s">
        <v>135</v>
      </c>
      <c r="J2346" s="8" t="s">
        <v>136</v>
      </c>
      <c r="K2346" s="1" t="str">
        <f t="array" aca="1" ref="K2346" ca="1">INDEX([1]TreeLookup!$C$1:$DE$21,MATCH(INDIRECT(ADDRESS(ROW(),MATCH("CATEGORY",$A$1:$BE$1,0))),[1]TreeLookup!$C$1:$C$21,0),MATCH(INDIRECT(ADDRESS(ROW(),MATCH("YEAR",$A$1:$BE$1,0))),[1]TreeLookup!$C$1:$DE$1,0))</f>
        <v>materialsScienceSpaceStation</v>
      </c>
      <c r="L2346" s="1">
        <v>1975</v>
      </c>
      <c r="M2346" s="1" t="str">
        <f t="array" aca="1" ref="M2346" ca="1">INDEX([1]TreeLookup!$C$1:$DE$22,MATCH("ERA",[1]TreeLookup!$C$1:$C$22,0),MATCH(INDIRECT(ADDRESS(ROW(),MATCH("YEAR",$A$1:$BE$1,0))),[1]TreeLookup!$C$1:$DE$1,0))</f>
        <v>06-STATION</v>
      </c>
      <c r="O2346" s="4" t="s">
        <v>109</v>
      </c>
      <c r="P2346" s="1" t="s">
        <v>7013</v>
      </c>
      <c r="T2346" s="1" t="s">
        <v>7014</v>
      </c>
      <c r="V2346" s="9"/>
      <c r="X2346" s="1" t="s">
        <v>7015</v>
      </c>
    </row>
    <row r="2347" spans="1:37">
      <c r="A2347" s="6" t="s">
        <v>7026</v>
      </c>
      <c r="B2347" s="7" t="s">
        <v>7027</v>
      </c>
      <c r="C2347" s="1">
        <v>400</v>
      </c>
      <c r="D2347" s="1">
        <v>14000</v>
      </c>
      <c r="E2347" s="2" t="s">
        <v>7028</v>
      </c>
      <c r="F2347" s="1" t="s">
        <v>350</v>
      </c>
      <c r="G2347" s="1" t="s">
        <v>50</v>
      </c>
      <c r="H2347" s="1" t="s">
        <v>50</v>
      </c>
      <c r="I2347" s="8" t="s">
        <v>135</v>
      </c>
      <c r="J2347" s="8" t="s">
        <v>136</v>
      </c>
      <c r="K2347" s="1" t="str">
        <f t="array" aca="1" ref="K2347" ca="1">INDEX([1]TreeLookup!$C$1:$DE$21,MATCH(INDIRECT(ADDRESS(ROW(),MATCH("CATEGORY",$A$1:$BE$1,0))),[1]TreeLookup!$C$1:$C$21,0),MATCH(INDIRECT(ADDRESS(ROW(),MATCH("YEAR",$A$1:$BE$1,0))),[1]TreeLookup!$C$1:$DE$1,0))</f>
        <v>materialsScienceSpaceStation</v>
      </c>
      <c r="L2347" s="1">
        <v>1975</v>
      </c>
      <c r="M2347" s="1" t="str">
        <f t="array" aca="1" ref="M2347" ca="1">INDEX([1]TreeLookup!$C$1:$DE$22,MATCH("ERA",[1]TreeLookup!$C$1:$C$22,0),MATCH(INDIRECT(ADDRESS(ROW(),MATCH("YEAR",$A$1:$BE$1,0))),[1]TreeLookup!$C$1:$DE$1,0))</f>
        <v>06-STATION</v>
      </c>
      <c r="O2347" s="4" t="s">
        <v>109</v>
      </c>
      <c r="P2347" s="1" t="s">
        <v>7013</v>
      </c>
      <c r="T2347" s="1" t="s">
        <v>7014</v>
      </c>
      <c r="V2347" s="9"/>
      <c r="X2347" s="1" t="s">
        <v>7029</v>
      </c>
    </row>
    <row r="2348" spans="1:37">
      <c r="A2348" s="6" t="s">
        <v>7030</v>
      </c>
      <c r="B2348" s="7" t="s">
        <v>7031</v>
      </c>
      <c r="C2348" s="1">
        <v>400</v>
      </c>
      <c r="D2348" s="1">
        <v>14000</v>
      </c>
      <c r="E2348" s="2" t="s">
        <v>7032</v>
      </c>
      <c r="F2348" s="1" t="s">
        <v>406</v>
      </c>
      <c r="G2348" s="1" t="s">
        <v>50</v>
      </c>
      <c r="H2348" s="1" t="s">
        <v>50</v>
      </c>
      <c r="I2348" s="8" t="s">
        <v>135</v>
      </c>
      <c r="J2348" s="8" t="s">
        <v>136</v>
      </c>
      <c r="K2348" s="1" t="str">
        <f t="array" aca="1" ref="K2348" ca="1">INDEX([1]TreeLookup!$C$1:$DE$21,MATCH(INDIRECT(ADDRESS(ROW(),MATCH("CATEGORY",$A$1:$BE$1,0))),[1]TreeLookup!$C$1:$C$21,0),MATCH(INDIRECT(ADDRESS(ROW(),MATCH("YEAR",$A$1:$BE$1,0))),[1]TreeLookup!$C$1:$DE$1,0))</f>
        <v>materialsScienceSpaceStation</v>
      </c>
      <c r="L2348" s="1">
        <v>1975</v>
      </c>
      <c r="M2348" s="1" t="str">
        <f t="array" aca="1" ref="M2348" ca="1">INDEX([1]TreeLookup!$C$1:$DE$22,MATCH("ERA",[1]TreeLookup!$C$1:$C$22,0),MATCH(INDIRECT(ADDRESS(ROW(),MATCH("YEAR",$A$1:$BE$1,0))),[1]TreeLookup!$C$1:$DE$1,0))</f>
        <v>06-STATION</v>
      </c>
      <c r="O2348" s="4" t="s">
        <v>109</v>
      </c>
      <c r="P2348" s="1" t="s">
        <v>7013</v>
      </c>
      <c r="T2348" s="1" t="s">
        <v>7014</v>
      </c>
      <c r="V2348" s="9"/>
      <c r="X2348" s="1" t="s">
        <v>7029</v>
      </c>
    </row>
    <row r="2349" spans="1:37">
      <c r="A2349" s="6" t="s">
        <v>7033</v>
      </c>
      <c r="B2349" s="7" t="s">
        <v>7034</v>
      </c>
      <c r="C2349" s="1">
        <v>25000</v>
      </c>
      <c r="D2349" s="1">
        <v>30000</v>
      </c>
      <c r="E2349" s="2" t="s">
        <v>7035</v>
      </c>
      <c r="F2349" s="1" t="s">
        <v>880</v>
      </c>
      <c r="G2349" s="1" t="s">
        <v>49</v>
      </c>
      <c r="H2349" s="1" t="s">
        <v>49</v>
      </c>
      <c r="I2349" s="8"/>
      <c r="J2349" s="8"/>
      <c r="K2349" s="1" t="e">
        <f t="array" aca="1" ref="K2349" ca="1">INDEX([1]TreeLookup!$C$1:$DE$21,MATCH(INDIRECT(ADDRESS(ROW(),MATCH("CATEGORY",$A$1:$BE$1,0))),[1]TreeLookup!$C$1:$C$21,0),MATCH(INDIRECT(ADDRESS(ROW(),MATCH("YEAR",$A$1:$BE$1,0))),[1]TreeLookup!$C$1:$DE$1,0))</f>
        <v>#N/A</v>
      </c>
      <c r="M2349" s="1" t="str">
        <f t="array" aca="1" ref="M2349" ca="1">INDEX([1]TreeLookup!$C$1:$DE$22,MATCH("ERA",[1]TreeLookup!$C$1:$C$22,0),MATCH(INDIRECT(ADDRESS(ROW(),MATCH("YEAR",$A$1:$BE$1,0))),[1]TreeLookup!$C$1:$DE$1,0))</f>
        <v>00-START</v>
      </c>
      <c r="N2349" s="1" t="s">
        <v>50</v>
      </c>
      <c r="O2349" s="4"/>
    </row>
    <row r="2350" spans="1:37">
      <c r="A2350" s="6" t="s">
        <v>7036</v>
      </c>
      <c r="B2350" s="7" t="s">
        <v>7037</v>
      </c>
      <c r="C2350" s="1">
        <v>300</v>
      </c>
      <c r="D2350" s="1">
        <v>7800</v>
      </c>
      <c r="E2350" s="2" t="s">
        <v>7038</v>
      </c>
      <c r="F2350" s="1" t="s">
        <v>1740</v>
      </c>
      <c r="G2350" s="1" t="s">
        <v>50</v>
      </c>
      <c r="H2350" s="1" t="s">
        <v>576</v>
      </c>
      <c r="I2350" s="8" t="s">
        <v>1135</v>
      </c>
      <c r="J2350" s="8" t="s">
        <v>1484</v>
      </c>
      <c r="K2350" s="1" t="str">
        <f t="array" aca="1" ref="K2350" ca="1">INDEX([1]TreeLookup!$C$1:$DE$21,MATCH(INDIRECT(ADDRESS(ROW(),MATCH("CATEGORY",$A$1:$BE$1,0))),[1]TreeLookup!$C$1:$C$21,0),MATCH(INDIRECT(ADDRESS(ROW(),MATCH("YEAR",$A$1:$BE$1,0))),[1]TreeLookup!$C$1:$DE$1,0))</f>
        <v>spaceStationSolarPanels</v>
      </c>
      <c r="L2350" s="1">
        <v>1975</v>
      </c>
      <c r="M2350" s="1" t="str">
        <f t="array" aca="1" ref="M2350" ca="1">INDEX([1]TreeLookup!$C$1:$DE$22,MATCH("ERA",[1]TreeLookup!$C$1:$C$22,0),MATCH(INDIRECT(ADDRESS(ROW(),MATCH("YEAR",$A$1:$BE$1,0))),[1]TreeLookup!$C$1:$DE$1,0))</f>
        <v>06-STATION</v>
      </c>
      <c r="O2350" s="4" t="s">
        <v>299</v>
      </c>
      <c r="P2350" s="1" t="s">
        <v>7039</v>
      </c>
      <c r="V2350" s="9"/>
    </row>
    <row r="2351" spans="1:37">
      <c r="A2351" s="6" t="s">
        <v>7040</v>
      </c>
      <c r="B2351" s="7" t="s">
        <v>7041</v>
      </c>
      <c r="C2351" s="1">
        <v>1100</v>
      </c>
      <c r="D2351" s="1">
        <v>1</v>
      </c>
      <c r="E2351" s="2" t="s">
        <v>7042</v>
      </c>
      <c r="F2351" s="1" t="s">
        <v>1740</v>
      </c>
      <c r="G2351" s="1" t="s">
        <v>50</v>
      </c>
      <c r="H2351" s="1" t="s">
        <v>576</v>
      </c>
      <c r="I2351" s="8" t="s">
        <v>2910</v>
      </c>
      <c r="J2351" s="8" t="s">
        <v>2911</v>
      </c>
      <c r="K2351" s="1" t="str">
        <f t="array" aca="1" ref="K2351" ca="1">INDEX([1]TreeLookup!$C$1:$DE$21,MATCH(INDIRECT(ADDRESS(ROW(),MATCH("CATEGORY",$A$1:$BE$1,0))),[1]TreeLookup!$C$1:$C$21,0),MATCH(INDIRECT(ADDRESS(ROW(),MATCH("YEAR",$A$1:$BE$1,0))),[1]TreeLookup!$C$1:$DE$1,0))</f>
        <v>improvedCapsules</v>
      </c>
      <c r="L2351" s="1">
        <v>1975</v>
      </c>
      <c r="M2351" s="1" t="str">
        <f t="array" aca="1" ref="M2351" ca="1">INDEX([1]TreeLookup!$C$1:$DE$22,MATCH("ERA",[1]TreeLookup!$C$1:$C$22,0),MATCH(INDIRECT(ADDRESS(ROW(),MATCH("YEAR",$A$1:$BE$1,0))),[1]TreeLookup!$C$1:$DE$1,0))</f>
        <v>06-STATION</v>
      </c>
      <c r="O2351" s="4" t="s">
        <v>299</v>
      </c>
      <c r="P2351" s="1" t="s">
        <v>7039</v>
      </c>
      <c r="V2351" s="9"/>
      <c r="Y2351" s="1" t="s">
        <v>111</v>
      </c>
      <c r="AE2351" s="1" t="s">
        <v>111</v>
      </c>
      <c r="AF2351" s="1" t="s">
        <v>111</v>
      </c>
    </row>
    <row r="2352" spans="1:37">
      <c r="A2352" s="6" t="s">
        <v>7043</v>
      </c>
      <c r="B2352" s="7" t="s">
        <v>7044</v>
      </c>
      <c r="C2352" s="1">
        <v>300</v>
      </c>
      <c r="D2352" s="1">
        <v>7800</v>
      </c>
      <c r="E2352" s="2" t="s">
        <v>7045</v>
      </c>
      <c r="F2352" s="1" t="s">
        <v>1740</v>
      </c>
      <c r="G2352" s="1" t="s">
        <v>50</v>
      </c>
      <c r="H2352" s="1" t="s">
        <v>576</v>
      </c>
      <c r="I2352" s="8" t="s">
        <v>1135</v>
      </c>
      <c r="J2352" s="8" t="s">
        <v>1484</v>
      </c>
      <c r="K2352" s="1" t="str">
        <f t="array" aca="1" ref="K2352" ca="1">INDEX([1]TreeLookup!$C$1:$DE$21,MATCH(INDIRECT(ADDRESS(ROW(),MATCH("CATEGORY",$A$1:$BE$1,0))),[1]TreeLookup!$C$1:$C$21,0),MATCH(INDIRECT(ADDRESS(ROW(),MATCH("YEAR",$A$1:$BE$1,0))),[1]TreeLookup!$C$1:$DE$1,0))</f>
        <v>spaceStationSolarPanels</v>
      </c>
      <c r="L2352" s="1">
        <v>1975</v>
      </c>
      <c r="M2352" s="1" t="str">
        <f t="array" aca="1" ref="M2352" ca="1">INDEX([1]TreeLookup!$C$1:$DE$22,MATCH("ERA",[1]TreeLookup!$C$1:$C$22,0),MATCH(INDIRECT(ADDRESS(ROW(),MATCH("YEAR",$A$1:$BE$1,0))),[1]TreeLookup!$C$1:$DE$1,0))</f>
        <v>06-STATION</v>
      </c>
      <c r="O2352" s="4" t="s">
        <v>299</v>
      </c>
      <c r="P2352" s="1" t="s">
        <v>7039</v>
      </c>
      <c r="V2352" s="9"/>
    </row>
    <row r="2353" spans="1:35">
      <c r="A2353" s="6" t="s">
        <v>7046</v>
      </c>
      <c r="B2353" s="7" t="s">
        <v>7047</v>
      </c>
      <c r="C2353" s="1">
        <v>3000</v>
      </c>
      <c r="D2353" s="1">
        <v>7500</v>
      </c>
      <c r="E2353" s="2" t="s">
        <v>7048</v>
      </c>
      <c r="F2353" s="1" t="s">
        <v>203</v>
      </c>
      <c r="G2353" s="1" t="s">
        <v>50</v>
      </c>
      <c r="H2353" s="1" t="s">
        <v>49</v>
      </c>
      <c r="I2353" s="8"/>
      <c r="J2353" s="8"/>
      <c r="K2353" s="1" t="e">
        <f t="array" aca="1" ref="K2353" ca="1">INDEX([1]TreeLookup!$C$1:$DE$21,MATCH(INDIRECT(ADDRESS(ROW(),MATCH("CATEGORY",$A$1:$BE$1,0))),[1]TreeLookup!$C$1:$C$21,0),MATCH(INDIRECT(ADDRESS(ROW(),MATCH("YEAR",$A$1:$BE$1,0))),[1]TreeLookup!$C$1:$DE$1,0))</f>
        <v>#N/A</v>
      </c>
      <c r="M2353" s="1" t="str">
        <f t="array" aca="1" ref="M2353" ca="1">INDEX([1]TreeLookup!$C$1:$DE$22,MATCH("ERA",[1]TreeLookup!$C$1:$C$22,0),MATCH(INDIRECT(ADDRESS(ROW(),MATCH("YEAR",$A$1:$BE$1,0))),[1]TreeLookup!$C$1:$DE$1,0))</f>
        <v>00-START</v>
      </c>
      <c r="N2353" s="1" t="s">
        <v>50</v>
      </c>
      <c r="O2353" s="4"/>
    </row>
    <row r="2354" spans="1:35">
      <c r="A2354" s="6" t="s">
        <v>7049</v>
      </c>
      <c r="B2354" s="7" t="s">
        <v>7050</v>
      </c>
      <c r="C2354" s="1">
        <v>1000</v>
      </c>
      <c r="D2354" s="1">
        <v>35000</v>
      </c>
      <c r="E2354" s="2" t="s">
        <v>7051</v>
      </c>
      <c r="F2354" s="1" t="s">
        <v>1245</v>
      </c>
      <c r="G2354" s="1" t="s">
        <v>50</v>
      </c>
      <c r="H2354" s="1" t="s">
        <v>50</v>
      </c>
      <c r="I2354" s="8" t="s">
        <v>2910</v>
      </c>
      <c r="J2354" s="8" t="s">
        <v>1943</v>
      </c>
      <c r="K2354" s="1" t="str">
        <f t="array" aca="1" ref="K2354" ca="1">INDEX([1]TreeLookup!$C$1:$DE$21,MATCH(INDIRECT(ADDRESS(ROW(),MATCH("CATEGORY",$A$1:$BE$1,0))),[1]TreeLookup!$C$1:$C$21,0),MATCH(INDIRECT(ADDRESS(ROW(),MATCH("YEAR",$A$1:$BE$1,0))),[1]TreeLookup!$C$1:$DE$1,0))</f>
        <v>improvedCapsules</v>
      </c>
      <c r="L2354" s="1">
        <v>1976</v>
      </c>
      <c r="M2354" s="1" t="str">
        <f t="array" aca="1" ref="M2354" ca="1">INDEX([1]TreeLookup!$C$1:$DE$22,MATCH("ERA",[1]TreeLookup!$C$1:$C$22,0),MATCH(INDIRECT(ADDRESS(ROW(),MATCH("YEAR",$A$1:$BE$1,0))),[1]TreeLookup!$C$1:$DE$1,0))</f>
        <v>06-STATION</v>
      </c>
      <c r="O2354" s="4" t="s">
        <v>109</v>
      </c>
      <c r="P2354" s="2" t="s">
        <v>7052</v>
      </c>
      <c r="AF2354" s="1" t="s">
        <v>111</v>
      </c>
      <c r="AG2354" s="1" t="s">
        <v>111</v>
      </c>
    </row>
    <row r="2355" spans="1:35">
      <c r="A2355" s="6" t="s">
        <v>7053</v>
      </c>
      <c r="B2355" s="7" t="s">
        <v>7054</v>
      </c>
      <c r="C2355" s="1">
        <v>550</v>
      </c>
      <c r="D2355" s="1">
        <v>11000</v>
      </c>
      <c r="E2355" s="2" t="s">
        <v>7055</v>
      </c>
      <c r="F2355" s="1" t="s">
        <v>1245</v>
      </c>
      <c r="G2355" s="1" t="s">
        <v>50</v>
      </c>
      <c r="H2355" s="1" t="s">
        <v>50</v>
      </c>
      <c r="I2355" s="8" t="s">
        <v>114</v>
      </c>
      <c r="J2355" s="8"/>
      <c r="K2355" s="1" t="str">
        <f t="array" aca="1" ref="K2355" ca="1">INDEX([1]TreeLookup!$C$1:$DE$21,MATCH(INDIRECT(ADDRESS(ROW(),MATCH("CATEGORY",$A$1:$BE$1,0))),[1]TreeLookup!$C$1:$C$21,0),MATCH(INDIRECT(ADDRESS(ROW(),MATCH("YEAR",$A$1:$BE$1,0))),[1]TreeLookup!$C$1:$DE$1,0))</f>
        <v>orbitalRocketry1976</v>
      </c>
      <c r="L2355" s="1">
        <v>1976</v>
      </c>
      <c r="M2355" s="1" t="str">
        <f t="array" aca="1" ref="M2355" ca="1">INDEX([1]TreeLookup!$C$1:$DE$22,MATCH("ERA",[1]TreeLookup!$C$1:$C$22,0),MATCH(INDIRECT(ADDRESS(ROW(),MATCH("YEAR",$A$1:$BE$1,0))),[1]TreeLookup!$C$1:$DE$1,0))</f>
        <v>06-STATION</v>
      </c>
      <c r="O2355" s="4" t="s">
        <v>109</v>
      </c>
      <c r="P2355" s="2" t="s">
        <v>7052</v>
      </c>
      <c r="Q2355" s="1" t="s">
        <v>6102</v>
      </c>
      <c r="W2355" s="1" t="s">
        <v>6102</v>
      </c>
    </row>
    <row r="2356" spans="1:35">
      <c r="A2356" s="6" t="s">
        <v>7056</v>
      </c>
      <c r="B2356" s="7" t="s">
        <v>7057</v>
      </c>
      <c r="C2356" s="1">
        <v>3250</v>
      </c>
      <c r="D2356" s="1">
        <v>1</v>
      </c>
      <c r="E2356" s="2" t="s">
        <v>7058</v>
      </c>
      <c r="F2356" s="1" t="s">
        <v>203</v>
      </c>
      <c r="G2356" s="1" t="s">
        <v>49</v>
      </c>
      <c r="H2356" s="1" t="s">
        <v>49</v>
      </c>
      <c r="I2356" s="8"/>
      <c r="J2356" s="8"/>
      <c r="K2356" s="1" t="e">
        <f t="array" aca="1" ref="K2356" ca="1">INDEX([1]TreeLookup!$C$1:$DE$21,MATCH(INDIRECT(ADDRESS(ROW(),MATCH("CATEGORY",$A$1:$BE$1,0))),[1]TreeLookup!$C$1:$C$21,0),MATCH(INDIRECT(ADDRESS(ROW(),MATCH("YEAR",$A$1:$BE$1,0))),[1]TreeLookup!$C$1:$DE$1,0))</f>
        <v>#N/A</v>
      </c>
      <c r="M2356" s="1" t="str">
        <f t="array" aca="1" ref="M2356" ca="1">INDEX([1]TreeLookup!$C$1:$DE$22,MATCH("ERA",[1]TreeLookup!$C$1:$C$22,0),MATCH(INDIRECT(ADDRESS(ROW(),MATCH("YEAR",$A$1:$BE$1,0))),[1]TreeLookup!$C$1:$DE$1,0))</f>
        <v>00-START</v>
      </c>
      <c r="N2356" s="1" t="s">
        <v>50</v>
      </c>
      <c r="O2356" s="4"/>
    </row>
    <row r="2357" spans="1:35">
      <c r="A2357" s="7" t="s">
        <v>7059</v>
      </c>
      <c r="B2357" s="7" t="s">
        <v>7060</v>
      </c>
      <c r="C2357" s="1">
        <v>9000</v>
      </c>
      <c r="D2357" s="1">
        <v>150000</v>
      </c>
      <c r="E2357" s="2" t="s">
        <v>7061</v>
      </c>
      <c r="F2357" s="1" t="s">
        <v>1245</v>
      </c>
      <c r="G2357" s="1" t="s">
        <v>50</v>
      </c>
      <c r="H2357" s="1" t="s">
        <v>50</v>
      </c>
      <c r="I2357" s="8" t="s">
        <v>2910</v>
      </c>
      <c r="J2357" s="8" t="s">
        <v>2911</v>
      </c>
      <c r="K2357" s="1" t="str">
        <f t="array" aca="1" ref="K2357" ca="1">INDEX([1]TreeLookup!$C$1:$DE$21,MATCH(INDIRECT(ADDRESS(ROW(),MATCH("CATEGORY",$A$1:$BE$1,0))),[1]TreeLookup!$C$1:$C$21,0),MATCH(INDIRECT(ADDRESS(ROW(),MATCH("YEAR",$A$1:$BE$1,0))),[1]TreeLookup!$C$1:$DE$1,0))</f>
        <v>improvedCapsules</v>
      </c>
      <c r="L2357" s="1">
        <v>1976</v>
      </c>
      <c r="M2357" s="1" t="str">
        <f t="array" aca="1" ref="M2357" ca="1">INDEX([1]TreeLookup!$C$1:$DE$22,MATCH("ERA",[1]TreeLookup!$C$1:$C$22,0),MATCH(INDIRECT(ADDRESS(ROW(),MATCH("YEAR",$A$1:$BE$1,0))),[1]TreeLookup!$C$1:$DE$1,0))</f>
        <v>06-STATION</v>
      </c>
      <c r="O2357" s="4" t="s">
        <v>109</v>
      </c>
      <c r="P2357" s="2" t="s">
        <v>7052</v>
      </c>
      <c r="Y2357" s="1" t="s">
        <v>111</v>
      </c>
      <c r="AE2357" s="1" t="s">
        <v>111</v>
      </c>
      <c r="AF2357" s="1" t="s">
        <v>111</v>
      </c>
      <c r="AI2357" s="1" t="s">
        <v>111</v>
      </c>
    </row>
    <row r="2358" spans="1:35">
      <c r="A2358" s="6" t="s">
        <v>7062</v>
      </c>
      <c r="B2358" s="7" t="s">
        <v>7063</v>
      </c>
      <c r="C2358" s="1">
        <v>7000</v>
      </c>
      <c r="D2358" s="1">
        <v>200000</v>
      </c>
      <c r="E2358" s="2" t="s">
        <v>7064</v>
      </c>
      <c r="F2358" s="1" t="s">
        <v>1245</v>
      </c>
      <c r="G2358" s="1" t="s">
        <v>50</v>
      </c>
      <c r="H2358" s="1" t="s">
        <v>50</v>
      </c>
      <c r="I2358" s="8" t="s">
        <v>2910</v>
      </c>
      <c r="J2358" s="8" t="s">
        <v>3326</v>
      </c>
      <c r="K2358" s="1" t="str">
        <f t="array" aca="1" ref="K2358" ca="1">INDEX([1]TreeLookup!$C$1:$DE$21,MATCH(INDIRECT(ADDRESS(ROW(),MATCH("CATEGORY",$A$1:$BE$1,0))),[1]TreeLookup!$C$1:$C$21,0),MATCH(INDIRECT(ADDRESS(ROW(),MATCH("YEAR",$A$1:$BE$1,0))),[1]TreeLookup!$C$1:$DE$1,0))</f>
        <v>improvedCapsules</v>
      </c>
      <c r="L2358" s="1">
        <v>1976</v>
      </c>
      <c r="M2358" s="1" t="str">
        <f t="array" aca="1" ref="M2358" ca="1">INDEX([1]TreeLookup!$C$1:$DE$22,MATCH("ERA",[1]TreeLookup!$C$1:$C$22,0),MATCH(INDIRECT(ADDRESS(ROW(),MATCH("YEAR",$A$1:$BE$1,0))),[1]TreeLookup!$C$1:$DE$1,0))</f>
        <v>06-STATION</v>
      </c>
      <c r="O2358" s="4" t="s">
        <v>109</v>
      </c>
      <c r="P2358" s="2" t="s">
        <v>7052</v>
      </c>
      <c r="Y2358" s="1" t="s">
        <v>111</v>
      </c>
      <c r="AE2358" s="1" t="s">
        <v>111</v>
      </c>
      <c r="AF2358" s="1" t="s">
        <v>111</v>
      </c>
    </row>
    <row r="2359" spans="1:35">
      <c r="A2359" s="6" t="s">
        <v>7065</v>
      </c>
      <c r="B2359" s="7" t="s">
        <v>7066</v>
      </c>
      <c r="C2359" s="1">
        <v>950</v>
      </c>
      <c r="D2359" s="1">
        <v>2200</v>
      </c>
      <c r="E2359" s="2" t="s">
        <v>7067</v>
      </c>
      <c r="F2359" s="1" t="s">
        <v>69</v>
      </c>
      <c r="G2359" s="1" t="s">
        <v>49</v>
      </c>
      <c r="H2359" s="1" t="s">
        <v>49</v>
      </c>
      <c r="I2359" s="8"/>
      <c r="J2359" s="8"/>
      <c r="K2359" s="1" t="e">
        <f t="array" aca="1" ref="K2359" ca="1">INDEX([1]TreeLookup!$C$1:$DE$21,MATCH(INDIRECT(ADDRESS(ROW(),MATCH("CATEGORY",$A$1:$BE$1,0))),[1]TreeLookup!$C$1:$C$21,0),MATCH(INDIRECT(ADDRESS(ROW(),MATCH("YEAR",$A$1:$BE$1,0))),[1]TreeLookup!$C$1:$DE$1,0))</f>
        <v>#N/A</v>
      </c>
      <c r="M2359" s="1" t="str">
        <f t="array" aca="1" ref="M2359" ca="1">INDEX([1]TreeLookup!$C$1:$DE$22,MATCH("ERA",[1]TreeLookup!$C$1:$C$22,0),MATCH(INDIRECT(ADDRESS(ROW(),MATCH("YEAR",$A$1:$BE$1,0))),[1]TreeLookup!$C$1:$DE$1,0))</f>
        <v>00-START</v>
      </c>
      <c r="N2359" s="1" t="s">
        <v>50</v>
      </c>
      <c r="O2359" s="4"/>
      <c r="P2359" s="2"/>
    </row>
    <row r="2360" spans="1:35">
      <c r="A2360" s="6" t="s">
        <v>7068</v>
      </c>
      <c r="B2360" s="7" t="s">
        <v>7069</v>
      </c>
      <c r="C2360" s="1">
        <v>8000</v>
      </c>
      <c r="D2360" s="1">
        <v>150000</v>
      </c>
      <c r="E2360" s="2" t="s">
        <v>7070</v>
      </c>
      <c r="F2360" s="1" t="s">
        <v>1245</v>
      </c>
      <c r="G2360" s="1" t="s">
        <v>50</v>
      </c>
      <c r="H2360" s="1" t="s">
        <v>50</v>
      </c>
      <c r="I2360" s="8" t="s">
        <v>2910</v>
      </c>
      <c r="J2360" s="8" t="s">
        <v>3326</v>
      </c>
      <c r="K2360" s="1" t="str">
        <f t="array" aca="1" ref="K2360" ca="1">INDEX([1]TreeLookup!$C$1:$DE$21,MATCH(INDIRECT(ADDRESS(ROW(),MATCH("CATEGORY",$A$1:$BE$1,0))),[1]TreeLookup!$C$1:$C$21,0),MATCH(INDIRECT(ADDRESS(ROW(),MATCH("YEAR",$A$1:$BE$1,0))),[1]TreeLookup!$C$1:$DE$1,0))</f>
        <v>improvedCapsules</v>
      </c>
      <c r="L2360" s="1">
        <v>1976</v>
      </c>
      <c r="M2360" s="1" t="str">
        <f t="array" aca="1" ref="M2360" ca="1">INDEX([1]TreeLookup!$C$1:$DE$22,MATCH("ERA",[1]TreeLookup!$C$1:$C$22,0),MATCH(INDIRECT(ADDRESS(ROW(),MATCH("YEAR",$A$1:$BE$1,0))),[1]TreeLookup!$C$1:$DE$1,0))</f>
        <v>06-STATION</v>
      </c>
      <c r="O2360" s="4" t="s">
        <v>109</v>
      </c>
      <c r="P2360" s="2" t="s">
        <v>7052</v>
      </c>
      <c r="AF2360" s="1" t="s">
        <v>111</v>
      </c>
    </row>
    <row r="2361" spans="1:35">
      <c r="A2361" s="6" t="s">
        <v>7071</v>
      </c>
      <c r="B2361" s="7" t="s">
        <v>7072</v>
      </c>
      <c r="C2361" s="1">
        <v>2000</v>
      </c>
      <c r="D2361" s="1">
        <v>70000</v>
      </c>
      <c r="E2361" s="2" t="s">
        <v>7073</v>
      </c>
      <c r="F2361" s="1" t="s">
        <v>1245</v>
      </c>
      <c r="G2361" s="1" t="s">
        <v>50</v>
      </c>
      <c r="H2361" s="1" t="s">
        <v>50</v>
      </c>
      <c r="I2361" s="8" t="s">
        <v>1135</v>
      </c>
      <c r="J2361" s="8" t="s">
        <v>1484</v>
      </c>
      <c r="K2361" s="1" t="str">
        <f t="array" aca="1" ref="K2361" ca="1">INDEX([1]TreeLookup!$C$1:$DE$21,MATCH(INDIRECT(ADDRESS(ROW(),MATCH("CATEGORY",$A$1:$BE$1,0))),[1]TreeLookup!$C$1:$C$21,0),MATCH(INDIRECT(ADDRESS(ROW(),MATCH("YEAR",$A$1:$BE$1,0))),[1]TreeLookup!$C$1:$DE$1,0))</f>
        <v>spaceStationSolarPanels</v>
      </c>
      <c r="L2361" s="1">
        <v>1976</v>
      </c>
      <c r="M2361" s="1" t="str">
        <f t="array" aca="1" ref="M2361" ca="1">INDEX([1]TreeLookup!$C$1:$DE$22,MATCH("ERA",[1]TreeLookup!$C$1:$C$22,0),MATCH(INDIRECT(ADDRESS(ROW(),MATCH("YEAR",$A$1:$BE$1,0))),[1]TreeLookup!$C$1:$DE$1,0))</f>
        <v>06-STATION</v>
      </c>
      <c r="O2361" s="4" t="s">
        <v>109</v>
      </c>
      <c r="P2361" s="2" t="s">
        <v>7052</v>
      </c>
    </row>
    <row r="2362" spans="1:35">
      <c r="A2362" s="6" t="s">
        <v>7074</v>
      </c>
      <c r="B2362" s="7" t="s">
        <v>7075</v>
      </c>
      <c r="C2362" s="1">
        <v>4000</v>
      </c>
      <c r="D2362" s="1">
        <v>40000</v>
      </c>
      <c r="E2362" s="2" t="s">
        <v>7076</v>
      </c>
      <c r="F2362" s="1" t="s">
        <v>1245</v>
      </c>
      <c r="G2362" s="1" t="s">
        <v>50</v>
      </c>
      <c r="H2362" s="1" t="s">
        <v>49</v>
      </c>
      <c r="I2362" s="8" t="s">
        <v>908</v>
      </c>
      <c r="J2362" s="8"/>
      <c r="K2362" s="1" t="str">
        <f t="array" aca="1" ref="K2362" ca="1">INDEX([1]TreeLookup!$C$1:$DE$21,MATCH(INDIRECT(ADDRESS(ROW(),MATCH("CATEGORY",$A$1:$BE$1,0))),[1]TreeLookup!$C$1:$C$21,0),MATCH(INDIRECT(ADDRESS(ROW(),MATCH("YEAR",$A$1:$BE$1,0))),[1]TreeLookup!$C$1:$DE$1,0))</f>
        <v>solids1976</v>
      </c>
      <c r="L2362" s="1">
        <v>1976</v>
      </c>
      <c r="M2362" s="1" t="str">
        <f t="array" aca="1" ref="M2362" ca="1">INDEX([1]TreeLookup!$C$1:$DE$22,MATCH("ERA",[1]TreeLookup!$C$1:$C$22,0),MATCH(INDIRECT(ADDRESS(ROW(),MATCH("YEAR",$A$1:$BE$1,0))),[1]TreeLookup!$C$1:$DE$1,0))</f>
        <v>06-STATION</v>
      </c>
      <c r="O2362" s="4" t="s">
        <v>299</v>
      </c>
      <c r="P2362" s="2" t="s">
        <v>7052</v>
      </c>
      <c r="AD2362" s="1" t="s">
        <v>111</v>
      </c>
    </row>
    <row r="2363" spans="1:35">
      <c r="A2363" s="6" t="s">
        <v>7077</v>
      </c>
      <c r="B2363" s="7" t="s">
        <v>7078</v>
      </c>
      <c r="C2363" s="1">
        <v>850</v>
      </c>
      <c r="D2363" s="1">
        <v>500</v>
      </c>
      <c r="E2363" s="2" t="s">
        <v>7079</v>
      </c>
      <c r="F2363" s="1" t="s">
        <v>1740</v>
      </c>
      <c r="G2363" s="1" t="s">
        <v>50</v>
      </c>
      <c r="H2363" s="1" t="s">
        <v>49</v>
      </c>
      <c r="I2363" s="8" t="s">
        <v>3087</v>
      </c>
      <c r="J2363" s="8" t="s">
        <v>4864</v>
      </c>
      <c r="K2363" s="1" t="str">
        <f t="array" aca="1" ref="K2363" ca="1">INDEX([1]TreeLookup!$C$1:$DE$21,MATCH(INDIRECT(ADDRESS(ROW(),MATCH("CATEGORY",$A$1:$BE$1,0))),[1]TreeLookup!$C$1:$C$21,0),MATCH(INDIRECT(ADDRESS(ROW(),MATCH("YEAR",$A$1:$BE$1,0))),[1]TreeLookup!$C$1:$DE$1,0))</f>
        <v>stagedCombustion1972</v>
      </c>
      <c r="L2363" s="1">
        <v>1976</v>
      </c>
      <c r="M2363" s="1" t="str">
        <f t="array" aca="1" ref="M2363" ca="1">INDEX([1]TreeLookup!$C$1:$DE$22,MATCH("ERA",[1]TreeLookup!$C$1:$C$22,0),MATCH(INDIRECT(ADDRESS(ROW(),MATCH("YEAR",$A$1:$BE$1,0))),[1]TreeLookup!$C$1:$DE$1,0))</f>
        <v>06-STATION</v>
      </c>
      <c r="O2363" s="4" t="s">
        <v>299</v>
      </c>
      <c r="P2363" s="1" t="s">
        <v>7080</v>
      </c>
      <c r="V2363" s="9"/>
      <c r="AC2363" s="1" t="s">
        <v>111</v>
      </c>
    </row>
    <row r="2364" spans="1:35">
      <c r="A2364" s="6" t="s">
        <v>7081</v>
      </c>
      <c r="B2364" s="6" t="s">
        <v>7081</v>
      </c>
      <c r="C2364" s="1">
        <v>-200</v>
      </c>
      <c r="D2364" s="1">
        <v>80000</v>
      </c>
      <c r="E2364" s="2"/>
      <c r="F2364" s="1" t="s">
        <v>113</v>
      </c>
      <c r="I2364" s="8" t="s">
        <v>3473</v>
      </c>
      <c r="J2364" s="8" t="s">
        <v>298</v>
      </c>
      <c r="K2364" s="1" t="str">
        <f t="array" aca="1" ref="K2364" ca="1">INDEX([1]TreeLookup!$C$1:$DE$21,MATCH(INDIRECT(ADDRESS(ROW(),MATCH("CATEGORY",$A$1:$BE$1,0))),[1]TreeLookup!$C$1:$C$21,0),MATCH(INDIRECT(ADDRESS(ROW(),MATCH("YEAR",$A$1:$BE$1,0))),[1]TreeLookup!$C$1:$DE$1,0))</f>
        <v>hydrolox1976</v>
      </c>
      <c r="L2364" s="1">
        <v>1976</v>
      </c>
      <c r="M2364" s="1" t="str">
        <f t="array" aca="1" ref="M2364" ca="1">INDEX([1]TreeLookup!$C$1:$DE$22,MATCH("ERA",[1]TreeLookup!$C$1:$C$22,0),MATCH(INDIRECT(ADDRESS(ROW(),MATCH("YEAR",$A$1:$BE$1,0))),[1]TreeLookup!$C$1:$DE$1,0))</f>
        <v>06-STATION</v>
      </c>
      <c r="O2364" s="4"/>
      <c r="P2364" s="2"/>
      <c r="Q2364" s="1" t="s">
        <v>7082</v>
      </c>
    </row>
    <row r="2365" spans="1:35">
      <c r="A2365" s="6" t="s">
        <v>7083</v>
      </c>
      <c r="B2365" s="7" t="s">
        <v>7084</v>
      </c>
      <c r="C2365" s="1">
        <v>1500</v>
      </c>
      <c r="D2365" s="1">
        <v>2500</v>
      </c>
      <c r="E2365" s="2" t="s">
        <v>7085</v>
      </c>
      <c r="F2365" s="1" t="s">
        <v>48</v>
      </c>
      <c r="G2365" s="1" t="s">
        <v>49</v>
      </c>
      <c r="H2365" s="1" t="s">
        <v>49</v>
      </c>
      <c r="I2365" s="8"/>
      <c r="J2365" s="8"/>
      <c r="K2365" s="1" t="e">
        <f t="array" aca="1" ref="K2365" ca="1">INDEX([1]TreeLookup!$C$1:$DE$21,MATCH(INDIRECT(ADDRESS(ROW(),MATCH("CATEGORY",$A$1:$BE$1,0))),[1]TreeLookup!$C$1:$C$21,0),MATCH(INDIRECT(ADDRESS(ROW(),MATCH("YEAR",$A$1:$BE$1,0))),[1]TreeLookup!$C$1:$DE$1,0))</f>
        <v>#N/A</v>
      </c>
      <c r="M2365" s="1" t="str">
        <f t="array" aca="1" ref="M2365" ca="1">INDEX([1]TreeLookup!$C$1:$DE$22,MATCH("ERA",[1]TreeLookup!$C$1:$C$22,0),MATCH(INDIRECT(ADDRESS(ROW(),MATCH("YEAR",$A$1:$BE$1,0))),[1]TreeLookup!$C$1:$DE$1,0))</f>
        <v>00-START</v>
      </c>
      <c r="N2365" s="1" t="s">
        <v>50</v>
      </c>
      <c r="O2365" s="4"/>
    </row>
    <row r="2366" spans="1:35">
      <c r="A2366" s="6" t="s">
        <v>7082</v>
      </c>
      <c r="B2366" s="6" t="s">
        <v>7082</v>
      </c>
      <c r="C2366" s="1">
        <v>0</v>
      </c>
      <c r="D2366" s="17">
        <v>40000</v>
      </c>
      <c r="E2366" s="2"/>
      <c r="F2366" s="1" t="s">
        <v>113</v>
      </c>
      <c r="I2366" s="8" t="s">
        <v>3473</v>
      </c>
      <c r="J2366" s="8" t="s">
        <v>298</v>
      </c>
      <c r="K2366" s="1" t="str">
        <f t="array" aca="1" ref="K2366" ca="1">INDEX([1]TreeLookup!$C$1:$DE$21,MATCH(INDIRECT(ADDRESS(ROW(),MATCH("CATEGORY",$A$1:$BE$1,0))),[1]TreeLookup!$C$1:$C$21,0),MATCH(INDIRECT(ADDRESS(ROW(),MATCH("YEAR",$A$1:$BE$1,0))),[1]TreeLookup!$C$1:$DE$1,0))</f>
        <v>hydrolox1976</v>
      </c>
      <c r="L2366" s="1">
        <v>1976</v>
      </c>
      <c r="M2366" s="1" t="str">
        <f t="array" aca="1" ref="M2366" ca="1">INDEX([1]TreeLookup!$C$1:$DE$22,MATCH("ERA",[1]TreeLookup!$C$1:$C$22,0),MATCH(INDIRECT(ADDRESS(ROW(),MATCH("YEAR",$A$1:$BE$1,0))),[1]TreeLookup!$C$1:$DE$1,0))</f>
        <v>06-STATION</v>
      </c>
      <c r="O2366" s="4"/>
      <c r="P2366" s="2"/>
      <c r="Q2366" s="1" t="s">
        <v>7082</v>
      </c>
    </row>
    <row r="2367" spans="1:35">
      <c r="A2367" s="6" t="s">
        <v>7086</v>
      </c>
      <c r="B2367" s="7" t="s">
        <v>7087</v>
      </c>
      <c r="C2367" s="1">
        <v>2000</v>
      </c>
      <c r="D2367" s="1">
        <v>12000</v>
      </c>
      <c r="E2367" s="2" t="s">
        <v>7088</v>
      </c>
      <c r="F2367" s="1" t="s">
        <v>1836</v>
      </c>
      <c r="G2367" s="1" t="s">
        <v>50</v>
      </c>
      <c r="H2367" s="1" t="s">
        <v>50</v>
      </c>
      <c r="I2367" s="8" t="s">
        <v>908</v>
      </c>
      <c r="J2367" s="8"/>
      <c r="K2367" s="1" t="str">
        <f t="array" aca="1" ref="K2367" ca="1">INDEX([1]TreeLookup!$C$1:$DE$21,MATCH(INDIRECT(ADDRESS(ROW(),MATCH("CATEGORY",$A$1:$BE$1,0))),[1]TreeLookup!$C$1:$C$21,0),MATCH(INDIRECT(ADDRESS(ROW(),MATCH("YEAR",$A$1:$BE$1,0))),[1]TreeLookup!$C$1:$DE$1,0))</f>
        <v>solids1976</v>
      </c>
      <c r="L2367" s="1">
        <v>1976</v>
      </c>
      <c r="M2367" s="1" t="str">
        <f t="array" aca="1" ref="M2367" ca="1">INDEX([1]TreeLookup!$C$1:$DE$22,MATCH("ERA",[1]TreeLookup!$C$1:$C$22,0),MATCH(INDIRECT(ADDRESS(ROW(),MATCH("YEAR",$A$1:$BE$1,0))),[1]TreeLookup!$C$1:$DE$1,0))</f>
        <v>06-STATION</v>
      </c>
      <c r="O2367" s="4" t="s">
        <v>109</v>
      </c>
      <c r="P2367" s="1" t="s">
        <v>7089</v>
      </c>
      <c r="V2367" s="9"/>
      <c r="AD2367" s="1" t="s">
        <v>111</v>
      </c>
    </row>
    <row r="2368" spans="1:35">
      <c r="A2368" s="6" t="s">
        <v>7090</v>
      </c>
      <c r="B2368" s="7" t="s">
        <v>7091</v>
      </c>
      <c r="C2368" s="1">
        <v>1200</v>
      </c>
      <c r="D2368" s="1">
        <v>3650</v>
      </c>
      <c r="E2368" s="2" t="s">
        <v>7092</v>
      </c>
      <c r="F2368" s="1" t="s">
        <v>1666</v>
      </c>
      <c r="G2368" s="1" t="s">
        <v>49</v>
      </c>
      <c r="H2368" s="1" t="s">
        <v>49</v>
      </c>
      <c r="I2368" s="8"/>
      <c r="J2368" s="8"/>
      <c r="K2368" s="1" t="e">
        <f t="array" aca="1" ref="K2368" ca="1">INDEX([1]TreeLookup!$C$1:$DE$21,MATCH(INDIRECT(ADDRESS(ROW(),MATCH("CATEGORY",$A$1:$BE$1,0))),[1]TreeLookup!$C$1:$C$21,0),MATCH(INDIRECT(ADDRESS(ROW(),MATCH("YEAR",$A$1:$BE$1,0))),[1]TreeLookup!$C$1:$DE$1,0))</f>
        <v>#N/A</v>
      </c>
      <c r="M2368" s="1" t="str">
        <f t="array" aca="1" ref="M2368" ca="1">INDEX([1]TreeLookup!$C$1:$DE$22,MATCH("ERA",[1]TreeLookup!$C$1:$C$22,0),MATCH(INDIRECT(ADDRESS(ROW(),MATCH("YEAR",$A$1:$BE$1,0))),[1]TreeLookup!$C$1:$DE$1,0))</f>
        <v>00-START</v>
      </c>
      <c r="N2368" s="1" t="s">
        <v>50</v>
      </c>
      <c r="O2368" s="4"/>
    </row>
    <row r="2369" spans="1:37">
      <c r="A2369" s="6" t="s">
        <v>7093</v>
      </c>
      <c r="B2369" s="7" t="s">
        <v>7094</v>
      </c>
      <c r="C2369" s="1">
        <v>450</v>
      </c>
      <c r="D2369" s="1">
        <v>800</v>
      </c>
      <c r="E2369" s="2" t="s">
        <v>7095</v>
      </c>
      <c r="F2369" s="1" t="s">
        <v>406</v>
      </c>
      <c r="G2369" s="1" t="s">
        <v>50</v>
      </c>
      <c r="H2369" s="1" t="s">
        <v>49</v>
      </c>
      <c r="I2369" s="8"/>
      <c r="J2369" s="8"/>
      <c r="K2369" s="1" t="e">
        <f t="array" aca="1" ref="K2369" ca="1">INDEX([1]TreeLookup!$C$1:$DE$21,MATCH(INDIRECT(ADDRESS(ROW(),MATCH("CATEGORY",$A$1:$BE$1,0))),[1]TreeLookup!$C$1:$C$21,0),MATCH(INDIRECT(ADDRESS(ROW(),MATCH("YEAR",$A$1:$BE$1,0))),[1]TreeLookup!$C$1:$DE$1,0))</f>
        <v>#N/A</v>
      </c>
      <c r="M2369" s="1" t="str">
        <f t="array" aca="1" ref="M2369" ca="1">INDEX([1]TreeLookup!$C$1:$DE$22,MATCH("ERA",[1]TreeLookup!$C$1:$C$22,0),MATCH(INDIRECT(ADDRESS(ROW(),MATCH("YEAR",$A$1:$BE$1,0))),[1]TreeLookup!$C$1:$DE$1,0))</f>
        <v>00-START</v>
      </c>
      <c r="N2369" s="1" t="s">
        <v>50</v>
      </c>
      <c r="O2369" s="4"/>
    </row>
    <row r="2370" spans="1:37">
      <c r="A2370" s="6"/>
      <c r="B2370" s="7" t="s">
        <v>7096</v>
      </c>
      <c r="D2370" s="1">
        <v>30000</v>
      </c>
      <c r="E2370" s="2"/>
      <c r="F2370" s="1" t="s">
        <v>1761</v>
      </c>
      <c r="I2370" s="8" t="s">
        <v>130</v>
      </c>
      <c r="J2370" s="8" t="s">
        <v>131</v>
      </c>
      <c r="K2370" s="1" t="str">
        <f t="array" aca="1" ref="K2370" ca="1">INDEX([1]TreeLookup!$C$1:$DE$21,MATCH(INDIRECT(ADDRESS(ROW(),MATCH("CATEGORY",$A$1:$BE$1,0))),[1]TreeLookup!$C$1:$C$21,0),MATCH(INDIRECT(ADDRESS(ROW(),MATCH("YEAR",$A$1:$BE$1,0))),[1]TreeLookup!$C$1:$DE$1,0))</f>
        <v>basicAvionics</v>
      </c>
      <c r="L2370" s="1">
        <v>1959</v>
      </c>
      <c r="M2370" s="1" t="str">
        <f t="array" aca="1" ref="M2370" ca="1">INDEX([1]TreeLookup!$C$1:$DE$22,MATCH("ERA",[1]TreeLookup!$C$1:$C$22,0),MATCH(INDIRECT(ADDRESS(ROW(),MATCH("YEAR",$A$1:$BE$1,0))),[1]TreeLookup!$C$1:$DE$1,0))</f>
        <v>02-SAT</v>
      </c>
      <c r="N2370" s="1" t="s">
        <v>1762</v>
      </c>
      <c r="O2370" s="4"/>
      <c r="P2370" s="2"/>
    </row>
    <row r="2371" spans="1:37">
      <c r="A2371" s="6"/>
      <c r="B2371" s="7" t="s">
        <v>7097</v>
      </c>
      <c r="D2371" s="1">
        <v>36000</v>
      </c>
      <c r="E2371" s="2"/>
      <c r="F2371" s="1" t="s">
        <v>1761</v>
      </c>
      <c r="I2371" s="8" t="s">
        <v>130</v>
      </c>
      <c r="J2371" s="8" t="s">
        <v>131</v>
      </c>
      <c r="K2371" s="1" t="str">
        <f t="array" aca="1" ref="K2371" ca="1">INDEX([1]TreeLookup!$C$1:$DE$21,MATCH(INDIRECT(ADDRESS(ROW(),MATCH("CATEGORY",$A$1:$BE$1,0))),[1]TreeLookup!$C$1:$C$21,0),MATCH(INDIRECT(ADDRESS(ROW(),MATCH("YEAR",$A$1:$BE$1,0))),[1]TreeLookup!$C$1:$DE$1,0))</f>
        <v>interplanetaryProbes</v>
      </c>
      <c r="L2371" s="1">
        <v>1961</v>
      </c>
      <c r="M2371" s="1" t="str">
        <f t="array" aca="1" ref="M2371" ca="1">INDEX([1]TreeLookup!$C$1:$DE$22,MATCH("ERA",[1]TreeLookup!$C$1:$C$22,0),MATCH(INDIRECT(ADDRESS(ROW(),MATCH("YEAR",$A$1:$BE$1,0))),[1]TreeLookup!$C$1:$DE$1,0))</f>
        <v>03-HUMAN</v>
      </c>
      <c r="N2371" s="1" t="s">
        <v>1762</v>
      </c>
      <c r="O2371" s="4"/>
      <c r="P2371" s="2"/>
      <c r="V2371" s="9"/>
    </row>
    <row r="2372" spans="1:37">
      <c r="A2372" s="6"/>
      <c r="B2372" s="7" t="s">
        <v>7098</v>
      </c>
      <c r="D2372" s="1">
        <v>45000</v>
      </c>
      <c r="E2372" s="2"/>
      <c r="F2372" s="1" t="s">
        <v>1761</v>
      </c>
      <c r="I2372" s="8" t="s">
        <v>130</v>
      </c>
      <c r="J2372" s="8" t="s">
        <v>131</v>
      </c>
      <c r="K2372" s="1" t="str">
        <f t="array" aca="1" ref="K2372" ca="1">INDEX([1]TreeLookup!$C$1:$DE$21,MATCH(INDIRECT(ADDRESS(ROW(),MATCH("CATEGORY",$A$1:$BE$1,0))),[1]TreeLookup!$C$1:$C$21,0),MATCH(INDIRECT(ADDRESS(ROW(),MATCH("YEAR",$A$1:$BE$1,0))),[1]TreeLookup!$C$1:$DE$1,0))</f>
        <v>matureAvionics</v>
      </c>
      <c r="L2372" s="1">
        <v>1964</v>
      </c>
      <c r="M2372" s="1" t="str">
        <f t="array" aca="1" ref="M2372" ca="1">INDEX([1]TreeLookup!$C$1:$DE$22,MATCH("ERA",[1]TreeLookup!$C$1:$C$22,0),MATCH(INDIRECT(ADDRESS(ROW(),MATCH("YEAR",$A$1:$BE$1,0))),[1]TreeLookup!$C$1:$DE$1,0))</f>
        <v>04-ADV</v>
      </c>
      <c r="N2372" s="1" t="s">
        <v>1762</v>
      </c>
      <c r="O2372" s="4"/>
      <c r="P2372" s="2"/>
      <c r="V2372" s="9"/>
    </row>
    <row r="2373" spans="1:37">
      <c r="A2373" s="6" t="s">
        <v>7099</v>
      </c>
      <c r="B2373" s="7" t="s">
        <v>7100</v>
      </c>
      <c r="C2373" s="1">
        <v>200</v>
      </c>
      <c r="D2373" s="1">
        <v>1200</v>
      </c>
      <c r="E2373" s="2" t="s">
        <v>7101</v>
      </c>
      <c r="F2373" s="1" t="s">
        <v>406</v>
      </c>
      <c r="G2373" s="1" t="s">
        <v>49</v>
      </c>
      <c r="H2373" s="1" t="s">
        <v>49</v>
      </c>
      <c r="I2373" s="8"/>
      <c r="J2373" s="8"/>
      <c r="K2373" s="1" t="e">
        <f t="array" aca="1" ref="K2373" ca="1">INDEX([1]TreeLookup!$C$1:$DE$21,MATCH(INDIRECT(ADDRESS(ROW(),MATCH("CATEGORY",$A$1:$BE$1,0))),[1]TreeLookup!$C$1:$C$21,0),MATCH(INDIRECT(ADDRESS(ROW(),MATCH("YEAR",$A$1:$BE$1,0))),[1]TreeLookup!$C$1:$DE$1,0))</f>
        <v>#N/A</v>
      </c>
      <c r="M2373" s="1" t="str">
        <f t="array" aca="1" ref="M2373" ca="1">INDEX([1]TreeLookup!$C$1:$DE$22,MATCH("ERA",[1]TreeLookup!$C$1:$C$22,0),MATCH(INDIRECT(ADDRESS(ROW(),MATCH("YEAR",$A$1:$BE$1,0))),[1]TreeLookup!$C$1:$DE$1,0))</f>
        <v>00-START</v>
      </c>
      <c r="N2373" s="1" t="s">
        <v>50</v>
      </c>
      <c r="O2373" s="4"/>
    </row>
    <row r="2374" spans="1:37">
      <c r="A2374" s="6" t="s">
        <v>7102</v>
      </c>
      <c r="B2374" s="7" t="s">
        <v>7103</v>
      </c>
      <c r="C2374" s="1">
        <v>19212</v>
      </c>
      <c r="D2374" s="1">
        <v>24000</v>
      </c>
      <c r="E2374" s="2" t="s">
        <v>7104</v>
      </c>
      <c r="F2374" s="1" t="s">
        <v>448</v>
      </c>
      <c r="G2374" s="1" t="s">
        <v>50</v>
      </c>
      <c r="H2374" s="1" t="s">
        <v>49</v>
      </c>
      <c r="I2374" s="8" t="s">
        <v>130</v>
      </c>
      <c r="J2374" s="8" t="s">
        <v>1203</v>
      </c>
      <c r="K2374" s="1" t="str">
        <f t="array" aca="1" ref="K2374" ca="1">INDEX([1]TreeLookup!$C$1:$DE$21,MATCH(INDIRECT(ADDRESS(ROW(),MATCH("CATEGORY",$A$1:$BE$1,0))),[1]TreeLookup!$C$1:$C$21,0),MATCH(INDIRECT(ADDRESS(ROW(),MATCH("YEAR",$A$1:$BE$1,0))),[1]TreeLookup!$C$1:$DE$1,0))</f>
        <v>advancedAvionics</v>
      </c>
      <c r="L2374" s="1">
        <v>1978</v>
      </c>
      <c r="M2374" s="1" t="str">
        <f t="array" aca="1" ref="M2374" ca="1">INDEX([1]TreeLookup!$C$1:$DE$22,MATCH("ERA",[1]TreeLookup!$C$1:$C$22,0),MATCH(INDIRECT(ADDRESS(ROW(),MATCH("YEAR",$A$1:$BE$1,0))),[1]TreeLookup!$C$1:$DE$1,0))</f>
        <v>06-STATION</v>
      </c>
      <c r="O2374" s="4" t="s">
        <v>299</v>
      </c>
      <c r="P2374" s="1" t="s">
        <v>7105</v>
      </c>
      <c r="U2374" s="1" t="s">
        <v>7106</v>
      </c>
      <c r="V2374" s="9"/>
    </row>
    <row r="2375" spans="1:37">
      <c r="A2375" s="6" t="s">
        <v>7107</v>
      </c>
      <c r="B2375" s="7" t="s">
        <v>7108</v>
      </c>
      <c r="C2375" s="1">
        <v>8500</v>
      </c>
      <c r="D2375" s="1">
        <v>500</v>
      </c>
      <c r="E2375" s="2" t="s">
        <v>7109</v>
      </c>
      <c r="F2375" s="1" t="s">
        <v>1836</v>
      </c>
      <c r="G2375" s="1" t="s">
        <v>50</v>
      </c>
      <c r="H2375" s="1" t="s">
        <v>49</v>
      </c>
      <c r="I2375" s="8" t="s">
        <v>130</v>
      </c>
      <c r="J2375" s="8" t="s">
        <v>1203</v>
      </c>
      <c r="K2375" s="1" t="str">
        <f t="array" aca="1" ref="K2375" ca="1">INDEX([1]TreeLookup!$C$1:$DE$21,MATCH(INDIRECT(ADDRESS(ROW(),MATCH("CATEGORY",$A$1:$BE$1,0))),[1]TreeLookup!$C$1:$C$21,0),MATCH(INDIRECT(ADDRESS(ROW(),MATCH("YEAR",$A$1:$BE$1,0))),[1]TreeLookup!$C$1:$DE$1,0))</f>
        <v>nextGenAvionics</v>
      </c>
      <c r="L2375" s="1">
        <v>1983</v>
      </c>
      <c r="M2375" s="1" t="str">
        <f t="array" aca="1" ref="M2375" ca="1">INDEX([1]TreeLookup!$C$1:$DE$22,MATCH("ERA",[1]TreeLookup!$C$1:$C$22,0),MATCH(INDIRECT(ADDRESS(ROW(),MATCH("YEAR",$A$1:$BE$1,0))),[1]TreeLookup!$C$1:$DE$1,0))</f>
        <v>07-SPCPLANES</v>
      </c>
      <c r="O2375" s="4" t="s">
        <v>299</v>
      </c>
      <c r="P2375" s="1" t="s">
        <v>7110</v>
      </c>
      <c r="V2375" s="9"/>
    </row>
    <row r="2376" spans="1:37">
      <c r="A2376" s="6" t="s">
        <v>7111</v>
      </c>
      <c r="B2376" s="7" t="s">
        <v>7112</v>
      </c>
      <c r="C2376" s="1">
        <v>15000</v>
      </c>
      <c r="D2376" s="1">
        <v>300000</v>
      </c>
      <c r="E2376" s="2" t="s">
        <v>7113</v>
      </c>
      <c r="F2376" s="1" t="s">
        <v>190</v>
      </c>
      <c r="G2376" s="1" t="s">
        <v>50</v>
      </c>
      <c r="H2376" s="1" t="s">
        <v>50</v>
      </c>
      <c r="I2376" s="8" t="s">
        <v>130</v>
      </c>
      <c r="J2376" s="8" t="s">
        <v>1203</v>
      </c>
      <c r="K2376" s="1" t="str">
        <f t="array" aca="1" ref="K2376" ca="1">INDEX([1]TreeLookup!$C$1:$DE$21,MATCH(INDIRECT(ADDRESS(ROW(),MATCH("CATEGORY",$A$1:$BE$1,0))),[1]TreeLookup!$C$1:$C$21,0),MATCH(INDIRECT(ADDRESS(ROW(),MATCH("YEAR",$A$1:$BE$1,0))),[1]TreeLookup!$C$1:$DE$1,0))</f>
        <v>nextGenAvionics</v>
      </c>
      <c r="L2376" s="1">
        <v>1985</v>
      </c>
      <c r="M2376" s="1" t="str">
        <f t="array" aca="1" ref="M2376" ca="1">INDEX([1]TreeLookup!$C$1:$DE$22,MATCH("ERA",[1]TreeLookup!$C$1:$C$22,0),MATCH(INDIRECT(ADDRESS(ROW(),MATCH("YEAR",$A$1:$BE$1,0))),[1]TreeLookup!$C$1:$DE$1,0))</f>
        <v>07-SPCPLANES</v>
      </c>
      <c r="O2376" s="4" t="s">
        <v>109</v>
      </c>
      <c r="P2376" s="1" t="s">
        <v>7114</v>
      </c>
      <c r="V2376" s="9"/>
      <c r="Y2376" s="1" t="s">
        <v>111</v>
      </c>
    </row>
    <row r="2377" spans="1:37">
      <c r="A2377" s="6" t="s">
        <v>7115</v>
      </c>
      <c r="B2377" s="7" t="s">
        <v>7116</v>
      </c>
      <c r="C2377" s="1">
        <v>1800</v>
      </c>
      <c r="D2377" s="1">
        <v>2800</v>
      </c>
      <c r="E2377" s="2" t="s">
        <v>7117</v>
      </c>
      <c r="F2377" s="1" t="s">
        <v>203</v>
      </c>
      <c r="G2377" s="1" t="s">
        <v>49</v>
      </c>
      <c r="H2377" s="1" t="s">
        <v>49</v>
      </c>
      <c r="I2377" s="8"/>
      <c r="J2377" s="8"/>
      <c r="K2377" s="1" t="e">
        <f t="array" aca="1" ref="K2377" ca="1">INDEX([1]TreeLookup!$C$1:$DE$21,MATCH(INDIRECT(ADDRESS(ROW(),MATCH("CATEGORY",$A$1:$BE$1,0))),[1]TreeLookup!$C$1:$C$21,0),MATCH(INDIRECT(ADDRESS(ROW(),MATCH("YEAR",$A$1:$BE$1,0))),[1]TreeLookup!$C$1:$DE$1,0))</f>
        <v>#N/A</v>
      </c>
      <c r="M2377" s="1" t="str">
        <f t="array" aca="1" ref="M2377" ca="1">INDEX([1]TreeLookup!$C$1:$DE$22,MATCH("ERA",[1]TreeLookup!$C$1:$C$22,0),MATCH(INDIRECT(ADDRESS(ROW(),MATCH("YEAR",$A$1:$BE$1,0))),[1]TreeLookup!$C$1:$DE$1,0))</f>
        <v>00-START</v>
      </c>
      <c r="N2377" s="1" t="s">
        <v>50</v>
      </c>
      <c r="O2377" s="4"/>
    </row>
    <row r="2378" spans="1:37">
      <c r="A2378" s="6" t="s">
        <v>7118</v>
      </c>
      <c r="B2378" s="7" t="s">
        <v>7119</v>
      </c>
      <c r="C2378" s="1">
        <v>212</v>
      </c>
      <c r="D2378" s="1">
        <v>2240</v>
      </c>
      <c r="E2378" s="2" t="s">
        <v>7120</v>
      </c>
      <c r="F2378" s="1" t="s">
        <v>1836</v>
      </c>
      <c r="G2378" s="1" t="s">
        <v>50</v>
      </c>
      <c r="H2378" s="1" t="s">
        <v>50</v>
      </c>
      <c r="I2378" s="8" t="s">
        <v>130</v>
      </c>
      <c r="J2378" s="8" t="s">
        <v>1203</v>
      </c>
      <c r="K2378" s="1" t="str">
        <f t="array" aca="1" ref="K2378" ca="1">INDEX([1]TreeLookup!$C$1:$DE$21,MATCH(INDIRECT(ADDRESS(ROW(),MATCH("CATEGORY",$A$1:$BE$1,0))),[1]TreeLookup!$C$1:$C$21,0),MATCH(INDIRECT(ADDRESS(ROW(),MATCH("YEAR",$A$1:$BE$1,0))),[1]TreeLookup!$C$1:$DE$1,0))</f>
        <v>longTermAvionics</v>
      </c>
      <c r="L2378" s="1">
        <v>1989</v>
      </c>
      <c r="M2378" s="1" t="str">
        <f t="array" aca="1" ref="M2378" ca="1">INDEX([1]TreeLookup!$C$1:$DE$22,MATCH("ERA",[1]TreeLookup!$C$1:$C$22,0),MATCH(INDIRECT(ADDRESS(ROW(),MATCH("YEAR",$A$1:$BE$1,0))),[1]TreeLookup!$C$1:$DE$1,0))</f>
        <v>08-LONGTERM</v>
      </c>
      <c r="O2378" s="4" t="s">
        <v>109</v>
      </c>
      <c r="P2378" s="1" t="s">
        <v>7121</v>
      </c>
      <c r="V2378" s="9"/>
      <c r="Y2378" s="1" t="s">
        <v>111</v>
      </c>
    </row>
    <row r="2379" spans="1:37">
      <c r="A2379" s="6" t="s">
        <v>7122</v>
      </c>
      <c r="B2379" s="7" t="s">
        <v>7123</v>
      </c>
      <c r="C2379" s="1">
        <v>60</v>
      </c>
      <c r="D2379" s="1">
        <v>1200</v>
      </c>
      <c r="E2379" s="2" t="s">
        <v>7124</v>
      </c>
      <c r="F2379" s="1" t="s">
        <v>1836</v>
      </c>
      <c r="G2379" s="1" t="s">
        <v>50</v>
      </c>
      <c r="H2379" s="1" t="s">
        <v>50</v>
      </c>
      <c r="I2379" s="8" t="s">
        <v>130</v>
      </c>
      <c r="J2379" s="8" t="s">
        <v>1203</v>
      </c>
      <c r="K2379" s="1" t="str">
        <f t="array" aca="1" ref="K2379" ca="1">INDEX([1]TreeLookup!$C$1:$DE$21,MATCH(INDIRECT(ADDRESS(ROW(),MATCH("CATEGORY",$A$1:$BE$1,0))),[1]TreeLookup!$C$1:$C$21,0),MATCH(INDIRECT(ADDRESS(ROW(),MATCH("YEAR",$A$1:$BE$1,0))),[1]TreeLookup!$C$1:$DE$1,0))</f>
        <v>longTermAvionics</v>
      </c>
      <c r="L2379" s="1">
        <v>1989</v>
      </c>
      <c r="M2379" s="1" t="str">
        <f t="array" aca="1" ref="M2379" ca="1">INDEX([1]TreeLookup!$C$1:$DE$22,MATCH("ERA",[1]TreeLookup!$C$1:$C$22,0),MATCH(INDIRECT(ADDRESS(ROW(),MATCH("YEAR",$A$1:$BE$1,0))),[1]TreeLookup!$C$1:$DE$1,0))</f>
        <v>08-LONGTERM</v>
      </c>
      <c r="O2379" s="4" t="s">
        <v>109</v>
      </c>
      <c r="P2379" s="1" t="s">
        <v>7121</v>
      </c>
      <c r="V2379" s="9"/>
    </row>
    <row r="2380" spans="1:37">
      <c r="A2380" s="6" t="s">
        <v>7125</v>
      </c>
      <c r="B2380" s="7" t="s">
        <v>7126</v>
      </c>
      <c r="C2380" s="1">
        <v>800</v>
      </c>
      <c r="D2380" s="1">
        <v>15000</v>
      </c>
      <c r="E2380" s="2" t="s">
        <v>7127</v>
      </c>
      <c r="F2380" s="1" t="s">
        <v>1836</v>
      </c>
      <c r="G2380" s="1" t="s">
        <v>50</v>
      </c>
      <c r="H2380" s="1" t="s">
        <v>50</v>
      </c>
      <c r="I2380" s="8" t="s">
        <v>908</v>
      </c>
      <c r="J2380" s="8"/>
      <c r="K2380" s="1" t="str">
        <f t="array" aca="1" ref="K2380" ca="1">INDEX([1]TreeLookup!$C$1:$DE$21,MATCH(INDIRECT(ADDRESS(ROW(),MATCH("CATEGORY",$A$1:$BE$1,0))),[1]TreeLookup!$C$1:$C$21,0),MATCH(INDIRECT(ADDRESS(ROW(),MATCH("YEAR",$A$1:$BE$1,0))),[1]TreeLookup!$C$1:$DE$1,0))</f>
        <v>solids1976</v>
      </c>
      <c r="L2380" s="1">
        <v>1976</v>
      </c>
      <c r="M2380" s="1" t="str">
        <f t="array" aca="1" ref="M2380" ca="1">INDEX([1]TreeLookup!$C$1:$DE$22,MATCH("ERA",[1]TreeLookup!$C$1:$C$22,0),MATCH(INDIRECT(ADDRESS(ROW(),MATCH("YEAR",$A$1:$BE$1,0))),[1]TreeLookup!$C$1:$DE$1,0))</f>
        <v>06-STATION</v>
      </c>
      <c r="O2380" s="4" t="s">
        <v>109</v>
      </c>
      <c r="P2380" s="1" t="s">
        <v>7089</v>
      </c>
      <c r="V2380" s="9"/>
      <c r="AD2380" s="1" t="s">
        <v>111</v>
      </c>
    </row>
    <row r="2381" spans="1:37">
      <c r="A2381" s="6" t="s">
        <v>7128</v>
      </c>
      <c r="B2381" s="7" t="s">
        <v>7129</v>
      </c>
      <c r="C2381" s="1">
        <v>60</v>
      </c>
      <c r="D2381" s="1">
        <v>500</v>
      </c>
      <c r="E2381" s="2" t="s">
        <v>7130</v>
      </c>
      <c r="F2381" s="1" t="s">
        <v>1836</v>
      </c>
      <c r="G2381" s="1" t="s">
        <v>50</v>
      </c>
      <c r="H2381" s="1" t="s">
        <v>50</v>
      </c>
      <c r="I2381" s="8" t="s">
        <v>130</v>
      </c>
      <c r="J2381" s="8" t="s">
        <v>1203</v>
      </c>
      <c r="K2381" s="1" t="str">
        <f t="array" aca="1" ref="K2381" ca="1">INDEX([1]TreeLookup!$C$1:$DE$21,MATCH(INDIRECT(ADDRESS(ROW(),MATCH("CATEGORY",$A$1:$BE$1,0))),[1]TreeLookup!$C$1:$C$21,0),MATCH(INDIRECT(ADDRESS(ROW(),MATCH("YEAR",$A$1:$BE$1,0))),[1]TreeLookup!$C$1:$DE$1,0))</f>
        <v>longTermAvionics</v>
      </c>
      <c r="L2381" s="1">
        <v>1989</v>
      </c>
      <c r="M2381" s="1" t="str">
        <f t="array" aca="1" ref="M2381" ca="1">INDEX([1]TreeLookup!$C$1:$DE$22,MATCH("ERA",[1]TreeLookup!$C$1:$C$22,0),MATCH(INDIRECT(ADDRESS(ROW(),MATCH("YEAR",$A$1:$BE$1,0))),[1]TreeLookup!$C$1:$DE$1,0))</f>
        <v>08-LONGTERM</v>
      </c>
      <c r="O2381" s="4" t="s">
        <v>109</v>
      </c>
      <c r="P2381" s="1" t="s">
        <v>7121</v>
      </c>
      <c r="V2381" s="9"/>
      <c r="AI2381" s="1" t="s">
        <v>111</v>
      </c>
    </row>
    <row r="2382" spans="1:37">
      <c r="A2382" s="6" t="s">
        <v>7131</v>
      </c>
      <c r="B2382" s="7" t="s">
        <v>7132</v>
      </c>
      <c r="C2382" s="1">
        <v>30</v>
      </c>
      <c r="D2382" s="1">
        <v>500</v>
      </c>
      <c r="E2382" s="2" t="s">
        <v>7133</v>
      </c>
      <c r="F2382" s="1" t="s">
        <v>1836</v>
      </c>
      <c r="G2382" s="1" t="s">
        <v>50</v>
      </c>
      <c r="H2382" s="1" t="s">
        <v>50</v>
      </c>
      <c r="I2382" s="8" t="s">
        <v>130</v>
      </c>
      <c r="J2382" s="8" t="s">
        <v>1203</v>
      </c>
      <c r="K2382" s="1" t="str">
        <f t="array" aca="1" ref="K2382" ca="1">INDEX([1]TreeLookup!$C$1:$DE$21,MATCH(INDIRECT(ADDRESS(ROW(),MATCH("CATEGORY",$A$1:$BE$1,0))),[1]TreeLookup!$C$1:$C$21,0),MATCH(INDIRECT(ADDRESS(ROW(),MATCH("YEAR",$A$1:$BE$1,0))),[1]TreeLookup!$C$1:$DE$1,0))</f>
        <v>longTermAvionics</v>
      </c>
      <c r="L2382" s="1">
        <v>1989</v>
      </c>
      <c r="M2382" s="1" t="str">
        <f t="array" aca="1" ref="M2382" ca="1">INDEX([1]TreeLookup!$C$1:$DE$22,MATCH("ERA",[1]TreeLookup!$C$1:$C$22,0),MATCH(INDIRECT(ADDRESS(ROW(),MATCH("YEAR",$A$1:$BE$1,0))),[1]TreeLookup!$C$1:$DE$1,0))</f>
        <v>08-LONGTERM</v>
      </c>
      <c r="O2382" s="4" t="s">
        <v>109</v>
      </c>
      <c r="P2382" s="1" t="s">
        <v>7121</v>
      </c>
      <c r="V2382" s="9"/>
      <c r="AI2382" s="1" t="s">
        <v>111</v>
      </c>
    </row>
    <row r="2383" spans="1:37">
      <c r="A2383" s="6" t="s">
        <v>7134</v>
      </c>
      <c r="B2383" s="7" t="s">
        <v>7135</v>
      </c>
      <c r="C2383" s="1">
        <v>30</v>
      </c>
      <c r="D2383" s="1">
        <v>500</v>
      </c>
      <c r="E2383" s="2" t="s">
        <v>7136</v>
      </c>
      <c r="F2383" s="1" t="s">
        <v>1836</v>
      </c>
      <c r="G2383" s="1" t="s">
        <v>50</v>
      </c>
      <c r="H2383" s="1" t="s">
        <v>50</v>
      </c>
      <c r="I2383" s="8" t="s">
        <v>130</v>
      </c>
      <c r="J2383" s="8" t="s">
        <v>1203</v>
      </c>
      <c r="K2383" s="1" t="str">
        <f t="array" aca="1" ref="K2383" ca="1">INDEX([1]TreeLookup!$C$1:$DE$21,MATCH(INDIRECT(ADDRESS(ROW(),MATCH("CATEGORY",$A$1:$BE$1,0))),[1]TreeLookup!$C$1:$C$21,0),MATCH(INDIRECT(ADDRESS(ROW(),MATCH("YEAR",$A$1:$BE$1,0))),[1]TreeLookup!$C$1:$DE$1,0))</f>
        <v>longTermAvionics</v>
      </c>
      <c r="L2383" s="1">
        <v>1989</v>
      </c>
      <c r="M2383" s="1" t="str">
        <f t="array" aca="1" ref="M2383" ca="1">INDEX([1]TreeLookup!$C$1:$DE$22,MATCH("ERA",[1]TreeLookup!$C$1:$C$22,0),MATCH(INDIRECT(ADDRESS(ROW(),MATCH("YEAR",$A$1:$BE$1,0))),[1]TreeLookup!$C$1:$DE$1,0))</f>
        <v>08-LONGTERM</v>
      </c>
      <c r="O2383" s="4" t="s">
        <v>109</v>
      </c>
      <c r="P2383" s="1" t="s">
        <v>7121</v>
      </c>
      <c r="V2383" s="9"/>
      <c r="AI2383" s="1" t="s">
        <v>111</v>
      </c>
    </row>
    <row r="2384" spans="1:37">
      <c r="A2384" s="6" t="s">
        <v>7137</v>
      </c>
      <c r="B2384" s="7" t="s">
        <v>7138</v>
      </c>
      <c r="C2384" s="1">
        <v>60</v>
      </c>
      <c r="D2384" s="1">
        <v>1200</v>
      </c>
      <c r="E2384" s="2" t="s">
        <v>7139</v>
      </c>
      <c r="F2384" s="1" t="s">
        <v>1836</v>
      </c>
      <c r="G2384" s="1" t="s">
        <v>50</v>
      </c>
      <c r="H2384" s="1" t="s">
        <v>50</v>
      </c>
      <c r="I2384" s="8" t="s">
        <v>135</v>
      </c>
      <c r="J2384" s="8" t="s">
        <v>174</v>
      </c>
      <c r="K2384" s="1" t="str">
        <f t="array" aca="1" ref="K2384" ca="1">INDEX([1]TreeLookup!$C$1:$DE$21,MATCH(INDIRECT(ADDRESS(ROW(),MATCH("CATEGORY",$A$1:$BE$1,0))),[1]TreeLookup!$C$1:$C$21,0),MATCH(INDIRECT(ADDRESS(ROW(),MATCH("YEAR",$A$1:$BE$1,0))),[1]TreeLookup!$C$1:$DE$1,0))</f>
        <v>materialsScienceSpaceStation</v>
      </c>
      <c r="L2384" s="1">
        <v>1976</v>
      </c>
      <c r="M2384" s="1" t="str">
        <f t="array" aca="1" ref="M2384" ca="1">INDEX([1]TreeLookup!$C$1:$DE$22,MATCH("ERA",[1]TreeLookup!$C$1:$C$22,0),MATCH(INDIRECT(ADDRESS(ROW(),MATCH("YEAR",$A$1:$BE$1,0))),[1]TreeLookup!$C$1:$DE$1,0))</f>
        <v>06-STATION</v>
      </c>
      <c r="O2384" s="4" t="s">
        <v>109</v>
      </c>
      <c r="P2384" s="1" t="s">
        <v>7089</v>
      </c>
      <c r="V2384" s="9"/>
      <c r="AK2384" s="1" t="s">
        <v>111</v>
      </c>
    </row>
    <row r="2385" spans="1:38">
      <c r="A2385" s="6" t="s">
        <v>7140</v>
      </c>
      <c r="B2385" s="7" t="s">
        <v>7141</v>
      </c>
      <c r="C2385" s="1">
        <v>60</v>
      </c>
      <c r="D2385" s="1">
        <v>1200</v>
      </c>
      <c r="E2385" s="2" t="s">
        <v>7142</v>
      </c>
      <c r="F2385" s="1" t="s">
        <v>1836</v>
      </c>
      <c r="G2385" s="1" t="s">
        <v>50</v>
      </c>
      <c r="H2385" s="1" t="s">
        <v>50</v>
      </c>
      <c r="I2385" s="8" t="s">
        <v>135</v>
      </c>
      <c r="J2385" s="8" t="s">
        <v>174</v>
      </c>
      <c r="K2385" s="1" t="str">
        <f t="array" aca="1" ref="K2385" ca="1">INDEX([1]TreeLookup!$C$1:$DE$21,MATCH(INDIRECT(ADDRESS(ROW(),MATCH("CATEGORY",$A$1:$BE$1,0))),[1]TreeLookup!$C$1:$C$21,0),MATCH(INDIRECT(ADDRESS(ROW(),MATCH("YEAR",$A$1:$BE$1,0))),[1]TreeLookup!$C$1:$DE$1,0))</f>
        <v>materialsScienceSpaceStation</v>
      </c>
      <c r="L2385" s="1">
        <v>1976</v>
      </c>
      <c r="M2385" s="1" t="str">
        <f t="array" aca="1" ref="M2385" ca="1">INDEX([1]TreeLookup!$C$1:$DE$22,MATCH("ERA",[1]TreeLookup!$C$1:$C$22,0),MATCH(INDIRECT(ADDRESS(ROW(),MATCH("YEAR",$A$1:$BE$1,0))),[1]TreeLookup!$C$1:$DE$1,0))</f>
        <v>06-STATION</v>
      </c>
      <c r="O2385" s="4" t="s">
        <v>109</v>
      </c>
      <c r="P2385" s="1" t="s">
        <v>7089</v>
      </c>
      <c r="V2385" s="9"/>
      <c r="AK2385" s="1" t="s">
        <v>111</v>
      </c>
    </row>
    <row r="2386" spans="1:38">
      <c r="A2386" s="6" t="s">
        <v>6687</v>
      </c>
      <c r="B2386" s="7" t="s">
        <v>6687</v>
      </c>
      <c r="C2386" s="12">
        <v>20</v>
      </c>
      <c r="D2386" s="12" t="s">
        <v>7143</v>
      </c>
      <c r="E2386" s="2"/>
      <c r="F2386" s="1" t="s">
        <v>113</v>
      </c>
      <c r="G2386" s="1" t="s">
        <v>50</v>
      </c>
      <c r="I2386" s="8" t="s">
        <v>3473</v>
      </c>
      <c r="J2386" s="8"/>
      <c r="K2386" s="1" t="str">
        <f t="array" aca="1" ref="K2386" ca="1">INDEX([1]TreeLookup!$C$1:$DE$21,MATCH(INDIRECT(ADDRESS(ROW(),MATCH("CATEGORY",$A$1:$BE$1,0))),[1]TreeLookup!$C$1:$C$21,0),MATCH(INDIRECT(ADDRESS(ROW(),MATCH("YEAR",$A$1:$BE$1,0))),[1]TreeLookup!$C$1:$DE$1,0))</f>
        <v>hydrolox1976</v>
      </c>
      <c r="L2386" s="1">
        <v>1976</v>
      </c>
      <c r="M2386" s="1" t="str">
        <f t="array" aca="1" ref="M2386" ca="1">INDEX([1]TreeLookup!$C$1:$DE$22,MATCH("ERA",[1]TreeLookup!$C$1:$C$22,0),MATCH(INDIRECT(ADDRESS(ROW(),MATCH("YEAR",$A$1:$BE$1,0))),[1]TreeLookup!$C$1:$DE$1,0))</f>
        <v>06-STATION</v>
      </c>
      <c r="O2386" s="4"/>
      <c r="Q2386" s="1" t="s">
        <v>6688</v>
      </c>
      <c r="R2386" s="1" t="s">
        <v>838</v>
      </c>
    </row>
    <row r="2387" spans="1:38">
      <c r="A2387" s="6" t="s">
        <v>7144</v>
      </c>
      <c r="B2387" s="6" t="s">
        <v>7145</v>
      </c>
      <c r="C2387" s="1">
        <v>22000</v>
      </c>
      <c r="D2387" s="1">
        <v>770000</v>
      </c>
      <c r="E2387" s="2" t="s">
        <v>6692</v>
      </c>
      <c r="F2387" s="1" t="s">
        <v>1403</v>
      </c>
      <c r="G2387" s="1" t="s">
        <v>50</v>
      </c>
      <c r="H2387" s="1" t="s">
        <v>50</v>
      </c>
      <c r="I2387" s="8" t="s">
        <v>3473</v>
      </c>
      <c r="J2387" s="8"/>
      <c r="K2387" s="1" t="str">
        <f t="array" aca="1" ref="K2387" ca="1">INDEX([1]TreeLookup!$C$1:$DE$21,MATCH(INDIRECT(ADDRESS(ROW(),MATCH("CATEGORY",$A$1:$BE$1,0))),[1]TreeLookup!$C$1:$C$21,0),MATCH(INDIRECT(ADDRESS(ROW(),MATCH("YEAR",$A$1:$BE$1,0))),[1]TreeLookup!$C$1:$DE$1,0))</f>
        <v>hydrolox1976</v>
      </c>
      <c r="L2387" s="1">
        <v>1976</v>
      </c>
      <c r="M2387" s="1" t="str">
        <f t="array" aca="1" ref="M2387" ca="1">INDEX([1]TreeLookup!$C$1:$DE$22,MATCH("ERA",[1]TreeLookup!$C$1:$C$22,0),MATCH(INDIRECT(ADDRESS(ROW(),MATCH("YEAR",$A$1:$BE$1,0))),[1]TreeLookup!$C$1:$DE$1,0))</f>
        <v>06-STATION</v>
      </c>
      <c r="O2387" s="4" t="s">
        <v>109</v>
      </c>
      <c r="P2387" s="1" t="s">
        <v>6687</v>
      </c>
      <c r="Q2387" s="1" t="s">
        <v>6688</v>
      </c>
      <c r="S2387" s="1" t="s">
        <v>6687</v>
      </c>
      <c r="W2387" s="1" t="s">
        <v>7146</v>
      </c>
      <c r="AC2387" s="1" t="s">
        <v>111</v>
      </c>
      <c r="AL2387" s="1" t="s">
        <v>111</v>
      </c>
    </row>
    <row r="2388" spans="1:38">
      <c r="A2388" s="6" t="s">
        <v>7146</v>
      </c>
      <c r="B2388" s="7" t="s">
        <v>7146</v>
      </c>
      <c r="C2388" s="17">
        <v>0</v>
      </c>
      <c r="D2388" s="17">
        <v>0</v>
      </c>
      <c r="E2388" s="2"/>
      <c r="F2388" s="1" t="s">
        <v>113</v>
      </c>
      <c r="G2388" s="1" t="s">
        <v>50</v>
      </c>
      <c r="I2388" s="8" t="s">
        <v>3473</v>
      </c>
      <c r="J2388" s="8"/>
      <c r="K2388" s="1" t="str">
        <f t="array" aca="1" ref="K2388" ca="1">INDEX([1]TreeLookup!$C$1:$DE$21,MATCH(INDIRECT(ADDRESS(ROW(),MATCH("CATEGORY",$A$1:$BE$1,0))),[1]TreeLookup!$C$1:$C$21,0),MATCH(INDIRECT(ADDRESS(ROW(),MATCH("YEAR",$A$1:$BE$1,0))),[1]TreeLookup!$C$1:$DE$1,0))</f>
        <v>hydrolox1976</v>
      </c>
      <c r="L2388" s="1">
        <v>1976</v>
      </c>
      <c r="M2388" s="1" t="str">
        <f t="array" aca="1" ref="M2388" ca="1">INDEX([1]TreeLookup!$C$1:$DE$22,MATCH("ERA",[1]TreeLookup!$C$1:$C$22,0),MATCH(INDIRECT(ADDRESS(ROW(),MATCH("YEAR",$A$1:$BE$1,0))),[1]TreeLookup!$C$1:$DE$1,0))</f>
        <v>06-STATION</v>
      </c>
      <c r="O2388" s="4"/>
      <c r="Q2388" s="1" t="s">
        <v>6688</v>
      </c>
      <c r="R2388" s="1" t="s">
        <v>838</v>
      </c>
    </row>
    <row r="2389" spans="1:38">
      <c r="A2389" s="6" t="s">
        <v>7147</v>
      </c>
      <c r="B2389" s="7" t="s">
        <v>7148</v>
      </c>
      <c r="C2389" s="1">
        <v>120</v>
      </c>
      <c r="D2389" s="1">
        <v>350</v>
      </c>
      <c r="E2389" s="2" t="s">
        <v>7149</v>
      </c>
      <c r="F2389" s="1" t="s">
        <v>877</v>
      </c>
      <c r="G2389" s="1" t="s">
        <v>50</v>
      </c>
      <c r="H2389" s="1" t="s">
        <v>576</v>
      </c>
      <c r="I2389" s="8" t="s">
        <v>135</v>
      </c>
      <c r="J2389" s="8" t="s">
        <v>560</v>
      </c>
      <c r="K2389" s="1" t="str">
        <f t="array" aca="1" ref="K2389" ca="1">INDEX([1]TreeLookup!$C$1:$DE$21,MATCH(INDIRECT(ADDRESS(ROW(),MATCH("CATEGORY",$A$1:$BE$1,0))),[1]TreeLookup!$C$1:$C$21,0),MATCH(INDIRECT(ADDRESS(ROW(),MATCH("YEAR",$A$1:$BE$1,0))),[1]TreeLookup!$C$1:$DE$1,0))</f>
        <v>materialsScienceSpaceStation</v>
      </c>
      <c r="L2389" s="1">
        <v>1976</v>
      </c>
      <c r="M2389" s="1" t="str">
        <f t="array" aca="1" ref="M2389" ca="1">INDEX([1]TreeLookup!$C$1:$DE$22,MATCH("ERA",[1]TreeLookup!$C$1:$C$22,0),MATCH(INDIRECT(ADDRESS(ROW(),MATCH("YEAR",$A$1:$BE$1,0))),[1]TreeLookup!$C$1:$DE$1,0))</f>
        <v>06-STATION</v>
      </c>
      <c r="O2389" s="4" t="s">
        <v>299</v>
      </c>
      <c r="P2389" s="1" t="s">
        <v>7150</v>
      </c>
      <c r="V2389" s="9"/>
    </row>
    <row r="2390" spans="1:38">
      <c r="A2390" s="6" t="s">
        <v>7151</v>
      </c>
      <c r="B2390" s="7" t="s">
        <v>7152</v>
      </c>
      <c r="C2390" s="1">
        <v>90</v>
      </c>
      <c r="D2390" s="1">
        <v>110</v>
      </c>
      <c r="E2390" s="2" t="s">
        <v>7153</v>
      </c>
      <c r="F2390" s="1" t="s">
        <v>5240</v>
      </c>
      <c r="G2390" s="1" t="s">
        <v>50</v>
      </c>
      <c r="H2390" s="1" t="s">
        <v>49</v>
      </c>
      <c r="I2390" s="8" t="s">
        <v>908</v>
      </c>
      <c r="J2390" s="8"/>
      <c r="K2390" s="1" t="str">
        <f t="array" aca="1" ref="K2390" ca="1">INDEX([1]TreeLookup!$C$1:$DE$21,MATCH(INDIRECT(ADDRESS(ROW(),MATCH("CATEGORY",$A$1:$BE$1,0))),[1]TreeLookup!$C$1:$C$21,0),MATCH(INDIRECT(ADDRESS(ROW(),MATCH("YEAR",$A$1:$BE$1,0))),[1]TreeLookup!$C$1:$DE$1,0))</f>
        <v>solids1976</v>
      </c>
      <c r="L2390" s="1">
        <v>1976</v>
      </c>
      <c r="M2390" s="1" t="str">
        <f t="array" aca="1" ref="M2390" ca="1">INDEX([1]TreeLookup!$C$1:$DE$22,MATCH("ERA",[1]TreeLookup!$C$1:$C$22,0),MATCH(INDIRECT(ADDRESS(ROW(),MATCH("YEAR",$A$1:$BE$1,0))),[1]TreeLookup!$C$1:$DE$1,0))</f>
        <v>06-STATION</v>
      </c>
      <c r="O2390" s="4" t="s">
        <v>299</v>
      </c>
      <c r="P2390" s="1" t="s">
        <v>7152</v>
      </c>
      <c r="Q2390" s="1" t="s">
        <v>7154</v>
      </c>
      <c r="V2390" s="9"/>
      <c r="W2390" s="1" t="s">
        <v>7154</v>
      </c>
      <c r="X2390" s="1" t="s">
        <v>7155</v>
      </c>
      <c r="AD2390" s="1" t="s">
        <v>111</v>
      </c>
    </row>
    <row r="2391" spans="1:38">
      <c r="A2391" s="6"/>
      <c r="B2391" s="7" t="s">
        <v>7156</v>
      </c>
      <c r="E2391" s="2"/>
      <c r="F2391" s="1" t="s">
        <v>7157</v>
      </c>
      <c r="I2391" s="8" t="s">
        <v>135</v>
      </c>
      <c r="J2391" s="8" t="s">
        <v>330</v>
      </c>
      <c r="K2391" s="1" t="str">
        <f t="array" aca="1" ref="K2391" ca="1">INDEX([1]TreeLookup!$C$1:$DE$21,MATCH(INDIRECT(ADDRESS(ROW(),MATCH("CATEGORY",$A$1:$BE$1,0))),[1]TreeLookup!$C$1:$C$21,0),MATCH(INDIRECT(ADDRESS(ROW(),MATCH("YEAR",$A$1:$BE$1,0))),[1]TreeLookup!$C$1:$DE$1,0))</f>
        <v>materialsScienceLunar</v>
      </c>
      <c r="L2391" s="1">
        <v>1967</v>
      </c>
      <c r="M2391" s="1" t="str">
        <f t="array" aca="1" ref="M2391" ca="1">INDEX([1]TreeLookup!$C$1:$DE$22,MATCH("ERA",[1]TreeLookup!$C$1:$C$22,0),MATCH(INDIRECT(ADDRESS(ROW(),MATCH("YEAR",$A$1:$BE$1,0))),[1]TreeLookup!$C$1:$DE$1,0))</f>
        <v>05-LUNAR</v>
      </c>
      <c r="N2391" s="1" t="s">
        <v>1762</v>
      </c>
      <c r="O2391" s="4"/>
      <c r="P2391" s="2"/>
    </row>
    <row r="2392" spans="1:38">
      <c r="A2392" s="6"/>
      <c r="B2392" s="7" t="s">
        <v>7158</v>
      </c>
      <c r="E2392" s="2"/>
      <c r="F2392" s="1" t="s">
        <v>7157</v>
      </c>
      <c r="I2392" s="8" t="s">
        <v>135</v>
      </c>
      <c r="J2392" s="8" t="s">
        <v>330</v>
      </c>
      <c r="K2392" s="1" t="str">
        <f t="array" aca="1" ref="K2392" ca="1">INDEX([1]TreeLookup!$C$1:$DE$21,MATCH(INDIRECT(ADDRESS(ROW(),MATCH("CATEGORY",$A$1:$BE$1,0))),[1]TreeLookup!$C$1:$C$21,0),MATCH(INDIRECT(ADDRESS(ROW(),MATCH("YEAR",$A$1:$BE$1,0))),[1]TreeLookup!$C$1:$DE$1,0))</f>
        <v>materialsScienceSpaceStation</v>
      </c>
      <c r="L2392" s="1">
        <v>1972</v>
      </c>
      <c r="M2392" s="1" t="str">
        <f t="array" aca="1" ref="M2392" ca="1">INDEX([1]TreeLookup!$C$1:$DE$22,MATCH("ERA",[1]TreeLookup!$C$1:$C$22,0),MATCH(INDIRECT(ADDRESS(ROW(),MATCH("YEAR",$A$1:$BE$1,0))),[1]TreeLookup!$C$1:$DE$1,0))</f>
        <v>06-STATION</v>
      </c>
      <c r="N2392" s="1" t="s">
        <v>1762</v>
      </c>
      <c r="O2392" s="4"/>
      <c r="P2392" s="2"/>
    </row>
    <row r="2393" spans="1:38">
      <c r="A2393" s="6"/>
      <c r="B2393" s="7" t="s">
        <v>7159</v>
      </c>
      <c r="E2393" s="2"/>
      <c r="F2393" s="1" t="s">
        <v>7157</v>
      </c>
      <c r="I2393" s="8" t="s">
        <v>135</v>
      </c>
      <c r="J2393" s="8" t="s">
        <v>330</v>
      </c>
      <c r="K2393" s="1" t="str">
        <f t="array" aca="1" ref="K2393" ca="1">INDEX([1]TreeLookup!$C$1:$DE$21,MATCH(INDIRECT(ADDRESS(ROW(),MATCH("CATEGORY",$A$1:$BE$1,0))),[1]TreeLookup!$C$1:$C$21,0),MATCH(INDIRECT(ADDRESS(ROW(),MATCH("YEAR",$A$1:$BE$1,0))),[1]TreeLookup!$C$1:$DE$1,0))</f>
        <v>materialsScienceSatellite</v>
      </c>
      <c r="L2393" s="1">
        <v>1956</v>
      </c>
      <c r="M2393" s="1" t="str">
        <f t="array" aca="1" ref="M2393" ca="1">INDEX([1]TreeLookup!$C$1:$DE$22,MATCH("ERA",[1]TreeLookup!$C$1:$C$22,0),MATCH(INDIRECT(ADDRESS(ROW(),MATCH("YEAR",$A$1:$BE$1,0))),[1]TreeLookup!$C$1:$DE$1,0))</f>
        <v>02-SAT</v>
      </c>
      <c r="N2393" s="1" t="s">
        <v>1762</v>
      </c>
      <c r="O2393" s="4"/>
      <c r="P2393" s="2"/>
    </row>
    <row r="2394" spans="1:38">
      <c r="A2394" s="6"/>
      <c r="B2394" s="7" t="s">
        <v>7160</v>
      </c>
      <c r="E2394" s="2"/>
      <c r="F2394" s="1" t="s">
        <v>7157</v>
      </c>
      <c r="I2394" s="8" t="s">
        <v>135</v>
      </c>
      <c r="J2394" s="8" t="s">
        <v>330</v>
      </c>
      <c r="K2394" s="1" t="str">
        <f t="array" aca="1" ref="K2394" ca="1">INDEX([1]TreeLookup!$C$1:$DE$21,MATCH(INDIRECT(ADDRESS(ROW(),MATCH("CATEGORY",$A$1:$BE$1,0))),[1]TreeLookup!$C$1:$C$21,0),MATCH(INDIRECT(ADDRESS(ROW(),MATCH("YEAR",$A$1:$BE$1,0))),[1]TreeLookup!$C$1:$DE$1,0))</f>
        <v>materialsScienceHuman</v>
      </c>
      <c r="L2394" s="1">
        <v>1961</v>
      </c>
      <c r="M2394" s="1" t="str">
        <f t="array" aca="1" ref="M2394" ca="1">INDEX([1]TreeLookup!$C$1:$DE$22,MATCH("ERA",[1]TreeLookup!$C$1:$C$22,0),MATCH(INDIRECT(ADDRESS(ROW(),MATCH("YEAR",$A$1:$BE$1,0))),[1]TreeLookup!$C$1:$DE$1,0))</f>
        <v>03-HUMAN</v>
      </c>
      <c r="N2394" s="1" t="s">
        <v>1762</v>
      </c>
      <c r="O2394" s="4"/>
      <c r="P2394" s="2"/>
    </row>
    <row r="2395" spans="1:38">
      <c r="A2395" s="6"/>
      <c r="B2395" s="7" t="s">
        <v>7161</v>
      </c>
      <c r="E2395" s="2"/>
      <c r="F2395" s="1" t="s">
        <v>7157</v>
      </c>
      <c r="I2395" s="8" t="s">
        <v>135</v>
      </c>
      <c r="J2395" s="8" t="s">
        <v>330</v>
      </c>
      <c r="K2395" s="1" t="str">
        <f t="array" aca="1" ref="K2395" ca="1">INDEX([1]TreeLookup!$C$1:$DE$21,MATCH(INDIRECT(ADDRESS(ROW(),MATCH("CATEGORY",$A$1:$BE$1,0))),[1]TreeLookup!$C$1:$C$21,0),MATCH(INDIRECT(ADDRESS(ROW(),MATCH("YEAR",$A$1:$BE$1,0))),[1]TreeLookup!$C$1:$DE$1,0))</f>
        <v>materialsScienceAdvCapsules</v>
      </c>
      <c r="L2395" s="1">
        <v>1964</v>
      </c>
      <c r="M2395" s="1" t="str">
        <f t="array" aca="1" ref="M2395" ca="1">INDEX([1]TreeLookup!$C$1:$DE$22,MATCH("ERA",[1]TreeLookup!$C$1:$C$22,0),MATCH(INDIRECT(ADDRESS(ROW(),MATCH("YEAR",$A$1:$BE$1,0))),[1]TreeLookup!$C$1:$DE$1,0))</f>
        <v>04-ADV</v>
      </c>
      <c r="N2395" s="1" t="s">
        <v>1762</v>
      </c>
      <c r="O2395" s="4"/>
      <c r="P2395" s="2"/>
    </row>
    <row r="2396" spans="1:38">
      <c r="A2396" s="6"/>
      <c r="B2396" s="7" t="s">
        <v>7162</v>
      </c>
      <c r="E2396" s="2"/>
      <c r="F2396" s="1" t="s">
        <v>7157</v>
      </c>
      <c r="I2396" s="8" t="s">
        <v>135</v>
      </c>
      <c r="J2396" s="8" t="s">
        <v>330</v>
      </c>
      <c r="K2396" s="1" t="str">
        <f t="array" aca="1" ref="K2396" ca="1">INDEX([1]TreeLookup!$C$1:$DE$21,MATCH(INDIRECT(ADDRESS(ROW(),MATCH("CATEGORY",$A$1:$BE$1,0))),[1]TreeLookup!$C$1:$C$21,0),MATCH(INDIRECT(ADDRESS(ROW(),MATCH("YEAR",$A$1:$BE$1,0))),[1]TreeLookup!$C$1:$DE$1,0))</f>
        <v>materialsScienceSpaceplanes</v>
      </c>
      <c r="L2396" s="1">
        <v>1981</v>
      </c>
      <c r="M2396" s="1" t="str">
        <f t="array" aca="1" ref="M2396" ca="1">INDEX([1]TreeLookup!$C$1:$DE$22,MATCH("ERA",[1]TreeLookup!$C$1:$C$22,0),MATCH(INDIRECT(ADDRESS(ROW(),MATCH("YEAR",$A$1:$BE$1,0))),[1]TreeLookup!$C$1:$DE$1,0))</f>
        <v>07-SPCPLANES</v>
      </c>
      <c r="N2396" s="1" t="s">
        <v>1762</v>
      </c>
      <c r="O2396" s="4"/>
      <c r="P2396" s="2"/>
    </row>
    <row r="2397" spans="1:38">
      <c r="A2397" s="6"/>
      <c r="B2397" s="7" t="s">
        <v>7163</v>
      </c>
      <c r="E2397" s="2"/>
      <c r="F2397" s="1" t="s">
        <v>7157</v>
      </c>
      <c r="I2397" s="8" t="s">
        <v>908</v>
      </c>
      <c r="J2397" s="8" t="s">
        <v>7164</v>
      </c>
      <c r="K2397" s="1" t="str">
        <f t="array" aca="1" ref="K2397" ca="1">INDEX([1]TreeLookup!$C$1:$DE$21,MATCH(INDIRECT(ADDRESS(ROW(),MATCH("CATEGORY",$A$1:$BE$1,0))),[1]TreeLookup!$C$1:$C$21,0),MATCH(INDIRECT(ADDRESS(ROW(),MATCH("YEAR",$A$1:$BE$1,0))),[1]TreeLookup!$C$1:$DE$1,0))</f>
        <v>solids1958</v>
      </c>
      <c r="L2397" s="1">
        <v>1958</v>
      </c>
      <c r="M2397" s="1" t="str">
        <f t="array" aca="1" ref="M2397" ca="1">INDEX([1]TreeLookup!$C$1:$DE$22,MATCH("ERA",[1]TreeLookup!$C$1:$C$22,0),MATCH(INDIRECT(ADDRESS(ROW(),MATCH("YEAR",$A$1:$BE$1,0))),[1]TreeLookup!$C$1:$DE$1,0))</f>
        <v>02-SAT</v>
      </c>
      <c r="N2397" s="1" t="s">
        <v>1762</v>
      </c>
      <c r="O2397" s="4"/>
      <c r="P2397" s="2"/>
    </row>
    <row r="2398" spans="1:38">
      <c r="A2398" s="6"/>
      <c r="B2398" s="7" t="s">
        <v>7165</v>
      </c>
      <c r="E2398" s="2"/>
      <c r="F2398" s="1" t="s">
        <v>7157</v>
      </c>
      <c r="I2398" s="8" t="s">
        <v>908</v>
      </c>
      <c r="J2398" s="8" t="s">
        <v>7164</v>
      </c>
      <c r="K2398" s="1" t="str">
        <f t="array" aca="1" ref="K2398" ca="1">INDEX([1]TreeLookup!$C$1:$DE$21,MATCH(INDIRECT(ADDRESS(ROW(),MATCH("CATEGORY",$A$1:$BE$1,0))),[1]TreeLookup!$C$1:$C$21,0),MATCH(INDIRECT(ADDRESS(ROW(),MATCH("YEAR",$A$1:$BE$1,0))),[1]TreeLookup!$C$1:$DE$1,0))</f>
        <v>solids1962</v>
      </c>
      <c r="L2398" s="1">
        <v>1962</v>
      </c>
      <c r="M2398" s="1" t="str">
        <f t="array" aca="1" ref="M2398" ca="1">INDEX([1]TreeLookup!$C$1:$DE$22,MATCH("ERA",[1]TreeLookup!$C$1:$C$22,0),MATCH(INDIRECT(ADDRESS(ROW(),MATCH("YEAR",$A$1:$BE$1,0))),[1]TreeLookup!$C$1:$DE$1,0))</f>
        <v>03-HUMAN</v>
      </c>
      <c r="N2398" s="1" t="s">
        <v>1762</v>
      </c>
      <c r="O2398" s="4"/>
      <c r="P2398" s="2"/>
    </row>
    <row r="2399" spans="1:38">
      <c r="A2399" s="6"/>
      <c r="B2399" s="7" t="s">
        <v>7166</v>
      </c>
      <c r="E2399" s="2"/>
      <c r="F2399" s="1" t="s">
        <v>7157</v>
      </c>
      <c r="I2399" s="8" t="s">
        <v>908</v>
      </c>
      <c r="J2399" s="8" t="s">
        <v>7164</v>
      </c>
      <c r="K2399" s="1" t="str">
        <f t="array" aca="1" ref="K2399" ca="1">INDEX([1]TreeLookup!$C$1:$DE$21,MATCH(INDIRECT(ADDRESS(ROW(),MATCH("CATEGORY",$A$1:$BE$1,0))),[1]TreeLookup!$C$1:$C$21,0),MATCH(INDIRECT(ADDRESS(ROW(),MATCH("YEAR",$A$1:$BE$1,0))),[1]TreeLookup!$C$1:$DE$1,0))</f>
        <v>solids1964</v>
      </c>
      <c r="L2399" s="1">
        <v>1964</v>
      </c>
      <c r="M2399" s="1" t="str">
        <f t="array" aca="1" ref="M2399" ca="1">INDEX([1]TreeLookup!$C$1:$DE$22,MATCH("ERA",[1]TreeLookup!$C$1:$C$22,0),MATCH(INDIRECT(ADDRESS(ROW(),MATCH("YEAR",$A$1:$BE$1,0))),[1]TreeLookup!$C$1:$DE$1,0))</f>
        <v>04-ADV</v>
      </c>
      <c r="N2399" s="1" t="s">
        <v>1762</v>
      </c>
      <c r="O2399" s="4"/>
      <c r="P2399" s="2"/>
    </row>
    <row r="2400" spans="1:38">
      <c r="A2400" s="6"/>
      <c r="B2400" s="7" t="s">
        <v>7167</v>
      </c>
      <c r="E2400" s="2"/>
      <c r="F2400" s="1" t="s">
        <v>7157</v>
      </c>
      <c r="I2400" s="8" t="s">
        <v>908</v>
      </c>
      <c r="J2400" s="8" t="s">
        <v>7164</v>
      </c>
      <c r="K2400" s="1" t="str">
        <f t="array" aca="1" ref="K2400" ca="1">INDEX([1]TreeLookup!$C$1:$DE$21,MATCH(INDIRECT(ADDRESS(ROW(),MATCH("CATEGORY",$A$1:$BE$1,0))),[1]TreeLookup!$C$1:$C$21,0),MATCH(INDIRECT(ADDRESS(ROW(),MATCH("YEAR",$A$1:$BE$1,0))),[1]TreeLookup!$C$1:$DE$1,0))</f>
        <v>solids1981</v>
      </c>
      <c r="L2400" s="1">
        <v>1981</v>
      </c>
      <c r="M2400" s="1" t="str">
        <f t="array" aca="1" ref="M2400" ca="1">INDEX([1]TreeLookup!$C$1:$DE$22,MATCH("ERA",[1]TreeLookup!$C$1:$C$22,0),MATCH(INDIRECT(ADDRESS(ROW(),MATCH("YEAR",$A$1:$BE$1,0))),[1]TreeLookup!$C$1:$DE$1,0))</f>
        <v>07-SPCPLANES</v>
      </c>
      <c r="N2400" s="1" t="s">
        <v>1762</v>
      </c>
      <c r="O2400" s="4"/>
      <c r="P2400" s="2"/>
    </row>
    <row r="2401" spans="1:30">
      <c r="A2401" s="10"/>
      <c r="B2401" s="7" t="s">
        <v>7168</v>
      </c>
      <c r="E2401" s="2"/>
      <c r="F2401" s="1" t="s">
        <v>7157</v>
      </c>
      <c r="I2401" s="8" t="s">
        <v>908</v>
      </c>
      <c r="J2401" s="8" t="s">
        <v>7164</v>
      </c>
      <c r="K2401" s="1" t="str">
        <f t="array" aca="1" ref="K2401" ca="1">INDEX([1]TreeLookup!$C$1:$DE$21,MATCH(INDIRECT(ADDRESS(ROW(),MATCH("CATEGORY",$A$1:$BE$1,0))),[1]TreeLookup!$C$1:$C$21,0),MATCH(INDIRECT(ADDRESS(ROW(),MATCH("YEAR",$A$1:$BE$1,0))),[1]TreeLookup!$C$1:$DE$1,0))</f>
        <v>solids1967</v>
      </c>
      <c r="L2401" s="1">
        <v>1967</v>
      </c>
      <c r="M2401" s="1" t="str">
        <f t="array" aca="1" ref="M2401" ca="1">INDEX([1]TreeLookup!$C$1:$DE$22,MATCH("ERA",[1]TreeLookup!$C$1:$C$22,0),MATCH(INDIRECT(ADDRESS(ROW(),MATCH("YEAR",$A$1:$BE$1,0))),[1]TreeLookup!$C$1:$DE$1,0))</f>
        <v>05-LUNAR</v>
      </c>
      <c r="N2401" s="1" t="s">
        <v>1762</v>
      </c>
      <c r="O2401" s="4"/>
      <c r="P2401" s="2"/>
    </row>
    <row r="2402" spans="1:30">
      <c r="A2402" s="10"/>
      <c r="B2402" s="7" t="s">
        <v>7169</v>
      </c>
      <c r="E2402" s="2"/>
      <c r="F2402" s="1" t="s">
        <v>7157</v>
      </c>
      <c r="I2402" s="8" t="s">
        <v>908</v>
      </c>
      <c r="J2402" s="8" t="s">
        <v>7164</v>
      </c>
      <c r="K2402" s="1" t="str">
        <f t="array" aca="1" ref="K2402" ca="1">INDEX([1]TreeLookup!$C$1:$DE$21,MATCH(INDIRECT(ADDRESS(ROW(),MATCH("CATEGORY",$A$1:$BE$1,0))),[1]TreeLookup!$C$1:$C$21,0),MATCH(INDIRECT(ADDRESS(ROW(),MATCH("YEAR",$A$1:$BE$1,0))),[1]TreeLookup!$C$1:$DE$1,0))</f>
        <v>solids1972</v>
      </c>
      <c r="L2402" s="1">
        <v>1972</v>
      </c>
      <c r="M2402" s="1" t="str">
        <f t="array" aca="1" ref="M2402" ca="1">INDEX([1]TreeLookup!$C$1:$DE$22,MATCH("ERA",[1]TreeLookup!$C$1:$C$22,0),MATCH(INDIRECT(ADDRESS(ROW(),MATCH("YEAR",$A$1:$BE$1,0))),[1]TreeLookup!$C$1:$DE$1,0))</f>
        <v>06-STATION</v>
      </c>
      <c r="N2402" s="1" t="s">
        <v>1762</v>
      </c>
      <c r="O2402" s="4"/>
      <c r="P2402" s="2"/>
    </row>
    <row r="2403" spans="1:30">
      <c r="A2403" s="10"/>
      <c r="B2403" s="7" t="s">
        <v>7170</v>
      </c>
      <c r="E2403" s="2"/>
      <c r="F2403" s="1" t="s">
        <v>7157</v>
      </c>
      <c r="I2403" s="8" t="s">
        <v>135</v>
      </c>
      <c r="J2403" s="8" t="s">
        <v>7171</v>
      </c>
      <c r="K2403" s="1" t="str">
        <f t="array" aca="1" ref="K2403" ca="1">INDEX([1]TreeLookup!$C$1:$DE$21,MATCH(INDIRECT(ADDRESS(ROW(),MATCH("CATEGORY",$A$1:$BE$1,0))),[1]TreeLookup!$C$1:$C$21,0),MATCH(INDIRECT(ADDRESS(ROW(),MATCH("YEAR",$A$1:$BE$1,0))),[1]TreeLookup!$C$1:$DE$1,0))</f>
        <v>materialsScienceLunar</v>
      </c>
      <c r="L2403" s="1">
        <v>1967</v>
      </c>
      <c r="M2403" s="1" t="str">
        <f t="array" aca="1" ref="M2403" ca="1">INDEX([1]TreeLookup!$C$1:$DE$22,MATCH("ERA",[1]TreeLookup!$C$1:$C$22,0),MATCH(INDIRECT(ADDRESS(ROW(),MATCH("YEAR",$A$1:$BE$1,0))),[1]TreeLookup!$C$1:$DE$1,0))</f>
        <v>05-LUNAR</v>
      </c>
      <c r="N2403" s="1" t="s">
        <v>1762</v>
      </c>
      <c r="O2403" s="4"/>
      <c r="P2403" s="2"/>
    </row>
    <row r="2404" spans="1:30">
      <c r="A2404" s="6"/>
      <c r="B2404" s="7" t="s">
        <v>7172</v>
      </c>
      <c r="E2404" s="2"/>
      <c r="F2404" s="1" t="s">
        <v>7157</v>
      </c>
      <c r="I2404" s="8" t="s">
        <v>135</v>
      </c>
      <c r="J2404" s="8" t="s">
        <v>7171</v>
      </c>
      <c r="K2404" s="1" t="str">
        <f t="array" aca="1" ref="K2404" ca="1">INDEX([1]TreeLookup!$C$1:$DE$21,MATCH(INDIRECT(ADDRESS(ROW(),MATCH("CATEGORY",$A$1:$BE$1,0))),[1]TreeLookup!$C$1:$C$21,0),MATCH(INDIRECT(ADDRESS(ROW(),MATCH("YEAR",$A$1:$BE$1,0))),[1]TreeLookup!$C$1:$DE$1,0))</f>
        <v>materialsScienceSpaceStation</v>
      </c>
      <c r="L2404" s="1">
        <v>1972</v>
      </c>
      <c r="M2404" s="1" t="str">
        <f t="array" aca="1" ref="M2404" ca="1">INDEX([1]TreeLookup!$C$1:$DE$22,MATCH("ERA",[1]TreeLookup!$C$1:$C$22,0),MATCH(INDIRECT(ADDRESS(ROW(),MATCH("YEAR",$A$1:$BE$1,0))),[1]TreeLookup!$C$1:$DE$1,0))</f>
        <v>06-STATION</v>
      </c>
      <c r="N2404" s="1" t="s">
        <v>1762</v>
      </c>
      <c r="O2404" s="4"/>
      <c r="P2404" s="2"/>
    </row>
    <row r="2405" spans="1:30">
      <c r="A2405" s="10"/>
      <c r="B2405" s="7" t="s">
        <v>7173</v>
      </c>
      <c r="E2405" s="2"/>
      <c r="F2405" s="1" t="s">
        <v>7157</v>
      </c>
      <c r="I2405" s="8" t="s">
        <v>135</v>
      </c>
      <c r="J2405" s="8" t="s">
        <v>7171</v>
      </c>
      <c r="K2405" s="1" t="str">
        <f t="array" aca="1" ref="K2405" ca="1">INDEX([1]TreeLookup!$C$1:$DE$21,MATCH(INDIRECT(ADDRESS(ROW(),MATCH("CATEGORY",$A$1:$BE$1,0))),[1]TreeLookup!$C$1:$C$21,0),MATCH(INDIRECT(ADDRESS(ROW(),MATCH("YEAR",$A$1:$BE$1,0))),[1]TreeLookup!$C$1:$DE$1,0))</f>
        <v>materialsScienceSatellite</v>
      </c>
      <c r="L2405" s="1">
        <v>1956</v>
      </c>
      <c r="M2405" s="1" t="str">
        <f t="array" aca="1" ref="M2405" ca="1">INDEX([1]TreeLookup!$C$1:$DE$22,MATCH("ERA",[1]TreeLookup!$C$1:$C$22,0),MATCH(INDIRECT(ADDRESS(ROW(),MATCH("YEAR",$A$1:$BE$1,0))),[1]TreeLookup!$C$1:$DE$1,0))</f>
        <v>02-SAT</v>
      </c>
      <c r="N2405" s="1" t="s">
        <v>1762</v>
      </c>
      <c r="O2405" s="4"/>
      <c r="P2405" s="2"/>
    </row>
    <row r="2406" spans="1:30">
      <c r="A2406" s="10"/>
      <c r="B2406" s="7" t="s">
        <v>7174</v>
      </c>
      <c r="E2406" s="2"/>
      <c r="F2406" s="1" t="s">
        <v>7157</v>
      </c>
      <c r="I2406" s="8" t="s">
        <v>135</v>
      </c>
      <c r="J2406" s="8" t="s">
        <v>7171</v>
      </c>
      <c r="K2406" s="1" t="str">
        <f t="array" aca="1" ref="K2406" ca="1">INDEX([1]TreeLookup!$C$1:$DE$21,MATCH(INDIRECT(ADDRESS(ROW(),MATCH("CATEGORY",$A$1:$BE$1,0))),[1]TreeLookup!$C$1:$C$21,0),MATCH(INDIRECT(ADDRESS(ROW(),MATCH("YEAR",$A$1:$BE$1,0))),[1]TreeLookup!$C$1:$DE$1,0))</f>
        <v>materialsScienceSpaceplanes</v>
      </c>
      <c r="L2406" s="1">
        <v>1981</v>
      </c>
      <c r="M2406" s="1" t="str">
        <f t="array" aca="1" ref="M2406" ca="1">INDEX([1]TreeLookup!$C$1:$DE$22,MATCH("ERA",[1]TreeLookup!$C$1:$C$22,0),MATCH(INDIRECT(ADDRESS(ROW(),MATCH("YEAR",$A$1:$BE$1,0))),[1]TreeLookup!$C$1:$DE$1,0))</f>
        <v>07-SPCPLANES</v>
      </c>
      <c r="N2406" s="1" t="s">
        <v>1762</v>
      </c>
      <c r="O2406" s="4"/>
      <c r="P2406" s="2"/>
    </row>
    <row r="2407" spans="1:30">
      <c r="A2407" s="6"/>
      <c r="B2407" s="7" t="s">
        <v>7175</v>
      </c>
      <c r="E2407" s="2"/>
      <c r="F2407" s="1" t="s">
        <v>7157</v>
      </c>
      <c r="I2407" s="8" t="s">
        <v>135</v>
      </c>
      <c r="J2407" s="8" t="s">
        <v>7171</v>
      </c>
      <c r="K2407" s="1" t="str">
        <f t="array" aca="1" ref="K2407" ca="1">INDEX([1]TreeLookup!$C$1:$DE$21,MATCH(INDIRECT(ADDRESS(ROW(),MATCH("CATEGORY",$A$1:$BE$1,0))),[1]TreeLookup!$C$1:$C$21,0),MATCH(INDIRECT(ADDRESS(ROW(),MATCH("YEAR",$A$1:$BE$1,0))),[1]TreeLookup!$C$1:$DE$1,0))</f>
        <v>materialsScienceHuman</v>
      </c>
      <c r="L2407" s="1">
        <v>1961</v>
      </c>
      <c r="M2407" s="1" t="str">
        <f t="array" aca="1" ref="M2407" ca="1">INDEX([1]TreeLookup!$C$1:$DE$22,MATCH("ERA",[1]TreeLookup!$C$1:$C$22,0),MATCH(INDIRECT(ADDRESS(ROW(),MATCH("YEAR",$A$1:$BE$1,0))),[1]TreeLookup!$C$1:$DE$1,0))</f>
        <v>03-HUMAN</v>
      </c>
      <c r="N2407" s="1" t="s">
        <v>1762</v>
      </c>
      <c r="O2407" s="4"/>
      <c r="P2407" s="2"/>
    </row>
    <row r="2408" spans="1:30">
      <c r="A2408" s="6"/>
      <c r="B2408" s="7" t="s">
        <v>7176</v>
      </c>
      <c r="E2408" s="2"/>
      <c r="F2408" s="1" t="s">
        <v>7157</v>
      </c>
      <c r="I2408" s="8" t="s">
        <v>135</v>
      </c>
      <c r="J2408" s="8" t="s">
        <v>7171</v>
      </c>
      <c r="K2408" s="1" t="str">
        <f t="array" aca="1" ref="K2408" ca="1">INDEX([1]TreeLookup!$C$1:$DE$21,MATCH(INDIRECT(ADDRESS(ROW(),MATCH("CATEGORY",$A$1:$BE$1,0))),[1]TreeLookup!$C$1:$C$21,0),MATCH(INDIRECT(ADDRESS(ROW(),MATCH("YEAR",$A$1:$BE$1,0))),[1]TreeLookup!$C$1:$DE$1,0))</f>
        <v>materialsScienceAdvCapsules</v>
      </c>
      <c r="L2408" s="1">
        <v>1964</v>
      </c>
      <c r="M2408" s="1" t="str">
        <f t="array" aca="1" ref="M2408" ca="1">INDEX([1]TreeLookup!$C$1:$DE$22,MATCH("ERA",[1]TreeLookup!$C$1:$C$22,0),MATCH(INDIRECT(ADDRESS(ROW(),MATCH("YEAR",$A$1:$BE$1,0))),[1]TreeLookup!$C$1:$DE$1,0))</f>
        <v>04-ADV</v>
      </c>
      <c r="N2408" s="1" t="s">
        <v>1762</v>
      </c>
      <c r="O2408" s="4"/>
      <c r="P2408" s="2"/>
    </row>
    <row r="2409" spans="1:30">
      <c r="A2409" s="6"/>
      <c r="B2409" s="7" t="s">
        <v>7177</v>
      </c>
      <c r="E2409" s="2"/>
      <c r="F2409" s="1" t="s">
        <v>7157</v>
      </c>
      <c r="I2409" s="8" t="s">
        <v>135</v>
      </c>
      <c r="J2409" s="8" t="s">
        <v>136</v>
      </c>
      <c r="K2409" s="1" t="str">
        <f t="array" aca="1" ref="K2409" ca="1">INDEX([1]TreeLookup!$C$1:$DE$21,MATCH(INDIRECT(ADDRESS(ROW(),MATCH("CATEGORY",$A$1:$BE$1,0))),[1]TreeLookup!$C$1:$C$21,0),MATCH(INDIRECT(ADDRESS(ROW(),MATCH("YEAR",$A$1:$BE$1,0))),[1]TreeLookup!$C$1:$DE$1,0))</f>
        <v>materialsScienceLunar</v>
      </c>
      <c r="L2409" s="1">
        <v>1967</v>
      </c>
      <c r="M2409" s="1" t="str">
        <f t="array" aca="1" ref="M2409" ca="1">INDEX([1]TreeLookup!$C$1:$DE$22,MATCH("ERA",[1]TreeLookup!$C$1:$C$22,0),MATCH(INDIRECT(ADDRESS(ROW(),MATCH("YEAR",$A$1:$BE$1,0))),[1]TreeLookup!$C$1:$DE$1,0))</f>
        <v>05-LUNAR</v>
      </c>
      <c r="N2409" s="1" t="s">
        <v>1762</v>
      </c>
      <c r="O2409" s="4"/>
      <c r="P2409" s="2"/>
    </row>
    <row r="2410" spans="1:30">
      <c r="A2410" s="10"/>
      <c r="B2410" s="7" t="s">
        <v>7178</v>
      </c>
      <c r="E2410" s="2"/>
      <c r="F2410" s="1" t="s">
        <v>7157</v>
      </c>
      <c r="I2410" s="8" t="s">
        <v>135</v>
      </c>
      <c r="J2410" s="8" t="s">
        <v>136</v>
      </c>
      <c r="K2410" s="1" t="str">
        <f t="array" aca="1" ref="K2410" ca="1">INDEX([1]TreeLookup!$C$1:$DE$21,MATCH(INDIRECT(ADDRESS(ROW(),MATCH("CATEGORY",$A$1:$BE$1,0))),[1]TreeLookup!$C$1:$C$21,0),MATCH(INDIRECT(ADDRESS(ROW(),MATCH("YEAR",$A$1:$BE$1,0))),[1]TreeLookup!$C$1:$DE$1,0))</f>
        <v>materialsScienceSpaceStation</v>
      </c>
      <c r="L2410" s="1">
        <v>1972</v>
      </c>
      <c r="M2410" s="1" t="str">
        <f t="array" aca="1" ref="M2410" ca="1">INDEX([1]TreeLookup!$C$1:$DE$22,MATCH("ERA",[1]TreeLookup!$C$1:$C$22,0),MATCH(INDIRECT(ADDRESS(ROW(),MATCH("YEAR",$A$1:$BE$1,0))),[1]TreeLookup!$C$1:$DE$1,0))</f>
        <v>06-STATION</v>
      </c>
      <c r="N2410" s="1" t="s">
        <v>1762</v>
      </c>
      <c r="O2410" s="4"/>
      <c r="P2410" s="2"/>
    </row>
    <row r="2411" spans="1:30">
      <c r="A2411" s="6"/>
      <c r="B2411" s="7" t="s">
        <v>7179</v>
      </c>
      <c r="E2411" s="2"/>
      <c r="F2411" s="1" t="s">
        <v>7157</v>
      </c>
      <c r="I2411" s="8" t="s">
        <v>135</v>
      </c>
      <c r="J2411" s="8" t="s">
        <v>136</v>
      </c>
      <c r="K2411" s="1" t="str">
        <f t="array" aca="1" ref="K2411" ca="1">INDEX([1]TreeLookup!$C$1:$DE$21,MATCH(INDIRECT(ADDRESS(ROW(),MATCH("CATEGORY",$A$1:$BE$1,0))),[1]TreeLookup!$C$1:$C$21,0),MATCH(INDIRECT(ADDRESS(ROW(),MATCH("YEAR",$A$1:$BE$1,0))),[1]TreeLookup!$C$1:$DE$1,0))</f>
        <v>materialsScienceSatellite</v>
      </c>
      <c r="L2411" s="1">
        <v>1956</v>
      </c>
      <c r="M2411" s="1" t="str">
        <f t="array" aca="1" ref="M2411" ca="1">INDEX([1]TreeLookup!$C$1:$DE$22,MATCH("ERA",[1]TreeLookup!$C$1:$C$22,0),MATCH(INDIRECT(ADDRESS(ROW(),MATCH("YEAR",$A$1:$BE$1,0))),[1]TreeLookup!$C$1:$DE$1,0))</f>
        <v>02-SAT</v>
      </c>
      <c r="N2411" s="1" t="s">
        <v>1762</v>
      </c>
      <c r="O2411" s="4"/>
      <c r="P2411" s="2"/>
    </row>
    <row r="2412" spans="1:30">
      <c r="A2412" s="6"/>
      <c r="B2412" s="7" t="s">
        <v>7180</v>
      </c>
      <c r="E2412" s="2"/>
      <c r="F2412" s="1" t="s">
        <v>7157</v>
      </c>
      <c r="I2412" s="8" t="s">
        <v>135</v>
      </c>
      <c r="J2412" s="8" t="s">
        <v>136</v>
      </c>
      <c r="K2412" s="1" t="str">
        <f t="array" aca="1" ref="K2412" ca="1">INDEX([1]TreeLookup!$C$1:$DE$21,MATCH(INDIRECT(ADDRESS(ROW(),MATCH("CATEGORY",$A$1:$BE$1,0))),[1]TreeLookup!$C$1:$C$21,0),MATCH(INDIRECT(ADDRESS(ROW(),MATCH("YEAR",$A$1:$BE$1,0))),[1]TreeLookup!$C$1:$DE$1,0))</f>
        <v>materialsScienceSpaceplanes</v>
      </c>
      <c r="L2412" s="1">
        <v>1981</v>
      </c>
      <c r="M2412" s="1" t="str">
        <f t="array" aca="1" ref="M2412" ca="1">INDEX([1]TreeLookup!$C$1:$DE$22,MATCH("ERA",[1]TreeLookup!$C$1:$C$22,0),MATCH(INDIRECT(ADDRESS(ROW(),MATCH("YEAR",$A$1:$BE$1,0))),[1]TreeLookup!$C$1:$DE$1,0))</f>
        <v>07-SPCPLANES</v>
      </c>
      <c r="N2412" s="1" t="s">
        <v>1762</v>
      </c>
      <c r="O2412" s="4"/>
      <c r="P2412" s="2"/>
    </row>
    <row r="2413" spans="1:30">
      <c r="A2413" s="6"/>
      <c r="B2413" s="7" t="s">
        <v>7181</v>
      </c>
      <c r="E2413" s="2"/>
      <c r="F2413" s="1" t="s">
        <v>7157</v>
      </c>
      <c r="I2413" s="8" t="s">
        <v>135</v>
      </c>
      <c r="J2413" s="8" t="s">
        <v>136</v>
      </c>
      <c r="K2413" s="1" t="str">
        <f t="array" aca="1" ref="K2413" ca="1">INDEX([1]TreeLookup!$C$1:$DE$21,MATCH(INDIRECT(ADDRESS(ROW(),MATCH("CATEGORY",$A$1:$BE$1,0))),[1]TreeLookup!$C$1:$C$21,0),MATCH(INDIRECT(ADDRESS(ROW(),MATCH("YEAR",$A$1:$BE$1,0))),[1]TreeLookup!$C$1:$DE$1,0))</f>
        <v>materialsScienceHuman</v>
      </c>
      <c r="L2413" s="1">
        <v>1961</v>
      </c>
      <c r="M2413" s="1" t="str">
        <f t="array" aca="1" ref="M2413" ca="1">INDEX([1]TreeLookup!$C$1:$DE$22,MATCH("ERA",[1]TreeLookup!$C$1:$C$22,0),MATCH(INDIRECT(ADDRESS(ROW(),MATCH("YEAR",$A$1:$BE$1,0))),[1]TreeLookup!$C$1:$DE$1,0))</f>
        <v>03-HUMAN</v>
      </c>
      <c r="N2413" s="1" t="s">
        <v>1762</v>
      </c>
      <c r="O2413" s="4"/>
      <c r="P2413" s="2"/>
    </row>
    <row r="2414" spans="1:30">
      <c r="A2414" s="6"/>
      <c r="B2414" s="7" t="s">
        <v>7182</v>
      </c>
      <c r="E2414" s="2"/>
      <c r="F2414" s="1" t="s">
        <v>7157</v>
      </c>
      <c r="I2414" s="8" t="s">
        <v>135</v>
      </c>
      <c r="J2414" s="8" t="s">
        <v>136</v>
      </c>
      <c r="K2414" s="1" t="str">
        <f t="array" aca="1" ref="K2414" ca="1">INDEX([1]TreeLookup!$C$1:$DE$21,MATCH(INDIRECT(ADDRESS(ROW(),MATCH("CATEGORY",$A$1:$BE$1,0))),[1]TreeLookup!$C$1:$C$21,0),MATCH(INDIRECT(ADDRESS(ROW(),MATCH("YEAR",$A$1:$BE$1,0))),[1]TreeLookup!$C$1:$DE$1,0))</f>
        <v>materialsScienceAdvCapsules</v>
      </c>
      <c r="L2414" s="1">
        <v>1964</v>
      </c>
      <c r="M2414" s="1" t="str">
        <f t="array" aca="1" ref="M2414" ca="1">INDEX([1]TreeLookup!$C$1:$DE$22,MATCH("ERA",[1]TreeLookup!$C$1:$C$22,0),MATCH(INDIRECT(ADDRESS(ROW(),MATCH("YEAR",$A$1:$BE$1,0))),[1]TreeLookup!$C$1:$DE$1,0))</f>
        <v>04-ADV</v>
      </c>
      <c r="N2414" s="1" t="s">
        <v>1762</v>
      </c>
      <c r="O2414" s="4"/>
      <c r="P2414" s="2"/>
    </row>
    <row r="2415" spans="1:30">
      <c r="A2415" s="6" t="s">
        <v>7183</v>
      </c>
      <c r="B2415" s="7" t="s">
        <v>7152</v>
      </c>
      <c r="C2415" s="1">
        <v>95</v>
      </c>
      <c r="D2415" s="1">
        <v>115</v>
      </c>
      <c r="E2415" s="2" t="s">
        <v>7153</v>
      </c>
      <c r="F2415" s="1" t="s">
        <v>5240</v>
      </c>
      <c r="G2415" s="1" t="s">
        <v>50</v>
      </c>
      <c r="H2415" s="1" t="s">
        <v>49</v>
      </c>
      <c r="I2415" s="8" t="s">
        <v>908</v>
      </c>
      <c r="J2415" s="8"/>
      <c r="K2415" s="1" t="str">
        <f t="array" aca="1" ref="K2415" ca="1">INDEX([1]TreeLookup!$C$1:$DE$21,MATCH(INDIRECT(ADDRESS(ROW(),MATCH("CATEGORY",$A$1:$BE$1,0))),[1]TreeLookup!$C$1:$C$21,0),MATCH(INDIRECT(ADDRESS(ROW(),MATCH("YEAR",$A$1:$BE$1,0))),[1]TreeLookup!$C$1:$DE$1,0))</f>
        <v>solids1976</v>
      </c>
      <c r="L2415" s="1">
        <v>1976</v>
      </c>
      <c r="M2415" s="1" t="str">
        <f t="array" aca="1" ref="M2415" ca="1">INDEX([1]TreeLookup!$C$1:$DE$22,MATCH("ERA",[1]TreeLookup!$C$1:$C$22,0),MATCH(INDIRECT(ADDRESS(ROW(),MATCH("YEAR",$A$1:$BE$1,0))),[1]TreeLookup!$C$1:$DE$1,0))</f>
        <v>06-STATION</v>
      </c>
      <c r="O2415" s="4" t="s">
        <v>299</v>
      </c>
      <c r="P2415" s="1" t="s">
        <v>7152</v>
      </c>
      <c r="Q2415" s="1" t="s">
        <v>7154</v>
      </c>
      <c r="V2415" s="9"/>
      <c r="W2415" s="1" t="s">
        <v>7154</v>
      </c>
      <c r="X2415" s="1" t="s">
        <v>7155</v>
      </c>
      <c r="AD2415" s="1" t="s">
        <v>111</v>
      </c>
    </row>
    <row r="2416" spans="1:30">
      <c r="A2416" s="6" t="s">
        <v>7154</v>
      </c>
      <c r="B2416" s="7" t="s">
        <v>7154</v>
      </c>
      <c r="C2416" s="1">
        <v>0</v>
      </c>
      <c r="D2416" s="1">
        <v>0</v>
      </c>
      <c r="E2416" s="2"/>
      <c r="F2416" s="1" t="s">
        <v>113</v>
      </c>
      <c r="G2416" s="1" t="s">
        <v>50</v>
      </c>
      <c r="I2416" s="8" t="s">
        <v>908</v>
      </c>
      <c r="J2416" s="8"/>
      <c r="K2416" s="1" t="str">
        <f t="array" aca="1" ref="K2416" ca="1">INDEX([1]TreeLookup!$C$1:$DE$21,MATCH(INDIRECT(ADDRESS(ROW(),MATCH("CATEGORY",$A$1:$BE$1,0))),[1]TreeLookup!$C$1:$C$21,0),MATCH(INDIRECT(ADDRESS(ROW(),MATCH("YEAR",$A$1:$BE$1,0))),[1]TreeLookup!$C$1:$DE$1,0))</f>
        <v>solids1976</v>
      </c>
      <c r="L2416" s="1">
        <v>1976</v>
      </c>
      <c r="M2416" s="1" t="str">
        <f t="array" aca="1" ref="M2416" ca="1">INDEX([1]TreeLookup!$C$1:$DE$22,MATCH("ERA",[1]TreeLookup!$C$1:$C$22,0),MATCH(INDIRECT(ADDRESS(ROW(),MATCH("YEAR",$A$1:$BE$1,0))),[1]TreeLookup!$C$1:$DE$1,0))</f>
        <v>06-STATION</v>
      </c>
      <c r="O2416" s="4"/>
      <c r="P2416" s="1" t="s">
        <v>5785</v>
      </c>
      <c r="Q2416" s="1" t="s">
        <v>7154</v>
      </c>
    </row>
    <row r="2417" spans="1:38">
      <c r="A2417" s="6" t="s">
        <v>7184</v>
      </c>
      <c r="B2417" s="7"/>
      <c r="C2417" s="1">
        <v>3175</v>
      </c>
      <c r="D2417" s="1">
        <v>127000</v>
      </c>
      <c r="E2417" s="2"/>
      <c r="F2417" s="1" t="s">
        <v>7185</v>
      </c>
      <c r="G2417" s="1" t="s">
        <v>50</v>
      </c>
      <c r="H2417" s="1" t="s">
        <v>50</v>
      </c>
      <c r="I2417" s="8" t="s">
        <v>3473</v>
      </c>
      <c r="J2417" s="8" t="s">
        <v>298</v>
      </c>
      <c r="K2417" s="1" t="str">
        <f t="array" aca="1" ref="K2417" ca="1">INDEX([1]TreeLookup!$C$1:$DE$21,MATCH(INDIRECT(ADDRESS(ROW(),MATCH("CATEGORY",$A$1:$BE$1,0))),[1]TreeLookup!$C$1:$C$21,0),MATCH(INDIRECT(ADDRESS(ROW(),MATCH("YEAR",$A$1:$BE$1,0))),[1]TreeLookup!$C$1:$DE$1,0))</f>
        <v>hydrolox1976</v>
      </c>
      <c r="L2417" s="1">
        <v>1976</v>
      </c>
      <c r="M2417" s="1" t="str">
        <f t="array" aca="1" ref="M2417" ca="1">INDEX([1]TreeLookup!$C$1:$DE$22,MATCH("ERA",[1]TreeLookup!$C$1:$C$22,0),MATCH(INDIRECT(ADDRESS(ROW(),MATCH("YEAR",$A$1:$BE$1,0))),[1]TreeLookup!$C$1:$DE$1,0))</f>
        <v>06-STATION</v>
      </c>
      <c r="O2417" s="4" t="s">
        <v>109</v>
      </c>
      <c r="P2417" s="2"/>
      <c r="Q2417" s="1" t="s">
        <v>7082</v>
      </c>
      <c r="W2417" s="1" t="s">
        <v>7082</v>
      </c>
      <c r="X2417" s="1" t="s">
        <v>7186</v>
      </c>
      <c r="AC2417" s="1" t="s">
        <v>111</v>
      </c>
      <c r="AL2417" s="1" t="s">
        <v>111</v>
      </c>
    </row>
    <row r="2418" spans="1:38">
      <c r="A2418" s="6" t="s">
        <v>7187</v>
      </c>
      <c r="B2418" s="7" t="s">
        <v>7188</v>
      </c>
      <c r="C2418" s="1">
        <v>150</v>
      </c>
      <c r="D2418" s="1">
        <v>3000</v>
      </c>
      <c r="E2418" s="2" t="s">
        <v>7189</v>
      </c>
      <c r="F2418" s="1" t="s">
        <v>235</v>
      </c>
      <c r="G2418" s="1" t="s">
        <v>50</v>
      </c>
      <c r="H2418" s="1" t="s">
        <v>50</v>
      </c>
      <c r="I2418" s="8" t="s">
        <v>125</v>
      </c>
      <c r="J2418" s="8" t="s">
        <v>4804</v>
      </c>
      <c r="K2418" s="1" t="str">
        <f t="array" aca="1" ref="K2418" ca="1">INDEX([1]TreeLookup!$C$1:$DE$21,MATCH(INDIRECT(ADDRESS(ROW(),MATCH("CATEGORY",$A$1:$BE$1,0))),[1]TreeLookup!$C$1:$C$21,0),MATCH(INDIRECT(ADDRESS(ROW(),MATCH("YEAR",$A$1:$BE$1,0))),[1]TreeLookup!$C$1:$DE$1,0))</f>
        <v>spaceStationControl</v>
      </c>
      <c r="L2418" s="1">
        <v>1977</v>
      </c>
      <c r="M2418" s="1" t="str">
        <f t="array" aca="1" ref="M2418" ca="1">INDEX([1]TreeLookup!$C$1:$DE$22,MATCH("ERA",[1]TreeLookup!$C$1:$C$22,0),MATCH(INDIRECT(ADDRESS(ROW(),MATCH("YEAR",$A$1:$BE$1,0))),[1]TreeLookup!$C$1:$DE$1,0))</f>
        <v>06-STATION</v>
      </c>
      <c r="O2418" s="4" t="s">
        <v>109</v>
      </c>
      <c r="Q2418" s="1" t="s">
        <v>2852</v>
      </c>
      <c r="U2418" s="1" t="s">
        <v>7190</v>
      </c>
      <c r="V2418" s="9">
        <v>42874</v>
      </c>
      <c r="AB2418" s="1" t="s">
        <v>111</v>
      </c>
    </row>
    <row r="2419" spans="1:38">
      <c r="A2419" s="6" t="s">
        <v>7191</v>
      </c>
      <c r="B2419" s="7" t="s">
        <v>7192</v>
      </c>
      <c r="C2419" s="1">
        <v>1100</v>
      </c>
      <c r="D2419" s="1">
        <v>22000</v>
      </c>
      <c r="E2419" s="2" t="s">
        <v>7193</v>
      </c>
      <c r="F2419" s="1" t="s">
        <v>106</v>
      </c>
      <c r="G2419" s="1" t="s">
        <v>50</v>
      </c>
      <c r="H2419" s="1" t="s">
        <v>50</v>
      </c>
      <c r="I2419" s="8" t="s">
        <v>322</v>
      </c>
      <c r="J2419" s="8" t="s">
        <v>2917</v>
      </c>
      <c r="K2419" s="1" t="str">
        <f t="array" aca="1" ref="K2419" ca="1">INDEX([1]TreeLookup!$C$1:$DE$21,MATCH(INDIRECT(ADDRESS(ROW(),MATCH("CATEGORY",$A$1:$BE$1,0))),[1]TreeLookup!$C$1:$C$21,0),MATCH(INDIRECT(ADDRESS(ROW(),MATCH("YEAR",$A$1:$BE$1,0))),[1]TreeLookup!$C$1:$DE$1,0))</f>
        <v>deepSpaceComms</v>
      </c>
      <c r="L2419" s="1">
        <v>1977</v>
      </c>
      <c r="M2419" s="1" t="str">
        <f t="array" aca="1" ref="M2419" ca="1">INDEX([1]TreeLookup!$C$1:$DE$22,MATCH("ERA",[1]TreeLookup!$C$1:$C$22,0),MATCH(INDIRECT(ADDRESS(ROW(),MATCH("YEAR",$A$1:$BE$1,0))),[1]TreeLookup!$C$1:$DE$1,0))</f>
        <v>06-STATION</v>
      </c>
      <c r="O2419" s="4" t="s">
        <v>109</v>
      </c>
      <c r="P2419" s="1" t="s">
        <v>6722</v>
      </c>
      <c r="T2419" s="16">
        <v>35000000000</v>
      </c>
      <c r="U2419" s="16"/>
      <c r="V2419" s="9"/>
      <c r="AG2419" s="1" t="s">
        <v>111</v>
      </c>
    </row>
    <row r="2420" spans="1:38">
      <c r="A2420" s="6" t="s">
        <v>7194</v>
      </c>
      <c r="B2420" s="7" t="s">
        <v>7194</v>
      </c>
      <c r="C2420" s="5">
        <v>-800</v>
      </c>
      <c r="D2420" s="12" t="s">
        <v>7195</v>
      </c>
      <c r="E2420" s="2"/>
      <c r="F2420" s="1" t="s">
        <v>113</v>
      </c>
      <c r="G2420" s="1" t="s">
        <v>50</v>
      </c>
      <c r="I2420" s="8" t="s">
        <v>114</v>
      </c>
      <c r="J2420" s="8"/>
      <c r="K2420" s="1" t="str">
        <f t="array" aca="1" ref="K2420" ca="1">INDEX([1]TreeLookup!$C$1:$DE$21,MATCH(INDIRECT(ADDRESS(ROW(),MATCH("CATEGORY",$A$1:$BE$1,0))),[1]TreeLookup!$C$1:$C$21,0),MATCH(INDIRECT(ADDRESS(ROW(),MATCH("YEAR",$A$1:$BE$1,0))),[1]TreeLookup!$C$1:$DE$1,0))</f>
        <v>orbitalRocketry1976</v>
      </c>
      <c r="L2420" s="1">
        <v>1977</v>
      </c>
      <c r="M2420" s="1" t="str">
        <f t="array" aca="1" ref="M2420" ca="1">INDEX([1]TreeLookup!$C$1:$DE$22,MATCH("ERA",[1]TreeLookup!$C$1:$C$22,0),MATCH(INDIRECT(ADDRESS(ROW(),MATCH("YEAR",$A$1:$BE$1,0))),[1]TreeLookup!$C$1:$DE$1,0))</f>
        <v>06-STATION</v>
      </c>
      <c r="O2420" s="4"/>
      <c r="Q2420" s="1" t="s">
        <v>5393</v>
      </c>
      <c r="R2420" s="1" t="s">
        <v>838</v>
      </c>
    </row>
    <row r="2421" spans="1:38">
      <c r="A2421" s="6" t="s">
        <v>7196</v>
      </c>
      <c r="B2421" s="7" t="s">
        <v>7197</v>
      </c>
      <c r="C2421" s="1">
        <v>5000</v>
      </c>
      <c r="D2421" s="1">
        <v>409361</v>
      </c>
      <c r="E2421" s="2" t="s">
        <v>7198</v>
      </c>
      <c r="F2421" s="1" t="s">
        <v>350</v>
      </c>
      <c r="G2421" s="1" t="s">
        <v>50</v>
      </c>
      <c r="H2421" s="1" t="s">
        <v>50</v>
      </c>
      <c r="I2421" s="8" t="s">
        <v>114</v>
      </c>
      <c r="J2421" s="8"/>
      <c r="K2421" s="1" t="str">
        <f t="array" aca="1" ref="K2421" ca="1">INDEX([1]TreeLookup!$C$1:$DE$21,MATCH(INDIRECT(ADDRESS(ROW(),MATCH("CATEGORY",$A$1:$BE$1,0))),[1]TreeLookup!$C$1:$C$21,0),MATCH(INDIRECT(ADDRESS(ROW(),MATCH("YEAR",$A$1:$BE$1,0))),[1]TreeLookup!$C$1:$DE$1,0))</f>
        <v>orbitalRocketry1976</v>
      </c>
      <c r="L2421" s="1">
        <v>1977</v>
      </c>
      <c r="M2421" s="1" t="str">
        <f t="array" aca="1" ref="M2421" ca="1">INDEX([1]TreeLookup!$C$1:$DE$22,MATCH("ERA",[1]TreeLookup!$C$1:$C$22,0),MATCH(INDIRECT(ADDRESS(ROW(),MATCH("YEAR",$A$1:$BE$1,0))),[1]TreeLookup!$C$1:$DE$1,0))</f>
        <v>06-STATION</v>
      </c>
      <c r="O2421" s="4" t="s">
        <v>109</v>
      </c>
      <c r="P2421" s="1" t="s">
        <v>7199</v>
      </c>
      <c r="Q2421" s="1" t="s">
        <v>7200</v>
      </c>
      <c r="V2421" s="9"/>
      <c r="W2421" s="1" t="s">
        <v>7200</v>
      </c>
      <c r="AC2421" s="1" t="s">
        <v>111</v>
      </c>
      <c r="AF2421" s="1" t="s">
        <v>111</v>
      </c>
    </row>
    <row r="2422" spans="1:38">
      <c r="A2422" s="6" t="s">
        <v>7200</v>
      </c>
      <c r="B2422" s="7" t="s">
        <v>7200</v>
      </c>
      <c r="C2422" s="12">
        <v>-800</v>
      </c>
      <c r="D2422" s="12" t="s">
        <v>7194</v>
      </c>
      <c r="E2422" s="2"/>
      <c r="F2422" s="1" t="s">
        <v>113</v>
      </c>
      <c r="G2422" s="1" t="s">
        <v>50</v>
      </c>
      <c r="I2422" s="8" t="s">
        <v>114</v>
      </c>
      <c r="J2422" s="8"/>
      <c r="K2422" s="1" t="str">
        <f t="array" aca="1" ref="K2422" ca="1">INDEX([1]TreeLookup!$C$1:$DE$21,MATCH(INDIRECT(ADDRESS(ROW(),MATCH("CATEGORY",$A$1:$BE$1,0))),[1]TreeLookup!$C$1:$C$21,0),MATCH(INDIRECT(ADDRESS(ROW(),MATCH("YEAR",$A$1:$BE$1,0))),[1]TreeLookup!$C$1:$DE$1,0))</f>
        <v>orbitalRocketry1976</v>
      </c>
      <c r="L2422" s="1">
        <v>1977</v>
      </c>
      <c r="M2422" s="1" t="str">
        <f t="array" aca="1" ref="M2422" ca="1">INDEX([1]TreeLookup!$C$1:$DE$22,MATCH("ERA",[1]TreeLookup!$C$1:$C$22,0),MATCH(INDIRECT(ADDRESS(ROW(),MATCH("YEAR",$A$1:$BE$1,0))),[1]TreeLookup!$C$1:$DE$1,0))</f>
        <v>06-STATION</v>
      </c>
      <c r="O2422" s="4"/>
      <c r="P2422" s="1" t="s">
        <v>7201</v>
      </c>
      <c r="Q2422" s="1" t="s">
        <v>7200</v>
      </c>
    </row>
    <row r="2423" spans="1:38">
      <c r="A2423" s="6" t="s">
        <v>7202</v>
      </c>
      <c r="B2423" s="7" t="s">
        <v>7203</v>
      </c>
      <c r="C2423" s="1">
        <v>3175</v>
      </c>
      <c r="D2423" s="1">
        <v>127000</v>
      </c>
      <c r="E2423" s="2" t="s">
        <v>7204</v>
      </c>
      <c r="F2423" s="1" t="s">
        <v>778</v>
      </c>
      <c r="G2423" s="1" t="s">
        <v>50</v>
      </c>
      <c r="H2423" s="1" t="s">
        <v>50</v>
      </c>
      <c r="I2423" s="8" t="s">
        <v>3473</v>
      </c>
      <c r="J2423" s="8"/>
      <c r="K2423" s="1" t="str">
        <f t="array" aca="1" ref="K2423" ca="1">INDEX([1]TreeLookup!$C$1:$DE$21,MATCH(INDIRECT(ADDRESS(ROW(),MATCH("CATEGORY",$A$1:$BE$1,0))),[1]TreeLookup!$C$1:$C$21,0),MATCH(INDIRECT(ADDRESS(ROW(),MATCH("YEAR",$A$1:$BE$1,0))),[1]TreeLookup!$C$1:$DE$1,0))</f>
        <v>hydrolox1976</v>
      </c>
      <c r="L2423" s="1">
        <v>1977</v>
      </c>
      <c r="M2423" s="1" t="str">
        <f t="array" aca="1" ref="M2423" ca="1">INDEX([1]TreeLookup!$C$1:$DE$22,MATCH("ERA",[1]TreeLookup!$C$1:$C$22,0),MATCH(INDIRECT(ADDRESS(ROW(),MATCH("YEAR",$A$1:$BE$1,0))),[1]TreeLookup!$C$1:$DE$1,0))</f>
        <v>06-STATION</v>
      </c>
      <c r="O2423" s="4" t="s">
        <v>109</v>
      </c>
      <c r="P2423" s="2" t="s">
        <v>7203</v>
      </c>
      <c r="W2423" s="1" t="s">
        <v>7082</v>
      </c>
      <c r="AC2423" s="1" t="s">
        <v>111</v>
      </c>
      <c r="AL2423" s="1" t="s">
        <v>111</v>
      </c>
    </row>
    <row r="2424" spans="1:38">
      <c r="A2424" s="6" t="s">
        <v>7205</v>
      </c>
      <c r="B2424" s="7" t="s">
        <v>7203</v>
      </c>
      <c r="C2424" s="1">
        <v>3175</v>
      </c>
      <c r="D2424" s="1">
        <v>127000</v>
      </c>
      <c r="E2424" s="2" t="s">
        <v>7206</v>
      </c>
      <c r="F2424" s="1" t="s">
        <v>778</v>
      </c>
      <c r="G2424" s="1" t="s">
        <v>50</v>
      </c>
      <c r="H2424" s="1" t="s">
        <v>50</v>
      </c>
      <c r="I2424" s="8" t="s">
        <v>3473</v>
      </c>
      <c r="J2424" s="8"/>
      <c r="K2424" s="1" t="str">
        <f t="array" aca="1" ref="K2424" ca="1">INDEX([1]TreeLookup!$C$1:$DE$21,MATCH(INDIRECT(ADDRESS(ROW(),MATCH("CATEGORY",$A$1:$BE$1,0))),[1]TreeLookup!$C$1:$C$21,0),MATCH(INDIRECT(ADDRESS(ROW(),MATCH("YEAR",$A$1:$BE$1,0))),[1]TreeLookup!$C$1:$DE$1,0))</f>
        <v>hydrolox1976</v>
      </c>
      <c r="L2424" s="1">
        <v>1977</v>
      </c>
      <c r="M2424" s="1" t="str">
        <f t="array" aca="1" ref="M2424" ca="1">INDEX([1]TreeLookup!$C$1:$DE$22,MATCH("ERA",[1]TreeLookup!$C$1:$C$22,0),MATCH(INDIRECT(ADDRESS(ROW(),MATCH("YEAR",$A$1:$BE$1,0))),[1]TreeLookup!$C$1:$DE$1,0))</f>
        <v>06-STATION</v>
      </c>
      <c r="O2424" s="4" t="s">
        <v>109</v>
      </c>
      <c r="P2424" s="2" t="s">
        <v>7207</v>
      </c>
      <c r="W2424" s="1" t="s">
        <v>7082</v>
      </c>
      <c r="AC2424" s="1" t="s">
        <v>111</v>
      </c>
      <c r="AL2424" s="1" t="s">
        <v>111</v>
      </c>
    </row>
    <row r="2425" spans="1:38">
      <c r="A2425" s="6" t="s">
        <v>7208</v>
      </c>
      <c r="B2425" s="7" t="s">
        <v>7209</v>
      </c>
      <c r="C2425" s="1">
        <v>3300</v>
      </c>
      <c r="D2425" s="1">
        <v>66000</v>
      </c>
      <c r="E2425" s="2" t="s">
        <v>7210</v>
      </c>
      <c r="F2425" s="1" t="s">
        <v>224</v>
      </c>
      <c r="G2425" s="1" t="s">
        <v>50</v>
      </c>
      <c r="H2425" s="1" t="s">
        <v>50</v>
      </c>
      <c r="I2425" s="8" t="s">
        <v>3473</v>
      </c>
      <c r="J2425" s="8"/>
      <c r="K2425" s="1" t="str">
        <f t="array" aca="1" ref="K2425" ca="1">INDEX([1]TreeLookup!$C$1:$DE$21,MATCH(INDIRECT(ADDRESS(ROW(),MATCH("CATEGORY",$A$1:$BE$1,0))),[1]TreeLookup!$C$1:$C$21,0),MATCH(INDIRECT(ADDRESS(ROW(),MATCH("YEAR",$A$1:$BE$1,0))),[1]TreeLookup!$C$1:$DE$1,0))</f>
        <v>hydrolox1976</v>
      </c>
      <c r="L2425" s="1">
        <v>1977</v>
      </c>
      <c r="M2425" s="1" t="str">
        <f t="array" aca="1" ref="M2425" ca="1">INDEX([1]TreeLookup!$C$1:$DE$22,MATCH("ERA",[1]TreeLookup!$C$1:$C$22,0),MATCH(INDIRECT(ADDRESS(ROW(),MATCH("YEAR",$A$1:$BE$1,0))),[1]TreeLookup!$C$1:$DE$1,0))</f>
        <v>06-STATION</v>
      </c>
      <c r="O2425" s="4" t="s">
        <v>109</v>
      </c>
      <c r="P2425" s="1" t="s">
        <v>7211</v>
      </c>
      <c r="Q2425" s="1" t="s">
        <v>7212</v>
      </c>
      <c r="V2425" s="9"/>
      <c r="W2425" s="1" t="s">
        <v>7213</v>
      </c>
      <c r="X2425" s="1" t="s">
        <v>7214</v>
      </c>
      <c r="AC2425" s="1" t="s">
        <v>111</v>
      </c>
      <c r="AL2425" s="1" t="s">
        <v>111</v>
      </c>
    </row>
    <row r="2426" spans="1:38">
      <c r="A2426" s="6" t="s">
        <v>7215</v>
      </c>
      <c r="B2426" s="7" t="s">
        <v>7209</v>
      </c>
      <c r="C2426" s="1">
        <v>3300</v>
      </c>
      <c r="D2426" s="1">
        <v>66000</v>
      </c>
      <c r="E2426" s="2" t="s">
        <v>7210</v>
      </c>
      <c r="F2426" s="1" t="s">
        <v>106</v>
      </c>
      <c r="G2426" s="1" t="s">
        <v>50</v>
      </c>
      <c r="H2426" s="1" t="s">
        <v>50</v>
      </c>
      <c r="I2426" s="8" t="s">
        <v>3473</v>
      </c>
      <c r="J2426" s="8"/>
      <c r="K2426" s="1" t="str">
        <f t="array" aca="1" ref="K2426" ca="1">INDEX([1]TreeLookup!$C$1:$DE$21,MATCH(INDIRECT(ADDRESS(ROW(),MATCH("CATEGORY",$A$1:$BE$1,0))),[1]TreeLookup!$C$1:$C$21,0),MATCH(INDIRECT(ADDRESS(ROW(),MATCH("YEAR",$A$1:$BE$1,0))),[1]TreeLookup!$C$1:$DE$1,0))</f>
        <v>hydrolox1976</v>
      </c>
      <c r="L2426" s="1">
        <v>1977</v>
      </c>
      <c r="M2426" s="1" t="str">
        <f t="array" aca="1" ref="M2426" ca="1">INDEX([1]TreeLookup!$C$1:$DE$22,MATCH("ERA",[1]TreeLookup!$C$1:$C$22,0),MATCH(INDIRECT(ADDRESS(ROW(),MATCH("YEAR",$A$1:$BE$1,0))),[1]TreeLookup!$C$1:$DE$1,0))</f>
        <v>06-STATION</v>
      </c>
      <c r="O2426" s="4" t="s">
        <v>109</v>
      </c>
      <c r="P2426" s="1" t="s">
        <v>7211</v>
      </c>
      <c r="Q2426" s="1" t="s">
        <v>7212</v>
      </c>
      <c r="V2426" s="9"/>
      <c r="W2426" s="1" t="s">
        <v>7213</v>
      </c>
      <c r="X2426" s="1" t="s">
        <v>7214</v>
      </c>
      <c r="AC2426" s="1" t="s">
        <v>111</v>
      </c>
      <c r="AL2426" s="1" t="s">
        <v>111</v>
      </c>
    </row>
    <row r="2427" spans="1:38">
      <c r="A2427" s="6" t="s">
        <v>7213</v>
      </c>
      <c r="B2427" s="7" t="s">
        <v>7213</v>
      </c>
      <c r="C2427" s="1">
        <v>0</v>
      </c>
      <c r="D2427" s="1">
        <v>0</v>
      </c>
      <c r="E2427" s="2"/>
      <c r="F2427" s="1" t="s">
        <v>113</v>
      </c>
      <c r="G2427" s="1" t="s">
        <v>50</v>
      </c>
      <c r="I2427" s="8" t="s">
        <v>3473</v>
      </c>
      <c r="J2427" s="8"/>
      <c r="K2427" s="1" t="str">
        <f t="array" aca="1" ref="K2427" ca="1">INDEX([1]TreeLookup!$C$1:$DE$21,MATCH(INDIRECT(ADDRESS(ROW(),MATCH("CATEGORY",$A$1:$BE$1,0))),[1]TreeLookup!$C$1:$C$21,0),MATCH(INDIRECT(ADDRESS(ROW(),MATCH("YEAR",$A$1:$BE$1,0))),[1]TreeLookup!$C$1:$DE$1,0))</f>
        <v>hydrolox1976</v>
      </c>
      <c r="L2427" s="1">
        <v>1977</v>
      </c>
      <c r="M2427" s="1" t="str">
        <f t="array" aca="1" ref="M2427" ca="1">INDEX([1]TreeLookup!$C$1:$DE$22,MATCH("ERA",[1]TreeLookup!$C$1:$C$22,0),MATCH(INDIRECT(ADDRESS(ROW(),MATCH("YEAR",$A$1:$BE$1,0))),[1]TreeLookup!$C$1:$DE$1,0))</f>
        <v>06-STATION</v>
      </c>
      <c r="O2427" s="4"/>
      <c r="P2427" s="1" t="s">
        <v>7216</v>
      </c>
      <c r="Q2427" s="1" t="s">
        <v>7212</v>
      </c>
    </row>
    <row r="2428" spans="1:38">
      <c r="A2428" s="6" t="s">
        <v>7217</v>
      </c>
      <c r="B2428" s="7" t="s">
        <v>7218</v>
      </c>
      <c r="C2428" s="1">
        <v>280</v>
      </c>
      <c r="D2428" s="1">
        <v>4200</v>
      </c>
      <c r="E2428" s="2" t="s">
        <v>7219</v>
      </c>
      <c r="F2428" s="1" t="s">
        <v>1686</v>
      </c>
      <c r="G2428" s="1" t="s">
        <v>50</v>
      </c>
      <c r="H2428" s="1" t="s">
        <v>49</v>
      </c>
      <c r="I2428" s="8" t="s">
        <v>114</v>
      </c>
      <c r="J2428" s="8" t="s">
        <v>2242</v>
      </c>
      <c r="K2428" s="1" t="str">
        <f t="array" aca="1" ref="K2428" ca="1">INDEX([1]TreeLookup!$C$1:$DE$21,MATCH(INDIRECT(ADDRESS(ROW(),MATCH("CATEGORY",$A$1:$BE$1,0))),[1]TreeLookup!$C$1:$C$21,0),MATCH(INDIRECT(ADDRESS(ROW(),MATCH("YEAR",$A$1:$BE$1,0))),[1]TreeLookup!$C$1:$DE$1,0))</f>
        <v>orbitalRocketry1976</v>
      </c>
      <c r="L2428" s="1">
        <v>1977</v>
      </c>
      <c r="M2428" s="1" t="str">
        <f t="array" aca="1" ref="M2428" ca="1">INDEX([1]TreeLookup!$C$1:$DE$22,MATCH("ERA",[1]TreeLookup!$C$1:$C$22,0),MATCH(INDIRECT(ADDRESS(ROW(),MATCH("YEAR",$A$1:$BE$1,0))),[1]TreeLookup!$C$1:$DE$1,0))</f>
        <v>06-STATION</v>
      </c>
      <c r="O2428" s="4" t="s">
        <v>299</v>
      </c>
      <c r="P2428" s="2" t="s">
        <v>6722</v>
      </c>
      <c r="V2428" s="9"/>
    </row>
    <row r="2429" spans="1:38">
      <c r="A2429" s="6" t="s">
        <v>7220</v>
      </c>
      <c r="B2429" s="7" t="s">
        <v>7221</v>
      </c>
      <c r="C2429" s="1">
        <v>200</v>
      </c>
      <c r="D2429" s="1">
        <v>2800</v>
      </c>
      <c r="E2429" s="2" t="s">
        <v>7222</v>
      </c>
      <c r="F2429" s="1" t="s">
        <v>1686</v>
      </c>
      <c r="G2429" s="1" t="s">
        <v>50</v>
      </c>
      <c r="H2429" s="1" t="s">
        <v>49</v>
      </c>
      <c r="I2429" s="8" t="s">
        <v>114</v>
      </c>
      <c r="J2429" s="8" t="s">
        <v>2242</v>
      </c>
      <c r="K2429" s="1" t="str">
        <f t="array" aca="1" ref="K2429" ca="1">INDEX([1]TreeLookup!$C$1:$DE$21,MATCH(INDIRECT(ADDRESS(ROW(),MATCH("CATEGORY",$A$1:$BE$1,0))),[1]TreeLookup!$C$1:$C$21,0),MATCH(INDIRECT(ADDRESS(ROW(),MATCH("YEAR",$A$1:$BE$1,0))),[1]TreeLookup!$C$1:$DE$1,0))</f>
        <v>orbitalRocketry1976</v>
      </c>
      <c r="L2429" s="1">
        <v>1977</v>
      </c>
      <c r="M2429" s="1" t="str">
        <f t="array" aca="1" ref="M2429" ca="1">INDEX([1]TreeLookup!$C$1:$DE$22,MATCH("ERA",[1]TreeLookup!$C$1:$C$22,0),MATCH(INDIRECT(ADDRESS(ROW(),MATCH("YEAR",$A$1:$BE$1,0))),[1]TreeLookup!$C$1:$DE$1,0))</f>
        <v>06-STATION</v>
      </c>
      <c r="O2429" s="4" t="s">
        <v>299</v>
      </c>
      <c r="P2429" s="2" t="s">
        <v>7223</v>
      </c>
      <c r="V2429" s="9"/>
    </row>
    <row r="2430" spans="1:38">
      <c r="A2430" s="6" t="s">
        <v>7224</v>
      </c>
      <c r="B2430" s="7" t="s">
        <v>7225</v>
      </c>
      <c r="C2430" s="1">
        <v>12544</v>
      </c>
      <c r="D2430" s="1">
        <v>125440</v>
      </c>
      <c r="E2430" s="2" t="s">
        <v>7226</v>
      </c>
      <c r="F2430" s="1" t="s">
        <v>106</v>
      </c>
      <c r="G2430" s="1" t="s">
        <v>50</v>
      </c>
      <c r="H2430" s="1" t="s">
        <v>50</v>
      </c>
      <c r="I2430" s="8" t="s">
        <v>3217</v>
      </c>
      <c r="J2430" s="8" t="s">
        <v>3218</v>
      </c>
      <c r="K2430" s="1" t="str">
        <f t="array" aca="1" ref="K2430" ca="1">INDEX([1]TreeLookup!$C$1:$DE$21,MATCH(INDIRECT(ADDRESS(ROW(),MATCH("CATEGORY",$A$1:$BE$1,0))),[1]TreeLookup!$C$1:$C$21,0),MATCH(INDIRECT(ADDRESS(ROW(),MATCH("YEAR",$A$1:$BE$1,0))),[1]TreeLookup!$C$1:$DE$1,0))</f>
        <v>multihundredWattRTG</v>
      </c>
      <c r="L2430" s="1">
        <v>1977</v>
      </c>
      <c r="M2430" s="1" t="str">
        <f t="array" aca="1" ref="M2430" ca="1">INDEX([1]TreeLookup!$C$1:$DE$22,MATCH("ERA",[1]TreeLookup!$C$1:$C$22,0),MATCH(INDIRECT(ADDRESS(ROW(),MATCH("YEAR",$A$1:$BE$1,0))),[1]TreeLookup!$C$1:$DE$1,0))</f>
        <v>06-STATION</v>
      </c>
      <c r="O2430" s="4" t="s">
        <v>109</v>
      </c>
      <c r="P2430" s="1" t="s">
        <v>6722</v>
      </c>
      <c r="V2430" s="9"/>
      <c r="W2430" s="1" t="s">
        <v>7227</v>
      </c>
      <c r="AH2430" s="1" t="s">
        <v>111</v>
      </c>
    </row>
    <row r="2431" spans="1:38">
      <c r="A2431" s="6" t="s">
        <v>7228</v>
      </c>
      <c r="B2431" s="7" t="s">
        <v>7229</v>
      </c>
      <c r="C2431" s="1">
        <v>65000</v>
      </c>
      <c r="D2431" s="1">
        <v>160000</v>
      </c>
      <c r="E2431" s="2" t="s">
        <v>7230</v>
      </c>
      <c r="F2431" s="1" t="s">
        <v>5281</v>
      </c>
      <c r="G2431" s="1" t="s">
        <v>50</v>
      </c>
      <c r="H2431" s="1" t="s">
        <v>50</v>
      </c>
      <c r="I2431" s="8" t="s">
        <v>5475</v>
      </c>
      <c r="J2431" s="8" t="s">
        <v>5486</v>
      </c>
      <c r="K2431" s="1" t="str">
        <f t="array" aca="1" ref="K2431" ca="1">INDEX([1]TreeLookup!$C$1:$DE$21,MATCH(INDIRECT(ADDRESS(ROW(),MATCH("CATEGORY",$A$1:$BE$1,0))),[1]TreeLookup!$C$1:$C$21,0),MATCH(INDIRECT(ADDRESS(ROW(),MATCH("YEAR",$A$1:$BE$1,0))),[1]TreeLookup!$C$1:$DE$1,0))</f>
        <v>earlySpaceStations</v>
      </c>
      <c r="L2431" s="1">
        <v>1977</v>
      </c>
      <c r="M2431" s="1" t="str">
        <f t="array" aca="1" ref="M2431" ca="1">INDEX([1]TreeLookup!$C$1:$DE$22,MATCH("ERA",[1]TreeLookup!$C$1:$C$22,0),MATCH(INDIRECT(ADDRESS(ROW(),MATCH("YEAR",$A$1:$BE$1,0))),[1]TreeLookup!$C$1:$DE$1,0))</f>
        <v>06-STATION</v>
      </c>
      <c r="O2431" s="4" t="s">
        <v>109</v>
      </c>
      <c r="P2431" s="1" t="s">
        <v>7229</v>
      </c>
      <c r="V2431" s="9"/>
      <c r="AE2431" s="1" t="s">
        <v>111</v>
      </c>
      <c r="AF2431" s="1" t="s">
        <v>111</v>
      </c>
      <c r="AG2431" s="1" t="s">
        <v>111</v>
      </c>
    </row>
    <row r="2432" spans="1:38">
      <c r="A2432" s="6" t="s">
        <v>7231</v>
      </c>
      <c r="B2432" s="7" t="s">
        <v>7232</v>
      </c>
      <c r="C2432" s="1">
        <v>8000</v>
      </c>
      <c r="D2432" s="1">
        <v>50000</v>
      </c>
      <c r="E2432" s="2" t="s">
        <v>7233</v>
      </c>
      <c r="F2432" s="1" t="s">
        <v>5281</v>
      </c>
      <c r="G2432" s="1" t="s">
        <v>50</v>
      </c>
      <c r="H2432" s="1" t="s">
        <v>50</v>
      </c>
      <c r="I2432" s="8" t="s">
        <v>125</v>
      </c>
      <c r="J2432" s="8" t="s">
        <v>2459</v>
      </c>
      <c r="K2432" s="1" t="str">
        <f t="array" aca="1" ref="K2432" ca="1">INDEX([1]TreeLookup!$C$1:$DE$21,MATCH(INDIRECT(ADDRESS(ROW(),MATCH("CATEGORY",$A$1:$BE$1,0))),[1]TreeLookup!$C$1:$C$21,0),MATCH(INDIRECT(ADDRESS(ROW(),MATCH("YEAR",$A$1:$BE$1,0))),[1]TreeLookup!$C$1:$DE$1,0))</f>
        <v>spaceStationControl</v>
      </c>
      <c r="L2432" s="1">
        <v>1977</v>
      </c>
      <c r="M2432" s="1" t="str">
        <f t="array" aca="1" ref="M2432" ca="1">INDEX([1]TreeLookup!$C$1:$DE$22,MATCH("ERA",[1]TreeLookup!$C$1:$C$22,0),MATCH(INDIRECT(ADDRESS(ROW(),MATCH("YEAR",$A$1:$BE$1,0))),[1]TreeLookup!$C$1:$DE$1,0))</f>
        <v>06-STATION</v>
      </c>
      <c r="O2432" s="4" t="s">
        <v>109</v>
      </c>
      <c r="P2432" s="1" t="s">
        <v>7229</v>
      </c>
      <c r="V2432" s="9"/>
      <c r="AF2432" s="1" t="s">
        <v>111</v>
      </c>
      <c r="AK2432" s="1" t="s">
        <v>111</v>
      </c>
    </row>
    <row r="2433" spans="1:37">
      <c r="A2433" s="6" t="s">
        <v>7234</v>
      </c>
      <c r="B2433" s="7" t="s">
        <v>7235</v>
      </c>
      <c r="C2433" s="1">
        <v>175500</v>
      </c>
      <c r="D2433" s="1">
        <v>425000</v>
      </c>
      <c r="E2433" s="2" t="s">
        <v>7236</v>
      </c>
      <c r="F2433" s="1" t="s">
        <v>350</v>
      </c>
      <c r="G2433" s="1" t="s">
        <v>50</v>
      </c>
      <c r="H2433" s="1" t="s">
        <v>49</v>
      </c>
      <c r="I2433" s="8" t="s">
        <v>135</v>
      </c>
      <c r="J2433" s="8" t="s">
        <v>136</v>
      </c>
      <c r="K2433" s="1" t="str">
        <f t="array" aca="1" ref="K2433" ca="1">INDEX([1]TreeLookup!$C$1:$DE$21,MATCH(INDIRECT(ADDRESS(ROW(),MATCH("CATEGORY",$A$1:$BE$1,0))),[1]TreeLookup!$C$1:$C$21,0),MATCH(INDIRECT(ADDRESS(ROW(),MATCH("YEAR",$A$1:$BE$1,0))),[1]TreeLookup!$C$1:$DE$1,0))</f>
        <v>materialsScienceSpaceStation</v>
      </c>
      <c r="L2433" s="1">
        <v>1977</v>
      </c>
      <c r="M2433" s="1" t="str">
        <f t="array" aca="1" ref="M2433" ca="1">INDEX([1]TreeLookup!$C$1:$DE$22,MATCH("ERA",[1]TreeLookup!$C$1:$C$22,0),MATCH(INDIRECT(ADDRESS(ROW(),MATCH("YEAR",$A$1:$BE$1,0))),[1]TreeLookup!$C$1:$DE$1,0))</f>
        <v>06-STATION</v>
      </c>
      <c r="O2433" s="4" t="s">
        <v>299</v>
      </c>
      <c r="P2433" s="1" t="s">
        <v>7237</v>
      </c>
      <c r="V2433" s="9"/>
    </row>
    <row r="2434" spans="1:37">
      <c r="A2434" s="6" t="s">
        <v>7238</v>
      </c>
      <c r="B2434" s="7" t="s">
        <v>7239</v>
      </c>
      <c r="C2434" s="1">
        <v>20</v>
      </c>
      <c r="D2434" s="1">
        <v>400</v>
      </c>
      <c r="E2434" s="2" t="s">
        <v>7240</v>
      </c>
      <c r="F2434" s="1" t="s">
        <v>1740</v>
      </c>
      <c r="G2434" s="1" t="s">
        <v>50</v>
      </c>
      <c r="H2434" s="1" t="s">
        <v>50</v>
      </c>
      <c r="I2434" s="8" t="s">
        <v>135</v>
      </c>
      <c r="J2434" s="8" t="s">
        <v>220</v>
      </c>
      <c r="K2434" s="1" t="str">
        <f t="array" aca="1" ref="K2434" ca="1">INDEX([1]TreeLookup!$C$1:$DE$21,MATCH(INDIRECT(ADDRESS(ROW(),MATCH("CATEGORY",$A$1:$BE$1,0))),[1]TreeLookup!$C$1:$C$21,0),MATCH(INDIRECT(ADDRESS(ROW(),MATCH("YEAR",$A$1:$BE$1,0))),[1]TreeLookup!$C$1:$DE$1,0))</f>
        <v>materialsScienceSpaceStation</v>
      </c>
      <c r="L2434" s="1">
        <v>1977</v>
      </c>
      <c r="M2434" s="1" t="str">
        <f t="array" aca="1" ref="M2434" ca="1">INDEX([1]TreeLookup!$C$1:$DE$22,MATCH("ERA",[1]TreeLookup!$C$1:$C$22,0),MATCH(INDIRECT(ADDRESS(ROW(),MATCH("YEAR",$A$1:$BE$1,0))),[1]TreeLookup!$C$1:$DE$1,0))</f>
        <v>06-STATION</v>
      </c>
      <c r="O2434" s="4" t="s">
        <v>109</v>
      </c>
      <c r="P2434" s="1" t="s">
        <v>6718</v>
      </c>
      <c r="V2434" s="9"/>
    </row>
    <row r="2435" spans="1:37">
      <c r="A2435" s="6" t="s">
        <v>7241</v>
      </c>
      <c r="B2435" s="7" t="s">
        <v>7242</v>
      </c>
      <c r="C2435" s="1">
        <v>400</v>
      </c>
      <c r="D2435" s="1">
        <v>4000</v>
      </c>
      <c r="E2435" s="2" t="s">
        <v>7243</v>
      </c>
      <c r="F2435" s="1" t="s">
        <v>2890</v>
      </c>
      <c r="G2435" s="1" t="s">
        <v>50</v>
      </c>
      <c r="H2435" s="1" t="s">
        <v>49</v>
      </c>
      <c r="I2435" s="8" t="s">
        <v>125</v>
      </c>
      <c r="J2435" s="8" t="s">
        <v>125</v>
      </c>
      <c r="K2435" s="1" t="str">
        <f t="array" aca="1" ref="K2435" ca="1">INDEX([1]TreeLookup!$C$1:$DE$21,MATCH(INDIRECT(ADDRESS(ROW(),MATCH("CATEGORY",$A$1:$BE$1,0))),[1]TreeLookup!$C$1:$C$21,0),MATCH(INDIRECT(ADDRESS(ROW(),MATCH("YEAR",$A$1:$BE$1,0))),[1]TreeLookup!$C$1:$DE$1,0))</f>
        <v>spaceStationControl</v>
      </c>
      <c r="L2435" s="1">
        <v>1977</v>
      </c>
      <c r="M2435" s="1" t="str">
        <f t="array" aca="1" ref="M2435" ca="1">INDEX([1]TreeLookup!$C$1:$DE$22,MATCH("ERA",[1]TreeLookup!$C$1:$C$22,0),MATCH(INDIRECT(ADDRESS(ROW(),MATCH("YEAR",$A$1:$BE$1,0))),[1]TreeLookup!$C$1:$DE$1,0))</f>
        <v>06-STATION</v>
      </c>
      <c r="O2435" s="4" t="s">
        <v>299</v>
      </c>
      <c r="P2435" s="1" t="s">
        <v>6718</v>
      </c>
      <c r="V2435" s="9"/>
    </row>
    <row r="2436" spans="1:37">
      <c r="A2436" s="6" t="s">
        <v>7244</v>
      </c>
      <c r="B2436" s="7" t="s">
        <v>7245</v>
      </c>
      <c r="C2436" s="1">
        <v>2415</v>
      </c>
      <c r="D2436" s="1">
        <v>10920</v>
      </c>
      <c r="E2436" s="2" t="s">
        <v>7246</v>
      </c>
      <c r="F2436" s="1" t="s">
        <v>1740</v>
      </c>
      <c r="G2436" s="1" t="s">
        <v>50</v>
      </c>
      <c r="H2436" s="1" t="s">
        <v>49</v>
      </c>
      <c r="I2436" s="8" t="s">
        <v>1135</v>
      </c>
      <c r="J2436" s="8" t="s">
        <v>1484</v>
      </c>
      <c r="K2436" s="1" t="str">
        <f t="array" aca="1" ref="K2436" ca="1">INDEX([1]TreeLookup!$C$1:$DE$21,MATCH(INDIRECT(ADDRESS(ROW(),MATCH("CATEGORY",$A$1:$BE$1,0))),[1]TreeLookup!$C$1:$C$21,0),MATCH(INDIRECT(ADDRESS(ROW(),MATCH("YEAR",$A$1:$BE$1,0))),[1]TreeLookup!$C$1:$DE$1,0))</f>
        <v>spaceStationSolarPanels</v>
      </c>
      <c r="L2436" s="1">
        <v>1977</v>
      </c>
      <c r="M2436" s="1" t="str">
        <f t="array" aca="1" ref="M2436" ca="1">INDEX([1]TreeLookup!$C$1:$DE$22,MATCH("ERA",[1]TreeLookup!$C$1:$C$22,0),MATCH(INDIRECT(ADDRESS(ROW(),MATCH("YEAR",$A$1:$BE$1,0))),[1]TreeLookup!$C$1:$DE$1,0))</f>
        <v>06-STATION</v>
      </c>
      <c r="O2436" s="4" t="s">
        <v>299</v>
      </c>
      <c r="P2436" s="1" t="s">
        <v>6718</v>
      </c>
      <c r="V2436" s="9"/>
    </row>
    <row r="2437" spans="1:37">
      <c r="A2437" s="6" t="s">
        <v>7247</v>
      </c>
      <c r="B2437" s="7" t="s">
        <v>7248</v>
      </c>
      <c r="C2437" s="1">
        <v>8000</v>
      </c>
      <c r="D2437" s="1">
        <v>600000</v>
      </c>
      <c r="E2437" s="2" t="s">
        <v>7249</v>
      </c>
      <c r="F2437" s="1" t="s">
        <v>880</v>
      </c>
      <c r="G2437" s="1" t="s">
        <v>50</v>
      </c>
      <c r="H2437" s="1" t="s">
        <v>50</v>
      </c>
      <c r="I2437" s="8" t="s">
        <v>2910</v>
      </c>
      <c r="J2437" s="8" t="s">
        <v>2911</v>
      </c>
      <c r="K2437" s="1" t="str">
        <f t="array" aca="1" ref="K2437" ca="1">INDEX([1]TreeLookup!$C$1:$DE$21,MATCH(INDIRECT(ADDRESS(ROW(),MATCH("CATEGORY",$A$1:$BE$1,0))),[1]TreeLookup!$C$1:$C$21,0),MATCH(INDIRECT(ADDRESS(ROW(),MATCH("YEAR",$A$1:$BE$1,0))),[1]TreeLookup!$C$1:$DE$1,0))</f>
        <v>improvedCapsules</v>
      </c>
      <c r="L2437" s="1">
        <v>1977</v>
      </c>
      <c r="M2437" s="1" t="str">
        <f t="array" aca="1" ref="M2437" ca="1">INDEX([1]TreeLookup!$C$1:$DE$22,MATCH("ERA",[1]TreeLookup!$C$1:$C$22,0),MATCH(INDIRECT(ADDRESS(ROW(),MATCH("YEAR",$A$1:$BE$1,0))),[1]TreeLookup!$C$1:$DE$1,0))</f>
        <v>06-STATION</v>
      </c>
      <c r="O2437" s="4" t="s">
        <v>109</v>
      </c>
      <c r="P2437" s="1" t="s">
        <v>6718</v>
      </c>
      <c r="V2437" s="9"/>
      <c r="Y2437" s="1" t="s">
        <v>111</v>
      </c>
      <c r="AE2437" s="1" t="s">
        <v>111</v>
      </c>
      <c r="AF2437" s="1" t="s">
        <v>111</v>
      </c>
    </row>
    <row r="2438" spans="1:37">
      <c r="A2438" s="6" t="s">
        <v>7250</v>
      </c>
      <c r="B2438" s="7" t="s">
        <v>7251</v>
      </c>
      <c r="C2438" s="1">
        <v>20</v>
      </c>
      <c r="D2438" s="1">
        <v>250</v>
      </c>
      <c r="E2438" s="2" t="s">
        <v>7252</v>
      </c>
      <c r="F2438" s="1" t="s">
        <v>1836</v>
      </c>
      <c r="G2438" s="1" t="s">
        <v>50</v>
      </c>
      <c r="H2438" s="1" t="s">
        <v>50</v>
      </c>
      <c r="I2438" s="8" t="s">
        <v>130</v>
      </c>
      <c r="J2438" s="8" t="s">
        <v>1203</v>
      </c>
      <c r="K2438" s="1" t="str">
        <f t="array" aca="1" ref="K2438" ca="1">INDEX([1]TreeLookup!$C$1:$DE$21,MATCH(INDIRECT(ADDRESS(ROW(),MATCH("CATEGORY",$A$1:$BE$1,0))),[1]TreeLookup!$C$1:$C$21,0),MATCH(INDIRECT(ADDRESS(ROW(),MATCH("YEAR",$A$1:$BE$1,0))),[1]TreeLookup!$C$1:$DE$1,0))</f>
        <v>longTermAvionics</v>
      </c>
      <c r="L2438" s="1">
        <v>1989</v>
      </c>
      <c r="M2438" s="1" t="str">
        <f t="array" aca="1" ref="M2438" ca="1">INDEX([1]TreeLookup!$C$1:$DE$22,MATCH("ERA",[1]TreeLookup!$C$1:$C$22,0),MATCH(INDIRECT(ADDRESS(ROW(),MATCH("YEAR",$A$1:$BE$1,0))),[1]TreeLookup!$C$1:$DE$1,0))</f>
        <v>08-LONGTERM</v>
      </c>
      <c r="O2438" s="4" t="s">
        <v>109</v>
      </c>
      <c r="P2438" s="1" t="s">
        <v>7121</v>
      </c>
      <c r="V2438" s="9"/>
    </row>
    <row r="2439" spans="1:37">
      <c r="A2439" s="6" t="s">
        <v>7253</v>
      </c>
      <c r="B2439" s="7" t="s">
        <v>7254</v>
      </c>
      <c r="C2439" s="1">
        <v>1800</v>
      </c>
      <c r="D2439" s="1">
        <v>1</v>
      </c>
      <c r="E2439" s="2" t="s">
        <v>7255</v>
      </c>
      <c r="F2439" s="1" t="s">
        <v>2890</v>
      </c>
      <c r="G2439" s="1" t="s">
        <v>50</v>
      </c>
      <c r="H2439" s="1" t="s">
        <v>49</v>
      </c>
      <c r="I2439" s="8" t="s">
        <v>2910</v>
      </c>
      <c r="J2439" s="8" t="s">
        <v>2911</v>
      </c>
      <c r="K2439" s="1" t="str">
        <f t="array" aca="1" ref="K2439" ca="1">INDEX([1]TreeLookup!$C$1:$DE$21,MATCH(INDIRECT(ADDRESS(ROW(),MATCH("CATEGORY",$A$1:$BE$1,0))),[1]TreeLookup!$C$1:$C$21,0),MATCH(INDIRECT(ADDRESS(ROW(),MATCH("YEAR",$A$1:$BE$1,0))),[1]TreeLookup!$C$1:$DE$1,0))</f>
        <v>improvedCapsules</v>
      </c>
      <c r="L2439" s="1">
        <v>1977</v>
      </c>
      <c r="M2439" s="1" t="str">
        <f t="array" aca="1" ref="M2439" ca="1">INDEX([1]TreeLookup!$C$1:$DE$22,MATCH("ERA",[1]TreeLookup!$C$1:$C$22,0),MATCH(INDIRECT(ADDRESS(ROW(),MATCH("YEAR",$A$1:$BE$1,0))),[1]TreeLookup!$C$1:$DE$1,0))</f>
        <v>06-STATION</v>
      </c>
      <c r="O2439" s="4" t="s">
        <v>299</v>
      </c>
      <c r="P2439" s="1" t="s">
        <v>6718</v>
      </c>
      <c r="V2439" s="9"/>
      <c r="Y2439" s="1" t="s">
        <v>111</v>
      </c>
      <c r="AE2439" s="1" t="s">
        <v>111</v>
      </c>
      <c r="AF2439" s="1" t="s">
        <v>111</v>
      </c>
      <c r="AI2439" s="1" t="s">
        <v>111</v>
      </c>
    </row>
    <row r="2440" spans="1:37">
      <c r="A2440" s="6" t="s">
        <v>7256</v>
      </c>
      <c r="B2440" s="7" t="s">
        <v>7257</v>
      </c>
      <c r="C2440" s="1">
        <v>200</v>
      </c>
      <c r="D2440" s="1">
        <v>500</v>
      </c>
      <c r="E2440" s="2" t="s">
        <v>7258</v>
      </c>
      <c r="F2440" s="1" t="s">
        <v>2890</v>
      </c>
      <c r="G2440" s="1" t="s">
        <v>50</v>
      </c>
      <c r="H2440" s="1" t="s">
        <v>49</v>
      </c>
      <c r="I2440" s="8" t="s">
        <v>135</v>
      </c>
      <c r="J2440" s="8" t="s">
        <v>174</v>
      </c>
      <c r="K2440" s="1" t="str">
        <f t="array" aca="1" ref="K2440" ca="1">INDEX([1]TreeLookup!$C$1:$DE$21,MATCH(INDIRECT(ADDRESS(ROW(),MATCH("CATEGORY",$A$1:$BE$1,0))),[1]TreeLookup!$C$1:$C$21,0),MATCH(INDIRECT(ADDRESS(ROW(),MATCH("YEAR",$A$1:$BE$1,0))),[1]TreeLookup!$C$1:$DE$1,0))</f>
        <v>materialsScienceSpaceStation</v>
      </c>
      <c r="L2440" s="1">
        <v>1977</v>
      </c>
      <c r="M2440" s="1" t="str">
        <f t="array" aca="1" ref="M2440" ca="1">INDEX([1]TreeLookup!$C$1:$DE$22,MATCH("ERA",[1]TreeLookup!$C$1:$C$22,0),MATCH(INDIRECT(ADDRESS(ROW(),MATCH("YEAR",$A$1:$BE$1,0))),[1]TreeLookup!$C$1:$DE$1,0))</f>
        <v>06-STATION</v>
      </c>
      <c r="O2440" s="4" t="s">
        <v>299</v>
      </c>
      <c r="P2440" s="1" t="s">
        <v>6718</v>
      </c>
      <c r="V2440" s="9"/>
      <c r="AK2440" s="1" t="s">
        <v>111</v>
      </c>
    </row>
    <row r="2441" spans="1:37">
      <c r="A2441" s="6" t="s">
        <v>7259</v>
      </c>
      <c r="B2441" s="7" t="s">
        <v>7260</v>
      </c>
      <c r="C2441" s="1">
        <v>850</v>
      </c>
      <c r="D2441" s="1">
        <v>500</v>
      </c>
      <c r="E2441" s="2" t="s">
        <v>7261</v>
      </c>
      <c r="F2441" s="1" t="s">
        <v>2890</v>
      </c>
      <c r="G2441" s="1" t="s">
        <v>50</v>
      </c>
      <c r="H2441" s="1" t="s">
        <v>49</v>
      </c>
      <c r="I2441" s="8" t="s">
        <v>191</v>
      </c>
      <c r="J2441" s="8" t="s">
        <v>170</v>
      </c>
      <c r="K2441" s="1" t="str">
        <f t="array" aca="1" ref="K2441" ca="1">INDEX([1]TreeLookup!$C$1:$DE$21,MATCH(INDIRECT(ADDRESS(ROW(),MATCH("CATEGORY",$A$1:$BE$1,0))),[1]TreeLookup!$C$1:$C$21,0),MATCH(INDIRECT(ADDRESS(ROW(),MATCH("YEAR",$A$1:$BE$1,0))),[1]TreeLookup!$C$1:$DE$1,0))</f>
        <v>advancedUncrewedLanding</v>
      </c>
      <c r="L2441" s="1">
        <v>1977</v>
      </c>
      <c r="M2441" s="1" t="str">
        <f t="array" aca="1" ref="M2441" ca="1">INDEX([1]TreeLookup!$C$1:$DE$22,MATCH("ERA",[1]TreeLookup!$C$1:$C$22,0),MATCH(INDIRECT(ADDRESS(ROW(),MATCH("YEAR",$A$1:$BE$1,0))),[1]TreeLookup!$C$1:$DE$1,0))</f>
        <v>06-STATION</v>
      </c>
      <c r="O2441" s="4" t="s">
        <v>299</v>
      </c>
      <c r="P2441" s="1" t="s">
        <v>6718</v>
      </c>
      <c r="V2441" s="9"/>
    </row>
    <row r="2442" spans="1:37">
      <c r="A2442" s="6" t="s">
        <v>7262</v>
      </c>
      <c r="B2442" s="7" t="s">
        <v>7263</v>
      </c>
      <c r="C2442" s="1">
        <v>1200</v>
      </c>
      <c r="D2442" s="1">
        <v>4800</v>
      </c>
      <c r="E2442" s="2" t="s">
        <v>7264</v>
      </c>
      <c r="F2442" s="1" t="s">
        <v>2890</v>
      </c>
      <c r="G2442" s="1" t="s">
        <v>50</v>
      </c>
      <c r="H2442" s="1" t="s">
        <v>49</v>
      </c>
      <c r="I2442" s="8" t="s">
        <v>2910</v>
      </c>
      <c r="J2442" s="8" t="s">
        <v>3043</v>
      </c>
      <c r="K2442" s="1" t="str">
        <f t="array" aca="1" ref="K2442" ca="1">INDEX([1]TreeLookup!$C$1:$DE$21,MATCH(INDIRECT(ADDRESS(ROW(),MATCH("CATEGORY",$A$1:$BE$1,0))),[1]TreeLookup!$C$1:$C$21,0),MATCH(INDIRECT(ADDRESS(ROW(),MATCH("YEAR",$A$1:$BE$1,0))),[1]TreeLookup!$C$1:$DE$1,0))</f>
        <v>improvedCapsules</v>
      </c>
      <c r="L2442" s="1">
        <v>1977</v>
      </c>
      <c r="M2442" s="1" t="str">
        <f t="array" aca="1" ref="M2442" ca="1">INDEX([1]TreeLookup!$C$1:$DE$22,MATCH("ERA",[1]TreeLookup!$C$1:$C$22,0),MATCH(INDIRECT(ADDRESS(ROW(),MATCH("YEAR",$A$1:$BE$1,0))),[1]TreeLookup!$C$1:$DE$1,0))</f>
        <v>06-STATION</v>
      </c>
      <c r="O2442" s="4" t="s">
        <v>299</v>
      </c>
      <c r="P2442" s="1" t="s">
        <v>6718</v>
      </c>
      <c r="V2442" s="9"/>
      <c r="AD2442" s="1" t="s">
        <v>111</v>
      </c>
      <c r="AF2442" s="1" t="s">
        <v>111</v>
      </c>
    </row>
    <row r="2443" spans="1:37">
      <c r="A2443" s="6" t="s">
        <v>7265</v>
      </c>
      <c r="B2443" s="7" t="s">
        <v>7266</v>
      </c>
      <c r="C2443" s="1">
        <v>1400</v>
      </c>
      <c r="D2443" s="1">
        <v>16000</v>
      </c>
      <c r="E2443" s="2" t="s">
        <v>7267</v>
      </c>
      <c r="F2443" s="1" t="s">
        <v>2890</v>
      </c>
      <c r="G2443" s="1" t="s">
        <v>50</v>
      </c>
      <c r="H2443" s="1" t="s">
        <v>49</v>
      </c>
      <c r="I2443" s="8" t="s">
        <v>125</v>
      </c>
      <c r="J2443" s="8" t="s">
        <v>125</v>
      </c>
      <c r="K2443" s="1" t="str">
        <f t="array" aca="1" ref="K2443" ca="1">INDEX([1]TreeLookup!$C$1:$DE$21,MATCH(INDIRECT(ADDRESS(ROW(),MATCH("CATEGORY",$A$1:$BE$1,0))),[1]TreeLookup!$C$1:$C$21,0),MATCH(INDIRECT(ADDRESS(ROW(),MATCH("YEAR",$A$1:$BE$1,0))),[1]TreeLookup!$C$1:$DE$1,0))</f>
        <v>spaceStationControl</v>
      </c>
      <c r="L2443" s="1">
        <v>1977</v>
      </c>
      <c r="M2443" s="1" t="str">
        <f t="array" aca="1" ref="M2443" ca="1">INDEX([1]TreeLookup!$C$1:$DE$22,MATCH("ERA",[1]TreeLookup!$C$1:$C$22,0),MATCH(INDIRECT(ADDRESS(ROW(),MATCH("YEAR",$A$1:$BE$1,0))),[1]TreeLookup!$C$1:$DE$1,0))</f>
        <v>06-STATION</v>
      </c>
      <c r="O2443" s="4" t="s">
        <v>299</v>
      </c>
      <c r="P2443" s="1" t="s">
        <v>6718</v>
      </c>
      <c r="V2443" s="9"/>
      <c r="W2443" s="1" t="s">
        <v>2620</v>
      </c>
    </row>
    <row r="2444" spans="1:37">
      <c r="A2444" s="6" t="s">
        <v>7268</v>
      </c>
      <c r="B2444" s="7" t="s">
        <v>7269</v>
      </c>
      <c r="C2444" s="1">
        <v>750</v>
      </c>
      <c r="D2444" s="1">
        <v>8400</v>
      </c>
      <c r="E2444" s="2" t="s">
        <v>7270</v>
      </c>
      <c r="F2444" s="1" t="s">
        <v>2890</v>
      </c>
      <c r="G2444" s="1" t="s">
        <v>50</v>
      </c>
      <c r="H2444" s="1" t="s">
        <v>49</v>
      </c>
      <c r="I2444" s="8" t="s">
        <v>908</v>
      </c>
      <c r="J2444" s="8"/>
      <c r="K2444" s="1" t="str">
        <f t="array" aca="1" ref="K2444" ca="1">INDEX([1]TreeLookup!$C$1:$DE$21,MATCH(INDIRECT(ADDRESS(ROW(),MATCH("CATEGORY",$A$1:$BE$1,0))),[1]TreeLookup!$C$1:$C$21,0),MATCH(INDIRECT(ADDRESS(ROW(),MATCH("YEAR",$A$1:$BE$1,0))),[1]TreeLookup!$C$1:$DE$1,0))</f>
        <v>solids1976</v>
      </c>
      <c r="L2444" s="1">
        <v>1977</v>
      </c>
      <c r="M2444" s="1" t="str">
        <f t="array" aca="1" ref="M2444" ca="1">INDEX([1]TreeLookup!$C$1:$DE$22,MATCH("ERA",[1]TreeLookup!$C$1:$C$22,0),MATCH(INDIRECT(ADDRESS(ROW(),MATCH("YEAR",$A$1:$BE$1,0))),[1]TreeLookup!$C$1:$DE$1,0))</f>
        <v>06-STATION</v>
      </c>
      <c r="O2444" s="4" t="s">
        <v>299</v>
      </c>
      <c r="P2444" s="1" t="s">
        <v>6718</v>
      </c>
      <c r="V2444" s="9"/>
      <c r="AD2444" s="1" t="s">
        <v>111</v>
      </c>
    </row>
    <row r="2445" spans="1:37">
      <c r="A2445" s="6" t="s">
        <v>7271</v>
      </c>
      <c r="B2445" s="7" t="s">
        <v>7272</v>
      </c>
      <c r="C2445" s="1">
        <v>650</v>
      </c>
      <c r="D2445" s="1">
        <v>4500</v>
      </c>
      <c r="E2445" s="2" t="s">
        <v>7273</v>
      </c>
      <c r="F2445" s="1" t="s">
        <v>235</v>
      </c>
      <c r="G2445" s="1" t="s">
        <v>50</v>
      </c>
      <c r="H2445" s="1" t="s">
        <v>49</v>
      </c>
      <c r="I2445" s="8" t="s">
        <v>322</v>
      </c>
      <c r="J2445" s="8" t="s">
        <v>2917</v>
      </c>
      <c r="K2445" s="1" t="str">
        <f t="array" aca="1" ref="K2445" ca="1">INDEX([1]TreeLookup!$C$1:$DE$21,MATCH(INDIRECT(ADDRESS(ROW(),MATCH("CATEGORY",$A$1:$BE$1,0))),[1]TreeLookup!$C$1:$C$21,0),MATCH(INDIRECT(ADDRESS(ROW(),MATCH("YEAR",$A$1:$BE$1,0))),[1]TreeLookup!$C$1:$DE$1,0))</f>
        <v>deepSpaceComms</v>
      </c>
      <c r="L2445" s="1">
        <v>1977</v>
      </c>
      <c r="M2445" s="1" t="str">
        <f t="array" aca="1" ref="M2445" ca="1">INDEX([1]TreeLookup!$C$1:$DE$22,MATCH("ERA",[1]TreeLookup!$C$1:$C$22,0),MATCH(INDIRECT(ADDRESS(ROW(),MATCH("YEAR",$A$1:$BE$1,0))),[1]TreeLookup!$C$1:$DE$1,0))</f>
        <v>06-STATION</v>
      </c>
      <c r="O2445" s="4" t="s">
        <v>299</v>
      </c>
      <c r="P2445" s="1" t="s">
        <v>6722</v>
      </c>
      <c r="V2445" s="9"/>
    </row>
    <row r="2446" spans="1:37">
      <c r="A2446" s="6" t="s">
        <v>7274</v>
      </c>
      <c r="B2446" s="7" t="s">
        <v>7275</v>
      </c>
      <c r="C2446" s="1">
        <v>30</v>
      </c>
      <c r="D2446" s="1">
        <v>500</v>
      </c>
      <c r="E2446" s="2" t="s">
        <v>7276</v>
      </c>
      <c r="F2446" s="1" t="s">
        <v>1836</v>
      </c>
      <c r="G2446" s="1" t="s">
        <v>50</v>
      </c>
      <c r="H2446" s="1" t="s">
        <v>50</v>
      </c>
      <c r="I2446" s="8" t="s">
        <v>130</v>
      </c>
      <c r="J2446" s="8" t="s">
        <v>1203</v>
      </c>
      <c r="K2446" s="1" t="str">
        <f t="array" aca="1" ref="K2446" ca="1">INDEX([1]TreeLookup!$C$1:$DE$21,MATCH(INDIRECT(ADDRESS(ROW(),MATCH("CATEGORY",$A$1:$BE$1,0))),[1]TreeLookup!$C$1:$C$21,0),MATCH(INDIRECT(ADDRESS(ROW(),MATCH("YEAR",$A$1:$BE$1,0))),[1]TreeLookup!$C$1:$DE$1,0))</f>
        <v>longTermAvionics</v>
      </c>
      <c r="L2446" s="1">
        <v>1989</v>
      </c>
      <c r="M2446" s="1" t="str">
        <f t="array" aca="1" ref="M2446" ca="1">INDEX([1]TreeLookup!$C$1:$DE$22,MATCH("ERA",[1]TreeLookup!$C$1:$C$22,0),MATCH(INDIRECT(ADDRESS(ROW(),MATCH("YEAR",$A$1:$BE$1,0))),[1]TreeLookup!$C$1:$DE$1,0))</f>
        <v>08-LONGTERM</v>
      </c>
      <c r="O2446" s="4" t="s">
        <v>109</v>
      </c>
      <c r="P2446" s="1" t="s">
        <v>7121</v>
      </c>
      <c r="V2446" s="9"/>
    </row>
    <row r="2447" spans="1:37">
      <c r="A2447" s="6" t="s">
        <v>7277</v>
      </c>
      <c r="B2447" s="7" t="s">
        <v>7278</v>
      </c>
      <c r="E2447" s="2" t="s">
        <v>7279</v>
      </c>
      <c r="F2447" s="1" t="s">
        <v>887</v>
      </c>
      <c r="G2447" s="1" t="s">
        <v>50</v>
      </c>
      <c r="H2447" s="1" t="s">
        <v>50</v>
      </c>
      <c r="I2447" s="8" t="s">
        <v>322</v>
      </c>
      <c r="J2447" s="8" t="s">
        <v>2917</v>
      </c>
      <c r="K2447" s="1" t="str">
        <f t="array" aca="1" ref="K2447" ca="1">INDEX([1]TreeLookup!$C$1:$DE$21,MATCH(INDIRECT(ADDRESS(ROW(),MATCH("CATEGORY",$A$1:$BE$1,0))),[1]TreeLookup!$C$1:$C$21,0),MATCH(INDIRECT(ADDRESS(ROW(),MATCH("YEAR",$A$1:$BE$1,0))),[1]TreeLookup!$C$1:$DE$1,0))</f>
        <v>deepSpaceComms</v>
      </c>
      <c r="L2447" s="1">
        <v>1977</v>
      </c>
      <c r="M2447" s="1" t="str">
        <f t="array" aca="1" ref="M2447" ca="1">INDEX([1]TreeLookup!$C$1:$DE$22,MATCH("ERA",[1]TreeLookup!$C$1:$C$22,0),MATCH(INDIRECT(ADDRESS(ROW(),MATCH("YEAR",$A$1:$BE$1,0))),[1]TreeLookup!$C$1:$DE$1,0))</f>
        <v>06-STATION</v>
      </c>
      <c r="O2447" s="4" t="s">
        <v>109</v>
      </c>
      <c r="P2447" s="2" t="s">
        <v>6722</v>
      </c>
      <c r="T2447" s="16">
        <v>1000000000000</v>
      </c>
      <c r="U2447" s="16"/>
      <c r="V2447" s="9"/>
      <c r="AG2447" s="1" t="s">
        <v>111</v>
      </c>
    </row>
    <row r="2448" spans="1:37">
      <c r="A2448" s="6" t="s">
        <v>7280</v>
      </c>
      <c r="B2448" s="7" t="s">
        <v>7281</v>
      </c>
      <c r="C2448" s="1">
        <v>8816</v>
      </c>
      <c r="D2448" s="1">
        <v>176325</v>
      </c>
      <c r="E2448" s="2" t="s">
        <v>7282</v>
      </c>
      <c r="F2448" s="1" t="s">
        <v>1836</v>
      </c>
      <c r="G2448" s="1" t="s">
        <v>50</v>
      </c>
      <c r="H2448" s="1" t="s">
        <v>50</v>
      </c>
      <c r="I2448" s="8" t="s">
        <v>130</v>
      </c>
      <c r="J2448" s="8" t="s">
        <v>1203</v>
      </c>
      <c r="K2448" s="1" t="str">
        <f t="array" aca="1" ref="K2448" ca="1">INDEX([1]TreeLookup!$C$1:$DE$21,MATCH(INDIRECT(ADDRESS(ROW(),MATCH("CATEGORY",$A$1:$BE$1,0))),[1]TreeLookup!$C$1:$C$21,0),MATCH(INDIRECT(ADDRESS(ROW(),MATCH("YEAR",$A$1:$BE$1,0))),[1]TreeLookup!$C$1:$DE$1,0))</f>
        <v>longTermAvionics</v>
      </c>
      <c r="L2448" s="1">
        <v>1989</v>
      </c>
      <c r="M2448" s="1" t="str">
        <f t="array" aca="1" ref="M2448" ca="1">INDEX([1]TreeLookup!$C$1:$DE$22,MATCH("ERA",[1]TreeLookup!$C$1:$C$22,0),MATCH(INDIRECT(ADDRESS(ROW(),MATCH("YEAR",$A$1:$BE$1,0))),[1]TreeLookup!$C$1:$DE$1,0))</f>
        <v>08-LONGTERM</v>
      </c>
      <c r="O2448" s="4" t="s">
        <v>109</v>
      </c>
      <c r="P2448" s="1" t="s">
        <v>7121</v>
      </c>
      <c r="V2448" s="9"/>
      <c r="Y2448" s="1" t="s">
        <v>111</v>
      </c>
    </row>
    <row r="2449" spans="1:34">
      <c r="A2449" s="6" t="s">
        <v>7283</v>
      </c>
      <c r="B2449" s="7" t="s">
        <v>7284</v>
      </c>
      <c r="C2449" s="1">
        <v>12544</v>
      </c>
      <c r="D2449" s="1">
        <v>125440</v>
      </c>
      <c r="E2449" s="2" t="s">
        <v>7285</v>
      </c>
      <c r="F2449" s="1" t="s">
        <v>235</v>
      </c>
      <c r="G2449" s="1" t="s">
        <v>50</v>
      </c>
      <c r="H2449" s="1" t="s">
        <v>50</v>
      </c>
      <c r="I2449" s="8" t="s">
        <v>3217</v>
      </c>
      <c r="J2449" s="8" t="s">
        <v>3218</v>
      </c>
      <c r="K2449" s="1" t="str">
        <f t="array" aca="1" ref="K2449" ca="1">INDEX([1]TreeLookup!$C$1:$DE$21,MATCH(INDIRECT(ADDRESS(ROW(),MATCH("CATEGORY",$A$1:$BE$1,0))),[1]TreeLookup!$C$1:$C$21,0),MATCH(INDIRECT(ADDRESS(ROW(),MATCH("YEAR",$A$1:$BE$1,0))),[1]TreeLookup!$C$1:$DE$1,0))</f>
        <v>multihundredWattRTG</v>
      </c>
      <c r="L2449" s="1">
        <v>1977</v>
      </c>
      <c r="M2449" s="1" t="str">
        <f t="array" aca="1" ref="M2449" ca="1">INDEX([1]TreeLookup!$C$1:$DE$22,MATCH("ERA",[1]TreeLookup!$C$1:$C$22,0),MATCH(INDIRECT(ADDRESS(ROW(),MATCH("YEAR",$A$1:$BE$1,0))),[1]TreeLookup!$C$1:$DE$1,0))</f>
        <v>06-STATION</v>
      </c>
      <c r="O2449" s="4" t="s">
        <v>109</v>
      </c>
      <c r="P2449" s="1" t="s">
        <v>6722</v>
      </c>
      <c r="V2449" s="9"/>
      <c r="W2449" s="1" t="s">
        <v>7227</v>
      </c>
      <c r="AH2449" s="1" t="s">
        <v>111</v>
      </c>
    </row>
    <row r="2450" spans="1:34">
      <c r="A2450" s="6" t="s">
        <v>7286</v>
      </c>
      <c r="B2450" s="7" t="s">
        <v>7287</v>
      </c>
      <c r="C2450" s="1">
        <v>3448</v>
      </c>
      <c r="D2450" s="1">
        <v>69778</v>
      </c>
      <c r="E2450" s="2" t="s">
        <v>7288</v>
      </c>
      <c r="F2450" s="1" t="s">
        <v>1836</v>
      </c>
      <c r="G2450" s="1" t="s">
        <v>50</v>
      </c>
      <c r="H2450" s="1" t="s">
        <v>50</v>
      </c>
      <c r="I2450" s="8" t="s">
        <v>130</v>
      </c>
      <c r="J2450" s="8" t="s">
        <v>1203</v>
      </c>
      <c r="K2450" s="1" t="str">
        <f t="array" aca="1" ref="K2450" ca="1">INDEX([1]TreeLookup!$C$1:$DE$21,MATCH(INDIRECT(ADDRESS(ROW(),MATCH("CATEGORY",$A$1:$BE$1,0))),[1]TreeLookup!$C$1:$C$21,0),MATCH(INDIRECT(ADDRESS(ROW(),MATCH("YEAR",$A$1:$BE$1,0))),[1]TreeLookup!$C$1:$DE$1,0))</f>
        <v>longTermAvionics</v>
      </c>
      <c r="L2450" s="1">
        <v>1989</v>
      </c>
      <c r="M2450" s="1" t="str">
        <f t="array" aca="1" ref="M2450" ca="1">INDEX([1]TreeLookup!$C$1:$DE$22,MATCH("ERA",[1]TreeLookup!$C$1:$C$22,0),MATCH(INDIRECT(ADDRESS(ROW(),MATCH("YEAR",$A$1:$BE$1,0))),[1]TreeLookup!$C$1:$DE$1,0))</f>
        <v>08-LONGTERM</v>
      </c>
      <c r="O2450" s="4" t="s">
        <v>109</v>
      </c>
      <c r="P2450" s="1" t="s">
        <v>7287</v>
      </c>
      <c r="V2450" s="9"/>
      <c r="Y2450" s="1" t="s">
        <v>111</v>
      </c>
    </row>
    <row r="2451" spans="1:34">
      <c r="A2451" s="6" t="s">
        <v>7289</v>
      </c>
      <c r="B2451" s="7" t="s">
        <v>7290</v>
      </c>
      <c r="C2451" s="1">
        <v>180</v>
      </c>
      <c r="D2451" s="1">
        <v>3600</v>
      </c>
      <c r="E2451" s="2" t="s">
        <v>7291</v>
      </c>
      <c r="F2451" s="1" t="s">
        <v>235</v>
      </c>
      <c r="G2451" s="1" t="s">
        <v>50</v>
      </c>
      <c r="H2451" s="1" t="s">
        <v>50</v>
      </c>
      <c r="I2451" s="8" t="s">
        <v>908</v>
      </c>
      <c r="J2451" s="8"/>
      <c r="K2451" s="1" t="str">
        <f t="array" aca="1" ref="K2451" ca="1">INDEX([1]TreeLookup!$C$1:$DE$21,MATCH(INDIRECT(ADDRESS(ROW(),MATCH("CATEGORY",$A$1:$BE$1,0))),[1]TreeLookup!$C$1:$C$21,0),MATCH(INDIRECT(ADDRESS(ROW(),MATCH("YEAR",$A$1:$BE$1,0))),[1]TreeLookup!$C$1:$DE$1,0))</f>
        <v>solids1976</v>
      </c>
      <c r="L2451" s="1">
        <v>1977</v>
      </c>
      <c r="M2451" s="1" t="str">
        <f t="array" aca="1" ref="M2451" ca="1">INDEX([1]TreeLookup!$C$1:$DE$22,MATCH("ERA",[1]TreeLookup!$C$1:$C$22,0),MATCH(INDIRECT(ADDRESS(ROW(),MATCH("YEAR",$A$1:$BE$1,0))),[1]TreeLookup!$C$1:$DE$1,0))</f>
        <v>06-STATION</v>
      </c>
      <c r="O2451" s="4" t="s">
        <v>109</v>
      </c>
      <c r="P2451" s="1" t="s">
        <v>6722</v>
      </c>
      <c r="Q2451" s="1" t="s">
        <v>5253</v>
      </c>
      <c r="W2451" s="1" t="s">
        <v>5251</v>
      </c>
      <c r="AD2451" s="1" t="s">
        <v>111</v>
      </c>
    </row>
    <row r="2452" spans="1:34">
      <c r="A2452" s="6" t="s">
        <v>7292</v>
      </c>
      <c r="B2452" s="7" t="s">
        <v>7293</v>
      </c>
      <c r="C2452" s="1">
        <v>200</v>
      </c>
      <c r="D2452" s="1">
        <v>500</v>
      </c>
      <c r="E2452" s="2" t="s">
        <v>7294</v>
      </c>
      <c r="F2452" s="1" t="s">
        <v>1740</v>
      </c>
      <c r="G2452" s="1" t="s">
        <v>49</v>
      </c>
      <c r="H2452" s="1" t="s">
        <v>49</v>
      </c>
      <c r="I2452" s="8"/>
      <c r="J2452" s="8"/>
      <c r="K2452" s="1" t="e">
        <f t="array" aca="1" ref="K2452" ca="1">INDEX([1]TreeLookup!$C$1:$DE$21,MATCH(INDIRECT(ADDRESS(ROW(),MATCH("CATEGORY",$A$1:$BE$1,0))),[1]TreeLookup!$C$1:$C$21,0),MATCH(INDIRECT(ADDRESS(ROW(),MATCH("YEAR",$A$1:$BE$1,0))),[1]TreeLookup!$C$1:$DE$1,0))</f>
        <v>#N/A</v>
      </c>
      <c r="M2452" s="1" t="str">
        <f t="array" aca="1" ref="M2452" ca="1">INDEX([1]TreeLookup!$C$1:$DE$22,MATCH("ERA",[1]TreeLookup!$C$1:$C$22,0),MATCH(INDIRECT(ADDRESS(ROW(),MATCH("YEAR",$A$1:$BE$1,0))),[1]TreeLookup!$C$1:$DE$1,0))</f>
        <v>00-START</v>
      </c>
      <c r="N2452" s="1" t="s">
        <v>50</v>
      </c>
      <c r="O2452" s="4"/>
    </row>
    <row r="2453" spans="1:34">
      <c r="A2453" s="6" t="s">
        <v>7295</v>
      </c>
      <c r="B2453" s="7" t="s">
        <v>7296</v>
      </c>
      <c r="C2453" s="1">
        <v>2000</v>
      </c>
      <c r="D2453" s="1">
        <v>1800</v>
      </c>
      <c r="E2453" s="2" t="s">
        <v>7297</v>
      </c>
      <c r="F2453" s="1" t="s">
        <v>1740</v>
      </c>
      <c r="G2453" s="1" t="s">
        <v>49</v>
      </c>
      <c r="H2453" s="1" t="s">
        <v>49</v>
      </c>
      <c r="I2453" s="8"/>
      <c r="J2453" s="8"/>
      <c r="K2453" s="1" t="e">
        <f t="array" aca="1" ref="K2453" ca="1">INDEX([1]TreeLookup!$C$1:$DE$21,MATCH(INDIRECT(ADDRESS(ROW(),MATCH("CATEGORY",$A$1:$BE$1,0))),[1]TreeLookup!$C$1:$C$21,0),MATCH(INDIRECT(ADDRESS(ROW(),MATCH("YEAR",$A$1:$BE$1,0))),[1]TreeLookup!$C$1:$DE$1,0))</f>
        <v>#N/A</v>
      </c>
      <c r="M2453" s="1" t="str">
        <f t="array" aca="1" ref="M2453" ca="1">INDEX([1]TreeLookup!$C$1:$DE$22,MATCH("ERA",[1]TreeLookup!$C$1:$C$22,0),MATCH(INDIRECT(ADDRESS(ROW(),MATCH("YEAR",$A$1:$BE$1,0))),[1]TreeLookup!$C$1:$DE$1,0))</f>
        <v>00-START</v>
      </c>
      <c r="N2453" s="1" t="s">
        <v>50</v>
      </c>
      <c r="O2453" s="4"/>
    </row>
    <row r="2454" spans="1:34">
      <c r="A2454" s="6" t="s">
        <v>7298</v>
      </c>
      <c r="B2454" s="7" t="s">
        <v>7299</v>
      </c>
      <c r="C2454" s="1">
        <v>200</v>
      </c>
      <c r="D2454" s="1">
        <v>180</v>
      </c>
      <c r="E2454" s="2" t="s">
        <v>7300</v>
      </c>
      <c r="F2454" s="1" t="s">
        <v>1740</v>
      </c>
      <c r="G2454" s="1" t="s">
        <v>49</v>
      </c>
      <c r="H2454" s="1" t="s">
        <v>49</v>
      </c>
      <c r="I2454" s="8"/>
      <c r="J2454" s="8"/>
      <c r="K2454" s="1" t="e">
        <f t="array" aca="1" ref="K2454" ca="1">INDEX([1]TreeLookup!$C$1:$DE$21,MATCH(INDIRECT(ADDRESS(ROW(),MATCH("CATEGORY",$A$1:$BE$1,0))),[1]TreeLookup!$C$1:$C$21,0),MATCH(INDIRECT(ADDRESS(ROW(),MATCH("YEAR",$A$1:$BE$1,0))),[1]TreeLookup!$C$1:$DE$1,0))</f>
        <v>#N/A</v>
      </c>
      <c r="M2454" s="1" t="str">
        <f t="array" aca="1" ref="M2454" ca="1">INDEX([1]TreeLookup!$C$1:$DE$22,MATCH("ERA",[1]TreeLookup!$C$1:$C$22,0),MATCH(INDIRECT(ADDRESS(ROW(),MATCH("YEAR",$A$1:$BE$1,0))),[1]TreeLookup!$C$1:$DE$1,0))</f>
        <v>00-START</v>
      </c>
      <c r="N2454" s="1" t="s">
        <v>50</v>
      </c>
      <c r="O2454" s="4"/>
    </row>
    <row r="2455" spans="1:34">
      <c r="A2455" s="6" t="s">
        <v>7301</v>
      </c>
      <c r="B2455" s="7" t="s">
        <v>7302</v>
      </c>
      <c r="C2455" s="1">
        <v>4200</v>
      </c>
      <c r="D2455" s="1">
        <v>12000</v>
      </c>
      <c r="E2455" s="2" t="s">
        <v>7303</v>
      </c>
      <c r="F2455" s="1" t="s">
        <v>235</v>
      </c>
      <c r="G2455" s="1" t="s">
        <v>50</v>
      </c>
      <c r="H2455" s="1" t="s">
        <v>49</v>
      </c>
      <c r="I2455" s="8" t="s">
        <v>107</v>
      </c>
      <c r="J2455" s="8"/>
      <c r="K2455" s="1" t="str">
        <f t="array" aca="1" ref="K2455" ca="1">INDEX([1]TreeLookup!$C$1:$DE$21,MATCH(INDIRECT(ADDRESS(ROW(),MATCH("CATEGORY",$A$1:$BE$1,0))),[1]TreeLookup!$C$1:$C$21,0),MATCH(INDIRECT(ADDRESS(ROW(),MATCH("YEAR",$A$1:$BE$1,0))),[1]TreeLookup!$C$1:$DE$1,0))</f>
        <v>deepSpaceScience</v>
      </c>
      <c r="L2455" s="1">
        <v>1977</v>
      </c>
      <c r="M2455" s="1" t="str">
        <f t="array" aca="1" ref="M2455" ca="1">INDEX([1]TreeLookup!$C$1:$DE$22,MATCH("ERA",[1]TreeLookup!$C$1:$C$22,0),MATCH(INDIRECT(ADDRESS(ROW(),MATCH("YEAR",$A$1:$BE$1,0))),[1]TreeLookup!$C$1:$DE$1,0))</f>
        <v>06-STATION</v>
      </c>
      <c r="N2455" s="1" t="s">
        <v>50</v>
      </c>
      <c r="O2455" s="4" t="s">
        <v>299</v>
      </c>
      <c r="P2455" s="1" t="s">
        <v>6722</v>
      </c>
      <c r="V2455" s="9"/>
    </row>
    <row r="2456" spans="1:34">
      <c r="A2456" s="6" t="s">
        <v>7304</v>
      </c>
      <c r="B2456" s="7" t="s">
        <v>7305</v>
      </c>
      <c r="C2456" s="1">
        <v>5000</v>
      </c>
      <c r="D2456" s="1">
        <v>10000</v>
      </c>
      <c r="E2456" s="2" t="s">
        <v>7306</v>
      </c>
      <c r="F2456" s="1" t="s">
        <v>290</v>
      </c>
      <c r="G2456" s="1" t="s">
        <v>50</v>
      </c>
      <c r="H2456" s="1" t="s">
        <v>49</v>
      </c>
      <c r="I2456" s="8" t="s">
        <v>107</v>
      </c>
      <c r="J2456" s="8"/>
      <c r="K2456" s="1" t="str">
        <f t="array" aca="1" ref="K2456" ca="1">INDEX([1]TreeLookup!$C$1:$DE$21,MATCH(INDIRECT(ADDRESS(ROW(),MATCH("CATEGORY",$A$1:$BE$1,0))),[1]TreeLookup!$C$1:$C$21,0),MATCH(INDIRECT(ADDRESS(ROW(),MATCH("YEAR",$A$1:$BE$1,0))),[1]TreeLookup!$C$1:$DE$1,0))</f>
        <v>deepSpaceScience</v>
      </c>
      <c r="L2456" s="1">
        <v>1978</v>
      </c>
      <c r="M2456" s="1" t="str">
        <f t="array" aca="1" ref="M2456" ca="1">INDEX([1]TreeLookup!$C$1:$DE$22,MATCH("ERA",[1]TreeLookup!$C$1:$C$22,0),MATCH(INDIRECT(ADDRESS(ROW(),MATCH("YEAR",$A$1:$BE$1,0))),[1]TreeLookup!$C$1:$DE$1,0))</f>
        <v>06-STATION</v>
      </c>
      <c r="N2456" s="1" t="s">
        <v>50</v>
      </c>
      <c r="O2456" s="4" t="s">
        <v>299</v>
      </c>
      <c r="P2456" s="1" t="s">
        <v>7307</v>
      </c>
      <c r="V2456" s="9"/>
    </row>
    <row r="2457" spans="1:34">
      <c r="A2457" s="6" t="s">
        <v>7308</v>
      </c>
      <c r="B2457" s="7" t="s">
        <v>7309</v>
      </c>
      <c r="C2457" s="1">
        <v>2000</v>
      </c>
      <c r="D2457" s="1">
        <v>75000</v>
      </c>
      <c r="E2457" s="2" t="s">
        <v>7310</v>
      </c>
      <c r="F2457" s="1" t="s">
        <v>2890</v>
      </c>
      <c r="G2457" s="1" t="s">
        <v>50</v>
      </c>
      <c r="H2457" s="1" t="s">
        <v>50</v>
      </c>
      <c r="I2457" s="8" t="s">
        <v>130</v>
      </c>
      <c r="J2457" s="8" t="s">
        <v>1332</v>
      </c>
      <c r="K2457" s="1" t="str">
        <f t="array" aca="1" ref="K2457" ca="1">INDEX([1]TreeLookup!$C$1:$DE$21,MATCH(INDIRECT(ADDRESS(ROW(),MATCH("CATEGORY",$A$1:$BE$1,0))),[1]TreeLookup!$C$1:$C$21,0),MATCH(INDIRECT(ADDRESS(ROW(),MATCH("YEAR",$A$1:$BE$1,0))),[1]TreeLookup!$C$1:$DE$1,0))</f>
        <v>advancedAvionics</v>
      </c>
      <c r="L2457" s="1">
        <v>1978</v>
      </c>
      <c r="M2457" s="1" t="str">
        <f t="array" aca="1" ref="M2457" ca="1">INDEX([1]TreeLookup!$C$1:$DE$22,MATCH("ERA",[1]TreeLookup!$C$1:$C$22,0),MATCH(INDIRECT(ADDRESS(ROW(),MATCH("YEAR",$A$1:$BE$1,0))),[1]TreeLookup!$C$1:$DE$1,0))</f>
        <v>06-STATION</v>
      </c>
      <c r="O2457" s="4" t="s">
        <v>109</v>
      </c>
      <c r="P2457" s="1" t="s">
        <v>7105</v>
      </c>
      <c r="V2457" s="9"/>
      <c r="AG2457" s="1" t="s">
        <v>111</v>
      </c>
    </row>
    <row r="2458" spans="1:34">
      <c r="A2458" s="6" t="s">
        <v>7311</v>
      </c>
      <c r="B2458" s="7" t="s">
        <v>7312</v>
      </c>
      <c r="C2458" s="1">
        <v>1800</v>
      </c>
      <c r="D2458" s="1">
        <v>60000</v>
      </c>
      <c r="E2458" s="2" t="s">
        <v>7313</v>
      </c>
      <c r="F2458" s="1" t="s">
        <v>2890</v>
      </c>
      <c r="G2458" s="1" t="s">
        <v>50</v>
      </c>
      <c r="H2458" s="1" t="s">
        <v>50</v>
      </c>
      <c r="I2458" s="8" t="s">
        <v>2910</v>
      </c>
      <c r="J2458" s="8" t="s">
        <v>2911</v>
      </c>
      <c r="K2458" s="1" t="str">
        <f t="array" aca="1" ref="K2458" ca="1">INDEX([1]TreeLookup!$C$1:$DE$21,MATCH(INDIRECT(ADDRESS(ROW(),MATCH("CATEGORY",$A$1:$BE$1,0))),[1]TreeLookup!$C$1:$C$21,0),MATCH(INDIRECT(ADDRESS(ROW(),MATCH("YEAR",$A$1:$BE$1,0))),[1]TreeLookup!$C$1:$DE$1,0))</f>
        <v>improvedCapsules</v>
      </c>
      <c r="L2458" s="1">
        <v>1978</v>
      </c>
      <c r="M2458" s="1" t="str">
        <f t="array" aca="1" ref="M2458" ca="1">INDEX([1]TreeLookup!$C$1:$DE$22,MATCH("ERA",[1]TreeLookup!$C$1:$C$22,0),MATCH(INDIRECT(ADDRESS(ROW(),MATCH("YEAR",$A$1:$BE$1,0))),[1]TreeLookup!$C$1:$DE$1,0))</f>
        <v>06-STATION</v>
      </c>
      <c r="O2458" s="4" t="s">
        <v>109</v>
      </c>
      <c r="P2458" s="1" t="s">
        <v>7105</v>
      </c>
      <c r="V2458" s="9"/>
      <c r="Y2458" s="1" t="s">
        <v>111</v>
      </c>
      <c r="AE2458" s="1" t="s">
        <v>111</v>
      </c>
      <c r="AF2458" s="1" t="s">
        <v>111</v>
      </c>
    </row>
    <row r="2459" spans="1:34">
      <c r="A2459" s="6" t="s">
        <v>7314</v>
      </c>
      <c r="B2459" s="7" t="s">
        <v>7315</v>
      </c>
      <c r="C2459" s="1">
        <v>280</v>
      </c>
      <c r="D2459" s="1">
        <v>6400</v>
      </c>
      <c r="E2459" s="2" t="s">
        <v>7316</v>
      </c>
      <c r="F2459" s="1" t="s">
        <v>7317</v>
      </c>
      <c r="G2459" s="1" t="s">
        <v>50</v>
      </c>
      <c r="H2459" s="1" t="s">
        <v>49</v>
      </c>
      <c r="I2459" s="8" t="s">
        <v>130</v>
      </c>
      <c r="J2459" s="8" t="s">
        <v>1203</v>
      </c>
      <c r="K2459" s="1" t="str">
        <f t="array" aca="1" ref="K2459" ca="1">INDEX([1]TreeLookup!$C$1:$DE$21,MATCH(INDIRECT(ADDRESS(ROW(),MATCH("CATEGORY",$A$1:$BE$1,0))),[1]TreeLookup!$C$1:$C$21,0),MATCH(INDIRECT(ADDRESS(ROW(),MATCH("YEAR",$A$1:$BE$1,0))),[1]TreeLookup!$C$1:$DE$1,0))</f>
        <v>longTermAvionics</v>
      </c>
      <c r="L2459" s="1">
        <v>1989</v>
      </c>
      <c r="M2459" s="1" t="str">
        <f t="array" aca="1" ref="M2459" ca="1">INDEX([1]TreeLookup!$C$1:$DE$22,MATCH("ERA",[1]TreeLookup!$C$1:$C$22,0),MATCH(INDIRECT(ADDRESS(ROW(),MATCH("YEAR",$A$1:$BE$1,0))),[1]TreeLookup!$C$1:$DE$1,0))</f>
        <v>08-LONGTERM</v>
      </c>
      <c r="O2459" s="4" t="s">
        <v>299</v>
      </c>
      <c r="P2459" s="1" t="s">
        <v>7318</v>
      </c>
      <c r="V2459" s="9"/>
    </row>
    <row r="2460" spans="1:34">
      <c r="A2460" s="6" t="s">
        <v>7319</v>
      </c>
      <c r="B2460" s="7" t="s">
        <v>7320</v>
      </c>
      <c r="C2460" s="1">
        <v>280</v>
      </c>
      <c r="D2460" s="1">
        <v>6400</v>
      </c>
      <c r="E2460" s="2" t="s">
        <v>7321</v>
      </c>
      <c r="F2460" s="1" t="s">
        <v>7317</v>
      </c>
      <c r="G2460" s="1" t="s">
        <v>50</v>
      </c>
      <c r="H2460" s="1" t="s">
        <v>49</v>
      </c>
      <c r="I2460" s="8" t="s">
        <v>322</v>
      </c>
      <c r="J2460" s="8" t="s">
        <v>323</v>
      </c>
      <c r="K2460" s="1" t="str">
        <f t="array" aca="1" ref="K2460" ca="1">INDEX([1]TreeLookup!$C$1:$DE$21,MATCH(INDIRECT(ADDRESS(ROW(),MATCH("CATEGORY",$A$1:$BE$1,0))),[1]TreeLookup!$C$1:$C$21,0),MATCH(INDIRECT(ADDRESS(ROW(),MATCH("YEAR",$A$1:$BE$1,0))),[1]TreeLookup!$C$1:$DE$1,0))</f>
        <v>deepSpaceComms</v>
      </c>
      <c r="L2460" s="1">
        <v>1978</v>
      </c>
      <c r="M2460" s="1" t="str">
        <f t="array" aca="1" ref="M2460" ca="1">INDEX([1]TreeLookup!$C$1:$DE$22,MATCH("ERA",[1]TreeLookup!$C$1:$C$22,0),MATCH(INDIRECT(ADDRESS(ROW(),MATCH("YEAR",$A$1:$BE$1,0))),[1]TreeLookup!$C$1:$DE$1,0))</f>
        <v>06-STATION</v>
      </c>
      <c r="O2460" s="4" t="s">
        <v>299</v>
      </c>
      <c r="P2460" s="1" t="s">
        <v>7322</v>
      </c>
      <c r="V2460" s="9"/>
    </row>
    <row r="2461" spans="1:34">
      <c r="A2461" s="6" t="s">
        <v>7323</v>
      </c>
      <c r="B2461" s="7" t="s">
        <v>7324</v>
      </c>
      <c r="C2461" s="1">
        <v>280</v>
      </c>
      <c r="D2461" s="1">
        <v>6400</v>
      </c>
      <c r="E2461" s="2" t="s">
        <v>7325</v>
      </c>
      <c r="F2461" s="1" t="s">
        <v>7317</v>
      </c>
      <c r="G2461" s="1" t="s">
        <v>50</v>
      </c>
      <c r="H2461" s="1" t="s">
        <v>49</v>
      </c>
      <c r="I2461" s="8" t="s">
        <v>125</v>
      </c>
      <c r="J2461" s="8" t="s">
        <v>2459</v>
      </c>
      <c r="K2461" s="1" t="str">
        <f t="array" aca="1" ref="K2461" ca="1">INDEX([1]TreeLookup!$C$1:$DE$21,MATCH(INDIRECT(ADDRESS(ROW(),MATCH("CATEGORY",$A$1:$BE$1,0))),[1]TreeLookup!$C$1:$C$21,0),MATCH(INDIRECT(ADDRESS(ROW(),MATCH("YEAR",$A$1:$BE$1,0))),[1]TreeLookup!$C$1:$DE$1,0))</f>
        <v>spaceStationControl</v>
      </c>
      <c r="L2461" s="1">
        <v>1978</v>
      </c>
      <c r="M2461" s="1" t="str">
        <f t="array" aca="1" ref="M2461" ca="1">INDEX([1]TreeLookup!$C$1:$DE$22,MATCH("ERA",[1]TreeLookup!$C$1:$C$22,0),MATCH(INDIRECT(ADDRESS(ROW(),MATCH("YEAR",$A$1:$BE$1,0))),[1]TreeLookup!$C$1:$DE$1,0))</f>
        <v>06-STATION</v>
      </c>
      <c r="O2461" s="4" t="s">
        <v>299</v>
      </c>
      <c r="P2461" s="1" t="s">
        <v>7322</v>
      </c>
      <c r="V2461" s="9"/>
    </row>
    <row r="2462" spans="1:34">
      <c r="A2462" s="6" t="s">
        <v>7326</v>
      </c>
      <c r="B2462" s="7" t="s">
        <v>7327</v>
      </c>
      <c r="C2462" s="1">
        <v>280</v>
      </c>
      <c r="D2462" s="1">
        <v>6400</v>
      </c>
      <c r="E2462" s="2" t="s">
        <v>7328</v>
      </c>
      <c r="F2462" s="1" t="s">
        <v>1367</v>
      </c>
      <c r="G2462" s="1" t="s">
        <v>50</v>
      </c>
      <c r="H2462" s="1" t="s">
        <v>49</v>
      </c>
      <c r="I2462" s="8" t="s">
        <v>135</v>
      </c>
      <c r="J2462" s="8" t="s">
        <v>2032</v>
      </c>
      <c r="K2462" s="1" t="str">
        <f t="array" aca="1" ref="K2462" ca="1">INDEX([1]TreeLookup!$C$1:$DE$21,MATCH(INDIRECT(ADDRESS(ROW(),MATCH("CATEGORY",$A$1:$BE$1,0))),[1]TreeLookup!$C$1:$C$21,0),MATCH(INDIRECT(ADDRESS(ROW(),MATCH("YEAR",$A$1:$BE$1,0))),[1]TreeLookup!$C$1:$DE$1,0))</f>
        <v>materialsScienceSpaceStation</v>
      </c>
      <c r="L2462" s="1">
        <v>1978</v>
      </c>
      <c r="M2462" s="1" t="str">
        <f t="array" aca="1" ref="M2462" ca="1">INDEX([1]TreeLookup!$C$1:$DE$22,MATCH("ERA",[1]TreeLookup!$C$1:$C$22,0),MATCH(INDIRECT(ADDRESS(ROW(),MATCH("YEAR",$A$1:$BE$1,0))),[1]TreeLookup!$C$1:$DE$1,0))</f>
        <v>06-STATION</v>
      </c>
      <c r="O2462" s="4" t="s">
        <v>299</v>
      </c>
      <c r="P2462" s="1" t="s">
        <v>7322</v>
      </c>
      <c r="V2462" s="9"/>
    </row>
    <row r="2463" spans="1:34">
      <c r="A2463" s="6" t="s">
        <v>7329</v>
      </c>
      <c r="B2463" s="7" t="s">
        <v>7330</v>
      </c>
      <c r="C2463" s="1">
        <v>280</v>
      </c>
      <c r="D2463" s="1">
        <v>6400</v>
      </c>
      <c r="E2463" s="2" t="s">
        <v>7331</v>
      </c>
      <c r="F2463" s="1" t="s">
        <v>7317</v>
      </c>
      <c r="G2463" s="1" t="s">
        <v>50</v>
      </c>
      <c r="H2463" s="1" t="s">
        <v>49</v>
      </c>
      <c r="I2463" s="8" t="s">
        <v>1135</v>
      </c>
      <c r="J2463" s="8" t="s">
        <v>1484</v>
      </c>
      <c r="K2463" s="1" t="str">
        <f t="array" aca="1" ref="K2463" ca="1">INDEX([1]TreeLookup!$C$1:$DE$21,MATCH(INDIRECT(ADDRESS(ROW(),MATCH("CATEGORY",$A$1:$BE$1,0))),[1]TreeLookup!$C$1:$C$21,0),MATCH(INDIRECT(ADDRESS(ROW(),MATCH("YEAR",$A$1:$BE$1,0))),[1]TreeLookup!$C$1:$DE$1,0))</f>
        <v>spaceStationSolarPanels</v>
      </c>
      <c r="L2463" s="1">
        <v>1978</v>
      </c>
      <c r="M2463" s="1" t="str">
        <f t="array" aca="1" ref="M2463" ca="1">INDEX([1]TreeLookup!$C$1:$DE$22,MATCH("ERA",[1]TreeLookup!$C$1:$C$22,0),MATCH(INDIRECT(ADDRESS(ROW(),MATCH("YEAR",$A$1:$BE$1,0))),[1]TreeLookup!$C$1:$DE$1,0))</f>
        <v>06-STATION</v>
      </c>
      <c r="O2463" s="4" t="s">
        <v>299</v>
      </c>
      <c r="P2463" s="1" t="s">
        <v>7322</v>
      </c>
      <c r="V2463" s="9"/>
    </row>
    <row r="2464" spans="1:34">
      <c r="A2464" s="6" t="s">
        <v>7332</v>
      </c>
      <c r="B2464" s="7" t="s">
        <v>7332</v>
      </c>
      <c r="C2464" s="1">
        <v>0</v>
      </c>
      <c r="D2464" s="1">
        <v>0</v>
      </c>
      <c r="E2464" s="2"/>
      <c r="F2464" s="1" t="s">
        <v>113</v>
      </c>
      <c r="G2464" s="1" t="s">
        <v>50</v>
      </c>
      <c r="I2464" s="8" t="s">
        <v>3473</v>
      </c>
      <c r="J2464" s="8"/>
      <c r="K2464" s="1" t="str">
        <f t="array" aca="1" ref="K2464" ca="1">INDEX([1]TreeLookup!$C$1:$DE$21,MATCH(INDIRECT(ADDRESS(ROW(),MATCH("CATEGORY",$A$1:$BE$1,0))),[1]TreeLookup!$C$1:$C$21,0),MATCH(INDIRECT(ADDRESS(ROW(),MATCH("YEAR",$A$1:$BE$1,0))),[1]TreeLookup!$C$1:$DE$1,0))</f>
        <v>hydrolox1976</v>
      </c>
      <c r="L2464" s="1">
        <v>1979</v>
      </c>
      <c r="M2464" s="1" t="str">
        <f t="array" aca="1" ref="M2464" ca="1">INDEX([1]TreeLookup!$C$1:$DE$22,MATCH("ERA",[1]TreeLookup!$C$1:$C$22,0),MATCH(INDIRECT(ADDRESS(ROW(),MATCH("YEAR",$A$1:$BE$1,0))),[1]TreeLookup!$C$1:$DE$1,0))</f>
        <v>06-STATION</v>
      </c>
      <c r="O2464" s="4"/>
      <c r="P2464" s="1" t="s">
        <v>7333</v>
      </c>
      <c r="Q2464" s="1" t="s">
        <v>7334</v>
      </c>
    </row>
    <row r="2465" spans="1:38">
      <c r="A2465" s="6" t="s">
        <v>7335</v>
      </c>
      <c r="B2465" s="7" t="s">
        <v>7336</v>
      </c>
      <c r="C2465" s="1">
        <v>1200</v>
      </c>
      <c r="D2465" s="1">
        <v>24000</v>
      </c>
      <c r="E2465" s="2" t="s">
        <v>7337</v>
      </c>
      <c r="F2465" s="1" t="s">
        <v>559</v>
      </c>
      <c r="G2465" s="1" t="s">
        <v>50</v>
      </c>
      <c r="H2465" s="1" t="s">
        <v>50</v>
      </c>
      <c r="I2465" s="8" t="s">
        <v>3473</v>
      </c>
      <c r="J2465" s="8"/>
      <c r="K2465" s="1" t="str">
        <f t="array" aca="1" ref="K2465" ca="1">INDEX([1]TreeLookup!$C$1:$DE$21,MATCH(INDIRECT(ADDRESS(ROW(),MATCH("CATEGORY",$A$1:$BE$1,0))),[1]TreeLookup!$C$1:$C$21,0),MATCH(INDIRECT(ADDRESS(ROW(),MATCH("YEAR",$A$1:$BE$1,0))),[1]TreeLookup!$C$1:$DE$1,0))</f>
        <v>hydrolox1976</v>
      </c>
      <c r="L2465" s="1">
        <v>1979</v>
      </c>
      <c r="M2465" s="1" t="str">
        <f t="array" aca="1" ref="M2465" ca="1">INDEX([1]TreeLookup!$C$1:$DE$22,MATCH("ERA",[1]TreeLookup!$C$1:$C$22,0),MATCH(INDIRECT(ADDRESS(ROW(),MATCH("YEAR",$A$1:$BE$1,0))),[1]TreeLookup!$C$1:$DE$1,0))</f>
        <v>06-STATION</v>
      </c>
      <c r="O2465" s="4" t="s">
        <v>109</v>
      </c>
      <c r="P2465" s="1" t="s">
        <v>7338</v>
      </c>
      <c r="Q2465" s="1" t="s">
        <v>7334</v>
      </c>
      <c r="V2465" s="9"/>
      <c r="W2465" s="1" t="s">
        <v>7334</v>
      </c>
      <c r="X2465" s="1" t="s">
        <v>7339</v>
      </c>
      <c r="AC2465" s="1" t="s">
        <v>111</v>
      </c>
      <c r="AL2465" s="1" t="s">
        <v>111</v>
      </c>
    </row>
    <row r="2466" spans="1:38">
      <c r="A2466" s="6" t="s">
        <v>7340</v>
      </c>
      <c r="B2466" s="7" t="s">
        <v>7336</v>
      </c>
      <c r="C2466" s="1">
        <v>1200</v>
      </c>
      <c r="D2466" s="1">
        <v>24000</v>
      </c>
      <c r="E2466" s="2" t="s">
        <v>7337</v>
      </c>
      <c r="F2466" s="1" t="s">
        <v>350</v>
      </c>
      <c r="G2466" s="1" t="s">
        <v>50</v>
      </c>
      <c r="H2466" s="1" t="s">
        <v>50</v>
      </c>
      <c r="I2466" s="8" t="s">
        <v>3473</v>
      </c>
      <c r="J2466" s="8"/>
      <c r="K2466" s="1" t="str">
        <f t="array" aca="1" ref="K2466" ca="1">INDEX([1]TreeLookup!$C$1:$DE$21,MATCH(INDIRECT(ADDRESS(ROW(),MATCH("CATEGORY",$A$1:$BE$1,0))),[1]TreeLookup!$C$1:$C$21,0),MATCH(INDIRECT(ADDRESS(ROW(),MATCH("YEAR",$A$1:$BE$1,0))),[1]TreeLookup!$C$1:$DE$1,0))</f>
        <v>hydrolox1976</v>
      </c>
      <c r="L2466" s="1">
        <v>1979</v>
      </c>
      <c r="M2466" s="1" t="str">
        <f t="array" aca="1" ref="M2466" ca="1">INDEX([1]TreeLookup!$C$1:$DE$22,MATCH("ERA",[1]TreeLookup!$C$1:$C$22,0),MATCH(INDIRECT(ADDRESS(ROW(),MATCH("YEAR",$A$1:$BE$1,0))),[1]TreeLookup!$C$1:$DE$1,0))</f>
        <v>06-STATION</v>
      </c>
      <c r="O2466" s="4" t="s">
        <v>109</v>
      </c>
      <c r="P2466" s="1" t="s">
        <v>7338</v>
      </c>
      <c r="Q2466" s="1" t="s">
        <v>7334</v>
      </c>
      <c r="V2466" s="9"/>
      <c r="W2466" s="1" t="s">
        <v>7334</v>
      </c>
      <c r="X2466" s="1" t="s">
        <v>7339</v>
      </c>
      <c r="AC2466" s="1" t="s">
        <v>111</v>
      </c>
      <c r="AL2466" s="1" t="s">
        <v>111</v>
      </c>
    </row>
    <row r="2467" spans="1:38">
      <c r="A2467" s="6" t="s">
        <v>7341</v>
      </c>
      <c r="B2467" s="7" t="s">
        <v>7342</v>
      </c>
      <c r="C2467" s="1">
        <v>19</v>
      </c>
      <c r="D2467" s="1">
        <v>380</v>
      </c>
      <c r="E2467" s="2" t="s">
        <v>7343</v>
      </c>
      <c r="F2467" s="1" t="s">
        <v>203</v>
      </c>
      <c r="G2467" s="1" t="s">
        <v>50</v>
      </c>
      <c r="H2467" s="1" t="s">
        <v>50</v>
      </c>
      <c r="I2467" s="8" t="s">
        <v>240</v>
      </c>
      <c r="J2467" s="8" t="s">
        <v>298</v>
      </c>
      <c r="K2467" s="1" t="str">
        <f t="array" aca="1" ref="K2467" ca="1">INDEX([1]TreeLookup!$C$1:$DE$21,MATCH(INDIRECT(ADDRESS(ROW(),MATCH("CATEGORY",$A$1:$BE$1,0))),[1]TreeLookup!$C$1:$C$21,0),MATCH(INDIRECT(ADDRESS(ROW(),MATCH("YEAR",$A$1:$BE$1,0))),[1]TreeLookup!$C$1:$DE$1,0))</f>
        <v>matureTurbofans</v>
      </c>
      <c r="L2467" s="1">
        <v>1979</v>
      </c>
      <c r="M2467" s="1" t="str">
        <f t="array" aca="1" ref="M2467" ca="1">INDEX([1]TreeLookup!$C$1:$DE$22,MATCH("ERA",[1]TreeLookup!$C$1:$C$22,0),MATCH(INDIRECT(ADDRESS(ROW(),MATCH("YEAR",$A$1:$BE$1,0))),[1]TreeLookup!$C$1:$DE$1,0))</f>
        <v>06-STATION</v>
      </c>
      <c r="O2467" s="4" t="s">
        <v>109</v>
      </c>
      <c r="P2467" s="2"/>
      <c r="V2467" s="9"/>
    </row>
    <row r="2468" spans="1:38">
      <c r="A2468" s="6" t="s">
        <v>7344</v>
      </c>
      <c r="B2468" s="7" t="s">
        <v>7345</v>
      </c>
      <c r="C2468" s="1">
        <v>700</v>
      </c>
      <c r="D2468" s="1">
        <v>3000</v>
      </c>
      <c r="E2468" s="2" t="s">
        <v>2851</v>
      </c>
      <c r="F2468" s="1" t="s">
        <v>486</v>
      </c>
      <c r="G2468" s="1" t="s">
        <v>50</v>
      </c>
      <c r="H2468" s="1" t="s">
        <v>49</v>
      </c>
      <c r="I2468" s="8" t="s">
        <v>908</v>
      </c>
      <c r="J2468" s="8"/>
      <c r="K2468" s="1" t="str">
        <f t="array" aca="1" ref="K2468" ca="1">INDEX([1]TreeLookup!$C$1:$DE$21,MATCH(INDIRECT(ADDRESS(ROW(),MATCH("CATEGORY",$A$1:$BE$1,0))),[1]TreeLookup!$C$1:$C$21,0),MATCH(INDIRECT(ADDRESS(ROW(),MATCH("YEAR",$A$1:$BE$1,0))),[1]TreeLookup!$C$1:$DE$1,0))</f>
        <v>solids1976</v>
      </c>
      <c r="L2468" s="1">
        <v>1979</v>
      </c>
      <c r="M2468" s="1" t="str">
        <f t="array" aca="1" ref="M2468" ca="1">INDEX([1]TreeLookup!$C$1:$DE$22,MATCH("ERA",[1]TreeLookup!$C$1:$C$22,0),MATCH(INDIRECT(ADDRESS(ROW(),MATCH("YEAR",$A$1:$BE$1,0))),[1]TreeLookup!$C$1:$DE$1,0))</f>
        <v>06-STATION</v>
      </c>
      <c r="O2468" s="4" t="s">
        <v>299</v>
      </c>
      <c r="P2468" s="1" t="s">
        <v>7346</v>
      </c>
      <c r="Q2468" s="1" t="s">
        <v>2852</v>
      </c>
      <c r="V2468" s="9"/>
      <c r="AD2468" s="1" t="s">
        <v>111</v>
      </c>
    </row>
    <row r="2469" spans="1:38">
      <c r="A2469" s="6" t="s">
        <v>7347</v>
      </c>
      <c r="B2469" s="7" t="s">
        <v>7348</v>
      </c>
      <c r="C2469" s="1">
        <v>500</v>
      </c>
      <c r="D2469" s="1">
        <v>2000</v>
      </c>
      <c r="E2469" s="2" t="s">
        <v>871</v>
      </c>
      <c r="F2469" s="1" t="s">
        <v>534</v>
      </c>
      <c r="G2469" s="1" t="s">
        <v>50</v>
      </c>
      <c r="H2469" s="1" t="s">
        <v>49</v>
      </c>
      <c r="I2469" s="8" t="s">
        <v>125</v>
      </c>
      <c r="J2469" s="8" t="s">
        <v>125</v>
      </c>
      <c r="K2469" s="1" t="str">
        <f t="array" aca="1" ref="K2469" ca="1">INDEX([1]TreeLookup!$C$1:$DE$21,MATCH(INDIRECT(ADDRESS(ROW(),MATCH("CATEGORY",$A$1:$BE$1,0))),[1]TreeLookup!$C$1:$C$21,0),MATCH(INDIRECT(ADDRESS(ROW(),MATCH("YEAR",$A$1:$BE$1,0))),[1]TreeLookup!$C$1:$DE$1,0))</f>
        <v>unlockParts</v>
      </c>
      <c r="M2469" s="1" t="str">
        <f t="array" aca="1" ref="M2469" ca="1">INDEX([1]TreeLookup!$C$1:$DE$22,MATCH("ERA",[1]TreeLookup!$C$1:$C$22,0),MATCH(INDIRECT(ADDRESS(ROW(),MATCH("YEAR",$A$1:$BE$1,0))),[1]TreeLookup!$C$1:$DE$1,0))</f>
        <v>00-START</v>
      </c>
      <c r="N2469" s="1" t="s">
        <v>50</v>
      </c>
      <c r="O2469" s="4" t="s">
        <v>299</v>
      </c>
      <c r="V2469" s="9"/>
    </row>
    <row r="2470" spans="1:38">
      <c r="A2470" s="6" t="s">
        <v>7349</v>
      </c>
      <c r="B2470" s="7" t="s">
        <v>7350</v>
      </c>
      <c r="C2470" s="1">
        <v>700</v>
      </c>
      <c r="D2470" s="1">
        <v>3000</v>
      </c>
      <c r="E2470" s="2" t="s">
        <v>2855</v>
      </c>
      <c r="F2470" s="1" t="s">
        <v>486</v>
      </c>
      <c r="G2470" s="1" t="s">
        <v>50</v>
      </c>
      <c r="H2470" s="1" t="s">
        <v>49</v>
      </c>
      <c r="I2470" s="8" t="s">
        <v>908</v>
      </c>
      <c r="J2470" s="8"/>
      <c r="K2470" s="1" t="str">
        <f t="array" aca="1" ref="K2470" ca="1">INDEX([1]TreeLookup!$C$1:$DE$21,MATCH(INDIRECT(ADDRESS(ROW(),MATCH("CATEGORY",$A$1:$BE$1,0))),[1]TreeLookup!$C$1:$C$21,0),MATCH(INDIRECT(ADDRESS(ROW(),MATCH("YEAR",$A$1:$BE$1,0))),[1]TreeLookup!$C$1:$DE$1,0))</f>
        <v>solids1976</v>
      </c>
      <c r="L2470" s="1">
        <v>1979</v>
      </c>
      <c r="M2470" s="1" t="str">
        <f t="array" aca="1" ref="M2470" ca="1">INDEX([1]TreeLookup!$C$1:$DE$22,MATCH("ERA",[1]TreeLookup!$C$1:$C$22,0),MATCH(INDIRECT(ADDRESS(ROW(),MATCH("YEAR",$A$1:$BE$1,0))),[1]TreeLookup!$C$1:$DE$1,0))</f>
        <v>06-STATION</v>
      </c>
      <c r="O2470" s="4" t="s">
        <v>299</v>
      </c>
      <c r="P2470" s="1" t="s">
        <v>7346</v>
      </c>
      <c r="V2470" s="9"/>
      <c r="AD2470" s="1" t="s">
        <v>111</v>
      </c>
    </row>
    <row r="2471" spans="1:38">
      <c r="A2471" s="6" t="s">
        <v>7351</v>
      </c>
      <c r="B2471" s="7" t="s">
        <v>7352</v>
      </c>
      <c r="C2471" s="1">
        <v>500</v>
      </c>
      <c r="D2471" s="1">
        <v>2000</v>
      </c>
      <c r="E2471" s="2" t="s">
        <v>871</v>
      </c>
      <c r="F2471" s="1" t="s">
        <v>534</v>
      </c>
      <c r="G2471" s="1" t="s">
        <v>50</v>
      </c>
      <c r="H2471" s="1" t="s">
        <v>49</v>
      </c>
      <c r="I2471" s="8" t="s">
        <v>125</v>
      </c>
      <c r="J2471" s="8" t="s">
        <v>125</v>
      </c>
      <c r="K2471" s="1" t="str">
        <f t="array" aca="1" ref="K2471" ca="1">INDEX([1]TreeLookup!$C$1:$DE$21,MATCH(INDIRECT(ADDRESS(ROW(),MATCH("CATEGORY",$A$1:$BE$1,0))),[1]TreeLookup!$C$1:$C$21,0),MATCH(INDIRECT(ADDRESS(ROW(),MATCH("YEAR",$A$1:$BE$1,0))),[1]TreeLookup!$C$1:$DE$1,0))</f>
        <v>unlockParts</v>
      </c>
      <c r="M2471" s="1" t="str">
        <f t="array" aca="1" ref="M2471" ca="1">INDEX([1]TreeLookup!$C$1:$DE$22,MATCH("ERA",[1]TreeLookup!$C$1:$C$22,0),MATCH(INDIRECT(ADDRESS(ROW(),MATCH("YEAR",$A$1:$BE$1,0))),[1]TreeLookup!$C$1:$DE$1,0))</f>
        <v>00-START</v>
      </c>
      <c r="N2471" s="1" t="s">
        <v>50</v>
      </c>
      <c r="O2471" s="4" t="s">
        <v>299</v>
      </c>
      <c r="V2471" s="9"/>
    </row>
    <row r="2472" spans="1:38">
      <c r="A2472" s="6" t="s">
        <v>7353</v>
      </c>
      <c r="B2472" s="7" t="s">
        <v>7354</v>
      </c>
      <c r="C2472" s="1">
        <v>700</v>
      </c>
      <c r="D2472" s="1">
        <v>3000</v>
      </c>
      <c r="E2472" s="2" t="s">
        <v>2858</v>
      </c>
      <c r="F2472" s="1" t="s">
        <v>486</v>
      </c>
      <c r="G2472" s="1" t="s">
        <v>50</v>
      </c>
      <c r="H2472" s="1" t="s">
        <v>49</v>
      </c>
      <c r="I2472" s="8" t="s">
        <v>908</v>
      </c>
      <c r="J2472" s="8"/>
      <c r="K2472" s="1" t="str">
        <f t="array" aca="1" ref="K2472" ca="1">INDEX([1]TreeLookup!$C$1:$DE$21,MATCH(INDIRECT(ADDRESS(ROW(),MATCH("CATEGORY",$A$1:$BE$1,0))),[1]TreeLookup!$C$1:$C$21,0),MATCH(INDIRECT(ADDRESS(ROW(),MATCH("YEAR",$A$1:$BE$1,0))),[1]TreeLookup!$C$1:$DE$1,0))</f>
        <v>solids1976</v>
      </c>
      <c r="L2472" s="1">
        <v>1979</v>
      </c>
      <c r="M2472" s="1" t="str">
        <f t="array" aca="1" ref="M2472" ca="1">INDEX([1]TreeLookup!$C$1:$DE$22,MATCH("ERA",[1]TreeLookup!$C$1:$C$22,0),MATCH(INDIRECT(ADDRESS(ROW(),MATCH("YEAR",$A$1:$BE$1,0))),[1]TreeLookup!$C$1:$DE$1,0))</f>
        <v>06-STATION</v>
      </c>
      <c r="O2472" s="4" t="s">
        <v>299</v>
      </c>
      <c r="P2472" s="1" t="s">
        <v>7346</v>
      </c>
      <c r="V2472" s="9"/>
      <c r="AD2472" s="1" t="s">
        <v>111</v>
      </c>
    </row>
    <row r="2473" spans="1:38">
      <c r="A2473" s="6" t="s">
        <v>7355</v>
      </c>
      <c r="B2473" s="7" t="s">
        <v>7356</v>
      </c>
      <c r="C2473" s="1">
        <v>700</v>
      </c>
      <c r="D2473" s="1">
        <v>3000</v>
      </c>
      <c r="E2473" s="2" t="s">
        <v>7357</v>
      </c>
      <c r="F2473" s="1" t="s">
        <v>486</v>
      </c>
      <c r="G2473" s="1" t="s">
        <v>50</v>
      </c>
      <c r="H2473" s="1" t="s">
        <v>49</v>
      </c>
      <c r="I2473" s="8" t="s">
        <v>908</v>
      </c>
      <c r="J2473" s="8"/>
      <c r="K2473" s="1" t="str">
        <f t="array" aca="1" ref="K2473" ca="1">INDEX([1]TreeLookup!$C$1:$DE$21,MATCH(INDIRECT(ADDRESS(ROW(),MATCH("CATEGORY",$A$1:$BE$1,0))),[1]TreeLookup!$C$1:$C$21,0),MATCH(INDIRECT(ADDRESS(ROW(),MATCH("YEAR",$A$1:$BE$1,0))),[1]TreeLookup!$C$1:$DE$1,0))</f>
        <v>solids1976</v>
      </c>
      <c r="L2473" s="1">
        <v>1979</v>
      </c>
      <c r="M2473" s="1" t="str">
        <f t="array" aca="1" ref="M2473" ca="1">INDEX([1]TreeLookup!$C$1:$DE$22,MATCH("ERA",[1]TreeLookup!$C$1:$C$22,0),MATCH(INDIRECT(ADDRESS(ROW(),MATCH("YEAR",$A$1:$BE$1,0))),[1]TreeLookup!$C$1:$DE$1,0))</f>
        <v>06-STATION</v>
      </c>
      <c r="O2473" s="4" t="s">
        <v>299</v>
      </c>
      <c r="P2473" s="1" t="s">
        <v>7346</v>
      </c>
      <c r="V2473" s="9"/>
      <c r="AD2473" s="1" t="s">
        <v>111</v>
      </c>
    </row>
    <row r="2474" spans="1:38">
      <c r="A2474" s="6" t="s">
        <v>7358</v>
      </c>
      <c r="B2474" s="7" t="s">
        <v>7359</v>
      </c>
      <c r="C2474" s="1">
        <v>800</v>
      </c>
      <c r="D2474" s="1">
        <v>1</v>
      </c>
      <c r="E2474" s="2" t="s">
        <v>7360</v>
      </c>
      <c r="F2474" s="1" t="s">
        <v>2890</v>
      </c>
      <c r="G2474" s="1" t="s">
        <v>50</v>
      </c>
      <c r="H2474" s="1" t="s">
        <v>49</v>
      </c>
      <c r="I2474" s="8" t="s">
        <v>2910</v>
      </c>
      <c r="J2474" s="8" t="s">
        <v>3326</v>
      </c>
      <c r="K2474" s="1" t="str">
        <f t="array" aca="1" ref="K2474" ca="1">INDEX([1]TreeLookup!$C$1:$DE$21,MATCH(INDIRECT(ADDRESS(ROW(),MATCH("CATEGORY",$A$1:$BE$1,0))),[1]TreeLookup!$C$1:$C$21,0),MATCH(INDIRECT(ADDRESS(ROW(),MATCH("YEAR",$A$1:$BE$1,0))),[1]TreeLookup!$C$1:$DE$1,0))</f>
        <v>improvedCapsules</v>
      </c>
      <c r="L2474" s="1">
        <v>1979</v>
      </c>
      <c r="M2474" s="1" t="str">
        <f t="array" aca="1" ref="M2474" ca="1">INDEX([1]TreeLookup!$C$1:$DE$22,MATCH("ERA",[1]TreeLookup!$C$1:$C$22,0),MATCH(INDIRECT(ADDRESS(ROW(),MATCH("YEAR",$A$1:$BE$1,0))),[1]TreeLookup!$C$1:$DE$1,0))</f>
        <v>06-STATION</v>
      </c>
      <c r="O2474" s="4" t="s">
        <v>299</v>
      </c>
      <c r="P2474" s="1" t="s">
        <v>7361</v>
      </c>
      <c r="V2474" s="9"/>
      <c r="AF2474" s="1" t="s">
        <v>111</v>
      </c>
    </row>
    <row r="2475" spans="1:38">
      <c r="A2475" s="6" t="s">
        <v>7362</v>
      </c>
      <c r="B2475" s="7" t="s">
        <v>7363</v>
      </c>
      <c r="C2475" s="1">
        <v>150</v>
      </c>
      <c r="D2475" s="1">
        <v>200</v>
      </c>
      <c r="E2475" s="2" t="s">
        <v>7364</v>
      </c>
      <c r="F2475" s="1" t="s">
        <v>5240</v>
      </c>
      <c r="G2475" s="1" t="s">
        <v>50</v>
      </c>
      <c r="H2475" s="1" t="s">
        <v>49</v>
      </c>
      <c r="I2475" s="8" t="s">
        <v>908</v>
      </c>
      <c r="J2475" s="8"/>
      <c r="K2475" s="1" t="str">
        <f t="array" aca="1" ref="K2475" ca="1">INDEX([1]TreeLookup!$C$1:$DE$21,MATCH(INDIRECT(ADDRESS(ROW(),MATCH("CATEGORY",$A$1:$BE$1,0))),[1]TreeLookup!$C$1:$C$21,0),MATCH(INDIRECT(ADDRESS(ROW(),MATCH("YEAR",$A$1:$BE$1,0))),[1]TreeLookup!$C$1:$DE$1,0))</f>
        <v>solids1976</v>
      </c>
      <c r="L2475" s="1">
        <v>1979</v>
      </c>
      <c r="M2475" s="1" t="str">
        <f t="array" aca="1" ref="M2475" ca="1">INDEX([1]TreeLookup!$C$1:$DE$22,MATCH("ERA",[1]TreeLookup!$C$1:$C$22,0),MATCH(INDIRECT(ADDRESS(ROW(),MATCH("YEAR",$A$1:$BE$1,0))),[1]TreeLookup!$C$1:$DE$1,0))</f>
        <v>06-STATION</v>
      </c>
      <c r="O2475" s="4" t="s">
        <v>299</v>
      </c>
      <c r="P2475" s="1" t="s">
        <v>7363</v>
      </c>
      <c r="Q2475" s="1" t="s">
        <v>7365</v>
      </c>
      <c r="V2475" s="9"/>
      <c r="W2475" s="1" t="s">
        <v>7365</v>
      </c>
      <c r="X2475" s="1" t="s">
        <v>7366</v>
      </c>
      <c r="AD2475" s="1" t="s">
        <v>111</v>
      </c>
    </row>
    <row r="2476" spans="1:38">
      <c r="A2476" s="6" t="s">
        <v>7367</v>
      </c>
      <c r="B2476" s="7" t="s">
        <v>7368</v>
      </c>
      <c r="C2476" s="1">
        <v>150</v>
      </c>
      <c r="D2476" s="1">
        <v>200</v>
      </c>
      <c r="E2476" s="2" t="s">
        <v>7364</v>
      </c>
      <c r="F2476" s="1" t="s">
        <v>1245</v>
      </c>
      <c r="G2476" s="1" t="s">
        <v>50</v>
      </c>
      <c r="H2476" s="1" t="s">
        <v>49</v>
      </c>
      <c r="I2476" s="8" t="s">
        <v>908</v>
      </c>
      <c r="J2476" s="8"/>
      <c r="K2476" s="1" t="str">
        <f t="array" aca="1" ref="K2476" ca="1">INDEX([1]TreeLookup!$C$1:$DE$21,MATCH(INDIRECT(ADDRESS(ROW(),MATCH("CATEGORY",$A$1:$BE$1,0))),[1]TreeLookup!$C$1:$C$21,0),MATCH(INDIRECT(ADDRESS(ROW(),MATCH("YEAR",$A$1:$BE$1,0))),[1]TreeLookup!$C$1:$DE$1,0))</f>
        <v>solids1976</v>
      </c>
      <c r="L2476" s="1">
        <v>1979</v>
      </c>
      <c r="M2476" s="1" t="str">
        <f t="array" aca="1" ref="M2476" ca="1">INDEX([1]TreeLookup!$C$1:$DE$22,MATCH("ERA",[1]TreeLookup!$C$1:$C$22,0),MATCH(INDIRECT(ADDRESS(ROW(),MATCH("YEAR",$A$1:$BE$1,0))),[1]TreeLookup!$C$1:$DE$1,0))</f>
        <v>06-STATION</v>
      </c>
      <c r="O2476" s="4" t="s">
        <v>299</v>
      </c>
      <c r="P2476" s="1" t="s">
        <v>7363</v>
      </c>
      <c r="Q2476" s="1" t="s">
        <v>7365</v>
      </c>
      <c r="W2476" s="1" t="s">
        <v>7365</v>
      </c>
      <c r="X2476" s="1" t="s">
        <v>7366</v>
      </c>
      <c r="AD2476" s="1" t="s">
        <v>111</v>
      </c>
    </row>
    <row r="2477" spans="1:38">
      <c r="A2477" s="6" t="s">
        <v>7365</v>
      </c>
      <c r="B2477" s="7" t="s">
        <v>7365</v>
      </c>
      <c r="C2477" s="1">
        <v>0</v>
      </c>
      <c r="D2477" s="1">
        <v>0</v>
      </c>
      <c r="E2477" s="2"/>
      <c r="F2477" s="1" t="s">
        <v>113</v>
      </c>
      <c r="G2477" s="1" t="s">
        <v>50</v>
      </c>
      <c r="I2477" s="8" t="s">
        <v>908</v>
      </c>
      <c r="J2477" s="8"/>
      <c r="K2477" s="1" t="str">
        <f t="array" aca="1" ref="K2477" ca="1">INDEX([1]TreeLookup!$C$1:$DE$21,MATCH(INDIRECT(ADDRESS(ROW(),MATCH("CATEGORY",$A$1:$BE$1,0))),[1]TreeLookup!$C$1:$C$21,0),MATCH(INDIRECT(ADDRESS(ROW(),MATCH("YEAR",$A$1:$BE$1,0))),[1]TreeLookup!$C$1:$DE$1,0))</f>
        <v>solids1976</v>
      </c>
      <c r="L2477" s="1">
        <v>1979</v>
      </c>
      <c r="M2477" s="1" t="str">
        <f t="array" aca="1" ref="M2477" ca="1">INDEX([1]TreeLookup!$C$1:$DE$22,MATCH("ERA",[1]TreeLookup!$C$1:$C$22,0),MATCH(INDIRECT(ADDRESS(ROW(),MATCH("YEAR",$A$1:$BE$1,0))),[1]TreeLookup!$C$1:$DE$1,0))</f>
        <v>06-STATION</v>
      </c>
      <c r="O2477" s="4"/>
      <c r="Q2477" s="1" t="s">
        <v>7365</v>
      </c>
    </row>
    <row r="2478" spans="1:38">
      <c r="A2478" s="6" t="s">
        <v>7369</v>
      </c>
      <c r="B2478" s="7" t="s">
        <v>7370</v>
      </c>
      <c r="C2478" s="1">
        <v>550</v>
      </c>
      <c r="D2478" s="1">
        <v>3750</v>
      </c>
      <c r="E2478" s="2" t="s">
        <v>7371</v>
      </c>
      <c r="F2478" s="1" t="s">
        <v>7372</v>
      </c>
      <c r="G2478" s="1" t="s">
        <v>50</v>
      </c>
      <c r="H2478" s="1" t="s">
        <v>50</v>
      </c>
      <c r="I2478" s="8" t="s">
        <v>114</v>
      </c>
      <c r="J2478" s="8" t="s">
        <v>1404</v>
      </c>
      <c r="K2478" s="1" t="str">
        <f t="array" aca="1" ref="K2478" ca="1">INDEX([1]TreeLookup!$C$1:$DE$21,MATCH(INDIRECT(ADDRESS(ROW(),MATCH("CATEGORY",$A$1:$BE$1,0))),[1]TreeLookup!$C$1:$C$21,0),MATCH(INDIRECT(ADDRESS(ROW(),MATCH("YEAR",$A$1:$BE$1,0))),[1]TreeLookup!$C$1:$DE$1,0))</f>
        <v>orbitalRocketry1976</v>
      </c>
      <c r="L2478" s="1">
        <v>1979</v>
      </c>
      <c r="M2478" s="1" t="str">
        <f t="array" aca="1" ref="M2478" ca="1">INDEX([1]TreeLookup!$C$1:$DE$22,MATCH("ERA",[1]TreeLookup!$C$1:$C$22,0),MATCH(INDIRECT(ADDRESS(ROW(),MATCH("YEAR",$A$1:$BE$1,0))),[1]TreeLookup!$C$1:$DE$1,0))</f>
        <v>06-STATION</v>
      </c>
      <c r="O2478" s="4" t="s">
        <v>109</v>
      </c>
      <c r="P2478" s="2" t="s">
        <v>7373</v>
      </c>
      <c r="V2478" s="9"/>
      <c r="AC2478" s="1" t="s">
        <v>111</v>
      </c>
    </row>
    <row r="2479" spans="1:38">
      <c r="A2479" s="6" t="s">
        <v>7374</v>
      </c>
      <c r="B2479" s="7" t="s">
        <v>7375</v>
      </c>
      <c r="C2479" s="1">
        <v>1000</v>
      </c>
      <c r="D2479" s="1">
        <v>5000</v>
      </c>
      <c r="E2479" s="2" t="s">
        <v>7376</v>
      </c>
      <c r="F2479" s="1" t="s">
        <v>7372</v>
      </c>
      <c r="G2479" s="1" t="s">
        <v>50</v>
      </c>
      <c r="H2479" s="1" t="s">
        <v>50</v>
      </c>
      <c r="I2479" s="8" t="s">
        <v>114</v>
      </c>
      <c r="J2479" s="8" t="s">
        <v>1404</v>
      </c>
      <c r="K2479" s="1" t="str">
        <f t="array" aca="1" ref="K2479" ca="1">INDEX([1]TreeLookup!$C$1:$DE$21,MATCH(INDIRECT(ADDRESS(ROW(),MATCH("CATEGORY",$A$1:$BE$1,0))),[1]TreeLookup!$C$1:$C$21,0),MATCH(INDIRECT(ADDRESS(ROW(),MATCH("YEAR",$A$1:$BE$1,0))),[1]TreeLookup!$C$1:$DE$1,0))</f>
        <v>orbitalRocketry1976</v>
      </c>
      <c r="L2479" s="1">
        <v>1979</v>
      </c>
      <c r="M2479" s="1" t="str">
        <f t="array" aca="1" ref="M2479" ca="1">INDEX([1]TreeLookup!$C$1:$DE$22,MATCH("ERA",[1]TreeLookup!$C$1:$C$22,0),MATCH(INDIRECT(ADDRESS(ROW(),MATCH("YEAR",$A$1:$BE$1,0))),[1]TreeLookup!$C$1:$DE$1,0))</f>
        <v>06-STATION</v>
      </c>
      <c r="O2479" s="4" t="s">
        <v>109</v>
      </c>
      <c r="P2479" s="2" t="s">
        <v>7377</v>
      </c>
      <c r="V2479" s="9"/>
      <c r="AC2479" s="1" t="s">
        <v>111</v>
      </c>
    </row>
    <row r="2480" spans="1:38">
      <c r="A2480" s="6" t="s">
        <v>7378</v>
      </c>
      <c r="B2480" s="7" t="s">
        <v>7379</v>
      </c>
      <c r="C2480" s="1">
        <v>4000</v>
      </c>
      <c r="D2480" s="1">
        <v>12000</v>
      </c>
      <c r="E2480" s="2" t="s">
        <v>7380</v>
      </c>
      <c r="F2480" s="1" t="s">
        <v>290</v>
      </c>
      <c r="G2480" s="1" t="s">
        <v>50</v>
      </c>
      <c r="H2480" s="1" t="s">
        <v>49</v>
      </c>
      <c r="I2480" s="8" t="s">
        <v>107</v>
      </c>
      <c r="J2480" s="8" t="s">
        <v>7381</v>
      </c>
      <c r="K2480" s="1" t="str">
        <f t="array" aca="1" ref="K2480" ca="1">INDEX([1]TreeLookup!$C$1:$DE$21,MATCH(INDIRECT(ADDRESS(ROW(),MATCH("CATEGORY",$A$1:$BE$1,0))),[1]TreeLookup!$C$1:$C$21,0),MATCH(INDIRECT(ADDRESS(ROW(),MATCH("YEAR",$A$1:$BE$1,0))),[1]TreeLookup!$C$1:$DE$1,0))</f>
        <v>deepSpaceScience</v>
      </c>
      <c r="L2480" s="1">
        <v>1980</v>
      </c>
      <c r="M2480" s="1" t="str">
        <f t="array" aca="1" ref="M2480" ca="1">INDEX([1]TreeLookup!$C$1:$DE$22,MATCH("ERA",[1]TreeLookup!$C$1:$C$22,0),MATCH(INDIRECT(ADDRESS(ROW(),MATCH("YEAR",$A$1:$BE$1,0))),[1]TreeLookup!$C$1:$DE$1,0))</f>
        <v>06-STATION</v>
      </c>
      <c r="N2480" s="1" t="s">
        <v>50</v>
      </c>
      <c r="O2480" s="4" t="s">
        <v>299</v>
      </c>
      <c r="P2480" s="1" t="s">
        <v>7382</v>
      </c>
      <c r="V2480" s="9"/>
    </row>
    <row r="2481" spans="1:37">
      <c r="A2481" s="6" t="s">
        <v>7383</v>
      </c>
      <c r="B2481" s="7" t="s">
        <v>7383</v>
      </c>
      <c r="C2481" s="17">
        <v>200</v>
      </c>
      <c r="D2481" s="1">
        <v>20000</v>
      </c>
      <c r="E2481" s="2"/>
      <c r="F2481" s="1" t="s">
        <v>113</v>
      </c>
      <c r="G2481" s="1" t="s">
        <v>50</v>
      </c>
      <c r="H2481" s="1" t="s">
        <v>50</v>
      </c>
      <c r="I2481" s="8" t="s">
        <v>3087</v>
      </c>
      <c r="J2481" s="8"/>
      <c r="K2481" s="1" t="str">
        <f t="array" aca="1" ref="K2481" ca="1">INDEX([1]TreeLookup!$C$1:$DE$21,MATCH(INDIRECT(ADDRESS(ROW(),MATCH("CATEGORY",$A$1:$BE$1,0))),[1]TreeLookup!$C$1:$C$21,0),MATCH(INDIRECT(ADDRESS(ROW(),MATCH("YEAR",$A$1:$BE$1,0))),[1]TreeLookup!$C$1:$DE$1,0))</f>
        <v>stagedCombustion1981</v>
      </c>
      <c r="L2481" s="1">
        <v>1981</v>
      </c>
      <c r="M2481" s="1" t="str">
        <f t="array" aca="1" ref="M2481" ca="1">INDEX([1]TreeLookup!$C$1:$DE$22,MATCH("ERA",[1]TreeLookup!$C$1:$C$22,0),MATCH(INDIRECT(ADDRESS(ROW(),MATCH("YEAR",$A$1:$BE$1,0))),[1]TreeLookup!$C$1:$DE$1,0))</f>
        <v>07-SPCPLANES</v>
      </c>
      <c r="O2481" s="4" t="s">
        <v>109</v>
      </c>
      <c r="P2481" s="2" t="s">
        <v>7384</v>
      </c>
      <c r="Q2481" s="1" t="s">
        <v>3160</v>
      </c>
      <c r="R2481" s="1" t="s">
        <v>838</v>
      </c>
      <c r="AC2481" s="1" t="s">
        <v>111</v>
      </c>
    </row>
    <row r="2482" spans="1:37">
      <c r="A2482" s="6" t="s">
        <v>7385</v>
      </c>
      <c r="B2482" s="7" t="s">
        <v>7386</v>
      </c>
      <c r="C2482" s="1">
        <v>33081</v>
      </c>
      <c r="D2482" s="1">
        <v>661620</v>
      </c>
      <c r="E2482" s="2" t="s">
        <v>7387</v>
      </c>
      <c r="F2482" s="1" t="s">
        <v>224</v>
      </c>
      <c r="G2482" s="1" t="s">
        <v>50</v>
      </c>
      <c r="H2482" s="1" t="s">
        <v>50</v>
      </c>
      <c r="I2482" s="8" t="s">
        <v>908</v>
      </c>
      <c r="J2482" s="8" t="s">
        <v>1060</v>
      </c>
      <c r="K2482" s="1" t="str">
        <f t="array" aca="1" ref="K2482" ca="1">INDEX([1]TreeLookup!$C$1:$DE$21,MATCH(INDIRECT(ADDRESS(ROW(),MATCH("CATEGORY",$A$1:$BE$1,0))),[1]TreeLookup!$C$1:$C$21,0),MATCH(INDIRECT(ADDRESS(ROW(),MATCH("YEAR",$A$1:$BE$1,0))),[1]TreeLookup!$C$1:$DE$1,0))</f>
        <v>solids1981</v>
      </c>
      <c r="L2482" s="1">
        <v>1981</v>
      </c>
      <c r="M2482" s="1" t="str">
        <f t="array" aca="1" ref="M2482" ca="1">INDEX([1]TreeLookup!$C$1:$DE$22,MATCH("ERA",[1]TreeLookup!$C$1:$C$22,0),MATCH(INDIRECT(ADDRESS(ROW(),MATCH("YEAR",$A$1:$BE$1,0))),[1]TreeLookup!$C$1:$DE$1,0))</f>
        <v>07-SPCPLANES</v>
      </c>
      <c r="O2482" s="4" t="s">
        <v>109</v>
      </c>
      <c r="P2482" s="1" t="s">
        <v>7388</v>
      </c>
      <c r="T2482" s="1" t="s">
        <v>7389</v>
      </c>
      <c r="V2482" s="9"/>
      <c r="AD2482" s="1" t="s">
        <v>111</v>
      </c>
    </row>
    <row r="2483" spans="1:37">
      <c r="A2483" s="6" t="s">
        <v>7390</v>
      </c>
      <c r="B2483" s="7" t="s">
        <v>7391</v>
      </c>
      <c r="C2483" s="1">
        <v>22054</v>
      </c>
      <c r="D2483" s="1">
        <v>441080</v>
      </c>
      <c r="E2483" s="2" t="s">
        <v>7392</v>
      </c>
      <c r="F2483" s="1" t="s">
        <v>224</v>
      </c>
      <c r="G2483" s="1" t="s">
        <v>50</v>
      </c>
      <c r="H2483" s="1" t="s">
        <v>50</v>
      </c>
      <c r="I2483" s="8" t="s">
        <v>908</v>
      </c>
      <c r="J2483" s="8" t="s">
        <v>1060</v>
      </c>
      <c r="K2483" s="1" t="str">
        <f t="array" aca="1" ref="K2483" ca="1">INDEX([1]TreeLookup!$C$1:$DE$21,MATCH(INDIRECT(ADDRESS(ROW(),MATCH("CATEGORY",$A$1:$BE$1,0))),[1]TreeLookup!$C$1:$C$21,0),MATCH(INDIRECT(ADDRESS(ROW(),MATCH("YEAR",$A$1:$BE$1,0))),[1]TreeLookup!$C$1:$DE$1,0))</f>
        <v>solids1981</v>
      </c>
      <c r="L2483" s="1">
        <v>1981</v>
      </c>
      <c r="M2483" s="1" t="str">
        <f t="array" aca="1" ref="M2483" ca="1">INDEX([1]TreeLookup!$C$1:$DE$22,MATCH("ERA",[1]TreeLookup!$C$1:$C$22,0),MATCH(INDIRECT(ADDRESS(ROW(),MATCH("YEAR",$A$1:$BE$1,0))),[1]TreeLookup!$C$1:$DE$1,0))</f>
        <v>07-SPCPLANES</v>
      </c>
      <c r="O2483" s="4" t="s">
        <v>109</v>
      </c>
      <c r="P2483" s="1" t="s">
        <v>7388</v>
      </c>
      <c r="T2483" s="1" t="s">
        <v>7389</v>
      </c>
      <c r="V2483" s="9"/>
      <c r="AD2483" s="1" t="s">
        <v>111</v>
      </c>
    </row>
    <row r="2484" spans="1:37">
      <c r="A2484" s="6" t="s">
        <v>7393</v>
      </c>
      <c r="B2484" s="7" t="s">
        <v>7394</v>
      </c>
      <c r="C2484" s="1">
        <v>400</v>
      </c>
      <c r="D2484" s="1">
        <v>8000</v>
      </c>
      <c r="E2484" s="2" t="s">
        <v>7395</v>
      </c>
      <c r="F2484" s="1" t="s">
        <v>534</v>
      </c>
      <c r="G2484" s="1" t="s">
        <v>50</v>
      </c>
      <c r="H2484" s="1" t="s">
        <v>50</v>
      </c>
      <c r="I2484" s="8" t="s">
        <v>114</v>
      </c>
      <c r="J2484" s="8" t="s">
        <v>2242</v>
      </c>
      <c r="K2484" s="1" t="str">
        <f t="array" aca="1" ref="K2484" ca="1">INDEX([1]TreeLookup!$C$1:$DE$21,MATCH(INDIRECT(ADDRESS(ROW(),MATCH("CATEGORY",$A$1:$BE$1,0))),[1]TreeLookup!$C$1:$C$21,0),MATCH(INDIRECT(ADDRESS(ROW(),MATCH("YEAR",$A$1:$BE$1,0))),[1]TreeLookup!$C$1:$DE$1,0))</f>
        <v>orbitalRocketry1981</v>
      </c>
      <c r="L2484" s="1">
        <v>1981</v>
      </c>
      <c r="M2484" s="1" t="str">
        <f t="array" aca="1" ref="M2484" ca="1">INDEX([1]TreeLookup!$C$1:$DE$22,MATCH("ERA",[1]TreeLookup!$C$1:$C$22,0),MATCH(INDIRECT(ADDRESS(ROW(),MATCH("YEAR",$A$1:$BE$1,0))),[1]TreeLookup!$C$1:$DE$1,0))</f>
        <v>07-SPCPLANES</v>
      </c>
      <c r="O2484" s="4" t="s">
        <v>109</v>
      </c>
      <c r="P2484" s="1" t="s">
        <v>7396</v>
      </c>
      <c r="Q2484" s="1" t="s">
        <v>7397</v>
      </c>
      <c r="V2484" s="9"/>
      <c r="W2484" s="1" t="s">
        <v>7394</v>
      </c>
      <c r="X2484" s="1" t="s">
        <v>7398</v>
      </c>
    </row>
    <row r="2485" spans="1:37">
      <c r="A2485" s="6" t="s">
        <v>7394</v>
      </c>
      <c r="B2485" s="7" t="s">
        <v>7394</v>
      </c>
      <c r="C2485" s="1">
        <v>0</v>
      </c>
      <c r="D2485" s="1">
        <v>0</v>
      </c>
      <c r="E2485" s="2"/>
      <c r="F2485" s="1" t="s">
        <v>113</v>
      </c>
      <c r="G2485" s="1" t="s">
        <v>50</v>
      </c>
      <c r="I2485" s="8" t="s">
        <v>114</v>
      </c>
      <c r="J2485" s="8" t="s">
        <v>298</v>
      </c>
      <c r="K2485" s="1" t="str">
        <f t="array" aca="1" ref="K2485" ca="1">INDEX([1]TreeLookup!$C$1:$DE$21,MATCH(INDIRECT(ADDRESS(ROW(),MATCH("CATEGORY",$A$1:$BE$1,0))),[1]TreeLookup!$C$1:$C$21,0),MATCH(INDIRECT(ADDRESS(ROW(),MATCH("YEAR",$A$1:$BE$1,0))),[1]TreeLookup!$C$1:$DE$1,0))</f>
        <v>orbitalRocketry1981</v>
      </c>
      <c r="L2485" s="1">
        <v>1981</v>
      </c>
      <c r="M2485" s="1" t="str">
        <f t="array" aca="1" ref="M2485" ca="1">INDEX([1]TreeLookup!$C$1:$DE$22,MATCH("ERA",[1]TreeLookup!$C$1:$C$22,0),MATCH(INDIRECT(ADDRESS(ROW(),MATCH("YEAR",$A$1:$BE$1,0))),[1]TreeLookup!$C$1:$DE$1,0))</f>
        <v>07-SPCPLANES</v>
      </c>
      <c r="O2485" s="4"/>
      <c r="P2485" s="1" t="s">
        <v>7396</v>
      </c>
      <c r="Q2485" s="1" t="s">
        <v>7397</v>
      </c>
    </row>
    <row r="2486" spans="1:37">
      <c r="A2486" s="6" t="s">
        <v>7399</v>
      </c>
      <c r="B2486" s="7" t="s">
        <v>7394</v>
      </c>
      <c r="C2486" s="1">
        <v>400</v>
      </c>
      <c r="D2486" s="1">
        <v>8000</v>
      </c>
      <c r="E2486" s="2" t="s">
        <v>7400</v>
      </c>
      <c r="F2486" s="1" t="s">
        <v>448</v>
      </c>
      <c r="G2486" s="1" t="s">
        <v>50</v>
      </c>
      <c r="H2486" s="1" t="s">
        <v>50</v>
      </c>
      <c r="I2486" s="8" t="s">
        <v>114</v>
      </c>
      <c r="J2486" s="8" t="s">
        <v>4804</v>
      </c>
      <c r="K2486" s="1" t="str">
        <f t="array" aca="1" ref="K2486" ca="1">INDEX([1]TreeLookup!$C$1:$DE$21,MATCH(INDIRECT(ADDRESS(ROW(),MATCH("CATEGORY",$A$1:$BE$1,0))),[1]TreeLookup!$C$1:$C$21,0),MATCH(INDIRECT(ADDRESS(ROW(),MATCH("YEAR",$A$1:$BE$1,0))),[1]TreeLookup!$C$1:$DE$1,0))</f>
        <v>orbitalRocketry1981</v>
      </c>
      <c r="L2486" s="1">
        <v>1981</v>
      </c>
      <c r="M2486" s="1" t="str">
        <f t="array" aca="1" ref="M2486" ca="1">INDEX([1]TreeLookup!$C$1:$DE$22,MATCH("ERA",[1]TreeLookup!$C$1:$C$22,0),MATCH(INDIRECT(ADDRESS(ROW(),MATCH("YEAR",$A$1:$BE$1,0))),[1]TreeLookup!$C$1:$DE$1,0))</f>
        <v>07-SPCPLANES</v>
      </c>
      <c r="O2486" s="4" t="s">
        <v>109</v>
      </c>
      <c r="P2486" s="1" t="s">
        <v>7396</v>
      </c>
      <c r="Q2486" s="1" t="s">
        <v>7397</v>
      </c>
      <c r="V2486" s="9"/>
      <c r="W2486" s="1" t="s">
        <v>7394</v>
      </c>
      <c r="X2486" s="1" t="s">
        <v>7398</v>
      </c>
    </row>
    <row r="2487" spans="1:37">
      <c r="A2487" s="6" t="s">
        <v>7401</v>
      </c>
      <c r="B2487" s="7" t="s">
        <v>7394</v>
      </c>
      <c r="C2487" s="1">
        <v>400</v>
      </c>
      <c r="D2487" s="1">
        <v>8000</v>
      </c>
      <c r="E2487" s="2" t="s">
        <v>7395</v>
      </c>
      <c r="F2487" s="1" t="s">
        <v>106</v>
      </c>
      <c r="G2487" s="1" t="s">
        <v>50</v>
      </c>
      <c r="H2487" s="1" t="s">
        <v>50</v>
      </c>
      <c r="I2487" s="8" t="s">
        <v>114</v>
      </c>
      <c r="J2487" s="8" t="s">
        <v>2242</v>
      </c>
      <c r="K2487" s="1" t="str">
        <f t="array" aca="1" ref="K2487" ca="1">INDEX([1]TreeLookup!$C$1:$DE$21,MATCH(INDIRECT(ADDRESS(ROW(),MATCH("CATEGORY",$A$1:$BE$1,0))),[1]TreeLookup!$C$1:$C$21,0),MATCH(INDIRECT(ADDRESS(ROW(),MATCH("YEAR",$A$1:$BE$1,0))),[1]TreeLookup!$C$1:$DE$1,0))</f>
        <v>orbitalRocketry1981</v>
      </c>
      <c r="L2487" s="1">
        <v>1981</v>
      </c>
      <c r="M2487" s="1" t="str">
        <f t="array" aca="1" ref="M2487" ca="1">INDEX([1]TreeLookup!$C$1:$DE$22,MATCH("ERA",[1]TreeLookup!$C$1:$C$22,0),MATCH(INDIRECT(ADDRESS(ROW(),MATCH("YEAR",$A$1:$BE$1,0))),[1]TreeLookup!$C$1:$DE$1,0))</f>
        <v>07-SPCPLANES</v>
      </c>
      <c r="O2487" s="4" t="s">
        <v>109</v>
      </c>
      <c r="P2487" s="1" t="s">
        <v>7396</v>
      </c>
      <c r="Q2487" s="1" t="s">
        <v>7397</v>
      </c>
      <c r="V2487" s="9"/>
      <c r="W2487" s="1" t="s">
        <v>7394</v>
      </c>
      <c r="X2487" s="1" t="s">
        <v>7398</v>
      </c>
    </row>
    <row r="2488" spans="1:37">
      <c r="A2488" s="6" t="s">
        <v>7397</v>
      </c>
      <c r="B2488" s="7" t="s">
        <v>7394</v>
      </c>
      <c r="C2488" s="1">
        <v>400</v>
      </c>
      <c r="D2488" s="1">
        <v>8000</v>
      </c>
      <c r="E2488" s="2" t="s">
        <v>7395</v>
      </c>
      <c r="F2488" s="1" t="s">
        <v>877</v>
      </c>
      <c r="G2488" s="1" t="s">
        <v>50</v>
      </c>
      <c r="H2488" s="1" t="s">
        <v>50</v>
      </c>
      <c r="I2488" s="8" t="s">
        <v>114</v>
      </c>
      <c r="J2488" s="8" t="s">
        <v>2242</v>
      </c>
      <c r="K2488" s="1" t="str">
        <f t="array" aca="1" ref="K2488" ca="1">INDEX([1]TreeLookup!$C$1:$DE$21,MATCH(INDIRECT(ADDRESS(ROW(),MATCH("CATEGORY",$A$1:$BE$1,0))),[1]TreeLookup!$C$1:$C$21,0),MATCH(INDIRECT(ADDRESS(ROW(),MATCH("YEAR",$A$1:$BE$1,0))),[1]TreeLookup!$C$1:$DE$1,0))</f>
        <v>orbitalRocketry1981</v>
      </c>
      <c r="L2488" s="1">
        <v>1981</v>
      </c>
      <c r="M2488" s="1" t="str">
        <f t="array" aca="1" ref="M2488" ca="1">INDEX([1]TreeLookup!$C$1:$DE$22,MATCH("ERA",[1]TreeLookup!$C$1:$C$22,0),MATCH(INDIRECT(ADDRESS(ROW(),MATCH("YEAR",$A$1:$BE$1,0))),[1]TreeLookup!$C$1:$DE$1,0))</f>
        <v>07-SPCPLANES</v>
      </c>
      <c r="O2488" s="4" t="s">
        <v>109</v>
      </c>
      <c r="P2488" s="1" t="s">
        <v>7396</v>
      </c>
      <c r="Q2488" s="1" t="s">
        <v>7397</v>
      </c>
      <c r="W2488" s="1" t="s">
        <v>7394</v>
      </c>
      <c r="X2488" s="1" t="s">
        <v>7398</v>
      </c>
    </row>
    <row r="2489" spans="1:37">
      <c r="A2489" s="6" t="s">
        <v>7402</v>
      </c>
      <c r="B2489" s="7" t="s">
        <v>7403</v>
      </c>
      <c r="C2489" s="1">
        <v>12000</v>
      </c>
      <c r="D2489" s="1">
        <v>20000</v>
      </c>
      <c r="E2489" s="2" t="s">
        <v>7404</v>
      </c>
      <c r="F2489" s="1" t="s">
        <v>290</v>
      </c>
      <c r="G2489" s="1" t="s">
        <v>50</v>
      </c>
      <c r="H2489" s="1" t="s">
        <v>49</v>
      </c>
      <c r="I2489" s="8" t="s">
        <v>107</v>
      </c>
      <c r="J2489" s="8"/>
      <c r="K2489" s="1" t="str">
        <f t="array" aca="1" ref="K2489" ca="1">INDEX([1]TreeLookup!$C$1:$DE$21,MATCH(INDIRECT(ADDRESS(ROW(),MATCH("CATEGORY",$A$1:$BE$1,0))),[1]TreeLookup!$C$1:$C$21,0),MATCH(INDIRECT(ADDRESS(ROW(),MATCH("YEAR",$A$1:$BE$1,0))),[1]TreeLookup!$C$1:$DE$1,0))</f>
        <v>scienceExploration</v>
      </c>
      <c r="L2489" s="1">
        <v>1981</v>
      </c>
      <c r="M2489" s="1" t="str">
        <f t="array" aca="1" ref="M2489" ca="1">INDEX([1]TreeLookup!$C$1:$DE$22,MATCH("ERA",[1]TreeLookup!$C$1:$C$22,0),MATCH(INDIRECT(ADDRESS(ROW(),MATCH("YEAR",$A$1:$BE$1,0))),[1]TreeLookup!$C$1:$DE$1,0))</f>
        <v>07-SPCPLANES</v>
      </c>
      <c r="N2489" s="1" t="s">
        <v>50</v>
      </c>
      <c r="O2489" s="4" t="s">
        <v>299</v>
      </c>
      <c r="V2489" s="9"/>
    </row>
    <row r="2490" spans="1:37">
      <c r="A2490" s="6" t="s">
        <v>7405</v>
      </c>
      <c r="B2490" s="7" t="s">
        <v>7406</v>
      </c>
      <c r="C2490" s="1">
        <v>3000</v>
      </c>
      <c r="D2490" s="1">
        <v>36400</v>
      </c>
      <c r="E2490" s="2" t="s">
        <v>7407</v>
      </c>
      <c r="F2490" s="1" t="s">
        <v>106</v>
      </c>
      <c r="G2490" s="1" t="s">
        <v>50</v>
      </c>
      <c r="H2490" s="1" t="s">
        <v>49</v>
      </c>
      <c r="I2490" s="8" t="s">
        <v>2248</v>
      </c>
      <c r="J2490" s="8" t="s">
        <v>7408</v>
      </c>
      <c r="K2490" s="1" t="str">
        <f t="array" aca="1" ref="K2490" ca="1">INDEX([1]TreeLookup!$C$1:$DE$21,MATCH(INDIRECT(ADDRESS(ROW(),MATCH("CATEGORY",$A$1:$BE$1,0))),[1]TreeLookup!$C$1:$C$21,0),MATCH(INDIRECT(ADDRESS(ROW(),MATCH("YEAR",$A$1:$BE$1,0))),[1]TreeLookup!$C$1:$DE$1,0))</f>
        <v>spaceShuttles</v>
      </c>
      <c r="L2490" s="1">
        <v>1981</v>
      </c>
      <c r="M2490" s="1" t="str">
        <f t="array" aca="1" ref="M2490" ca="1">INDEX([1]TreeLookup!$C$1:$DE$22,MATCH("ERA",[1]TreeLookup!$C$1:$C$22,0),MATCH(INDIRECT(ADDRESS(ROW(),MATCH("YEAR",$A$1:$BE$1,0))),[1]TreeLookup!$C$1:$DE$1,0))</f>
        <v>07-SPCPLANES</v>
      </c>
      <c r="O2490" s="4" t="s">
        <v>299</v>
      </c>
      <c r="P2490" s="2" t="s">
        <v>7396</v>
      </c>
      <c r="V2490" s="9"/>
    </row>
    <row r="2491" spans="1:37">
      <c r="A2491" s="6" t="s">
        <v>7409</v>
      </c>
      <c r="B2491" s="7" t="s">
        <v>7410</v>
      </c>
      <c r="C2491" s="1">
        <v>950</v>
      </c>
      <c r="D2491" s="1">
        <v>16400</v>
      </c>
      <c r="E2491" s="2" t="s">
        <v>7407</v>
      </c>
      <c r="F2491" s="1" t="s">
        <v>106</v>
      </c>
      <c r="G2491" s="1" t="s">
        <v>50</v>
      </c>
      <c r="H2491" s="1" t="s">
        <v>49</v>
      </c>
      <c r="I2491" s="8" t="s">
        <v>2248</v>
      </c>
      <c r="J2491" s="8" t="s">
        <v>7408</v>
      </c>
      <c r="K2491" s="1" t="str">
        <f t="array" aca="1" ref="K2491" ca="1">INDEX([1]TreeLookup!$C$1:$DE$21,MATCH(INDIRECT(ADDRESS(ROW(),MATCH("CATEGORY",$A$1:$BE$1,0))),[1]TreeLookup!$C$1:$C$21,0),MATCH(INDIRECT(ADDRESS(ROW(),MATCH("YEAR",$A$1:$BE$1,0))),[1]TreeLookup!$C$1:$DE$1,0))</f>
        <v>spaceShuttles</v>
      </c>
      <c r="L2491" s="1">
        <v>1981</v>
      </c>
      <c r="M2491" s="1" t="str">
        <f t="array" aca="1" ref="M2491" ca="1">INDEX([1]TreeLookup!$C$1:$DE$22,MATCH("ERA",[1]TreeLookup!$C$1:$C$22,0),MATCH(INDIRECT(ADDRESS(ROW(),MATCH("YEAR",$A$1:$BE$1,0))),[1]TreeLookup!$C$1:$DE$1,0))</f>
        <v>07-SPCPLANES</v>
      </c>
      <c r="O2491" s="4" t="s">
        <v>299</v>
      </c>
      <c r="P2491" s="2" t="s">
        <v>7396</v>
      </c>
      <c r="V2491" s="9"/>
    </row>
    <row r="2492" spans="1:37">
      <c r="A2492" s="6" t="s">
        <v>7411</v>
      </c>
      <c r="B2492" s="7" t="s">
        <v>7412</v>
      </c>
      <c r="C2492" s="1">
        <v>1300</v>
      </c>
      <c r="D2492" s="1">
        <v>16400</v>
      </c>
      <c r="E2492" s="2" t="s">
        <v>7407</v>
      </c>
      <c r="F2492" s="1" t="s">
        <v>106</v>
      </c>
      <c r="G2492" s="1" t="s">
        <v>50</v>
      </c>
      <c r="H2492" s="1" t="s">
        <v>49</v>
      </c>
      <c r="I2492" s="8" t="s">
        <v>2248</v>
      </c>
      <c r="J2492" s="8" t="s">
        <v>7408</v>
      </c>
      <c r="K2492" s="1" t="str">
        <f t="array" aca="1" ref="K2492" ca="1">INDEX([1]TreeLookup!$C$1:$DE$21,MATCH(INDIRECT(ADDRESS(ROW(),MATCH("CATEGORY",$A$1:$BE$1,0))),[1]TreeLookup!$C$1:$C$21,0),MATCH(INDIRECT(ADDRESS(ROW(),MATCH("YEAR",$A$1:$BE$1,0))),[1]TreeLookup!$C$1:$DE$1,0))</f>
        <v>spaceShuttles</v>
      </c>
      <c r="L2492" s="1">
        <v>1981</v>
      </c>
      <c r="M2492" s="1" t="str">
        <f t="array" aca="1" ref="M2492" ca="1">INDEX([1]TreeLookup!$C$1:$DE$22,MATCH("ERA",[1]TreeLookup!$C$1:$C$22,0),MATCH(INDIRECT(ADDRESS(ROW(),MATCH("YEAR",$A$1:$BE$1,0))),[1]TreeLookup!$C$1:$DE$1,0))</f>
        <v>07-SPCPLANES</v>
      </c>
      <c r="O2492" s="4" t="s">
        <v>299</v>
      </c>
      <c r="P2492" s="2" t="s">
        <v>7396</v>
      </c>
      <c r="V2492" s="9"/>
    </row>
    <row r="2493" spans="1:37">
      <c r="A2493" s="6" t="s">
        <v>7413</v>
      </c>
      <c r="B2493" s="7" t="s">
        <v>7414</v>
      </c>
      <c r="C2493" s="1">
        <v>2500</v>
      </c>
      <c r="D2493" s="1">
        <v>8000</v>
      </c>
      <c r="E2493" s="2" t="s">
        <v>7415</v>
      </c>
      <c r="F2493" s="1" t="s">
        <v>106</v>
      </c>
      <c r="G2493" s="1" t="s">
        <v>50</v>
      </c>
      <c r="H2493" s="1" t="s">
        <v>49</v>
      </c>
      <c r="I2493" s="8" t="s">
        <v>2248</v>
      </c>
      <c r="J2493" s="8" t="s">
        <v>7408</v>
      </c>
      <c r="K2493" s="1" t="str">
        <f t="array" aca="1" ref="K2493" ca="1">INDEX([1]TreeLookup!$C$1:$DE$21,MATCH(INDIRECT(ADDRESS(ROW(),MATCH("CATEGORY",$A$1:$BE$1,0))),[1]TreeLookup!$C$1:$C$21,0),MATCH(INDIRECT(ADDRESS(ROW(),MATCH("YEAR",$A$1:$BE$1,0))),[1]TreeLookup!$C$1:$DE$1,0))</f>
        <v>spaceShuttles</v>
      </c>
      <c r="L2493" s="1">
        <v>1981</v>
      </c>
      <c r="M2493" s="1" t="str">
        <f t="array" aca="1" ref="M2493" ca="1">INDEX([1]TreeLookup!$C$1:$DE$22,MATCH("ERA",[1]TreeLookup!$C$1:$C$22,0),MATCH(INDIRECT(ADDRESS(ROW(),MATCH("YEAR",$A$1:$BE$1,0))),[1]TreeLookup!$C$1:$DE$1,0))</f>
        <v>07-SPCPLANES</v>
      </c>
      <c r="O2493" s="4" t="s">
        <v>299</v>
      </c>
      <c r="P2493" s="2" t="s">
        <v>7396</v>
      </c>
      <c r="V2493" s="9"/>
    </row>
    <row r="2494" spans="1:37">
      <c r="A2494" s="6" t="s">
        <v>7416</v>
      </c>
      <c r="B2494" s="7" t="s">
        <v>7417</v>
      </c>
      <c r="C2494" s="1">
        <v>1000</v>
      </c>
      <c r="D2494" s="1">
        <v>22000</v>
      </c>
      <c r="E2494" s="2" t="s">
        <v>7407</v>
      </c>
      <c r="F2494" s="1" t="s">
        <v>106</v>
      </c>
      <c r="G2494" s="1" t="s">
        <v>50</v>
      </c>
      <c r="H2494" s="1" t="s">
        <v>49</v>
      </c>
      <c r="I2494" s="8" t="s">
        <v>2248</v>
      </c>
      <c r="J2494" s="8" t="s">
        <v>7408</v>
      </c>
      <c r="K2494" s="1" t="str">
        <f t="array" aca="1" ref="K2494" ca="1">INDEX([1]TreeLookup!$C$1:$DE$21,MATCH(INDIRECT(ADDRESS(ROW(),MATCH("CATEGORY",$A$1:$BE$1,0))),[1]TreeLookup!$C$1:$C$21,0),MATCH(INDIRECT(ADDRESS(ROW(),MATCH("YEAR",$A$1:$BE$1,0))),[1]TreeLookup!$C$1:$DE$1,0))</f>
        <v>spaceShuttles</v>
      </c>
      <c r="L2494" s="1">
        <v>1981</v>
      </c>
      <c r="M2494" s="1" t="str">
        <f t="array" aca="1" ref="M2494" ca="1">INDEX([1]TreeLookup!$C$1:$DE$22,MATCH("ERA",[1]TreeLookup!$C$1:$C$22,0),MATCH(INDIRECT(ADDRESS(ROW(),MATCH("YEAR",$A$1:$BE$1,0))),[1]TreeLookup!$C$1:$DE$1,0))</f>
        <v>07-SPCPLANES</v>
      </c>
      <c r="O2494" s="4" t="s">
        <v>299</v>
      </c>
      <c r="P2494" s="2" t="s">
        <v>7396</v>
      </c>
      <c r="V2494" s="9"/>
    </row>
    <row r="2495" spans="1:37">
      <c r="A2495" s="6" t="s">
        <v>7418</v>
      </c>
      <c r="B2495" s="7" t="s">
        <v>7419</v>
      </c>
      <c r="C2495" s="1">
        <v>0</v>
      </c>
      <c r="D2495" s="1">
        <v>0</v>
      </c>
      <c r="E2495" s="2"/>
      <c r="F2495" s="1" t="s">
        <v>448</v>
      </c>
      <c r="G2495" s="1" t="s">
        <v>50</v>
      </c>
      <c r="H2495" s="1" t="s">
        <v>50</v>
      </c>
      <c r="I2495" s="8" t="s">
        <v>135</v>
      </c>
      <c r="J2495" s="8" t="s">
        <v>1478</v>
      </c>
      <c r="K2495" s="1" t="str">
        <f t="array" aca="1" ref="K2495" ca="1">INDEX([1]TreeLookup!$C$1:$DE$21,MATCH(INDIRECT(ADDRESS(ROW(),MATCH("CATEGORY",$A$1:$BE$1,0))),[1]TreeLookup!$C$1:$C$21,0),MATCH(INDIRECT(ADDRESS(ROW(),MATCH("YEAR",$A$1:$BE$1,0))),[1]TreeLookup!$C$1:$DE$1,0))</f>
        <v>materialsScienceSpaceplanes</v>
      </c>
      <c r="L2495" s="1">
        <v>1981</v>
      </c>
      <c r="M2495" s="1" t="str">
        <f t="array" aca="1" ref="M2495" ca="1">INDEX([1]TreeLookup!$C$1:$DE$22,MATCH("ERA",[1]TreeLookup!$C$1:$C$22,0),MATCH(INDIRECT(ADDRESS(ROW(),MATCH("YEAR",$A$1:$BE$1,0))),[1]TreeLookup!$C$1:$DE$1,0))</f>
        <v>07-SPCPLANES</v>
      </c>
      <c r="O2495" s="4" t="s">
        <v>109</v>
      </c>
      <c r="P2495" s="2"/>
      <c r="V2495" s="9"/>
      <c r="AK2495" s="1" t="s">
        <v>111</v>
      </c>
    </row>
    <row r="2496" spans="1:37">
      <c r="A2496" s="6" t="s">
        <v>7420</v>
      </c>
      <c r="B2496" s="7" t="s">
        <v>7421</v>
      </c>
      <c r="C2496" s="1">
        <v>0</v>
      </c>
      <c r="D2496" s="1">
        <v>0</v>
      </c>
      <c r="E2496" s="2"/>
      <c r="F2496" s="1" t="s">
        <v>448</v>
      </c>
      <c r="G2496" s="1" t="s">
        <v>50</v>
      </c>
      <c r="H2496" s="1" t="s">
        <v>50</v>
      </c>
      <c r="I2496" s="8" t="s">
        <v>135</v>
      </c>
      <c r="J2496" s="8" t="s">
        <v>1478</v>
      </c>
      <c r="K2496" s="1" t="str">
        <f t="array" aca="1" ref="K2496" ca="1">INDEX([1]TreeLookup!$C$1:$DE$21,MATCH(INDIRECT(ADDRESS(ROW(),MATCH("CATEGORY",$A$1:$BE$1,0))),[1]TreeLookup!$C$1:$C$21,0),MATCH(INDIRECT(ADDRESS(ROW(),MATCH("YEAR",$A$1:$BE$1,0))),[1]TreeLookup!$C$1:$DE$1,0))</f>
        <v>materialsScienceSpaceplanes</v>
      </c>
      <c r="L2496" s="1">
        <v>1981</v>
      </c>
      <c r="M2496" s="1" t="str">
        <f t="array" aca="1" ref="M2496" ca="1">INDEX([1]TreeLookup!$C$1:$DE$22,MATCH("ERA",[1]TreeLookup!$C$1:$C$22,0),MATCH(INDIRECT(ADDRESS(ROW(),MATCH("YEAR",$A$1:$BE$1,0))),[1]TreeLookup!$C$1:$DE$1,0))</f>
        <v>07-SPCPLANES</v>
      </c>
      <c r="O2496" s="4" t="s">
        <v>109</v>
      </c>
      <c r="P2496" s="2"/>
      <c r="V2496" s="9"/>
    </row>
    <row r="2497" spans="1:34">
      <c r="A2497" s="6" t="s">
        <v>7422</v>
      </c>
      <c r="B2497" s="7" t="s">
        <v>7423</v>
      </c>
      <c r="C2497" s="1">
        <v>0</v>
      </c>
      <c r="D2497" s="1">
        <v>0</v>
      </c>
      <c r="E2497" s="2"/>
      <c r="F2497" s="1" t="s">
        <v>448</v>
      </c>
      <c r="G2497" s="1" t="s">
        <v>50</v>
      </c>
      <c r="H2497" s="1" t="s">
        <v>50</v>
      </c>
      <c r="I2497" s="8" t="s">
        <v>135</v>
      </c>
      <c r="J2497" s="8" t="s">
        <v>1478</v>
      </c>
      <c r="K2497" s="1" t="str">
        <f t="array" aca="1" ref="K2497" ca="1">INDEX([1]TreeLookup!$C$1:$DE$21,MATCH(INDIRECT(ADDRESS(ROW(),MATCH("CATEGORY",$A$1:$BE$1,0))),[1]TreeLookup!$C$1:$C$21,0),MATCH(INDIRECT(ADDRESS(ROW(),MATCH("YEAR",$A$1:$BE$1,0))),[1]TreeLookup!$C$1:$DE$1,0))</f>
        <v>materialsScienceSpaceplanes</v>
      </c>
      <c r="L2497" s="1">
        <v>1981</v>
      </c>
      <c r="M2497" s="1" t="str">
        <f t="array" aca="1" ref="M2497" ca="1">INDEX([1]TreeLookup!$C$1:$DE$22,MATCH("ERA",[1]TreeLookup!$C$1:$C$22,0),MATCH(INDIRECT(ADDRESS(ROW(),MATCH("YEAR",$A$1:$BE$1,0))),[1]TreeLookup!$C$1:$DE$1,0))</f>
        <v>07-SPCPLANES</v>
      </c>
      <c r="O2497" s="4" t="s">
        <v>109</v>
      </c>
      <c r="P2497" s="2"/>
      <c r="V2497" s="9"/>
    </row>
    <row r="2498" spans="1:34">
      <c r="A2498" s="6" t="s">
        <v>7424</v>
      </c>
      <c r="B2498" s="7" t="s">
        <v>7424</v>
      </c>
      <c r="C2498" s="1">
        <v>1000</v>
      </c>
      <c r="D2498" s="1">
        <v>30000</v>
      </c>
      <c r="E2498" s="2"/>
      <c r="F2498" s="1" t="s">
        <v>113</v>
      </c>
      <c r="G2498" s="1" t="s">
        <v>50</v>
      </c>
      <c r="I2498" s="8" t="s">
        <v>3473</v>
      </c>
      <c r="J2498" s="8"/>
      <c r="K2498" s="1" t="str">
        <f t="array" aca="1" ref="K2498" ca="1">INDEX([1]TreeLookup!$C$1:$DE$21,MATCH(INDIRECT(ADDRESS(ROW(),MATCH("CATEGORY",$A$1:$BE$1,0))),[1]TreeLookup!$C$1:$C$21,0),MATCH(INDIRECT(ADDRESS(ROW(),MATCH("YEAR",$A$1:$BE$1,0))),[1]TreeLookup!$C$1:$DE$1,0))</f>
        <v>hydrolox1981</v>
      </c>
      <c r="L2498" s="1">
        <v>1981</v>
      </c>
      <c r="M2498" s="1" t="str">
        <f t="array" aca="1" ref="M2498" ca="1">INDEX([1]TreeLookup!$C$1:$DE$22,MATCH("ERA",[1]TreeLookup!$C$1:$C$22,0),MATCH(INDIRECT(ADDRESS(ROW(),MATCH("YEAR",$A$1:$BE$1,0))),[1]TreeLookup!$C$1:$DE$1,0))</f>
        <v>07-SPCPLANES</v>
      </c>
      <c r="O2498" s="4"/>
      <c r="P2498" s="1" t="s">
        <v>7216</v>
      </c>
      <c r="Q2498" s="1" t="s">
        <v>7212</v>
      </c>
      <c r="R2498" s="1" t="s">
        <v>838</v>
      </c>
    </row>
    <row r="2499" spans="1:34">
      <c r="A2499" s="6" t="s">
        <v>7425</v>
      </c>
      <c r="B2499" s="7" t="s">
        <v>7426</v>
      </c>
      <c r="C2499" s="1">
        <v>6628</v>
      </c>
      <c r="D2499" s="1">
        <v>132559</v>
      </c>
      <c r="E2499" s="2"/>
      <c r="F2499" s="1" t="s">
        <v>5466</v>
      </c>
      <c r="G2499" s="1" t="s">
        <v>50</v>
      </c>
      <c r="H2499" s="1" t="s">
        <v>50</v>
      </c>
      <c r="I2499" s="8" t="s">
        <v>5455</v>
      </c>
      <c r="J2499" s="8" t="s">
        <v>5467</v>
      </c>
      <c r="K2499" s="1" t="str">
        <f t="array" aca="1" ref="K2499" ca="1">INDEX([1]TreeLookup!$C$1:$DE$21,MATCH(INDIRECT(ADDRESS(ROW(),MATCH("CATEGORY",$A$1:$BE$1,0))),[1]TreeLookup!$C$1:$C$21,0),MATCH(INDIRECT(ADDRESS(ROW(),MATCH("YEAR",$A$1:$BE$1,0))),[1]TreeLookup!$C$1:$DE$1,0))</f>
        <v>basicNuclearPropulsion</v>
      </c>
      <c r="L2499" s="1">
        <v>1981</v>
      </c>
      <c r="M2499" s="1" t="str">
        <f t="array" aca="1" ref="M2499" ca="1">INDEX([1]TreeLookup!$C$1:$DE$22,MATCH("ERA",[1]TreeLookup!$C$1:$C$22,0),MATCH(INDIRECT(ADDRESS(ROW(),MATCH("YEAR",$A$1:$BE$1,0))),[1]TreeLookup!$C$1:$DE$1,0))</f>
        <v>07-SPCPLANES</v>
      </c>
      <c r="O2499" s="4" t="s">
        <v>109</v>
      </c>
      <c r="P2499" s="2"/>
      <c r="Q2499" s="1" t="s">
        <v>7425</v>
      </c>
      <c r="W2499" s="1" t="s">
        <v>7427</v>
      </c>
      <c r="AH2499" s="1" t="s">
        <v>111</v>
      </c>
    </row>
    <row r="2500" spans="1:34">
      <c r="A2500" s="6" t="s">
        <v>7428</v>
      </c>
      <c r="B2500" s="7" t="s">
        <v>7429</v>
      </c>
      <c r="C2500" s="1">
        <v>673</v>
      </c>
      <c r="D2500" s="1">
        <v>13468</v>
      </c>
      <c r="E2500" s="2"/>
      <c r="F2500" s="1" t="s">
        <v>5466</v>
      </c>
      <c r="G2500" s="1" t="s">
        <v>50</v>
      </c>
      <c r="H2500" s="1" t="s">
        <v>50</v>
      </c>
      <c r="I2500" s="8" t="s">
        <v>5455</v>
      </c>
      <c r="J2500" s="8" t="s">
        <v>5467</v>
      </c>
      <c r="K2500" s="1" t="str">
        <f t="array" aca="1" ref="K2500" ca="1">INDEX([1]TreeLookup!$C$1:$DE$21,MATCH(INDIRECT(ADDRESS(ROW(),MATCH("CATEGORY",$A$1:$BE$1,0))),[1]TreeLookup!$C$1:$C$21,0),MATCH(INDIRECT(ADDRESS(ROW(),MATCH("YEAR",$A$1:$BE$1,0))),[1]TreeLookup!$C$1:$DE$1,0))</f>
        <v>basicNuclearPropulsion</v>
      </c>
      <c r="L2500" s="1">
        <v>1981</v>
      </c>
      <c r="M2500" s="1" t="str">
        <f t="array" aca="1" ref="M2500" ca="1">INDEX([1]TreeLookup!$C$1:$DE$22,MATCH("ERA",[1]TreeLookup!$C$1:$C$22,0),MATCH(INDIRECT(ADDRESS(ROW(),MATCH("YEAR",$A$1:$BE$1,0))),[1]TreeLookup!$C$1:$DE$1,0))</f>
        <v>07-SPCPLANES</v>
      </c>
      <c r="O2500" s="4" t="s">
        <v>109</v>
      </c>
      <c r="P2500" s="2"/>
      <c r="Q2500" s="1" t="s">
        <v>7428</v>
      </c>
      <c r="W2500" s="1" t="s">
        <v>7430</v>
      </c>
      <c r="AH2500" s="1" t="s">
        <v>111</v>
      </c>
    </row>
    <row r="2501" spans="1:34">
      <c r="A2501" s="6" t="s">
        <v>7431</v>
      </c>
      <c r="B2501" s="7" t="s">
        <v>7432</v>
      </c>
      <c r="C2501" s="1">
        <v>10000</v>
      </c>
      <c r="D2501" s="1">
        <v>200000</v>
      </c>
      <c r="E2501" s="2" t="s">
        <v>7433</v>
      </c>
      <c r="F2501" s="1" t="s">
        <v>106</v>
      </c>
      <c r="G2501" s="1" t="s">
        <v>50</v>
      </c>
      <c r="H2501" s="1" t="s">
        <v>50</v>
      </c>
      <c r="I2501" s="8" t="s">
        <v>2248</v>
      </c>
      <c r="J2501" s="8" t="s">
        <v>7408</v>
      </c>
      <c r="K2501" s="1" t="str">
        <f t="array" aca="1" ref="K2501" ca="1">INDEX([1]TreeLookup!$C$1:$DE$21,MATCH(INDIRECT(ADDRESS(ROW(),MATCH("CATEGORY",$A$1:$BE$1,0))),[1]TreeLookup!$C$1:$C$21,0),MATCH(INDIRECT(ADDRESS(ROW(),MATCH("YEAR",$A$1:$BE$1,0))),[1]TreeLookup!$C$1:$DE$1,0))</f>
        <v>spaceShuttles</v>
      </c>
      <c r="L2501" s="1">
        <v>1981</v>
      </c>
      <c r="M2501" s="1" t="str">
        <f t="array" aca="1" ref="M2501" ca="1">INDEX([1]TreeLookup!$C$1:$DE$22,MATCH("ERA",[1]TreeLookup!$C$1:$C$22,0),MATCH(INDIRECT(ADDRESS(ROW(),MATCH("YEAR",$A$1:$BE$1,0))),[1]TreeLookup!$C$1:$DE$1,0))</f>
        <v>07-SPCPLANES</v>
      </c>
      <c r="O2501" s="4" t="s">
        <v>109</v>
      </c>
      <c r="P2501" s="2" t="s">
        <v>7396</v>
      </c>
      <c r="V2501" s="9"/>
    </row>
    <row r="2502" spans="1:34">
      <c r="A2502" s="6" t="s">
        <v>7434</v>
      </c>
      <c r="B2502" s="7" t="s">
        <v>7435</v>
      </c>
      <c r="C2502" s="1">
        <v>2500</v>
      </c>
      <c r="D2502" s="1">
        <v>200000</v>
      </c>
      <c r="E2502" s="2" t="s">
        <v>7436</v>
      </c>
      <c r="F2502" s="1" t="s">
        <v>106</v>
      </c>
      <c r="G2502" s="1" t="s">
        <v>50</v>
      </c>
      <c r="H2502" s="1" t="s">
        <v>50</v>
      </c>
      <c r="I2502" s="8" t="s">
        <v>2248</v>
      </c>
      <c r="J2502" s="8" t="s">
        <v>7408</v>
      </c>
      <c r="K2502" s="1" t="str">
        <f t="array" aca="1" ref="K2502" ca="1">INDEX([1]TreeLookup!$C$1:$DE$21,MATCH(INDIRECT(ADDRESS(ROW(),MATCH("CATEGORY",$A$1:$BE$1,0))),[1]TreeLookup!$C$1:$C$21,0),MATCH(INDIRECT(ADDRESS(ROW(),MATCH("YEAR",$A$1:$BE$1,0))),[1]TreeLookup!$C$1:$DE$1,0))</f>
        <v>spaceShuttles</v>
      </c>
      <c r="L2502" s="1">
        <v>1981</v>
      </c>
      <c r="M2502" s="1" t="str">
        <f t="array" aca="1" ref="M2502" ca="1">INDEX([1]TreeLookup!$C$1:$DE$22,MATCH("ERA",[1]TreeLookup!$C$1:$C$22,0),MATCH(INDIRECT(ADDRESS(ROW(),MATCH("YEAR",$A$1:$BE$1,0))),[1]TreeLookup!$C$1:$DE$1,0))</f>
        <v>07-SPCPLANES</v>
      </c>
      <c r="O2502" s="4" t="s">
        <v>109</v>
      </c>
      <c r="P2502" s="2" t="s">
        <v>7396</v>
      </c>
      <c r="V2502" s="9"/>
    </row>
    <row r="2503" spans="1:34">
      <c r="A2503" s="6" t="s">
        <v>7437</v>
      </c>
      <c r="B2503" s="7" t="s">
        <v>7438</v>
      </c>
      <c r="C2503" s="1">
        <v>5000</v>
      </c>
      <c r="D2503" s="1">
        <v>200000</v>
      </c>
      <c r="E2503" s="2" t="s">
        <v>7439</v>
      </c>
      <c r="F2503" s="1" t="s">
        <v>106</v>
      </c>
      <c r="G2503" s="1" t="s">
        <v>50</v>
      </c>
      <c r="H2503" s="1" t="s">
        <v>50</v>
      </c>
      <c r="I2503" s="8" t="s">
        <v>2248</v>
      </c>
      <c r="J2503" s="8" t="s">
        <v>7408</v>
      </c>
      <c r="K2503" s="1" t="str">
        <f t="array" aca="1" ref="K2503" ca="1">INDEX([1]TreeLookup!$C$1:$DE$21,MATCH(INDIRECT(ADDRESS(ROW(),MATCH("CATEGORY",$A$1:$BE$1,0))),[1]TreeLookup!$C$1:$C$21,0),MATCH(INDIRECT(ADDRESS(ROW(),MATCH("YEAR",$A$1:$BE$1,0))),[1]TreeLookup!$C$1:$DE$1,0))</f>
        <v>spaceShuttles</v>
      </c>
      <c r="L2503" s="1">
        <v>1981</v>
      </c>
      <c r="M2503" s="1" t="str">
        <f t="array" aca="1" ref="M2503" ca="1">INDEX([1]TreeLookup!$C$1:$DE$22,MATCH("ERA",[1]TreeLookup!$C$1:$C$22,0),MATCH(INDIRECT(ADDRESS(ROW(),MATCH("YEAR",$A$1:$BE$1,0))),[1]TreeLookup!$C$1:$DE$1,0))</f>
        <v>07-SPCPLANES</v>
      </c>
      <c r="O2503" s="4" t="s">
        <v>109</v>
      </c>
      <c r="P2503" s="2" t="s">
        <v>7396</v>
      </c>
      <c r="V2503" s="9"/>
    </row>
    <row r="2504" spans="1:34">
      <c r="A2504" s="6" t="s">
        <v>7440</v>
      </c>
      <c r="B2504" s="7" t="s">
        <v>6147</v>
      </c>
      <c r="C2504" s="1">
        <v>3300</v>
      </c>
      <c r="D2504" s="1">
        <v>200000</v>
      </c>
      <c r="E2504" s="2" t="s">
        <v>7441</v>
      </c>
      <c r="F2504" s="1" t="s">
        <v>106</v>
      </c>
      <c r="G2504" s="1" t="s">
        <v>50</v>
      </c>
      <c r="H2504" s="1" t="s">
        <v>50</v>
      </c>
      <c r="I2504" s="8" t="s">
        <v>240</v>
      </c>
      <c r="J2504" s="8" t="s">
        <v>7408</v>
      </c>
      <c r="K2504" s="1" t="str">
        <f t="array" aca="1" ref="K2504" ca="1">INDEX([1]TreeLookup!$C$1:$DE$21,MATCH(INDIRECT(ADDRESS(ROW(),MATCH("CATEGORY",$A$1:$BE$1,0))),[1]TreeLookup!$C$1:$C$21,0),MATCH(INDIRECT(ADDRESS(ROW(),MATCH("YEAR",$A$1:$BE$1,0))),[1]TreeLookup!$C$1:$DE$1,0))</f>
        <v>refinedTurbofans</v>
      </c>
      <c r="L2504" s="1">
        <v>1981</v>
      </c>
      <c r="M2504" s="1" t="str">
        <f t="array" aca="1" ref="M2504" ca="1">INDEX([1]TreeLookup!$C$1:$DE$22,MATCH("ERA",[1]TreeLookup!$C$1:$C$22,0),MATCH(INDIRECT(ADDRESS(ROW(),MATCH("YEAR",$A$1:$BE$1,0))),[1]TreeLookup!$C$1:$DE$1,0))</f>
        <v>07-SPCPLANES</v>
      </c>
      <c r="O2504" s="4" t="s">
        <v>109</v>
      </c>
      <c r="P2504" s="2" t="s">
        <v>7396</v>
      </c>
      <c r="V2504" s="9"/>
    </row>
    <row r="2505" spans="1:34">
      <c r="A2505" s="6" t="s">
        <v>7442</v>
      </c>
      <c r="B2505" s="7" t="s">
        <v>7443</v>
      </c>
      <c r="C2505" s="1">
        <v>200</v>
      </c>
      <c r="D2505" s="1">
        <v>1800</v>
      </c>
      <c r="E2505" s="2" t="s">
        <v>7444</v>
      </c>
      <c r="F2505" s="1" t="s">
        <v>1367</v>
      </c>
      <c r="G2505" s="1" t="s">
        <v>49</v>
      </c>
      <c r="H2505" s="1" t="s">
        <v>49</v>
      </c>
      <c r="I2505" s="8"/>
      <c r="J2505" s="8"/>
      <c r="K2505" s="1" t="e">
        <f t="array" aca="1" ref="K2505" ca="1">INDEX([1]TreeLookup!$C$1:$DE$21,MATCH(INDIRECT(ADDRESS(ROW(),MATCH("CATEGORY",$A$1:$BE$1,0))),[1]TreeLookup!$C$1:$C$21,0),MATCH(INDIRECT(ADDRESS(ROW(),MATCH("YEAR",$A$1:$BE$1,0))),[1]TreeLookup!$C$1:$DE$1,0))</f>
        <v>#N/A</v>
      </c>
      <c r="M2505" s="1" t="str">
        <f t="array" aca="1" ref="M2505" ca="1">INDEX([1]TreeLookup!$C$1:$DE$22,MATCH("ERA",[1]TreeLookup!$C$1:$C$22,0),MATCH(INDIRECT(ADDRESS(ROW(),MATCH("YEAR",$A$1:$BE$1,0))),[1]TreeLookup!$C$1:$DE$1,0))</f>
        <v>00-START</v>
      </c>
      <c r="N2505" s="1" t="s">
        <v>50</v>
      </c>
      <c r="O2505" s="4"/>
    </row>
    <row r="2506" spans="1:34">
      <c r="A2506" s="6" t="s">
        <v>7445</v>
      </c>
      <c r="B2506" s="7" t="s">
        <v>7446</v>
      </c>
      <c r="C2506" s="1">
        <v>40000</v>
      </c>
      <c r="D2506" s="1">
        <v>800000</v>
      </c>
      <c r="E2506" s="2" t="s">
        <v>7447</v>
      </c>
      <c r="F2506" s="1" t="s">
        <v>106</v>
      </c>
      <c r="G2506" s="1" t="s">
        <v>50</v>
      </c>
      <c r="H2506" s="1" t="s">
        <v>50</v>
      </c>
      <c r="I2506" s="8" t="s">
        <v>2248</v>
      </c>
      <c r="J2506" s="8" t="s">
        <v>7408</v>
      </c>
      <c r="K2506" s="1" t="str">
        <f t="array" aca="1" ref="K2506" ca="1">INDEX([1]TreeLookup!$C$1:$DE$21,MATCH(INDIRECT(ADDRESS(ROW(),MATCH("CATEGORY",$A$1:$BE$1,0))),[1]TreeLookup!$C$1:$C$21,0),MATCH(INDIRECT(ADDRESS(ROW(),MATCH("YEAR",$A$1:$BE$1,0))),[1]TreeLookup!$C$1:$DE$1,0))</f>
        <v>spaceShuttles</v>
      </c>
      <c r="L2506" s="1">
        <v>1981</v>
      </c>
      <c r="M2506" s="1" t="str">
        <f t="array" aca="1" ref="M2506" ca="1">INDEX([1]TreeLookup!$C$1:$DE$22,MATCH("ERA",[1]TreeLookup!$C$1:$C$22,0),MATCH(INDIRECT(ADDRESS(ROW(),MATCH("YEAR",$A$1:$BE$1,0))),[1]TreeLookup!$C$1:$DE$1,0))</f>
        <v>07-SPCPLANES</v>
      </c>
      <c r="O2506" s="4" t="s">
        <v>109</v>
      </c>
      <c r="P2506" s="2" t="s">
        <v>7396</v>
      </c>
      <c r="V2506" s="9"/>
      <c r="AE2506" s="1" t="s">
        <v>111</v>
      </c>
      <c r="AF2506" s="1" t="s">
        <v>111</v>
      </c>
    </row>
    <row r="2507" spans="1:34">
      <c r="A2507" s="6" t="s">
        <v>7448</v>
      </c>
      <c r="B2507" s="7" t="s">
        <v>7449</v>
      </c>
      <c r="C2507" s="1">
        <v>2500</v>
      </c>
      <c r="D2507" s="1">
        <v>42000</v>
      </c>
      <c r="E2507" s="2" t="s">
        <v>7450</v>
      </c>
      <c r="F2507" s="1" t="s">
        <v>106</v>
      </c>
      <c r="G2507" s="1" t="s">
        <v>50</v>
      </c>
      <c r="H2507" s="1" t="s">
        <v>576</v>
      </c>
      <c r="I2507" s="8" t="s">
        <v>2248</v>
      </c>
      <c r="J2507" s="8" t="s">
        <v>7408</v>
      </c>
      <c r="K2507" s="1" t="str">
        <f t="array" aca="1" ref="K2507" ca="1">INDEX([1]TreeLookup!$C$1:$DE$21,MATCH(INDIRECT(ADDRESS(ROW(),MATCH("CATEGORY",$A$1:$BE$1,0))),[1]TreeLookup!$C$1:$C$21,0),MATCH(INDIRECT(ADDRESS(ROW(),MATCH("YEAR",$A$1:$BE$1,0))),[1]TreeLookup!$C$1:$DE$1,0))</f>
        <v>spaceShuttles</v>
      </c>
      <c r="L2507" s="1">
        <v>1981</v>
      </c>
      <c r="M2507" s="1" t="str">
        <f t="array" aca="1" ref="M2507" ca="1">INDEX([1]TreeLookup!$C$1:$DE$22,MATCH("ERA",[1]TreeLookup!$C$1:$C$22,0),MATCH(INDIRECT(ADDRESS(ROW(),MATCH("YEAR",$A$1:$BE$1,0))),[1]TreeLookup!$C$1:$DE$1,0))</f>
        <v>07-SPCPLANES</v>
      </c>
      <c r="O2507" s="4" t="s">
        <v>299</v>
      </c>
      <c r="P2507" s="2" t="s">
        <v>7396</v>
      </c>
      <c r="V2507" s="9"/>
    </row>
    <row r="2508" spans="1:34">
      <c r="A2508" s="6" t="s">
        <v>7451</v>
      </c>
      <c r="B2508" s="7" t="s">
        <v>7452</v>
      </c>
      <c r="C2508" s="1">
        <v>1.111111</v>
      </c>
      <c r="D2508" s="1">
        <v>84000</v>
      </c>
      <c r="E2508" s="2" t="s">
        <v>7453</v>
      </c>
      <c r="F2508" s="1" t="s">
        <v>106</v>
      </c>
      <c r="G2508" s="1" t="s">
        <v>50</v>
      </c>
      <c r="H2508" s="1" t="s">
        <v>576</v>
      </c>
      <c r="I2508" s="8" t="s">
        <v>2248</v>
      </c>
      <c r="J2508" s="8" t="s">
        <v>2249</v>
      </c>
      <c r="K2508" s="1" t="str">
        <f t="array" aca="1" ref="K2508" ca="1">INDEX([1]TreeLookup!$C$1:$DE$21,MATCH(INDIRECT(ADDRESS(ROW(),MATCH("CATEGORY",$A$1:$BE$1,0))),[1]TreeLookup!$C$1:$C$21,0),MATCH(INDIRECT(ADDRESS(ROW(),MATCH("YEAR",$A$1:$BE$1,0))),[1]TreeLookup!$C$1:$DE$1,0))</f>
        <v>spaceShuttles</v>
      </c>
      <c r="L2508" s="1">
        <v>1981</v>
      </c>
      <c r="M2508" s="1" t="str">
        <f t="array" aca="1" ref="M2508" ca="1">INDEX([1]TreeLookup!$C$1:$DE$22,MATCH("ERA",[1]TreeLookup!$C$1:$C$22,0),MATCH(INDIRECT(ADDRESS(ROW(),MATCH("YEAR",$A$1:$BE$1,0))),[1]TreeLookup!$C$1:$DE$1,0))</f>
        <v>07-SPCPLANES</v>
      </c>
      <c r="O2508" s="4" t="s">
        <v>299</v>
      </c>
      <c r="P2508" s="2"/>
      <c r="V2508" s="9"/>
    </row>
    <row r="2509" spans="1:34">
      <c r="A2509" s="6" t="s">
        <v>7454</v>
      </c>
      <c r="B2509" s="7" t="s">
        <v>7455</v>
      </c>
      <c r="C2509" s="1">
        <v>12.11111</v>
      </c>
      <c r="D2509" s="1">
        <v>84000</v>
      </c>
      <c r="E2509" s="2" t="s">
        <v>7456</v>
      </c>
      <c r="F2509" s="1" t="s">
        <v>106</v>
      </c>
      <c r="G2509" s="1" t="s">
        <v>50</v>
      </c>
      <c r="H2509" s="1" t="s">
        <v>576</v>
      </c>
      <c r="I2509" s="8" t="s">
        <v>2248</v>
      </c>
      <c r="J2509" s="8" t="s">
        <v>2249</v>
      </c>
      <c r="K2509" s="1" t="str">
        <f t="array" aca="1" ref="K2509" ca="1">INDEX([1]TreeLookup!$C$1:$DE$21,MATCH(INDIRECT(ADDRESS(ROW(),MATCH("CATEGORY",$A$1:$BE$1,0))),[1]TreeLookup!$C$1:$C$21,0),MATCH(INDIRECT(ADDRESS(ROW(),MATCH("YEAR",$A$1:$BE$1,0))),[1]TreeLookup!$C$1:$DE$1,0))</f>
        <v>spaceShuttles</v>
      </c>
      <c r="L2509" s="1">
        <v>1981</v>
      </c>
      <c r="M2509" s="1" t="str">
        <f t="array" aca="1" ref="M2509" ca="1">INDEX([1]TreeLookup!$C$1:$DE$22,MATCH("ERA",[1]TreeLookup!$C$1:$C$22,0),MATCH(INDIRECT(ADDRESS(ROW(),MATCH("YEAR",$A$1:$BE$1,0))),[1]TreeLookup!$C$1:$DE$1,0))</f>
        <v>07-SPCPLANES</v>
      </c>
      <c r="O2509" s="4" t="s">
        <v>299</v>
      </c>
      <c r="P2509" s="2"/>
      <c r="V2509" s="9"/>
    </row>
    <row r="2510" spans="1:34">
      <c r="A2510" s="6" t="s">
        <v>7457</v>
      </c>
      <c r="B2510" s="7" t="s">
        <v>7458</v>
      </c>
      <c r="C2510" s="1">
        <v>1</v>
      </c>
      <c r="D2510" s="1">
        <v>42000</v>
      </c>
      <c r="E2510" s="2" t="s">
        <v>7459</v>
      </c>
      <c r="F2510" s="1" t="s">
        <v>106</v>
      </c>
      <c r="G2510" s="1" t="s">
        <v>50</v>
      </c>
      <c r="H2510" s="1" t="s">
        <v>576</v>
      </c>
      <c r="I2510" s="8" t="s">
        <v>2248</v>
      </c>
      <c r="J2510" s="8" t="s">
        <v>2249</v>
      </c>
      <c r="K2510" s="1" t="str">
        <f t="array" aca="1" ref="K2510" ca="1">INDEX([1]TreeLookup!$C$1:$DE$21,MATCH(INDIRECT(ADDRESS(ROW(),MATCH("CATEGORY",$A$1:$BE$1,0))),[1]TreeLookup!$C$1:$C$21,0),MATCH(INDIRECT(ADDRESS(ROW(),MATCH("YEAR",$A$1:$BE$1,0))),[1]TreeLookup!$C$1:$DE$1,0))</f>
        <v>spaceShuttles</v>
      </c>
      <c r="L2510" s="1">
        <v>1981</v>
      </c>
      <c r="M2510" s="1" t="str">
        <f t="array" aca="1" ref="M2510" ca="1">INDEX([1]TreeLookup!$C$1:$DE$22,MATCH("ERA",[1]TreeLookup!$C$1:$C$22,0),MATCH(INDIRECT(ADDRESS(ROW(),MATCH("YEAR",$A$1:$BE$1,0))),[1]TreeLookup!$C$1:$DE$1,0))</f>
        <v>07-SPCPLANES</v>
      </c>
      <c r="O2510" s="4" t="s">
        <v>299</v>
      </c>
      <c r="P2510" s="2"/>
      <c r="V2510" s="9"/>
    </row>
    <row r="2511" spans="1:34">
      <c r="A2511" s="6" t="s">
        <v>7460</v>
      </c>
      <c r="B2511" s="7" t="s">
        <v>7461</v>
      </c>
      <c r="C2511" s="1">
        <v>6.055555</v>
      </c>
      <c r="D2511" s="1">
        <v>42000</v>
      </c>
      <c r="E2511" s="2" t="s">
        <v>7462</v>
      </c>
      <c r="F2511" s="1" t="s">
        <v>106</v>
      </c>
      <c r="G2511" s="1" t="s">
        <v>50</v>
      </c>
      <c r="H2511" s="1" t="s">
        <v>576</v>
      </c>
      <c r="I2511" s="8" t="s">
        <v>2248</v>
      </c>
      <c r="J2511" s="8" t="s">
        <v>2249</v>
      </c>
      <c r="K2511" s="1" t="str">
        <f t="array" aca="1" ref="K2511" ca="1">INDEX([1]TreeLookup!$C$1:$DE$21,MATCH(INDIRECT(ADDRESS(ROW(),MATCH("CATEGORY",$A$1:$BE$1,0))),[1]TreeLookup!$C$1:$C$21,0),MATCH(INDIRECT(ADDRESS(ROW(),MATCH("YEAR",$A$1:$BE$1,0))),[1]TreeLookup!$C$1:$DE$1,0))</f>
        <v>spaceShuttles</v>
      </c>
      <c r="L2511" s="1">
        <v>1981</v>
      </c>
      <c r="M2511" s="1" t="str">
        <f t="array" aca="1" ref="M2511" ca="1">INDEX([1]TreeLookup!$C$1:$DE$22,MATCH("ERA",[1]TreeLookup!$C$1:$C$22,0),MATCH(INDIRECT(ADDRESS(ROW(),MATCH("YEAR",$A$1:$BE$1,0))),[1]TreeLookup!$C$1:$DE$1,0))</f>
        <v>07-SPCPLANES</v>
      </c>
      <c r="O2511" s="4" t="s">
        <v>299</v>
      </c>
      <c r="P2511" s="2"/>
      <c r="V2511" s="9"/>
    </row>
    <row r="2512" spans="1:34">
      <c r="A2512" s="6" t="s">
        <v>7463</v>
      </c>
      <c r="B2512" s="7" t="s">
        <v>7464</v>
      </c>
      <c r="C2512" s="1">
        <v>1</v>
      </c>
      <c r="D2512" s="1">
        <v>21000</v>
      </c>
      <c r="E2512" s="2" t="s">
        <v>7465</v>
      </c>
      <c r="F2512" s="1" t="s">
        <v>106</v>
      </c>
      <c r="G2512" s="1" t="s">
        <v>50</v>
      </c>
      <c r="H2512" s="1" t="s">
        <v>576</v>
      </c>
      <c r="I2512" s="8" t="s">
        <v>2248</v>
      </c>
      <c r="J2512" s="8" t="s">
        <v>2249</v>
      </c>
      <c r="K2512" s="1" t="str">
        <f t="array" aca="1" ref="K2512" ca="1">INDEX([1]TreeLookup!$C$1:$DE$21,MATCH(INDIRECT(ADDRESS(ROW(),MATCH("CATEGORY",$A$1:$BE$1,0))),[1]TreeLookup!$C$1:$C$21,0),MATCH(INDIRECT(ADDRESS(ROW(),MATCH("YEAR",$A$1:$BE$1,0))),[1]TreeLookup!$C$1:$DE$1,0))</f>
        <v>spaceShuttles</v>
      </c>
      <c r="L2512" s="1">
        <v>1981</v>
      </c>
      <c r="M2512" s="1" t="str">
        <f t="array" aca="1" ref="M2512" ca="1">INDEX([1]TreeLookup!$C$1:$DE$22,MATCH("ERA",[1]TreeLookup!$C$1:$C$22,0),MATCH(INDIRECT(ADDRESS(ROW(),MATCH("YEAR",$A$1:$BE$1,0))),[1]TreeLookup!$C$1:$DE$1,0))</f>
        <v>07-SPCPLANES</v>
      </c>
      <c r="O2512" s="4" t="s">
        <v>299</v>
      </c>
      <c r="P2512" s="2"/>
      <c r="V2512" s="9"/>
    </row>
    <row r="2513" spans="1:32">
      <c r="A2513" s="6" t="s">
        <v>7466</v>
      </c>
      <c r="B2513" s="7" t="s">
        <v>7467</v>
      </c>
      <c r="C2513" s="1">
        <v>1.6888890000000001</v>
      </c>
      <c r="D2513" s="1">
        <v>21000</v>
      </c>
      <c r="E2513" s="2" t="s">
        <v>7468</v>
      </c>
      <c r="F2513" s="1" t="s">
        <v>106</v>
      </c>
      <c r="G2513" s="1" t="s">
        <v>50</v>
      </c>
      <c r="H2513" s="1" t="s">
        <v>576</v>
      </c>
      <c r="I2513" s="8" t="s">
        <v>2248</v>
      </c>
      <c r="J2513" s="8" t="s">
        <v>2249</v>
      </c>
      <c r="K2513" s="1" t="str">
        <f t="array" aca="1" ref="K2513" ca="1">INDEX([1]TreeLookup!$C$1:$DE$21,MATCH(INDIRECT(ADDRESS(ROW(),MATCH("CATEGORY",$A$1:$BE$1,0))),[1]TreeLookup!$C$1:$C$21,0),MATCH(INDIRECT(ADDRESS(ROW(),MATCH("YEAR",$A$1:$BE$1,0))),[1]TreeLookup!$C$1:$DE$1,0))</f>
        <v>spaceShuttles</v>
      </c>
      <c r="L2513" s="1">
        <v>1981</v>
      </c>
      <c r="M2513" s="1" t="str">
        <f t="array" aca="1" ref="M2513" ca="1">INDEX([1]TreeLookup!$C$1:$DE$22,MATCH("ERA",[1]TreeLookup!$C$1:$C$22,0),MATCH(INDIRECT(ADDRESS(ROW(),MATCH("YEAR",$A$1:$BE$1,0))),[1]TreeLookup!$C$1:$DE$1,0))</f>
        <v>07-SPCPLANES</v>
      </c>
      <c r="O2513" s="4" t="s">
        <v>299</v>
      </c>
      <c r="P2513" s="2"/>
      <c r="V2513" s="9"/>
    </row>
    <row r="2514" spans="1:32">
      <c r="A2514" s="6" t="s">
        <v>7469</v>
      </c>
      <c r="B2514" s="7" t="s">
        <v>7470</v>
      </c>
      <c r="C2514" s="1">
        <v>3.0277780000000001</v>
      </c>
      <c r="D2514" s="1">
        <v>21000</v>
      </c>
      <c r="E2514" s="2" t="s">
        <v>7471</v>
      </c>
      <c r="F2514" s="1" t="s">
        <v>106</v>
      </c>
      <c r="G2514" s="1" t="s">
        <v>50</v>
      </c>
      <c r="H2514" s="1" t="s">
        <v>576</v>
      </c>
      <c r="I2514" s="8" t="s">
        <v>2248</v>
      </c>
      <c r="J2514" s="8" t="s">
        <v>2249</v>
      </c>
      <c r="K2514" s="1" t="str">
        <f t="array" aca="1" ref="K2514" ca="1">INDEX([1]TreeLookup!$C$1:$DE$21,MATCH(INDIRECT(ADDRESS(ROW(),MATCH("CATEGORY",$A$1:$BE$1,0))),[1]TreeLookup!$C$1:$C$21,0),MATCH(INDIRECT(ADDRESS(ROW(),MATCH("YEAR",$A$1:$BE$1,0))),[1]TreeLookup!$C$1:$DE$1,0))</f>
        <v>spaceShuttles</v>
      </c>
      <c r="L2514" s="1">
        <v>1981</v>
      </c>
      <c r="M2514" s="1" t="str">
        <f t="array" aca="1" ref="M2514" ca="1">INDEX([1]TreeLookup!$C$1:$DE$22,MATCH("ERA",[1]TreeLookup!$C$1:$C$22,0),MATCH(INDIRECT(ADDRESS(ROW(),MATCH("YEAR",$A$1:$BE$1,0))),[1]TreeLookup!$C$1:$DE$1,0))</f>
        <v>07-SPCPLANES</v>
      </c>
      <c r="O2514" s="4" t="s">
        <v>299</v>
      </c>
      <c r="P2514" s="2"/>
      <c r="V2514" s="9"/>
    </row>
    <row r="2515" spans="1:32">
      <c r="A2515" s="6" t="s">
        <v>7472</v>
      </c>
      <c r="B2515" s="7" t="s">
        <v>7473</v>
      </c>
      <c r="C2515" s="1">
        <v>15000</v>
      </c>
      <c r="D2515" s="1">
        <v>300000</v>
      </c>
      <c r="E2515" s="2" t="s">
        <v>7474</v>
      </c>
      <c r="F2515" s="1" t="s">
        <v>106</v>
      </c>
      <c r="G2515" s="1" t="s">
        <v>50</v>
      </c>
      <c r="H2515" s="1" t="s">
        <v>50</v>
      </c>
      <c r="I2515" s="8" t="s">
        <v>2248</v>
      </c>
      <c r="J2515" s="8" t="s">
        <v>7408</v>
      </c>
      <c r="K2515" s="1" t="str">
        <f t="array" aca="1" ref="K2515" ca="1">INDEX([1]TreeLookup!$C$1:$DE$21,MATCH(INDIRECT(ADDRESS(ROW(),MATCH("CATEGORY",$A$1:$BE$1,0))),[1]TreeLookup!$C$1:$C$21,0),MATCH(INDIRECT(ADDRESS(ROW(),MATCH("YEAR",$A$1:$BE$1,0))),[1]TreeLookup!$C$1:$DE$1,0))</f>
        <v>spaceShuttles</v>
      </c>
      <c r="L2515" s="1">
        <v>1981</v>
      </c>
      <c r="M2515" s="1" t="str">
        <f t="array" aca="1" ref="M2515" ca="1">INDEX([1]TreeLookup!$C$1:$DE$22,MATCH("ERA",[1]TreeLookup!$C$1:$C$22,0),MATCH(INDIRECT(ADDRESS(ROW(),MATCH("YEAR",$A$1:$BE$1,0))),[1]TreeLookup!$C$1:$DE$1,0))</f>
        <v>07-SPCPLANES</v>
      </c>
      <c r="O2515" s="4" t="s">
        <v>109</v>
      </c>
      <c r="P2515" s="2" t="s">
        <v>7396</v>
      </c>
      <c r="V2515" s="9"/>
      <c r="AE2515" s="1" t="s">
        <v>111</v>
      </c>
      <c r="AF2515" s="1" t="s">
        <v>111</v>
      </c>
    </row>
    <row r="2516" spans="1:32">
      <c r="A2516" s="6" t="s">
        <v>7475</v>
      </c>
      <c r="B2516" s="7" t="s">
        <v>7476</v>
      </c>
      <c r="C2516" s="1">
        <v>1</v>
      </c>
      <c r="D2516" s="1">
        <v>42000</v>
      </c>
      <c r="E2516" s="2" t="s">
        <v>7477</v>
      </c>
      <c r="F2516" s="1" t="s">
        <v>106</v>
      </c>
      <c r="G2516" s="1" t="s">
        <v>50</v>
      </c>
      <c r="H2516" s="1" t="s">
        <v>576</v>
      </c>
      <c r="I2516" s="8" t="s">
        <v>2248</v>
      </c>
      <c r="J2516" s="8" t="s">
        <v>2249</v>
      </c>
      <c r="K2516" s="1" t="str">
        <f t="array" aca="1" ref="K2516" ca="1">INDEX([1]TreeLookup!$C$1:$DE$21,MATCH(INDIRECT(ADDRESS(ROW(),MATCH("CATEGORY",$A$1:$BE$1,0))),[1]TreeLookup!$C$1:$C$21,0),MATCH(INDIRECT(ADDRESS(ROW(),MATCH("YEAR",$A$1:$BE$1,0))),[1]TreeLookup!$C$1:$DE$1,0))</f>
        <v>spaceShuttles</v>
      </c>
      <c r="L2516" s="1">
        <v>1981</v>
      </c>
      <c r="M2516" s="1" t="str">
        <f t="array" aca="1" ref="M2516" ca="1">INDEX([1]TreeLookup!$C$1:$DE$22,MATCH("ERA",[1]TreeLookup!$C$1:$C$22,0),MATCH(INDIRECT(ADDRESS(ROW(),MATCH("YEAR",$A$1:$BE$1,0))),[1]TreeLookup!$C$1:$DE$1,0))</f>
        <v>07-SPCPLANES</v>
      </c>
      <c r="O2516" s="4" t="s">
        <v>299</v>
      </c>
      <c r="P2516" s="2"/>
      <c r="V2516" s="9"/>
    </row>
    <row r="2517" spans="1:32">
      <c r="A2517" s="6" t="s">
        <v>7478</v>
      </c>
      <c r="B2517" s="7" t="s">
        <v>7479</v>
      </c>
      <c r="C2517" s="1">
        <v>1</v>
      </c>
      <c r="D2517" s="1">
        <v>42000</v>
      </c>
      <c r="E2517" s="2" t="s">
        <v>7480</v>
      </c>
      <c r="F2517" s="1" t="s">
        <v>106</v>
      </c>
      <c r="G2517" s="1" t="s">
        <v>50</v>
      </c>
      <c r="H2517" s="1" t="s">
        <v>576</v>
      </c>
      <c r="I2517" s="8" t="s">
        <v>2248</v>
      </c>
      <c r="J2517" s="8" t="s">
        <v>2249</v>
      </c>
      <c r="K2517" s="1" t="str">
        <f t="array" aca="1" ref="K2517" ca="1">INDEX([1]TreeLookup!$C$1:$DE$21,MATCH(INDIRECT(ADDRESS(ROW(),MATCH("CATEGORY",$A$1:$BE$1,0))),[1]TreeLookup!$C$1:$C$21,0),MATCH(INDIRECT(ADDRESS(ROW(),MATCH("YEAR",$A$1:$BE$1,0))),[1]TreeLookup!$C$1:$DE$1,0))</f>
        <v>spaceShuttles</v>
      </c>
      <c r="L2517" s="1">
        <v>1981</v>
      </c>
      <c r="M2517" s="1" t="str">
        <f t="array" aca="1" ref="M2517" ca="1">INDEX([1]TreeLookup!$C$1:$DE$22,MATCH("ERA",[1]TreeLookup!$C$1:$C$22,0),MATCH(INDIRECT(ADDRESS(ROW(),MATCH("YEAR",$A$1:$BE$1,0))),[1]TreeLookup!$C$1:$DE$1,0))</f>
        <v>07-SPCPLANES</v>
      </c>
      <c r="O2517" s="4" t="s">
        <v>299</v>
      </c>
      <c r="P2517" s="2"/>
      <c r="V2517" s="9"/>
    </row>
    <row r="2518" spans="1:32">
      <c r="A2518" s="6" t="s">
        <v>7481</v>
      </c>
      <c r="B2518" s="7" t="s">
        <v>7482</v>
      </c>
      <c r="C2518" s="1">
        <v>1</v>
      </c>
      <c r="D2518" s="1">
        <v>42000</v>
      </c>
      <c r="E2518" s="2" t="s">
        <v>7483</v>
      </c>
      <c r="F2518" s="1" t="s">
        <v>106</v>
      </c>
      <c r="G2518" s="1" t="s">
        <v>50</v>
      </c>
      <c r="H2518" s="1" t="s">
        <v>576</v>
      </c>
      <c r="I2518" s="8" t="s">
        <v>2248</v>
      </c>
      <c r="J2518" s="8" t="s">
        <v>2249</v>
      </c>
      <c r="K2518" s="1" t="str">
        <f t="array" aca="1" ref="K2518" ca="1">INDEX([1]TreeLookup!$C$1:$DE$21,MATCH(INDIRECT(ADDRESS(ROW(),MATCH("CATEGORY",$A$1:$BE$1,0))),[1]TreeLookup!$C$1:$C$21,0),MATCH(INDIRECT(ADDRESS(ROW(),MATCH("YEAR",$A$1:$BE$1,0))),[1]TreeLookup!$C$1:$DE$1,0))</f>
        <v>spaceShuttles</v>
      </c>
      <c r="L2518" s="1">
        <v>1981</v>
      </c>
      <c r="M2518" s="1" t="str">
        <f t="array" aca="1" ref="M2518" ca="1">INDEX([1]TreeLookup!$C$1:$DE$22,MATCH("ERA",[1]TreeLookup!$C$1:$C$22,0),MATCH(INDIRECT(ADDRESS(ROW(),MATCH("YEAR",$A$1:$BE$1,0))),[1]TreeLookup!$C$1:$DE$1,0))</f>
        <v>07-SPCPLANES</v>
      </c>
      <c r="O2518" s="4" t="s">
        <v>299</v>
      </c>
      <c r="P2518" s="2"/>
      <c r="V2518" s="9"/>
    </row>
    <row r="2519" spans="1:32">
      <c r="A2519" s="6" t="s">
        <v>7484</v>
      </c>
      <c r="B2519" s="7" t="s">
        <v>7485</v>
      </c>
      <c r="C2519" s="1">
        <v>1</v>
      </c>
      <c r="D2519" s="1">
        <v>42000</v>
      </c>
      <c r="E2519" s="2" t="s">
        <v>7486</v>
      </c>
      <c r="F2519" s="1" t="s">
        <v>106</v>
      </c>
      <c r="G2519" s="1" t="s">
        <v>50</v>
      </c>
      <c r="H2519" s="1" t="s">
        <v>576</v>
      </c>
      <c r="I2519" s="8" t="s">
        <v>2248</v>
      </c>
      <c r="J2519" s="8" t="s">
        <v>2249</v>
      </c>
      <c r="K2519" s="1" t="str">
        <f t="array" aca="1" ref="K2519" ca="1">INDEX([1]TreeLookup!$C$1:$DE$21,MATCH(INDIRECT(ADDRESS(ROW(),MATCH("CATEGORY",$A$1:$BE$1,0))),[1]TreeLookup!$C$1:$C$21,0),MATCH(INDIRECT(ADDRESS(ROW(),MATCH("YEAR",$A$1:$BE$1,0))),[1]TreeLookup!$C$1:$DE$1,0))</f>
        <v>spaceShuttles</v>
      </c>
      <c r="L2519" s="1">
        <v>1981</v>
      </c>
      <c r="M2519" s="1" t="str">
        <f t="array" aca="1" ref="M2519" ca="1">INDEX([1]TreeLookup!$C$1:$DE$22,MATCH("ERA",[1]TreeLookup!$C$1:$C$22,0),MATCH(INDIRECT(ADDRESS(ROW(),MATCH("YEAR",$A$1:$BE$1,0))),[1]TreeLookup!$C$1:$DE$1,0))</f>
        <v>07-SPCPLANES</v>
      </c>
      <c r="O2519" s="4" t="s">
        <v>299</v>
      </c>
      <c r="P2519" s="2"/>
      <c r="V2519" s="9"/>
    </row>
    <row r="2520" spans="1:32">
      <c r="A2520" s="6" t="s">
        <v>7430</v>
      </c>
      <c r="B2520" s="6" t="s">
        <v>7430</v>
      </c>
      <c r="C2520" s="1">
        <v>0</v>
      </c>
      <c r="D2520" s="1">
        <v>0</v>
      </c>
      <c r="E2520" s="2"/>
      <c r="F2520" s="1" t="s">
        <v>113</v>
      </c>
      <c r="G2520" s="1" t="s">
        <v>50</v>
      </c>
      <c r="H2520" s="1" t="s">
        <v>50</v>
      </c>
      <c r="I2520" s="8" t="s">
        <v>5455</v>
      </c>
      <c r="J2520" s="8"/>
      <c r="K2520" s="1" t="str">
        <f t="array" aca="1" ref="K2520" ca="1">INDEX([1]TreeLookup!$C$1:$DE$21,MATCH(INDIRECT(ADDRESS(ROW(),MATCH("CATEGORY",$A$1:$BE$1,0))),[1]TreeLookup!$C$1:$C$21,0),MATCH(INDIRECT(ADDRESS(ROW(),MATCH("YEAR",$A$1:$BE$1,0))),[1]TreeLookup!$C$1:$DE$1,0))</f>
        <v>basicNuclearPropulsion</v>
      </c>
      <c r="L2520" s="1">
        <v>1981</v>
      </c>
      <c r="M2520" s="1" t="str">
        <f t="array" aca="1" ref="M2520" ca="1">INDEX([1]TreeLookup!$C$1:$DE$22,MATCH("ERA",[1]TreeLookup!$C$1:$C$22,0),MATCH(INDIRECT(ADDRESS(ROW(),MATCH("YEAR",$A$1:$BE$1,0))),[1]TreeLookup!$C$1:$DE$1,0))</f>
        <v>07-SPCPLANES</v>
      </c>
      <c r="O2520" s="4" t="s">
        <v>109</v>
      </c>
      <c r="P2520" s="2"/>
      <c r="Q2520" s="1" t="s">
        <v>7428</v>
      </c>
    </row>
    <row r="2521" spans="1:32">
      <c r="A2521" s="6" t="s">
        <v>7427</v>
      </c>
      <c r="B2521" s="6" t="s">
        <v>7427</v>
      </c>
      <c r="C2521" s="1">
        <v>0</v>
      </c>
      <c r="D2521" s="1">
        <v>0</v>
      </c>
      <c r="E2521" s="2"/>
      <c r="F2521" s="1" t="s">
        <v>113</v>
      </c>
      <c r="G2521" s="1" t="s">
        <v>50</v>
      </c>
      <c r="H2521" s="1" t="s">
        <v>50</v>
      </c>
      <c r="I2521" s="8" t="s">
        <v>5455</v>
      </c>
      <c r="J2521" s="8"/>
      <c r="K2521" s="1" t="str">
        <f t="array" aca="1" ref="K2521" ca="1">INDEX([1]TreeLookup!$C$1:$DE$21,MATCH(INDIRECT(ADDRESS(ROW(),MATCH("CATEGORY",$A$1:$BE$1,0))),[1]TreeLookup!$C$1:$C$21,0),MATCH(INDIRECT(ADDRESS(ROW(),MATCH("YEAR",$A$1:$BE$1,0))),[1]TreeLookup!$C$1:$DE$1,0))</f>
        <v>basicNuclearPropulsion</v>
      </c>
      <c r="L2521" s="1">
        <v>1981</v>
      </c>
      <c r="M2521" s="1" t="str">
        <f t="array" aca="1" ref="M2521" ca="1">INDEX([1]TreeLookup!$C$1:$DE$22,MATCH("ERA",[1]TreeLookup!$C$1:$C$22,0),MATCH(INDIRECT(ADDRESS(ROW(),MATCH("YEAR",$A$1:$BE$1,0))),[1]TreeLookup!$C$1:$DE$1,0))</f>
        <v>07-SPCPLANES</v>
      </c>
      <c r="O2521" s="4" t="s">
        <v>109</v>
      </c>
      <c r="P2521" s="2"/>
      <c r="Q2521" s="1" t="s">
        <v>7425</v>
      </c>
    </row>
    <row r="2522" spans="1:32">
      <c r="A2522" s="6" t="s">
        <v>7487</v>
      </c>
      <c r="B2522" s="7" t="s">
        <v>7488</v>
      </c>
      <c r="C2522" s="1">
        <v>0</v>
      </c>
      <c r="D2522" s="1">
        <v>0</v>
      </c>
      <c r="E2522" s="2" t="s">
        <v>7489</v>
      </c>
      <c r="F2522" s="1" t="s">
        <v>7</v>
      </c>
      <c r="G2522" s="1" t="s">
        <v>50</v>
      </c>
      <c r="H2522" s="1" t="s">
        <v>50</v>
      </c>
      <c r="I2522" s="8" t="s">
        <v>135</v>
      </c>
      <c r="J2522" s="8" t="s">
        <v>1478</v>
      </c>
      <c r="K2522" s="1" t="str">
        <f t="array" aca="1" ref="K2522" ca="1">INDEX([1]TreeLookup!$C$1:$DE$21,MATCH(INDIRECT(ADDRESS(ROW(),MATCH("CATEGORY",$A$1:$BE$1,0))),[1]TreeLookup!$C$1:$C$21,0),MATCH(INDIRECT(ADDRESS(ROW(),MATCH("YEAR",$A$1:$BE$1,0))),[1]TreeLookup!$C$1:$DE$1,0))</f>
        <v>materialsScienceSpaceplanes</v>
      </c>
      <c r="L2522" s="1">
        <v>1981</v>
      </c>
      <c r="M2522" s="1" t="str">
        <f t="array" aca="1" ref="M2522" ca="1">INDEX([1]TreeLookup!$C$1:$DE$22,MATCH("ERA",[1]TreeLookup!$C$1:$C$22,0),MATCH(INDIRECT(ADDRESS(ROW(),MATCH("YEAR",$A$1:$BE$1,0))),[1]TreeLookup!$C$1:$DE$1,0))</f>
        <v>07-SPCPLANES</v>
      </c>
      <c r="O2522" s="4" t="s">
        <v>109</v>
      </c>
      <c r="V2522" s="9"/>
    </row>
    <row r="2523" spans="1:32">
      <c r="A2523" s="6" t="s">
        <v>7490</v>
      </c>
      <c r="B2523" s="7" t="s">
        <v>7491</v>
      </c>
      <c r="C2523" s="1">
        <v>220</v>
      </c>
      <c r="D2523" s="1">
        <v>300</v>
      </c>
      <c r="E2523" s="2" t="s">
        <v>7492</v>
      </c>
      <c r="F2523" s="1" t="s">
        <v>235</v>
      </c>
      <c r="G2523" s="1" t="s">
        <v>50</v>
      </c>
      <c r="H2523" s="1" t="s">
        <v>49</v>
      </c>
      <c r="I2523" s="8" t="s">
        <v>125</v>
      </c>
      <c r="J2523" s="8"/>
      <c r="K2523" s="1" t="str">
        <f t="array" aca="1" ref="K2523" ca="1">INDEX([1]TreeLookup!$C$1:$DE$21,MATCH(INDIRECT(ADDRESS(ROW(),MATCH("CATEGORY",$A$1:$BE$1,0))),[1]TreeLookup!$C$1:$C$21,0),MATCH(INDIRECT(ADDRESS(ROW(),MATCH("YEAR",$A$1:$BE$1,0))),[1]TreeLookup!$C$1:$DE$1,0))</f>
        <v>largeSpaceplaneControl</v>
      </c>
      <c r="L2523" s="1">
        <v>1981</v>
      </c>
      <c r="M2523" s="1" t="str">
        <f t="array" aca="1" ref="M2523" ca="1">INDEX([1]TreeLookup!$C$1:$DE$22,MATCH("ERA",[1]TreeLookup!$C$1:$C$22,0),MATCH(INDIRECT(ADDRESS(ROW(),MATCH("YEAR",$A$1:$BE$1,0))),[1]TreeLookup!$C$1:$DE$1,0))</f>
        <v>07-SPCPLANES</v>
      </c>
      <c r="O2523" s="4" t="s">
        <v>299</v>
      </c>
      <c r="P2523" s="1" t="s">
        <v>7396</v>
      </c>
      <c r="Q2523" s="1" t="s">
        <v>7493</v>
      </c>
      <c r="V2523" s="9"/>
      <c r="X2523" s="1" t="s">
        <v>7494</v>
      </c>
    </row>
    <row r="2524" spans="1:32">
      <c r="A2524" s="6" t="s">
        <v>7495</v>
      </c>
      <c r="B2524" s="7" t="s">
        <v>7495</v>
      </c>
      <c r="C2524" s="1">
        <v>0</v>
      </c>
      <c r="D2524" s="1">
        <v>0</v>
      </c>
      <c r="E2524" s="2"/>
      <c r="F2524" s="1" t="s">
        <v>113</v>
      </c>
      <c r="G2524" s="1" t="s">
        <v>50</v>
      </c>
      <c r="I2524" s="8" t="s">
        <v>125</v>
      </c>
      <c r="J2524" s="8"/>
      <c r="K2524" s="1" t="str">
        <f t="array" aca="1" ref="K2524" ca="1">INDEX([1]TreeLookup!$C$1:$DE$21,MATCH(INDIRECT(ADDRESS(ROW(),MATCH("CATEGORY",$A$1:$BE$1,0))),[1]TreeLookup!$C$1:$C$21,0),MATCH(INDIRECT(ADDRESS(ROW(),MATCH("YEAR",$A$1:$BE$1,0))),[1]TreeLookup!$C$1:$DE$1,0))</f>
        <v>largeSpaceplaneControl</v>
      </c>
      <c r="L2524" s="1">
        <v>1981</v>
      </c>
      <c r="M2524" s="1" t="str">
        <f t="array" aca="1" ref="M2524" ca="1">INDEX([1]TreeLookup!$C$1:$DE$22,MATCH("ERA",[1]TreeLookup!$C$1:$C$22,0),MATCH(INDIRECT(ADDRESS(ROW(),MATCH("YEAR",$A$1:$BE$1,0))),[1]TreeLookup!$C$1:$DE$1,0))</f>
        <v>07-SPCPLANES</v>
      </c>
      <c r="O2524" s="4"/>
      <c r="P2524" s="1" t="s">
        <v>7396</v>
      </c>
      <c r="Q2524" s="1" t="s">
        <v>7493</v>
      </c>
    </row>
    <row r="2525" spans="1:32">
      <c r="A2525" s="6" t="s">
        <v>7496</v>
      </c>
      <c r="B2525" s="7" t="s">
        <v>7496</v>
      </c>
      <c r="C2525" s="1">
        <v>0</v>
      </c>
      <c r="D2525" s="1">
        <v>0</v>
      </c>
      <c r="E2525" s="2"/>
      <c r="F2525" s="1" t="s">
        <v>113</v>
      </c>
      <c r="G2525" s="1" t="s">
        <v>50</v>
      </c>
      <c r="I2525" s="8" t="s">
        <v>125</v>
      </c>
      <c r="J2525" s="8"/>
      <c r="K2525" s="1" t="str">
        <f t="array" aca="1" ref="K2525" ca="1">INDEX([1]TreeLookup!$C$1:$DE$21,MATCH(INDIRECT(ADDRESS(ROW(),MATCH("CATEGORY",$A$1:$BE$1,0))),[1]TreeLookup!$C$1:$C$21,0),MATCH(INDIRECT(ADDRESS(ROW(),MATCH("YEAR",$A$1:$BE$1,0))),[1]TreeLookup!$C$1:$DE$1,0))</f>
        <v>largeSpaceplaneControl</v>
      </c>
      <c r="L2525" s="1">
        <v>1981</v>
      </c>
      <c r="M2525" s="1" t="str">
        <f t="array" aca="1" ref="M2525" ca="1">INDEX([1]TreeLookup!$C$1:$DE$22,MATCH("ERA",[1]TreeLookup!$C$1:$C$22,0),MATCH(INDIRECT(ADDRESS(ROW(),MATCH("YEAR",$A$1:$BE$1,0))),[1]TreeLookup!$C$1:$DE$1,0))</f>
        <v>07-SPCPLANES</v>
      </c>
      <c r="O2525" s="4"/>
      <c r="Q2525" s="1" t="s">
        <v>7493</v>
      </c>
    </row>
    <row r="2526" spans="1:32">
      <c r="A2526" s="6" t="s">
        <v>7497</v>
      </c>
      <c r="B2526" s="7" t="s">
        <v>7497</v>
      </c>
      <c r="C2526" s="1">
        <v>0</v>
      </c>
      <c r="D2526" s="1">
        <v>0</v>
      </c>
      <c r="E2526" s="2"/>
      <c r="F2526" s="1" t="s">
        <v>113</v>
      </c>
      <c r="G2526" s="1" t="s">
        <v>50</v>
      </c>
      <c r="I2526" s="8" t="s">
        <v>125</v>
      </c>
      <c r="J2526" s="8"/>
      <c r="K2526" s="1" t="str">
        <f t="array" aca="1" ref="K2526" ca="1">INDEX([1]TreeLookup!$C$1:$DE$21,MATCH(INDIRECT(ADDRESS(ROW(),MATCH("CATEGORY",$A$1:$BE$1,0))),[1]TreeLookup!$C$1:$C$21,0),MATCH(INDIRECT(ADDRESS(ROW(),MATCH("YEAR",$A$1:$BE$1,0))),[1]TreeLookup!$C$1:$DE$1,0))</f>
        <v>largeSpaceplaneControl</v>
      </c>
      <c r="L2526" s="1">
        <v>1981</v>
      </c>
      <c r="M2526" s="1" t="str">
        <f t="array" aca="1" ref="M2526" ca="1">INDEX([1]TreeLookup!$C$1:$DE$22,MATCH("ERA",[1]TreeLookup!$C$1:$C$22,0),MATCH(INDIRECT(ADDRESS(ROW(),MATCH("YEAR",$A$1:$BE$1,0))),[1]TreeLookup!$C$1:$DE$1,0))</f>
        <v>07-SPCPLANES</v>
      </c>
      <c r="O2526" s="4"/>
      <c r="Q2526" s="1" t="s">
        <v>7493</v>
      </c>
    </row>
    <row r="2527" spans="1:32">
      <c r="A2527" s="6" t="s">
        <v>7498</v>
      </c>
      <c r="B2527" s="7" t="s">
        <v>7499</v>
      </c>
      <c r="C2527" s="1">
        <v>200</v>
      </c>
      <c r="D2527" s="1">
        <v>2800</v>
      </c>
      <c r="E2527" s="2" t="s">
        <v>7500</v>
      </c>
      <c r="F2527" s="1" t="s">
        <v>1686</v>
      </c>
      <c r="G2527" s="1" t="s">
        <v>50</v>
      </c>
      <c r="H2527" s="1" t="s">
        <v>49</v>
      </c>
      <c r="I2527" s="8" t="s">
        <v>125</v>
      </c>
      <c r="J2527" s="8" t="s">
        <v>2242</v>
      </c>
      <c r="K2527" s="1" t="str">
        <f t="array" aca="1" ref="K2527" ca="1">INDEX([1]TreeLookup!$C$1:$DE$21,MATCH(INDIRECT(ADDRESS(ROW(),MATCH("CATEGORY",$A$1:$BE$1,0))),[1]TreeLookup!$C$1:$C$21,0),MATCH(INDIRECT(ADDRESS(ROW(),MATCH("YEAR",$A$1:$BE$1,0))),[1]TreeLookup!$C$1:$DE$1,0))</f>
        <v>largeSpaceplaneControl</v>
      </c>
      <c r="L2527" s="1">
        <v>1981</v>
      </c>
      <c r="M2527" s="1" t="str">
        <f t="array" aca="1" ref="M2527" ca="1">INDEX([1]TreeLookup!$C$1:$DE$22,MATCH("ERA",[1]TreeLookup!$C$1:$C$22,0),MATCH(INDIRECT(ADDRESS(ROW(),MATCH("YEAR",$A$1:$BE$1,0))),[1]TreeLookup!$C$1:$DE$1,0))</f>
        <v>07-SPCPLANES</v>
      </c>
      <c r="O2527" s="4" t="s">
        <v>299</v>
      </c>
      <c r="P2527" s="1" t="s">
        <v>7396</v>
      </c>
      <c r="Q2527" s="1" t="s">
        <v>7493</v>
      </c>
      <c r="V2527" s="9"/>
      <c r="X2527" s="1" t="s">
        <v>7494</v>
      </c>
    </row>
    <row r="2528" spans="1:32">
      <c r="A2528" s="6" t="s">
        <v>7501</v>
      </c>
      <c r="B2528" s="7" t="s">
        <v>7501</v>
      </c>
      <c r="C2528" s="1">
        <v>0</v>
      </c>
      <c r="D2528" s="1">
        <v>0</v>
      </c>
      <c r="E2528" s="2"/>
      <c r="F2528" s="1" t="s">
        <v>113</v>
      </c>
      <c r="G2528" s="1" t="s">
        <v>50</v>
      </c>
      <c r="I2528" s="8" t="s">
        <v>125</v>
      </c>
      <c r="J2528" s="8"/>
      <c r="K2528" s="1" t="str">
        <f t="array" aca="1" ref="K2528" ca="1">INDEX([1]TreeLookup!$C$1:$DE$21,MATCH(INDIRECT(ADDRESS(ROW(),MATCH("CATEGORY",$A$1:$BE$1,0))),[1]TreeLookup!$C$1:$C$21,0),MATCH(INDIRECT(ADDRESS(ROW(),MATCH("YEAR",$A$1:$BE$1,0))),[1]TreeLookup!$C$1:$DE$1,0))</f>
        <v>largeSpaceplaneControl</v>
      </c>
      <c r="L2528" s="1">
        <v>1981</v>
      </c>
      <c r="M2528" s="1" t="str">
        <f t="array" aca="1" ref="M2528" ca="1">INDEX([1]TreeLookup!$C$1:$DE$22,MATCH("ERA",[1]TreeLookup!$C$1:$C$22,0),MATCH(INDIRECT(ADDRESS(ROW(),MATCH("YEAR",$A$1:$BE$1,0))),[1]TreeLookup!$C$1:$DE$1,0))</f>
        <v>07-SPCPLANES</v>
      </c>
      <c r="O2528" s="4"/>
      <c r="Q2528" s="1" t="s">
        <v>7493</v>
      </c>
    </row>
    <row r="2529" spans="1:38">
      <c r="A2529" s="6" t="s">
        <v>7502</v>
      </c>
      <c r="B2529" s="7" t="s">
        <v>7503</v>
      </c>
      <c r="C2529" s="1">
        <v>2400</v>
      </c>
      <c r="D2529" s="1">
        <v>25000</v>
      </c>
      <c r="E2529" s="2" t="s">
        <v>7504</v>
      </c>
      <c r="F2529" s="1" t="s">
        <v>106</v>
      </c>
      <c r="G2529" s="1" t="s">
        <v>50</v>
      </c>
      <c r="H2529" s="1" t="s">
        <v>50</v>
      </c>
      <c r="I2529" s="8" t="s">
        <v>322</v>
      </c>
      <c r="J2529" s="8" t="s">
        <v>2917</v>
      </c>
      <c r="K2529" s="1" t="str">
        <f t="array" aca="1" ref="K2529" ca="1">INDEX([1]TreeLookup!$C$1:$DE$21,MATCH(INDIRECT(ADDRESS(ROW(),MATCH("CATEGORY",$A$1:$BE$1,0))),[1]TreeLookup!$C$1:$C$21,0),MATCH(INDIRECT(ADDRESS(ROW(),MATCH("YEAR",$A$1:$BE$1,0))),[1]TreeLookup!$C$1:$DE$1,0))</f>
        <v>largeScaleComms</v>
      </c>
      <c r="L2529" s="1">
        <v>1981</v>
      </c>
      <c r="M2529" s="1" t="str">
        <f t="array" aca="1" ref="M2529" ca="1">INDEX([1]TreeLookup!$C$1:$DE$22,MATCH("ERA",[1]TreeLookup!$C$1:$C$22,0),MATCH(INDIRECT(ADDRESS(ROW(),MATCH("YEAR",$A$1:$BE$1,0))),[1]TreeLookup!$C$1:$DE$1,0))</f>
        <v>07-SPCPLANES</v>
      </c>
      <c r="O2529" s="4" t="s">
        <v>109</v>
      </c>
      <c r="T2529" s="16">
        <v>2650000000000</v>
      </c>
      <c r="U2529" s="16"/>
      <c r="V2529" s="9"/>
      <c r="AG2529" s="1" t="s">
        <v>111</v>
      </c>
    </row>
    <row r="2530" spans="1:38">
      <c r="A2530" s="6" t="s">
        <v>7505</v>
      </c>
      <c r="B2530" s="7" t="s">
        <v>7505</v>
      </c>
      <c r="C2530" s="17">
        <v>100</v>
      </c>
      <c r="D2530" s="1">
        <v>20000</v>
      </c>
      <c r="E2530" s="2"/>
      <c r="F2530" s="1" t="s">
        <v>113</v>
      </c>
      <c r="G2530" s="1" t="s">
        <v>50</v>
      </c>
      <c r="I2530" s="8" t="s">
        <v>3087</v>
      </c>
      <c r="J2530" s="8"/>
      <c r="K2530" s="1" t="str">
        <f t="array" aca="1" ref="K2530" ca="1">INDEX([1]TreeLookup!$C$1:$DE$21,MATCH(INDIRECT(ADDRESS(ROW(),MATCH("CATEGORY",$A$1:$BE$1,0))),[1]TreeLookup!$C$1:$C$21,0),MATCH(INDIRECT(ADDRESS(ROW(),MATCH("YEAR",$A$1:$BE$1,0))),[1]TreeLookup!$C$1:$DE$1,0))</f>
        <v>stagedCombustion1981</v>
      </c>
      <c r="L2530" s="1">
        <v>1981</v>
      </c>
      <c r="M2530" s="1" t="str">
        <f t="array" aca="1" ref="M2530" ca="1">INDEX([1]TreeLookup!$C$1:$DE$22,MATCH("ERA",[1]TreeLookup!$C$1:$C$22,0),MATCH(INDIRECT(ADDRESS(ROW(),MATCH("YEAR",$A$1:$BE$1,0))),[1]TreeLookup!$C$1:$DE$1,0))</f>
        <v>07-SPCPLANES</v>
      </c>
      <c r="O2530" s="4" t="s">
        <v>109</v>
      </c>
      <c r="P2530" s="2" t="s">
        <v>4872</v>
      </c>
      <c r="Q2530" s="1" t="s">
        <v>5149</v>
      </c>
      <c r="R2530" s="1" t="s">
        <v>838</v>
      </c>
      <c r="AC2530" s="1" t="s">
        <v>111</v>
      </c>
    </row>
    <row r="2531" spans="1:38">
      <c r="A2531" s="6" t="s">
        <v>7506</v>
      </c>
      <c r="B2531" s="7" t="s">
        <v>7507</v>
      </c>
      <c r="C2531" s="1">
        <v>1900</v>
      </c>
      <c r="D2531" s="1">
        <v>38000</v>
      </c>
      <c r="E2531" s="2" t="s">
        <v>7508</v>
      </c>
      <c r="F2531" s="1" t="s">
        <v>887</v>
      </c>
      <c r="G2531" s="1" t="s">
        <v>50</v>
      </c>
      <c r="H2531" s="1" t="s">
        <v>50</v>
      </c>
      <c r="I2531" s="8" t="s">
        <v>322</v>
      </c>
      <c r="J2531" s="8" t="s">
        <v>2917</v>
      </c>
      <c r="K2531" s="1" t="str">
        <f t="array" aca="1" ref="K2531" ca="1">INDEX([1]TreeLookup!$C$1:$DE$21,MATCH(INDIRECT(ADDRESS(ROW(),MATCH("CATEGORY",$A$1:$BE$1,0))),[1]TreeLookup!$C$1:$C$21,0),MATCH(INDIRECT(ADDRESS(ROW(),MATCH("YEAR",$A$1:$BE$1,0))),[1]TreeLookup!$C$1:$DE$1,0))</f>
        <v>largeScaleComms</v>
      </c>
      <c r="L2531" s="1">
        <v>1981</v>
      </c>
      <c r="M2531" s="1" t="str">
        <f t="array" aca="1" ref="M2531" ca="1">INDEX([1]TreeLookup!$C$1:$DE$22,MATCH("ERA",[1]TreeLookup!$C$1:$C$22,0),MATCH(INDIRECT(ADDRESS(ROW(),MATCH("YEAR",$A$1:$BE$1,0))),[1]TreeLookup!$C$1:$DE$1,0))</f>
        <v>07-SPCPLANES</v>
      </c>
      <c r="O2531" s="4" t="s">
        <v>109</v>
      </c>
      <c r="P2531" s="2"/>
      <c r="T2531" s="16">
        <v>1000000000000</v>
      </c>
      <c r="U2531" s="16"/>
      <c r="V2531" s="9"/>
      <c r="AG2531" s="1" t="s">
        <v>111</v>
      </c>
    </row>
    <row r="2532" spans="1:38">
      <c r="A2532" s="6" t="s">
        <v>7509</v>
      </c>
      <c r="B2532" s="7" t="s">
        <v>7509</v>
      </c>
      <c r="C2532" s="1">
        <v>0</v>
      </c>
      <c r="D2532" s="1">
        <v>0</v>
      </c>
      <c r="E2532" s="2"/>
      <c r="F2532" s="1" t="s">
        <v>113</v>
      </c>
      <c r="G2532" s="1" t="s">
        <v>50</v>
      </c>
      <c r="I2532" s="8" t="s">
        <v>3473</v>
      </c>
      <c r="J2532" s="8"/>
      <c r="K2532" s="1" t="str">
        <f t="array" aca="1" ref="K2532" ca="1">INDEX([1]TreeLookup!$C$1:$DE$21,MATCH(INDIRECT(ADDRESS(ROW(),MATCH("CATEGORY",$A$1:$BE$1,0))),[1]TreeLookup!$C$1:$C$21,0),MATCH(INDIRECT(ADDRESS(ROW(),MATCH("YEAR",$A$1:$BE$1,0))),[1]TreeLookup!$C$1:$DE$1,0))</f>
        <v>hydrolox1981</v>
      </c>
      <c r="L2532" s="1">
        <v>1981</v>
      </c>
      <c r="M2532" s="1" t="str">
        <f t="array" aca="1" ref="M2532" ca="1">INDEX([1]TreeLookup!$C$1:$DE$22,MATCH("ERA",[1]TreeLookup!$C$1:$C$22,0),MATCH(INDIRECT(ADDRESS(ROW(),MATCH("YEAR",$A$1:$BE$1,0))),[1]TreeLookup!$C$1:$DE$1,0))</f>
        <v>07-SPCPLANES</v>
      </c>
      <c r="O2532" s="4"/>
      <c r="P2532" s="1" t="s">
        <v>7396</v>
      </c>
      <c r="Q2532" s="1" t="s">
        <v>7510</v>
      </c>
    </row>
    <row r="2533" spans="1:38">
      <c r="A2533" s="6" t="s">
        <v>7511</v>
      </c>
      <c r="B2533" s="7" t="s">
        <v>7512</v>
      </c>
      <c r="C2533" s="1">
        <v>280</v>
      </c>
      <c r="D2533" s="1">
        <v>6400</v>
      </c>
      <c r="E2533" s="2" t="s">
        <v>7513</v>
      </c>
      <c r="F2533" s="1" t="s">
        <v>1367</v>
      </c>
      <c r="G2533" s="1" t="s">
        <v>49</v>
      </c>
      <c r="H2533" s="1" t="s">
        <v>49</v>
      </c>
      <c r="I2533" s="8"/>
      <c r="J2533" s="8"/>
      <c r="K2533" s="1" t="e">
        <f t="array" aca="1" ref="K2533" ca="1">INDEX([1]TreeLookup!$C$1:$DE$21,MATCH(INDIRECT(ADDRESS(ROW(),MATCH("CATEGORY",$A$1:$BE$1,0))),[1]TreeLookup!$C$1:$C$21,0),MATCH(INDIRECT(ADDRESS(ROW(),MATCH("YEAR",$A$1:$BE$1,0))),[1]TreeLookup!$C$1:$DE$1,0))</f>
        <v>#N/A</v>
      </c>
      <c r="M2533" s="1" t="str">
        <f t="array" aca="1" ref="M2533" ca="1">INDEX([1]TreeLookup!$C$1:$DE$22,MATCH("ERA",[1]TreeLookup!$C$1:$C$22,0),MATCH(INDIRECT(ADDRESS(ROW(),MATCH("YEAR",$A$1:$BE$1,0))),[1]TreeLookup!$C$1:$DE$1,0))</f>
        <v>00-START</v>
      </c>
      <c r="N2533" s="1" t="s">
        <v>50</v>
      </c>
      <c r="O2533" s="4"/>
    </row>
    <row r="2534" spans="1:38">
      <c r="A2534" s="6" t="s">
        <v>7514</v>
      </c>
      <c r="B2534" s="7" t="s">
        <v>7515</v>
      </c>
      <c r="C2534" s="1">
        <v>5700</v>
      </c>
      <c r="D2534" s="1">
        <v>114000</v>
      </c>
      <c r="E2534" s="2" t="s">
        <v>7516</v>
      </c>
      <c r="F2534" s="1" t="s">
        <v>350</v>
      </c>
      <c r="G2534" s="1" t="s">
        <v>50</v>
      </c>
      <c r="H2534" s="1" t="s">
        <v>50</v>
      </c>
      <c r="I2534" s="8" t="s">
        <v>3473</v>
      </c>
      <c r="J2534" s="8"/>
      <c r="K2534" s="1" t="str">
        <f t="array" aca="1" ref="K2534" ca="1">INDEX([1]TreeLookup!$C$1:$DE$21,MATCH(INDIRECT(ADDRESS(ROW(),MATCH("CATEGORY",$A$1:$BE$1,0))),[1]TreeLookup!$C$1:$C$21,0),MATCH(INDIRECT(ADDRESS(ROW(),MATCH("YEAR",$A$1:$BE$1,0))),[1]TreeLookup!$C$1:$DE$1,0))</f>
        <v>hydrolox1981</v>
      </c>
      <c r="L2534" s="1">
        <v>1981</v>
      </c>
      <c r="M2534" s="1" t="str">
        <f t="array" aca="1" ref="M2534" ca="1">INDEX([1]TreeLookup!$C$1:$DE$22,MATCH("ERA",[1]TreeLookup!$C$1:$C$22,0),MATCH(INDIRECT(ADDRESS(ROW(),MATCH("YEAR",$A$1:$BE$1,0))),[1]TreeLookup!$C$1:$DE$1,0))</f>
        <v>07-SPCPLANES</v>
      </c>
      <c r="O2534" s="4" t="s">
        <v>109</v>
      </c>
      <c r="P2534" s="1" t="s">
        <v>7396</v>
      </c>
      <c r="Q2534" s="1" t="s">
        <v>7510</v>
      </c>
      <c r="V2534" s="9"/>
      <c r="W2534" s="1" t="s">
        <v>7509</v>
      </c>
      <c r="X2534" s="21" t="s">
        <v>7517</v>
      </c>
      <c r="AC2534" s="1" t="s">
        <v>111</v>
      </c>
      <c r="AL2534" s="1" t="s">
        <v>111</v>
      </c>
    </row>
    <row r="2535" spans="1:38">
      <c r="A2535" s="6" t="s">
        <v>7518</v>
      </c>
      <c r="B2535" s="7" t="s">
        <v>7515</v>
      </c>
      <c r="C2535" s="1">
        <v>5700</v>
      </c>
      <c r="D2535" s="1">
        <v>114000</v>
      </c>
      <c r="E2535" s="2" t="s">
        <v>7519</v>
      </c>
      <c r="F2535" s="1" t="s">
        <v>448</v>
      </c>
      <c r="G2535" s="1" t="s">
        <v>50</v>
      </c>
      <c r="H2535" s="1" t="s">
        <v>50</v>
      </c>
      <c r="I2535" s="8" t="s">
        <v>3473</v>
      </c>
      <c r="J2535" s="8" t="s">
        <v>119</v>
      </c>
      <c r="K2535" s="1" t="str">
        <f t="array" aca="1" ref="K2535" ca="1">INDEX([1]TreeLookup!$C$1:$DE$21,MATCH(INDIRECT(ADDRESS(ROW(),MATCH("CATEGORY",$A$1:$BE$1,0))),[1]TreeLookup!$C$1:$C$21,0),MATCH(INDIRECT(ADDRESS(ROW(),MATCH("YEAR",$A$1:$BE$1,0))),[1]TreeLookup!$C$1:$DE$1,0))</f>
        <v>hydrolox1981</v>
      </c>
      <c r="L2535" s="1">
        <v>1981</v>
      </c>
      <c r="M2535" s="1" t="str">
        <f t="array" aca="1" ref="M2535" ca="1">INDEX([1]TreeLookup!$C$1:$DE$22,MATCH("ERA",[1]TreeLookup!$C$1:$C$22,0),MATCH(INDIRECT(ADDRESS(ROW(),MATCH("YEAR",$A$1:$BE$1,0))),[1]TreeLookup!$C$1:$DE$1,0))</f>
        <v>07-SPCPLANES</v>
      </c>
      <c r="O2535" s="4" t="s">
        <v>109</v>
      </c>
      <c r="P2535" s="1" t="s">
        <v>7396</v>
      </c>
      <c r="Q2535" s="1" t="s">
        <v>7510</v>
      </c>
      <c r="V2535" s="9"/>
      <c r="W2535" s="1" t="s">
        <v>7509</v>
      </c>
      <c r="X2535" s="21" t="s">
        <v>7517</v>
      </c>
      <c r="AC2535" s="1" t="s">
        <v>111</v>
      </c>
      <c r="AL2535" s="1" t="s">
        <v>111</v>
      </c>
    </row>
    <row r="2536" spans="1:38">
      <c r="A2536" s="6" t="s">
        <v>7510</v>
      </c>
      <c r="B2536" s="7" t="s">
        <v>7515</v>
      </c>
      <c r="C2536" s="1">
        <v>5700</v>
      </c>
      <c r="D2536" s="1">
        <v>114000</v>
      </c>
      <c r="E2536" s="2" t="s">
        <v>7516</v>
      </c>
      <c r="F2536" s="1" t="s">
        <v>106</v>
      </c>
      <c r="G2536" s="1" t="s">
        <v>50</v>
      </c>
      <c r="H2536" s="1" t="s">
        <v>50</v>
      </c>
      <c r="I2536" s="8" t="s">
        <v>3473</v>
      </c>
      <c r="J2536" s="8"/>
      <c r="K2536" s="1" t="str">
        <f t="array" aca="1" ref="K2536" ca="1">INDEX([1]TreeLookup!$C$1:$DE$21,MATCH(INDIRECT(ADDRESS(ROW(),MATCH("CATEGORY",$A$1:$BE$1,0))),[1]TreeLookup!$C$1:$C$21,0),MATCH(INDIRECT(ADDRESS(ROW(),MATCH("YEAR",$A$1:$BE$1,0))),[1]TreeLookup!$C$1:$DE$1,0))</f>
        <v>hydrolox1981</v>
      </c>
      <c r="L2536" s="1">
        <v>1981</v>
      </c>
      <c r="M2536" s="1" t="str">
        <f t="array" aca="1" ref="M2536" ca="1">INDEX([1]TreeLookup!$C$1:$DE$22,MATCH("ERA",[1]TreeLookup!$C$1:$C$22,0),MATCH(INDIRECT(ADDRESS(ROW(),MATCH("YEAR",$A$1:$BE$1,0))),[1]TreeLookup!$C$1:$DE$1,0))</f>
        <v>07-SPCPLANES</v>
      </c>
      <c r="O2536" s="4" t="s">
        <v>109</v>
      </c>
      <c r="P2536" s="1" t="s">
        <v>7396</v>
      </c>
      <c r="Q2536" s="1" t="s">
        <v>7510</v>
      </c>
      <c r="V2536" s="9"/>
      <c r="W2536" s="1" t="s">
        <v>7509</v>
      </c>
      <c r="X2536" s="21" t="s">
        <v>7517</v>
      </c>
      <c r="AC2536" s="1" t="s">
        <v>111</v>
      </c>
      <c r="AL2536" s="1" t="s">
        <v>111</v>
      </c>
    </row>
    <row r="2537" spans="1:38">
      <c r="A2537" s="6" t="s">
        <v>7520</v>
      </c>
      <c r="B2537" s="7" t="s">
        <v>7521</v>
      </c>
      <c r="C2537" s="1">
        <v>6780</v>
      </c>
      <c r="D2537" s="1">
        <v>135600</v>
      </c>
      <c r="E2537" s="2" t="s">
        <v>7522</v>
      </c>
      <c r="F2537" s="1" t="s">
        <v>534</v>
      </c>
      <c r="G2537" s="1" t="s">
        <v>50</v>
      </c>
      <c r="H2537" s="1" t="s">
        <v>50</v>
      </c>
      <c r="I2537" s="8" t="s">
        <v>908</v>
      </c>
      <c r="J2537" s="8"/>
      <c r="K2537" s="1" t="str">
        <f t="array" aca="1" ref="K2537" ca="1">INDEX([1]TreeLookup!$C$1:$DE$21,MATCH(INDIRECT(ADDRESS(ROW(),MATCH("CATEGORY",$A$1:$BE$1,0))),[1]TreeLookup!$C$1:$C$21,0),MATCH(INDIRECT(ADDRESS(ROW(),MATCH("YEAR",$A$1:$BE$1,0))),[1]TreeLookup!$C$1:$DE$1,0))</f>
        <v>solids1981</v>
      </c>
      <c r="L2537" s="1">
        <v>1981</v>
      </c>
      <c r="M2537" s="1" t="str">
        <f t="array" aca="1" ref="M2537" ca="1">INDEX([1]TreeLookup!$C$1:$DE$22,MATCH("ERA",[1]TreeLookup!$C$1:$C$22,0),MATCH(INDIRECT(ADDRESS(ROW(),MATCH("YEAR",$A$1:$BE$1,0))),[1]TreeLookup!$C$1:$DE$1,0))</f>
        <v>07-SPCPLANES</v>
      </c>
      <c r="O2537" s="4" t="s">
        <v>109</v>
      </c>
      <c r="P2537" s="1" t="s">
        <v>7396</v>
      </c>
      <c r="Q2537" s="1" t="s">
        <v>7521</v>
      </c>
      <c r="V2537" s="9"/>
      <c r="W2537" s="1" t="s">
        <v>7521</v>
      </c>
      <c r="X2537" s="1" t="s">
        <v>7523</v>
      </c>
      <c r="AD2537" s="1" t="s">
        <v>111</v>
      </c>
    </row>
    <row r="2538" spans="1:38">
      <c r="A2538" s="6" t="s">
        <v>7521</v>
      </c>
      <c r="B2538" s="7" t="s">
        <v>7521</v>
      </c>
      <c r="C2538" s="1">
        <v>0</v>
      </c>
      <c r="D2538" s="1">
        <v>0</v>
      </c>
      <c r="E2538" s="2"/>
      <c r="F2538" s="1" t="s">
        <v>113</v>
      </c>
      <c r="G2538" s="1" t="s">
        <v>50</v>
      </c>
      <c r="I2538" s="8" t="s">
        <v>908</v>
      </c>
      <c r="J2538" s="8"/>
      <c r="K2538" s="1" t="str">
        <f t="array" aca="1" ref="K2538" ca="1">INDEX([1]TreeLookup!$C$1:$DE$21,MATCH(INDIRECT(ADDRESS(ROW(),MATCH("CATEGORY",$A$1:$BE$1,0))),[1]TreeLookup!$C$1:$C$21,0),MATCH(INDIRECT(ADDRESS(ROW(),MATCH("YEAR",$A$1:$BE$1,0))),[1]TreeLookup!$C$1:$DE$1,0))</f>
        <v>solids1981</v>
      </c>
      <c r="L2538" s="1">
        <v>1981</v>
      </c>
      <c r="M2538" s="1" t="str">
        <f t="array" aca="1" ref="M2538" ca="1">INDEX([1]TreeLookup!$C$1:$DE$22,MATCH("ERA",[1]TreeLookup!$C$1:$C$22,0),MATCH(INDIRECT(ADDRESS(ROW(),MATCH("YEAR",$A$1:$BE$1,0))),[1]TreeLookup!$C$1:$DE$1,0))</f>
        <v>07-SPCPLANES</v>
      </c>
      <c r="O2538" s="4"/>
      <c r="P2538" s="1" t="s">
        <v>7396</v>
      </c>
      <c r="Q2538" s="1" t="s">
        <v>7521</v>
      </c>
    </row>
    <row r="2539" spans="1:38">
      <c r="A2539" s="6" t="s">
        <v>7524</v>
      </c>
      <c r="B2539" s="7" t="s">
        <v>7521</v>
      </c>
      <c r="C2539" s="1">
        <v>6780</v>
      </c>
      <c r="D2539" s="1">
        <v>135600</v>
      </c>
      <c r="E2539" s="2" t="s">
        <v>7522</v>
      </c>
      <c r="F2539" s="1" t="s">
        <v>350</v>
      </c>
      <c r="G2539" s="1" t="s">
        <v>50</v>
      </c>
      <c r="H2539" s="1" t="s">
        <v>50</v>
      </c>
      <c r="I2539" s="8" t="s">
        <v>908</v>
      </c>
      <c r="J2539" s="8"/>
      <c r="K2539" s="1" t="str">
        <f t="array" aca="1" ref="K2539" ca="1">INDEX([1]TreeLookup!$C$1:$DE$21,MATCH(INDIRECT(ADDRESS(ROW(),MATCH("CATEGORY",$A$1:$BE$1,0))),[1]TreeLookup!$C$1:$C$21,0),MATCH(INDIRECT(ADDRESS(ROW(),MATCH("YEAR",$A$1:$BE$1,0))),[1]TreeLookup!$C$1:$DE$1,0))</f>
        <v>solids1981</v>
      </c>
      <c r="L2539" s="1">
        <v>1981</v>
      </c>
      <c r="M2539" s="1" t="str">
        <f t="array" aca="1" ref="M2539" ca="1">INDEX([1]TreeLookup!$C$1:$DE$22,MATCH("ERA",[1]TreeLookup!$C$1:$C$22,0),MATCH(INDIRECT(ADDRESS(ROW(),MATCH("YEAR",$A$1:$BE$1,0))),[1]TreeLookup!$C$1:$DE$1,0))</f>
        <v>07-SPCPLANES</v>
      </c>
      <c r="O2539" s="4" t="s">
        <v>109</v>
      </c>
      <c r="P2539" s="1" t="s">
        <v>7396</v>
      </c>
      <c r="Q2539" s="1" t="s">
        <v>7521</v>
      </c>
      <c r="V2539" s="9"/>
      <c r="W2539" s="1" t="s">
        <v>7521</v>
      </c>
      <c r="X2539" s="1" t="s">
        <v>7523</v>
      </c>
      <c r="AD2539" s="1" t="s">
        <v>111</v>
      </c>
    </row>
    <row r="2540" spans="1:38">
      <c r="A2540" s="6" t="s">
        <v>7525</v>
      </c>
      <c r="B2540" s="7" t="s">
        <v>7526</v>
      </c>
      <c r="C2540" s="1">
        <v>3390</v>
      </c>
      <c r="D2540" s="1">
        <v>135600</v>
      </c>
      <c r="E2540" s="2" t="s">
        <v>7527</v>
      </c>
      <c r="F2540" s="1" t="s">
        <v>448</v>
      </c>
      <c r="G2540" s="1" t="s">
        <v>50</v>
      </c>
      <c r="H2540" s="1" t="s">
        <v>50</v>
      </c>
      <c r="I2540" s="8" t="s">
        <v>908</v>
      </c>
      <c r="J2540" s="8" t="s">
        <v>1060</v>
      </c>
      <c r="K2540" s="1" t="str">
        <f t="array" aca="1" ref="K2540" ca="1">INDEX([1]TreeLookup!$C$1:$DE$21,MATCH(INDIRECT(ADDRESS(ROW(),MATCH("CATEGORY",$A$1:$BE$1,0))),[1]TreeLookup!$C$1:$C$21,0),MATCH(INDIRECT(ADDRESS(ROW(),MATCH("YEAR",$A$1:$BE$1,0))),[1]TreeLookup!$C$1:$DE$1,0))</f>
        <v>solids1981</v>
      </c>
      <c r="L2540" s="1">
        <v>1981</v>
      </c>
      <c r="M2540" s="1" t="str">
        <f t="array" aca="1" ref="M2540" ca="1">INDEX([1]TreeLookup!$C$1:$DE$22,MATCH("ERA",[1]TreeLookup!$C$1:$C$22,0),MATCH(INDIRECT(ADDRESS(ROW(),MATCH("YEAR",$A$1:$BE$1,0))),[1]TreeLookup!$C$1:$DE$1,0))</f>
        <v>07-SPCPLANES</v>
      </c>
      <c r="O2540" s="4" t="s">
        <v>109</v>
      </c>
      <c r="P2540" s="1" t="s">
        <v>7521</v>
      </c>
      <c r="V2540" s="9"/>
      <c r="X2540" s="1" t="s">
        <v>7523</v>
      </c>
      <c r="AD2540" s="1" t="s">
        <v>111</v>
      </c>
    </row>
    <row r="2541" spans="1:38">
      <c r="A2541" s="6" t="s">
        <v>7528</v>
      </c>
      <c r="B2541" s="7" t="s">
        <v>7529</v>
      </c>
      <c r="C2541" s="1">
        <v>4522</v>
      </c>
      <c r="D2541" s="1">
        <v>135600</v>
      </c>
      <c r="E2541" s="2" t="s">
        <v>7530</v>
      </c>
      <c r="F2541" s="1" t="s">
        <v>448</v>
      </c>
      <c r="G2541" s="1" t="s">
        <v>50</v>
      </c>
      <c r="H2541" s="1" t="s">
        <v>50</v>
      </c>
      <c r="I2541" s="8" t="s">
        <v>908</v>
      </c>
      <c r="J2541" s="8" t="s">
        <v>1060</v>
      </c>
      <c r="K2541" s="1" t="str">
        <f t="array" aca="1" ref="K2541" ca="1">INDEX([1]TreeLookup!$C$1:$DE$21,MATCH(INDIRECT(ADDRESS(ROW(),MATCH("CATEGORY",$A$1:$BE$1,0))),[1]TreeLookup!$C$1:$C$21,0),MATCH(INDIRECT(ADDRESS(ROW(),MATCH("YEAR",$A$1:$BE$1,0))),[1]TreeLookup!$C$1:$DE$1,0))</f>
        <v>solids1981</v>
      </c>
      <c r="L2541" s="1">
        <v>1981</v>
      </c>
      <c r="M2541" s="1" t="str">
        <f t="array" aca="1" ref="M2541" ca="1">INDEX([1]TreeLookup!$C$1:$DE$22,MATCH("ERA",[1]TreeLookup!$C$1:$C$22,0),MATCH(INDIRECT(ADDRESS(ROW(),MATCH("YEAR",$A$1:$BE$1,0))),[1]TreeLookup!$C$1:$DE$1,0))</f>
        <v>07-SPCPLANES</v>
      </c>
      <c r="O2541" s="4" t="s">
        <v>109</v>
      </c>
      <c r="P2541" s="1" t="s">
        <v>7521</v>
      </c>
      <c r="V2541" s="9"/>
      <c r="X2541" s="1" t="s">
        <v>7523</v>
      </c>
      <c r="AD2541" s="1" t="s">
        <v>111</v>
      </c>
    </row>
    <row r="2542" spans="1:38">
      <c r="A2542" s="6" t="s">
        <v>7531</v>
      </c>
      <c r="B2542" s="7" t="s">
        <v>7532</v>
      </c>
      <c r="C2542" s="1">
        <v>1</v>
      </c>
      <c r="D2542" s="1">
        <v>135600</v>
      </c>
      <c r="E2542" s="2" t="s">
        <v>7533</v>
      </c>
      <c r="F2542" s="1" t="s">
        <v>448</v>
      </c>
      <c r="G2542" s="1" t="s">
        <v>50</v>
      </c>
      <c r="H2542" s="1" t="s">
        <v>50</v>
      </c>
      <c r="I2542" s="8" t="s">
        <v>908</v>
      </c>
      <c r="J2542" s="8" t="s">
        <v>1060</v>
      </c>
      <c r="K2542" s="1" t="str">
        <f t="array" aca="1" ref="K2542" ca="1">INDEX([1]TreeLookup!$C$1:$DE$21,MATCH(INDIRECT(ADDRESS(ROW(),MATCH("CATEGORY",$A$1:$BE$1,0))),[1]TreeLookup!$C$1:$C$21,0),MATCH(INDIRECT(ADDRESS(ROW(),MATCH("YEAR",$A$1:$BE$1,0))),[1]TreeLookup!$C$1:$DE$1,0))</f>
        <v>solids1981</v>
      </c>
      <c r="L2542" s="1">
        <v>1981</v>
      </c>
      <c r="M2542" s="1" t="str">
        <f t="array" aca="1" ref="M2542" ca="1">INDEX([1]TreeLookup!$C$1:$DE$22,MATCH("ERA",[1]TreeLookup!$C$1:$C$22,0),MATCH(INDIRECT(ADDRESS(ROW(),MATCH("YEAR",$A$1:$BE$1,0))),[1]TreeLookup!$C$1:$DE$1,0))</f>
        <v>07-SPCPLANES</v>
      </c>
      <c r="O2542" s="4" t="s">
        <v>109</v>
      </c>
      <c r="P2542" s="1" t="s">
        <v>7521</v>
      </c>
      <c r="U2542" s="1" t="s">
        <v>7534</v>
      </c>
      <c r="V2542" s="9">
        <v>42874</v>
      </c>
      <c r="X2542" s="1" t="s">
        <v>7523</v>
      </c>
      <c r="AD2542" s="1" t="s">
        <v>111</v>
      </c>
    </row>
    <row r="2543" spans="1:38">
      <c r="A2543" s="6" t="s">
        <v>7535</v>
      </c>
      <c r="B2543" s="7" t="s">
        <v>7536</v>
      </c>
      <c r="C2543" s="1">
        <v>750</v>
      </c>
      <c r="D2543" s="1">
        <v>3200</v>
      </c>
      <c r="E2543" s="2" t="s">
        <v>7537</v>
      </c>
      <c r="F2543" s="1" t="s">
        <v>534</v>
      </c>
      <c r="G2543" s="1" t="s">
        <v>50</v>
      </c>
      <c r="H2543" s="1" t="s">
        <v>49</v>
      </c>
      <c r="I2543" s="8" t="s">
        <v>908</v>
      </c>
      <c r="J2543" s="8" t="s">
        <v>568</v>
      </c>
      <c r="K2543" s="1" t="str">
        <f t="array" aca="1" ref="K2543" ca="1">INDEX([1]TreeLookup!$C$1:$DE$21,MATCH(INDIRECT(ADDRESS(ROW(),MATCH("CATEGORY",$A$1:$BE$1,0))),[1]TreeLookup!$C$1:$C$21,0),MATCH(INDIRECT(ADDRESS(ROW(),MATCH("YEAR",$A$1:$BE$1,0))),[1]TreeLookup!$C$1:$DE$1,0))</f>
        <v>solids1981</v>
      </c>
      <c r="L2543" s="1">
        <v>1981</v>
      </c>
      <c r="M2543" s="1" t="str">
        <f t="array" aca="1" ref="M2543" ca="1">INDEX([1]TreeLookup!$C$1:$DE$22,MATCH("ERA",[1]TreeLookup!$C$1:$C$22,0),MATCH(INDIRECT(ADDRESS(ROW(),MATCH("YEAR",$A$1:$BE$1,0))),[1]TreeLookup!$C$1:$DE$1,0))</f>
        <v>07-SPCPLANES</v>
      </c>
      <c r="O2543" s="4" t="s">
        <v>299</v>
      </c>
      <c r="P2543" s="1" t="s">
        <v>7521</v>
      </c>
      <c r="V2543" s="9"/>
      <c r="AD2543" s="1" t="s">
        <v>111</v>
      </c>
    </row>
    <row r="2544" spans="1:38">
      <c r="A2544" s="6" t="s">
        <v>7538</v>
      </c>
      <c r="B2544" s="7" t="s">
        <v>7539</v>
      </c>
      <c r="C2544" s="1">
        <v>1000</v>
      </c>
      <c r="D2544" s="1">
        <v>35000</v>
      </c>
      <c r="E2544" s="2" t="s">
        <v>7540</v>
      </c>
      <c r="F2544" s="1" t="s">
        <v>534</v>
      </c>
      <c r="G2544" s="1" t="s">
        <v>50</v>
      </c>
      <c r="H2544" s="1" t="s">
        <v>50</v>
      </c>
      <c r="I2544" s="8" t="s">
        <v>191</v>
      </c>
      <c r="J2544" s="8" t="s">
        <v>170</v>
      </c>
      <c r="K2544" s="1" t="str">
        <f t="array" aca="1" ref="K2544" ca="1">INDEX([1]TreeLookup!$C$1:$DE$21,MATCH(INDIRECT(ADDRESS(ROW(),MATCH("CATEGORY",$A$1:$BE$1,0))),[1]TreeLookup!$C$1:$C$21,0),MATCH(INDIRECT(ADDRESS(ROW(),MATCH("YEAR",$A$1:$BE$1,0))),[1]TreeLookup!$C$1:$DE$1,0))</f>
        <v>advancedUncrewedLanding</v>
      </c>
      <c r="L2544" s="1">
        <v>1981</v>
      </c>
      <c r="M2544" s="1" t="str">
        <f t="array" aca="1" ref="M2544" ca="1">INDEX([1]TreeLookup!$C$1:$DE$22,MATCH("ERA",[1]TreeLookup!$C$1:$C$22,0),MATCH(INDIRECT(ADDRESS(ROW(),MATCH("YEAR",$A$1:$BE$1,0))),[1]TreeLookup!$C$1:$DE$1,0))</f>
        <v>07-SPCPLANES</v>
      </c>
      <c r="O2544" s="4" t="s">
        <v>109</v>
      </c>
      <c r="P2544" s="1" t="s">
        <v>7396</v>
      </c>
      <c r="V2544" s="9"/>
    </row>
    <row r="2545" spans="1:33">
      <c r="A2545" s="6" t="s">
        <v>7541</v>
      </c>
      <c r="B2545" s="7" t="s">
        <v>7542</v>
      </c>
      <c r="C2545" s="1">
        <v>3800</v>
      </c>
      <c r="D2545" s="1">
        <v>7500</v>
      </c>
      <c r="E2545" s="2" t="s">
        <v>7543</v>
      </c>
      <c r="F2545" s="1" t="s">
        <v>350</v>
      </c>
      <c r="G2545" s="1" t="s">
        <v>50</v>
      </c>
      <c r="H2545" s="1" t="s">
        <v>49</v>
      </c>
      <c r="I2545" s="8" t="s">
        <v>135</v>
      </c>
      <c r="J2545" s="8" t="s">
        <v>568</v>
      </c>
      <c r="K2545" s="1" t="str">
        <f t="array" aca="1" ref="K2545" ca="1">INDEX([1]TreeLookup!$C$1:$DE$21,MATCH(INDIRECT(ADDRESS(ROW(),MATCH("CATEGORY",$A$1:$BE$1,0))),[1]TreeLookup!$C$1:$C$21,0),MATCH(INDIRECT(ADDRESS(ROW(),MATCH("YEAR",$A$1:$BE$1,0))),[1]TreeLookup!$C$1:$DE$1,0))</f>
        <v>materialsScienceSpaceplanes</v>
      </c>
      <c r="L2545" s="1">
        <v>1981</v>
      </c>
      <c r="M2545" s="1" t="str">
        <f t="array" aca="1" ref="M2545" ca="1">INDEX([1]TreeLookup!$C$1:$DE$22,MATCH("ERA",[1]TreeLookup!$C$1:$C$22,0),MATCH(INDIRECT(ADDRESS(ROW(),MATCH("YEAR",$A$1:$BE$1,0))),[1]TreeLookup!$C$1:$DE$1,0))</f>
        <v>07-SPCPLANES</v>
      </c>
      <c r="O2545" s="4" t="s">
        <v>299</v>
      </c>
      <c r="P2545" s="1" t="s">
        <v>7544</v>
      </c>
      <c r="T2545" s="1" t="s">
        <v>7389</v>
      </c>
      <c r="V2545" s="9"/>
    </row>
    <row r="2546" spans="1:33">
      <c r="A2546" s="10" t="s">
        <v>7545</v>
      </c>
      <c r="B2546" s="7" t="s">
        <v>7546</v>
      </c>
      <c r="C2546" s="1">
        <v>195500</v>
      </c>
      <c r="D2546" s="1">
        <v>425000</v>
      </c>
      <c r="E2546" s="2" t="s">
        <v>7547</v>
      </c>
      <c r="F2546" s="1" t="s">
        <v>350</v>
      </c>
      <c r="G2546" s="1" t="s">
        <v>50</v>
      </c>
      <c r="H2546" s="1" t="s">
        <v>49</v>
      </c>
      <c r="I2546" s="8" t="s">
        <v>135</v>
      </c>
      <c r="J2546" s="8" t="s">
        <v>136</v>
      </c>
      <c r="K2546" s="1" t="str">
        <f t="array" aca="1" ref="K2546" ca="1">INDEX([1]TreeLookup!$C$1:$DE$21,MATCH(INDIRECT(ADDRESS(ROW(),MATCH("CATEGORY",$A$1:$BE$1,0))),[1]TreeLookup!$C$1:$C$21,0),MATCH(INDIRECT(ADDRESS(ROW(),MATCH("YEAR",$A$1:$BE$1,0))),[1]TreeLookup!$C$1:$DE$1,0))</f>
        <v>materialsScienceSpaceplanes</v>
      </c>
      <c r="L2546" s="1">
        <v>1981</v>
      </c>
      <c r="M2546" s="1" t="str">
        <f t="array" aca="1" ref="M2546" ca="1">INDEX([1]TreeLookup!$C$1:$DE$22,MATCH("ERA",[1]TreeLookup!$C$1:$C$22,0),MATCH(INDIRECT(ADDRESS(ROW(),MATCH("YEAR",$A$1:$BE$1,0))),[1]TreeLookup!$C$1:$DE$1,0))</f>
        <v>07-SPCPLANES</v>
      </c>
      <c r="O2546" s="4" t="s">
        <v>299</v>
      </c>
      <c r="P2546" s="1" t="s">
        <v>7544</v>
      </c>
      <c r="T2546" s="1" t="s">
        <v>7389</v>
      </c>
      <c r="V2546" s="9"/>
    </row>
    <row r="2547" spans="1:33">
      <c r="A2547" s="6" t="s">
        <v>7548</v>
      </c>
      <c r="B2547" s="7" t="s">
        <v>7549</v>
      </c>
      <c r="C2547" s="1">
        <v>82000</v>
      </c>
      <c r="D2547" s="1">
        <v>825000</v>
      </c>
      <c r="E2547" s="2" t="s">
        <v>7550</v>
      </c>
      <c r="F2547" s="1" t="s">
        <v>350</v>
      </c>
      <c r="G2547" s="1" t="s">
        <v>50</v>
      </c>
      <c r="H2547" s="1" t="s">
        <v>49</v>
      </c>
      <c r="I2547" s="8" t="s">
        <v>135</v>
      </c>
      <c r="J2547" s="8" t="s">
        <v>136</v>
      </c>
      <c r="K2547" s="1" t="str">
        <f t="array" aca="1" ref="K2547" ca="1">INDEX([1]TreeLookup!$C$1:$DE$21,MATCH(INDIRECT(ADDRESS(ROW(),MATCH("CATEGORY",$A$1:$BE$1,0))),[1]TreeLookup!$C$1:$C$21,0),MATCH(INDIRECT(ADDRESS(ROW(),MATCH("YEAR",$A$1:$BE$1,0))),[1]TreeLookup!$C$1:$DE$1,0))</f>
        <v>materialsScienceSpaceplanes</v>
      </c>
      <c r="L2547" s="1">
        <v>1981</v>
      </c>
      <c r="M2547" s="1" t="str">
        <f t="array" aca="1" ref="M2547" ca="1">INDEX([1]TreeLookup!$C$1:$DE$22,MATCH("ERA",[1]TreeLookup!$C$1:$C$22,0),MATCH(INDIRECT(ADDRESS(ROW(),MATCH("YEAR",$A$1:$BE$1,0))),[1]TreeLookup!$C$1:$DE$1,0))</f>
        <v>07-SPCPLANES</v>
      </c>
      <c r="O2547" s="4" t="s">
        <v>299</v>
      </c>
      <c r="P2547" s="1" t="s">
        <v>7544</v>
      </c>
      <c r="T2547" s="1" t="s">
        <v>7389</v>
      </c>
      <c r="V2547" s="9"/>
    </row>
    <row r="2548" spans="1:33">
      <c r="A2548" s="6" t="s">
        <v>7551</v>
      </c>
      <c r="B2548" s="7" t="s">
        <v>7552</v>
      </c>
      <c r="C2548" s="1">
        <v>500</v>
      </c>
      <c r="D2548" s="1">
        <v>10000</v>
      </c>
      <c r="E2548" s="2" t="s">
        <v>7553</v>
      </c>
      <c r="F2548" s="1" t="s">
        <v>3210</v>
      </c>
      <c r="G2548" s="1" t="s">
        <v>50</v>
      </c>
      <c r="H2548" s="1" t="s">
        <v>50</v>
      </c>
      <c r="I2548" s="8" t="s">
        <v>107</v>
      </c>
      <c r="J2548" s="8" t="s">
        <v>7554</v>
      </c>
      <c r="K2548" s="1" t="str">
        <f t="array" aca="1" ref="K2548" ca="1">INDEX([1]TreeLookup!$C$1:$DE$21,MATCH(INDIRECT(ADDRESS(ROW(),MATCH("CATEGORY",$A$1:$BE$1,0))),[1]TreeLookup!$C$1:$C$21,0),MATCH(INDIRECT(ADDRESS(ROW(),MATCH("YEAR",$A$1:$BE$1,0))),[1]TreeLookup!$C$1:$DE$1,0))</f>
        <v>scienceExploration</v>
      </c>
      <c r="L2548" s="1">
        <v>1981</v>
      </c>
      <c r="M2548" s="1" t="str">
        <f t="array" aca="1" ref="M2548" ca="1">INDEX([1]TreeLookup!$C$1:$DE$22,MATCH("ERA",[1]TreeLookup!$C$1:$C$22,0),MATCH(INDIRECT(ADDRESS(ROW(),MATCH("YEAR",$A$1:$BE$1,0))),[1]TreeLookup!$C$1:$DE$1,0))</f>
        <v>07-SPCPLANES</v>
      </c>
      <c r="O2548" s="4" t="s">
        <v>109</v>
      </c>
      <c r="V2548" s="9"/>
      <c r="AG2548" s="1" t="s">
        <v>111</v>
      </c>
    </row>
    <row r="2549" spans="1:33">
      <c r="A2549" s="6" t="s">
        <v>7555</v>
      </c>
      <c r="B2549" s="7" t="s">
        <v>7556</v>
      </c>
      <c r="C2549" s="1">
        <v>700</v>
      </c>
      <c r="D2549" s="1">
        <v>7200</v>
      </c>
      <c r="E2549" s="2" t="s">
        <v>7557</v>
      </c>
      <c r="F2549" s="1" t="s">
        <v>1794</v>
      </c>
      <c r="G2549" s="1" t="s">
        <v>49</v>
      </c>
      <c r="H2549" s="1" t="s">
        <v>49</v>
      </c>
      <c r="I2549" s="8"/>
      <c r="J2549" s="8"/>
      <c r="K2549" s="1" t="e">
        <f t="array" aca="1" ref="K2549" ca="1">INDEX([1]TreeLookup!$C$1:$DE$21,MATCH(INDIRECT(ADDRESS(ROW(),MATCH("CATEGORY",$A$1:$BE$1,0))),[1]TreeLookup!$C$1:$C$21,0),MATCH(INDIRECT(ADDRESS(ROW(),MATCH("YEAR",$A$1:$BE$1,0))),[1]TreeLookup!$C$1:$DE$1,0))</f>
        <v>#N/A</v>
      </c>
      <c r="M2549" s="1" t="str">
        <f t="array" aca="1" ref="M2549" ca="1">INDEX([1]TreeLookup!$C$1:$DE$22,MATCH("ERA",[1]TreeLookup!$C$1:$C$22,0),MATCH(INDIRECT(ADDRESS(ROW(),MATCH("YEAR",$A$1:$BE$1,0))),[1]TreeLookup!$C$1:$DE$1,0))</f>
        <v>00-START</v>
      </c>
      <c r="N2549" s="1" t="s">
        <v>50</v>
      </c>
      <c r="O2549" s="4"/>
    </row>
    <row r="2550" spans="1:33">
      <c r="A2550" s="6" t="s">
        <v>7558</v>
      </c>
      <c r="B2550" s="7" t="s">
        <v>7559</v>
      </c>
      <c r="C2550" s="1">
        <v>300</v>
      </c>
      <c r="D2550" s="1">
        <v>1000</v>
      </c>
      <c r="E2550" s="2" t="s">
        <v>7560</v>
      </c>
      <c r="F2550" s="1" t="s">
        <v>106</v>
      </c>
      <c r="G2550" s="1" t="s">
        <v>49</v>
      </c>
      <c r="H2550" s="1" t="s">
        <v>49</v>
      </c>
      <c r="I2550" s="8"/>
      <c r="J2550" s="8"/>
      <c r="K2550" s="1" t="e">
        <f t="array" aca="1" ref="K2550" ca="1">INDEX([1]TreeLookup!$C$1:$DE$21,MATCH(INDIRECT(ADDRESS(ROW(),MATCH("CATEGORY",$A$1:$BE$1,0))),[1]TreeLookup!$C$1:$C$21,0),MATCH(INDIRECT(ADDRESS(ROW(),MATCH("YEAR",$A$1:$BE$1,0))),[1]TreeLookup!$C$1:$DE$1,0))</f>
        <v>#N/A</v>
      </c>
      <c r="M2550" s="1" t="str">
        <f t="array" aca="1" ref="M2550" ca="1">INDEX([1]TreeLookup!$C$1:$DE$22,MATCH("ERA",[1]TreeLookup!$C$1:$C$22,0),MATCH(INDIRECT(ADDRESS(ROW(),MATCH("YEAR",$A$1:$BE$1,0))),[1]TreeLookup!$C$1:$DE$1,0))</f>
        <v>00-START</v>
      </c>
      <c r="N2550" s="1" t="s">
        <v>50</v>
      </c>
      <c r="O2550" s="4"/>
    </row>
    <row r="2551" spans="1:33">
      <c r="A2551" s="6" t="s">
        <v>7561</v>
      </c>
      <c r="B2551" s="7" t="s">
        <v>7562</v>
      </c>
      <c r="C2551" s="1">
        <v>500</v>
      </c>
      <c r="D2551" s="1">
        <v>10000</v>
      </c>
      <c r="E2551" s="2" t="s">
        <v>7563</v>
      </c>
      <c r="F2551" s="1" t="s">
        <v>3210</v>
      </c>
      <c r="G2551" s="1" t="s">
        <v>50</v>
      </c>
      <c r="H2551" s="1" t="s">
        <v>50</v>
      </c>
      <c r="I2551" s="8" t="s">
        <v>107</v>
      </c>
      <c r="J2551" s="8" t="s">
        <v>7564</v>
      </c>
      <c r="K2551" s="1" t="str">
        <f t="array" aca="1" ref="K2551" ca="1">INDEX([1]TreeLookup!$C$1:$DE$21,MATCH(INDIRECT(ADDRESS(ROW(),MATCH("CATEGORY",$A$1:$BE$1,0))),[1]TreeLookup!$C$1:$C$21,0),MATCH(INDIRECT(ADDRESS(ROW(),MATCH("YEAR",$A$1:$BE$1,0))),[1]TreeLookup!$C$1:$DE$1,0))</f>
        <v>scienceExploration</v>
      </c>
      <c r="L2551" s="1">
        <v>1981</v>
      </c>
      <c r="M2551" s="1" t="str">
        <f t="array" aca="1" ref="M2551" ca="1">INDEX([1]TreeLookup!$C$1:$DE$22,MATCH("ERA",[1]TreeLookup!$C$1:$C$22,0),MATCH(INDIRECT(ADDRESS(ROW(),MATCH("YEAR",$A$1:$BE$1,0))),[1]TreeLookup!$C$1:$DE$1,0))</f>
        <v>07-SPCPLANES</v>
      </c>
      <c r="O2551" s="4" t="s">
        <v>109</v>
      </c>
      <c r="V2551" s="9"/>
      <c r="AG2551" s="1" t="s">
        <v>111</v>
      </c>
    </row>
    <row r="2552" spans="1:33">
      <c r="A2552" s="10" t="s">
        <v>7565</v>
      </c>
      <c r="B2552" s="7" t="s">
        <v>7566</v>
      </c>
      <c r="C2552" s="1">
        <v>5000</v>
      </c>
      <c r="D2552" s="1">
        <v>100000</v>
      </c>
      <c r="E2552" s="2" t="s">
        <v>7567</v>
      </c>
      <c r="F2552" s="1" t="s">
        <v>203</v>
      </c>
      <c r="G2552" s="1" t="s">
        <v>50</v>
      </c>
      <c r="H2552" s="1" t="s">
        <v>50</v>
      </c>
      <c r="I2552" s="8" t="s">
        <v>5475</v>
      </c>
      <c r="J2552" s="8" t="s">
        <v>5486</v>
      </c>
      <c r="K2552" s="1" t="str">
        <f t="array" aca="1" ref="K2552" ca="1">INDEX([1]TreeLookup!$C$1:$DE$21,MATCH(INDIRECT(ADDRESS(ROW(),MATCH("CATEGORY",$A$1:$BE$1,0))),[1]TreeLookup!$C$1:$C$21,0),MATCH(INDIRECT(ADDRESS(ROW(),MATCH("YEAR",$A$1:$BE$1,0))),[1]TreeLookup!$C$1:$DE$1,0))</f>
        <v>earlySpaceStations</v>
      </c>
      <c r="L2552" s="1">
        <v>1981</v>
      </c>
      <c r="M2552" s="1" t="str">
        <f t="array" aca="1" ref="M2552" ca="1">INDEX([1]TreeLookup!$C$1:$DE$22,MATCH("ERA",[1]TreeLookup!$C$1:$C$22,0),MATCH(INDIRECT(ADDRESS(ROW(),MATCH("YEAR",$A$1:$BE$1,0))),[1]TreeLookup!$C$1:$DE$1,0))</f>
        <v>07-SPCPLANES</v>
      </c>
      <c r="O2552" s="4" t="s">
        <v>109</v>
      </c>
      <c r="P2552" s="1" t="s">
        <v>5282</v>
      </c>
      <c r="V2552" s="9"/>
      <c r="AE2552" s="1" t="s">
        <v>111</v>
      </c>
      <c r="AF2552" s="1" t="s">
        <v>111</v>
      </c>
    </row>
    <row r="2553" spans="1:33">
      <c r="A2553" s="6" t="s">
        <v>7568</v>
      </c>
      <c r="B2553" s="7" t="s">
        <v>7569</v>
      </c>
      <c r="C2553" s="1">
        <v>210000</v>
      </c>
      <c r="D2553" s="1">
        <v>1250000</v>
      </c>
      <c r="E2553" s="2" t="s">
        <v>7570</v>
      </c>
      <c r="F2553" s="1" t="s">
        <v>350</v>
      </c>
      <c r="G2553" s="1" t="s">
        <v>50</v>
      </c>
      <c r="H2553" s="1" t="s">
        <v>49</v>
      </c>
      <c r="I2553" s="8" t="s">
        <v>135</v>
      </c>
      <c r="J2553" s="8" t="s">
        <v>136</v>
      </c>
      <c r="K2553" s="1" t="str">
        <f t="array" aca="1" ref="K2553" ca="1">INDEX([1]TreeLookup!$C$1:$DE$21,MATCH(INDIRECT(ADDRESS(ROW(),MATCH("CATEGORY",$A$1:$BE$1,0))),[1]TreeLookup!$C$1:$C$21,0),MATCH(INDIRECT(ADDRESS(ROW(),MATCH("YEAR",$A$1:$BE$1,0))),[1]TreeLookup!$C$1:$DE$1,0))</f>
        <v>materialsScienceSpaceplanes</v>
      </c>
      <c r="L2553" s="1">
        <v>1981</v>
      </c>
      <c r="M2553" s="1" t="str">
        <f t="array" aca="1" ref="M2553" ca="1">INDEX([1]TreeLookup!$C$1:$DE$22,MATCH("ERA",[1]TreeLookup!$C$1:$C$22,0),MATCH(INDIRECT(ADDRESS(ROW(),MATCH("YEAR",$A$1:$BE$1,0))),[1]TreeLookup!$C$1:$DE$1,0))</f>
        <v>07-SPCPLANES</v>
      </c>
      <c r="O2553" s="4" t="s">
        <v>299</v>
      </c>
      <c r="P2553" s="1" t="s">
        <v>7396</v>
      </c>
      <c r="V2553" s="9"/>
    </row>
    <row r="2554" spans="1:33">
      <c r="A2554" s="6" t="s">
        <v>7571</v>
      </c>
      <c r="B2554" s="7" t="s">
        <v>7572</v>
      </c>
      <c r="C2554" s="1">
        <v>7000</v>
      </c>
      <c r="D2554" s="1">
        <v>35000</v>
      </c>
      <c r="E2554" s="2" t="s">
        <v>7573</v>
      </c>
      <c r="F2554" s="1" t="s">
        <v>350</v>
      </c>
      <c r="G2554" s="1" t="s">
        <v>50</v>
      </c>
      <c r="H2554" s="1" t="s">
        <v>49</v>
      </c>
      <c r="I2554" s="8" t="s">
        <v>135</v>
      </c>
      <c r="J2554" s="8" t="s">
        <v>568</v>
      </c>
      <c r="K2554" s="1" t="str">
        <f t="array" aca="1" ref="K2554" ca="1">INDEX([1]TreeLookup!$C$1:$DE$21,MATCH(INDIRECT(ADDRESS(ROW(),MATCH("CATEGORY",$A$1:$BE$1,0))),[1]TreeLookup!$C$1:$C$21,0),MATCH(INDIRECT(ADDRESS(ROW(),MATCH("YEAR",$A$1:$BE$1,0))),[1]TreeLookup!$C$1:$DE$1,0))</f>
        <v>materialsScienceSpaceplanes</v>
      </c>
      <c r="L2554" s="1">
        <v>1981</v>
      </c>
      <c r="M2554" s="1" t="str">
        <f t="array" aca="1" ref="M2554" ca="1">INDEX([1]TreeLookup!$C$1:$DE$22,MATCH("ERA",[1]TreeLookup!$C$1:$C$22,0),MATCH(INDIRECT(ADDRESS(ROW(),MATCH("YEAR",$A$1:$BE$1,0))),[1]TreeLookup!$C$1:$DE$1,0))</f>
        <v>07-SPCPLANES</v>
      </c>
      <c r="O2554" s="4" t="s">
        <v>299</v>
      </c>
      <c r="P2554" s="1" t="s">
        <v>7396</v>
      </c>
      <c r="V2554" s="9"/>
    </row>
    <row r="2555" spans="1:33">
      <c r="A2555" s="6" t="s">
        <v>7574</v>
      </c>
      <c r="B2555" s="7" t="s">
        <v>7575</v>
      </c>
      <c r="C2555" s="1">
        <v>350</v>
      </c>
      <c r="D2555" s="1">
        <v>1500</v>
      </c>
      <c r="E2555" s="2" t="s">
        <v>7576</v>
      </c>
      <c r="F2555" s="1" t="s">
        <v>4121</v>
      </c>
      <c r="G2555" s="1" t="s">
        <v>50</v>
      </c>
      <c r="H2555" s="1" t="s">
        <v>49</v>
      </c>
      <c r="I2555" s="8" t="s">
        <v>5475</v>
      </c>
      <c r="J2555" s="8" t="s">
        <v>330</v>
      </c>
      <c r="K2555" s="1" t="str">
        <f t="array" aca="1" ref="K2555" ca="1">INDEX([1]TreeLookup!$C$1:$DE$21,MATCH(INDIRECT(ADDRESS(ROW(),MATCH("CATEGORY",$A$1:$BE$1,0))),[1]TreeLookup!$C$1:$C$21,0),MATCH(INDIRECT(ADDRESS(ROW(),MATCH("YEAR",$A$1:$BE$1,0))),[1]TreeLookup!$C$1:$DE$1,0))</f>
        <v>earlySpaceStations</v>
      </c>
      <c r="L2555" s="1">
        <v>1981</v>
      </c>
      <c r="M2555" s="1" t="str">
        <f t="array" aca="1" ref="M2555" ca="1">INDEX([1]TreeLookup!$C$1:$DE$22,MATCH("ERA",[1]TreeLookup!$C$1:$C$22,0),MATCH(INDIRECT(ADDRESS(ROW(),MATCH("YEAR",$A$1:$BE$1,0))),[1]TreeLookup!$C$1:$DE$1,0))</f>
        <v>07-SPCPLANES</v>
      </c>
      <c r="O2555" s="4" t="s">
        <v>299</v>
      </c>
      <c r="P2555" s="1" t="s">
        <v>7396</v>
      </c>
      <c r="V2555" s="9"/>
    </row>
    <row r="2556" spans="1:33">
      <c r="A2556" s="6" t="s">
        <v>7577</v>
      </c>
      <c r="B2556" s="7" t="s">
        <v>7578</v>
      </c>
      <c r="C2556" s="1">
        <v>7000</v>
      </c>
      <c r="D2556" s="1">
        <v>170000</v>
      </c>
      <c r="E2556" s="2" t="s">
        <v>7579</v>
      </c>
      <c r="F2556" s="1" t="s">
        <v>406</v>
      </c>
      <c r="G2556" s="1" t="s">
        <v>50</v>
      </c>
      <c r="H2556" s="1" t="s">
        <v>50</v>
      </c>
      <c r="I2556" s="8" t="s">
        <v>908</v>
      </c>
      <c r="J2556" s="8"/>
      <c r="K2556" s="1" t="str">
        <f t="array" aca="1" ref="K2556" ca="1">INDEX([1]TreeLookup!$C$1:$DE$21,MATCH(INDIRECT(ADDRESS(ROW(),MATCH("CATEGORY",$A$1:$BE$1,0))),[1]TreeLookup!$C$1:$C$21,0),MATCH(INDIRECT(ADDRESS(ROW(),MATCH("YEAR",$A$1:$BE$1,0))),[1]TreeLookup!$C$1:$DE$1,0))</f>
        <v>solids1981</v>
      </c>
      <c r="L2556" s="1">
        <v>1981</v>
      </c>
      <c r="M2556" s="1" t="str">
        <f t="array" aca="1" ref="M2556" ca="1">INDEX([1]TreeLookup!$C$1:$DE$22,MATCH("ERA",[1]TreeLookup!$C$1:$C$22,0),MATCH(INDIRECT(ADDRESS(ROW(),MATCH("YEAR",$A$1:$BE$1,0))),[1]TreeLookup!$C$1:$DE$1,0))</f>
        <v>07-SPCPLANES</v>
      </c>
      <c r="O2556" s="4" t="s">
        <v>109</v>
      </c>
      <c r="P2556" s="1" t="s">
        <v>7580</v>
      </c>
      <c r="T2556" s="1" t="s">
        <v>7389</v>
      </c>
      <c r="V2556" s="9"/>
      <c r="AD2556" s="1" t="s">
        <v>111</v>
      </c>
    </row>
    <row r="2557" spans="1:33">
      <c r="A2557" s="6" t="s">
        <v>7581</v>
      </c>
      <c r="B2557" s="7" t="s">
        <v>7582</v>
      </c>
      <c r="C2557" s="1">
        <v>8000</v>
      </c>
      <c r="D2557" s="1">
        <v>200000</v>
      </c>
      <c r="E2557" s="2" t="s">
        <v>7579</v>
      </c>
      <c r="F2557" s="1" t="s">
        <v>406</v>
      </c>
      <c r="G2557" s="1" t="s">
        <v>50</v>
      </c>
      <c r="H2557" s="1" t="s">
        <v>50</v>
      </c>
      <c r="I2557" s="8" t="s">
        <v>908</v>
      </c>
      <c r="J2557" s="8"/>
      <c r="K2557" s="1" t="str">
        <f t="array" aca="1" ref="K2557" ca="1">INDEX([1]TreeLookup!$C$1:$DE$21,MATCH(INDIRECT(ADDRESS(ROW(),MATCH("CATEGORY",$A$1:$BE$1,0))),[1]TreeLookup!$C$1:$C$21,0),MATCH(INDIRECT(ADDRESS(ROW(),MATCH("YEAR",$A$1:$BE$1,0))),[1]TreeLookup!$C$1:$DE$1,0))</f>
        <v>solids1981</v>
      </c>
      <c r="L2557" s="1">
        <v>1981</v>
      </c>
      <c r="M2557" s="1" t="str">
        <f t="array" aca="1" ref="M2557" ca="1">INDEX([1]TreeLookup!$C$1:$DE$22,MATCH("ERA",[1]TreeLookup!$C$1:$C$22,0),MATCH(INDIRECT(ADDRESS(ROW(),MATCH("YEAR",$A$1:$BE$1,0))),[1]TreeLookup!$C$1:$DE$1,0))</f>
        <v>07-SPCPLANES</v>
      </c>
      <c r="O2557" s="4" t="s">
        <v>109</v>
      </c>
      <c r="P2557" s="1" t="s">
        <v>7580</v>
      </c>
      <c r="T2557" s="1" t="s">
        <v>7389</v>
      </c>
      <c r="V2557" s="9"/>
      <c r="AD2557" s="1" t="s">
        <v>111</v>
      </c>
    </row>
    <row r="2558" spans="1:33">
      <c r="A2558" s="6" t="s">
        <v>7583</v>
      </c>
      <c r="B2558" s="7" t="s">
        <v>7584</v>
      </c>
      <c r="C2558" s="1">
        <v>850</v>
      </c>
      <c r="D2558" s="1">
        <v>500</v>
      </c>
      <c r="E2558" s="2" t="s">
        <v>7585</v>
      </c>
      <c r="F2558" s="1" t="s">
        <v>1740</v>
      </c>
      <c r="G2558" s="1" t="s">
        <v>50</v>
      </c>
      <c r="H2558" s="1" t="s">
        <v>49</v>
      </c>
      <c r="I2558" s="8" t="s">
        <v>3087</v>
      </c>
      <c r="J2558" s="8" t="s">
        <v>4864</v>
      </c>
      <c r="K2558" s="1" t="str">
        <f t="array" aca="1" ref="K2558" ca="1">INDEX([1]TreeLookup!$C$1:$DE$21,MATCH(INDIRECT(ADDRESS(ROW(),MATCH("CATEGORY",$A$1:$BE$1,0))),[1]TreeLookup!$C$1:$C$21,0),MATCH(INDIRECT(ADDRESS(ROW(),MATCH("YEAR",$A$1:$BE$1,0))),[1]TreeLookup!$C$1:$DE$1,0))</f>
        <v>stagedCombustion1981</v>
      </c>
      <c r="L2558" s="1">
        <v>1982</v>
      </c>
      <c r="M2558" s="1" t="str">
        <f t="array" aca="1" ref="M2558" ca="1">INDEX([1]TreeLookup!$C$1:$DE$22,MATCH("ERA",[1]TreeLookup!$C$1:$C$22,0),MATCH(INDIRECT(ADDRESS(ROW(),MATCH("YEAR",$A$1:$BE$1,0))),[1]TreeLookup!$C$1:$DE$1,0))</f>
        <v>07-SPCPLANES</v>
      </c>
      <c r="O2558" s="4" t="s">
        <v>299</v>
      </c>
      <c r="P2558" s="1" t="s">
        <v>7586</v>
      </c>
      <c r="V2558" s="9"/>
      <c r="AC2558" s="1" t="s">
        <v>111</v>
      </c>
    </row>
    <row r="2559" spans="1:33">
      <c r="A2559" s="6"/>
      <c r="B2559" s="7" t="s">
        <v>7587</v>
      </c>
      <c r="E2559" s="2"/>
      <c r="F2559" s="1" t="s">
        <v>6659</v>
      </c>
      <c r="I2559" s="8" t="s">
        <v>125</v>
      </c>
      <c r="J2559" s="8"/>
      <c r="K2559" s="1" t="str">
        <f t="array" aca="1" ref="K2559" ca="1">INDEX([1]TreeLookup!$C$1:$DE$21,MATCH(INDIRECT(ADDRESS(ROW(),MATCH("CATEGORY",$A$1:$BE$1,0))),[1]TreeLookup!$C$1:$C$21,0),MATCH(INDIRECT(ADDRESS(ROW(),MATCH("YEAR",$A$1:$BE$1,0))),[1]TreeLookup!$C$1:$DE$1,0))</f>
        <v>unlockParts</v>
      </c>
      <c r="L2559" s="1">
        <v>0</v>
      </c>
      <c r="M2559" s="1" t="str">
        <f t="array" aca="1" ref="M2559" ca="1">INDEX([1]TreeLookup!$C$1:$DE$22,MATCH("ERA",[1]TreeLookup!$C$1:$C$22,0),MATCH(INDIRECT(ADDRESS(ROW(),MATCH("YEAR",$A$1:$BE$1,0))),[1]TreeLookup!$C$1:$DE$1,0))</f>
        <v>00-START</v>
      </c>
      <c r="N2559" s="1" t="s">
        <v>1762</v>
      </c>
      <c r="O2559" s="4"/>
      <c r="P2559" s="2"/>
    </row>
    <row r="2560" spans="1:33">
      <c r="A2560" s="6"/>
      <c r="B2560" s="7" t="s">
        <v>7588</v>
      </c>
      <c r="E2560" s="2"/>
      <c r="F2560" s="1" t="s">
        <v>6659</v>
      </c>
      <c r="I2560" s="8" t="s">
        <v>125</v>
      </c>
      <c r="J2560" s="8"/>
      <c r="K2560" s="1" t="str">
        <f t="array" aca="1" ref="K2560" ca="1">INDEX([1]TreeLookup!$C$1:$DE$21,MATCH(INDIRECT(ADDRESS(ROW(),MATCH("CATEGORY",$A$1:$BE$1,0))),[1]TreeLookup!$C$1:$C$21,0),MATCH(INDIRECT(ADDRESS(ROW(),MATCH("YEAR",$A$1:$BE$1,0))),[1]TreeLookup!$C$1:$DE$1,0))</f>
        <v>earlyFlightControl</v>
      </c>
      <c r="L2560" s="1">
        <v>1959</v>
      </c>
      <c r="M2560" s="1" t="str">
        <f t="array" aca="1" ref="M2560" ca="1">INDEX([1]TreeLookup!$C$1:$DE$22,MATCH("ERA",[1]TreeLookup!$C$1:$C$22,0),MATCH(INDIRECT(ADDRESS(ROW(),MATCH("YEAR",$A$1:$BE$1,0))),[1]TreeLookup!$C$1:$DE$1,0))</f>
        <v>02-SAT</v>
      </c>
      <c r="N2560" s="1" t="s">
        <v>1762</v>
      </c>
      <c r="O2560" s="4"/>
      <c r="P2560" s="2"/>
    </row>
    <row r="2561" spans="1:33">
      <c r="A2561" s="6"/>
      <c r="B2561" s="7" t="s">
        <v>7589</v>
      </c>
      <c r="E2561" s="2"/>
      <c r="F2561" s="1" t="s">
        <v>6659</v>
      </c>
      <c r="I2561" s="8" t="s">
        <v>125</v>
      </c>
      <c r="J2561" s="8"/>
      <c r="K2561" s="1" t="str">
        <f t="array" aca="1" ref="K2561" ca="1">INDEX([1]TreeLookup!$C$1:$DE$21,MATCH(INDIRECT(ADDRESS(ROW(),MATCH("CATEGORY",$A$1:$BE$1,0))),[1]TreeLookup!$C$1:$C$21,0),MATCH(INDIRECT(ADDRESS(ROW(),MATCH("YEAR",$A$1:$BE$1,0))),[1]TreeLookup!$C$1:$DE$1,0))</f>
        <v>improvedFlightControl</v>
      </c>
      <c r="L2561" s="1">
        <v>1963</v>
      </c>
      <c r="M2561" s="1" t="str">
        <f t="array" aca="1" ref="M2561" ca="1">INDEX([1]TreeLookup!$C$1:$DE$22,MATCH("ERA",[1]TreeLookup!$C$1:$C$22,0),MATCH(INDIRECT(ADDRESS(ROW(),MATCH("YEAR",$A$1:$BE$1,0))),[1]TreeLookup!$C$1:$DE$1,0))</f>
        <v>03-HUMAN</v>
      </c>
      <c r="N2561" s="1" t="s">
        <v>1762</v>
      </c>
      <c r="O2561" s="4"/>
      <c r="P2561" s="2"/>
    </row>
    <row r="2562" spans="1:33">
      <c r="A2562" s="6"/>
      <c r="B2562" s="7" t="s">
        <v>7590</v>
      </c>
      <c r="E2562" s="2"/>
      <c r="F2562" s="1" t="s">
        <v>6659</v>
      </c>
      <c r="I2562" s="8" t="s">
        <v>125</v>
      </c>
      <c r="J2562" s="8"/>
      <c r="K2562" s="1" t="str">
        <f t="array" aca="1" ref="K2562" ca="1">INDEX([1]TreeLookup!$C$1:$DE$21,MATCH(INDIRECT(ADDRESS(ROW(),MATCH("CATEGORY",$A$1:$BE$1,0))),[1]TreeLookup!$C$1:$C$21,0),MATCH(INDIRECT(ADDRESS(ROW(),MATCH("YEAR",$A$1:$BE$1,0))),[1]TreeLookup!$C$1:$DE$1,0))</f>
        <v>advancedFlightControl</v>
      </c>
      <c r="L2562" s="1">
        <v>1967</v>
      </c>
      <c r="M2562" s="1" t="str">
        <f t="array" aca="1" ref="M2562" ca="1">INDEX([1]TreeLookup!$C$1:$DE$22,MATCH("ERA",[1]TreeLookup!$C$1:$C$22,0),MATCH(INDIRECT(ADDRESS(ROW(),MATCH("YEAR",$A$1:$BE$1,0))),[1]TreeLookup!$C$1:$DE$1,0))</f>
        <v>05-LUNAR</v>
      </c>
      <c r="N2562" s="1" t="s">
        <v>1762</v>
      </c>
      <c r="O2562" s="4"/>
      <c r="P2562" s="2"/>
    </row>
    <row r="2563" spans="1:33">
      <c r="A2563" s="6"/>
      <c r="B2563" s="7" t="s">
        <v>7591</v>
      </c>
      <c r="E2563" s="2"/>
      <c r="F2563" s="1" t="s">
        <v>6659</v>
      </c>
      <c r="I2563" s="8" t="s">
        <v>125</v>
      </c>
      <c r="J2563" s="8"/>
      <c r="K2563" s="1" t="str">
        <f t="array" aca="1" ref="K2563" ca="1">INDEX([1]TreeLookup!$C$1:$DE$21,MATCH(INDIRECT(ADDRESS(ROW(),MATCH("CATEGORY",$A$1:$BE$1,0))),[1]TreeLookup!$C$1:$C$21,0),MATCH(INDIRECT(ADDRESS(ROW(),MATCH("YEAR",$A$1:$BE$1,0))),[1]TreeLookup!$C$1:$DE$1,0))</f>
        <v>spaceStationControl</v>
      </c>
      <c r="L2563" s="1">
        <v>1972</v>
      </c>
      <c r="M2563" s="1" t="str">
        <f t="array" aca="1" ref="M2563" ca="1">INDEX([1]TreeLookup!$C$1:$DE$22,MATCH("ERA",[1]TreeLookup!$C$1:$C$22,0),MATCH(INDIRECT(ADDRESS(ROW(),MATCH("YEAR",$A$1:$BE$1,0))),[1]TreeLookup!$C$1:$DE$1,0))</f>
        <v>06-STATION</v>
      </c>
      <c r="N2563" s="1" t="s">
        <v>1762</v>
      </c>
      <c r="O2563" s="4"/>
      <c r="P2563" s="2"/>
    </row>
    <row r="2564" spans="1:33">
      <c r="A2564" s="6"/>
      <c r="B2564" s="7" t="s">
        <v>7592</v>
      </c>
      <c r="E2564" s="2"/>
      <c r="F2564" s="1" t="s">
        <v>6659</v>
      </c>
      <c r="I2564" s="8" t="s">
        <v>125</v>
      </c>
      <c r="J2564" s="8"/>
      <c r="K2564" s="1" t="str">
        <f t="array" aca="1" ref="K2564" ca="1">INDEX([1]TreeLookup!$C$1:$DE$21,MATCH(INDIRECT(ADDRESS(ROW(),MATCH("CATEGORY",$A$1:$BE$1,0))),[1]TreeLookup!$C$1:$C$21,0),MATCH(INDIRECT(ADDRESS(ROW(),MATCH("YEAR",$A$1:$BE$1,0))),[1]TreeLookup!$C$1:$DE$1,0))</f>
        <v>largeSpaceplaneControl</v>
      </c>
      <c r="L2564" s="1">
        <v>1981</v>
      </c>
      <c r="M2564" s="1" t="str">
        <f t="array" aca="1" ref="M2564" ca="1">INDEX([1]TreeLookup!$C$1:$DE$22,MATCH("ERA",[1]TreeLookup!$C$1:$C$22,0),MATCH(INDIRECT(ADDRESS(ROW(),MATCH("YEAR",$A$1:$BE$1,0))),[1]TreeLookup!$C$1:$DE$1,0))</f>
        <v>07-SPCPLANES</v>
      </c>
      <c r="N2564" s="1" t="s">
        <v>1762</v>
      </c>
      <c r="O2564" s="4"/>
      <c r="P2564" s="2"/>
    </row>
    <row r="2565" spans="1:33">
      <c r="A2565" s="6"/>
      <c r="B2565" s="7" t="s">
        <v>7593</v>
      </c>
      <c r="E2565" s="2"/>
      <c r="F2565" s="1" t="s">
        <v>6659</v>
      </c>
      <c r="I2565" s="8" t="s">
        <v>125</v>
      </c>
      <c r="J2565" s="8"/>
      <c r="K2565" s="1" t="str">
        <f t="array" aca="1" ref="K2565" ca="1">INDEX([1]TreeLookup!$C$1:$DE$21,MATCH(INDIRECT(ADDRESS(ROW(),MATCH("CATEGORY",$A$1:$BE$1,0))),[1]TreeLookup!$C$1:$C$21,0),MATCH(INDIRECT(ADDRESS(ROW(),MATCH("YEAR",$A$1:$BE$1,0))),[1]TreeLookup!$C$1:$DE$1,0))</f>
        <v>standardDockingPorts</v>
      </c>
      <c r="L2565" s="1">
        <v>1990</v>
      </c>
      <c r="M2565" s="1" t="str">
        <f t="array" aca="1" ref="M2565" ca="1">INDEX([1]TreeLookup!$C$1:$DE$22,MATCH("ERA",[1]TreeLookup!$C$1:$C$22,0),MATCH(INDIRECT(ADDRESS(ROW(),MATCH("YEAR",$A$1:$BE$1,0))),[1]TreeLookup!$C$1:$DE$1,0))</f>
        <v>08-LONGTERM</v>
      </c>
      <c r="N2565" s="1" t="s">
        <v>1762</v>
      </c>
      <c r="O2565" s="4"/>
      <c r="P2565" s="2"/>
    </row>
    <row r="2566" spans="1:33">
      <c r="A2566" s="6"/>
      <c r="B2566" s="7" t="s">
        <v>7594</v>
      </c>
      <c r="E2566" s="2"/>
      <c r="F2566" s="1" t="s">
        <v>6659</v>
      </c>
      <c r="I2566" s="8" t="s">
        <v>125</v>
      </c>
      <c r="J2566" s="8"/>
      <c r="K2566" s="1" t="str">
        <f t="array" aca="1" ref="K2566" ca="1">INDEX([1]TreeLookup!$C$1:$DE$21,MATCH(INDIRECT(ADDRESS(ROW(),MATCH("CATEGORY",$A$1:$BE$1,0))),[1]TreeLookup!$C$1:$C$21,0),MATCH(INDIRECT(ADDRESS(ROW(),MATCH("YEAR",$A$1:$BE$1,0))),[1]TreeLookup!$C$1:$DE$1,0))</f>
        <v>gridFins</v>
      </c>
      <c r="L2566" s="1">
        <v>2009</v>
      </c>
      <c r="M2566" s="1" t="str">
        <f t="array" aca="1" ref="M2566" ca="1">INDEX([1]TreeLookup!$C$1:$DE$22,MATCH("ERA",[1]TreeLookup!$C$1:$C$22,0),MATCH(INDIRECT(ADDRESS(ROW(),MATCH("YEAR",$A$1:$BE$1,0))),[1]TreeLookup!$C$1:$DE$1,0))</f>
        <v>10-COMM</v>
      </c>
      <c r="N2566" s="1" t="s">
        <v>1762</v>
      </c>
      <c r="O2566" s="4"/>
      <c r="P2566" s="2"/>
    </row>
    <row r="2567" spans="1:33">
      <c r="A2567" s="6" t="s">
        <v>7595</v>
      </c>
      <c r="B2567" s="7" t="s">
        <v>7596</v>
      </c>
      <c r="C2567" s="1">
        <v>1800</v>
      </c>
      <c r="D2567" s="1">
        <v>100</v>
      </c>
      <c r="E2567" s="2" t="s">
        <v>2782</v>
      </c>
      <c r="F2567" s="1" t="s">
        <v>1740</v>
      </c>
      <c r="G2567" s="1" t="s">
        <v>50</v>
      </c>
      <c r="H2567" s="1" t="s">
        <v>49</v>
      </c>
      <c r="I2567" s="8" t="s">
        <v>114</v>
      </c>
      <c r="J2567" s="8"/>
      <c r="K2567" s="1" t="str">
        <f t="array" aca="1" ref="K2567" ca="1">INDEX([1]TreeLookup!$C$1:$DE$21,MATCH(INDIRECT(ADDRESS(ROW(),MATCH("CATEGORY",$A$1:$BE$1,0))),[1]TreeLookup!$C$1:$C$21,0),MATCH(INDIRECT(ADDRESS(ROW(),MATCH("YEAR",$A$1:$BE$1,0))),[1]TreeLookup!$C$1:$DE$1,0))</f>
        <v>orbitalRocketry1981</v>
      </c>
      <c r="L2567" s="1">
        <v>1982</v>
      </c>
      <c r="M2567" s="1" t="str">
        <f t="array" aca="1" ref="M2567" ca="1">INDEX([1]TreeLookup!$C$1:$DE$22,MATCH("ERA",[1]TreeLookup!$C$1:$C$22,0),MATCH(INDIRECT(ADDRESS(ROW(),MATCH("YEAR",$A$1:$BE$1,0))),[1]TreeLookup!$C$1:$DE$1,0))</f>
        <v>07-SPCPLANES</v>
      </c>
      <c r="O2567" s="4" t="s">
        <v>299</v>
      </c>
      <c r="P2567" s="1" t="s">
        <v>7597</v>
      </c>
      <c r="Q2567" s="1" t="s">
        <v>7598</v>
      </c>
      <c r="V2567" s="9"/>
    </row>
    <row r="2568" spans="1:33">
      <c r="A2568" s="6" t="s">
        <v>7599</v>
      </c>
      <c r="B2568" s="7" t="s">
        <v>7600</v>
      </c>
      <c r="C2568" s="1">
        <v>12500</v>
      </c>
      <c r="D2568" s="1">
        <v>500</v>
      </c>
      <c r="E2568" s="2" t="s">
        <v>1751</v>
      </c>
      <c r="F2568" s="1" t="s">
        <v>1740</v>
      </c>
      <c r="G2568" s="1" t="s">
        <v>50</v>
      </c>
      <c r="H2568" s="1" t="s">
        <v>49</v>
      </c>
      <c r="I2568" s="8" t="s">
        <v>114</v>
      </c>
      <c r="J2568" s="8"/>
      <c r="K2568" s="1" t="str">
        <f t="array" aca="1" ref="K2568" ca="1">INDEX([1]TreeLookup!$C$1:$DE$21,MATCH(INDIRECT(ADDRESS(ROW(),MATCH("CATEGORY",$A$1:$BE$1,0))),[1]TreeLookup!$C$1:$C$21,0),MATCH(INDIRECT(ADDRESS(ROW(),MATCH("YEAR",$A$1:$BE$1,0))),[1]TreeLookup!$C$1:$DE$1,0))</f>
        <v>orbitalRocketry1981</v>
      </c>
      <c r="L2568" s="1">
        <v>1982</v>
      </c>
      <c r="M2568" s="1" t="str">
        <f t="array" aca="1" ref="M2568" ca="1">INDEX([1]TreeLookup!$C$1:$DE$22,MATCH("ERA",[1]TreeLookup!$C$1:$C$22,0),MATCH(INDIRECT(ADDRESS(ROW(),MATCH("YEAR",$A$1:$BE$1,0))),[1]TreeLookup!$C$1:$DE$1,0))</f>
        <v>07-SPCPLANES</v>
      </c>
      <c r="O2568" s="4" t="s">
        <v>299</v>
      </c>
      <c r="P2568" s="1" t="s">
        <v>7597</v>
      </c>
      <c r="V2568" s="9"/>
    </row>
    <row r="2569" spans="1:33">
      <c r="A2569" s="6" t="s">
        <v>7601</v>
      </c>
      <c r="B2569" s="7" t="s">
        <v>7602</v>
      </c>
      <c r="C2569" s="1">
        <v>12500</v>
      </c>
      <c r="D2569" s="1">
        <v>500</v>
      </c>
      <c r="E2569" s="2" t="s">
        <v>1754</v>
      </c>
      <c r="F2569" s="1" t="s">
        <v>1740</v>
      </c>
      <c r="G2569" s="1" t="s">
        <v>50</v>
      </c>
      <c r="H2569" s="1" t="s">
        <v>49</v>
      </c>
      <c r="I2569" s="8" t="s">
        <v>114</v>
      </c>
      <c r="J2569" s="8"/>
      <c r="K2569" s="1" t="str">
        <f t="array" aca="1" ref="K2569" ca="1">INDEX([1]TreeLookup!$C$1:$DE$21,MATCH(INDIRECT(ADDRESS(ROW(),MATCH("CATEGORY",$A$1:$BE$1,0))),[1]TreeLookup!$C$1:$C$21,0),MATCH(INDIRECT(ADDRESS(ROW(),MATCH("YEAR",$A$1:$BE$1,0))),[1]TreeLookup!$C$1:$DE$1,0))</f>
        <v>orbitalRocketry1981</v>
      </c>
      <c r="L2569" s="1">
        <v>1982</v>
      </c>
      <c r="M2569" s="1" t="str">
        <f t="array" aca="1" ref="M2569" ca="1">INDEX([1]TreeLookup!$C$1:$DE$22,MATCH("ERA",[1]TreeLookup!$C$1:$C$22,0),MATCH(INDIRECT(ADDRESS(ROW(),MATCH("YEAR",$A$1:$BE$1,0))),[1]TreeLookup!$C$1:$DE$1,0))</f>
        <v>07-SPCPLANES</v>
      </c>
      <c r="O2569" s="4" t="s">
        <v>299</v>
      </c>
      <c r="P2569" s="1" t="s">
        <v>7597</v>
      </c>
      <c r="V2569" s="9"/>
    </row>
    <row r="2570" spans="1:33">
      <c r="A2570" s="6" t="s">
        <v>7603</v>
      </c>
      <c r="B2570" s="6" t="s">
        <v>7603</v>
      </c>
      <c r="C2570" s="1">
        <v>80</v>
      </c>
      <c r="D2570" s="5" t="s">
        <v>7604</v>
      </c>
      <c r="E2570" s="11" t="s">
        <v>7605</v>
      </c>
      <c r="F2570" s="1" t="s">
        <v>113</v>
      </c>
      <c r="G2570" s="1" t="s">
        <v>50</v>
      </c>
      <c r="H2570" s="1" t="s">
        <v>50</v>
      </c>
      <c r="I2570" s="8" t="s">
        <v>114</v>
      </c>
      <c r="J2570" s="8" t="s">
        <v>119</v>
      </c>
      <c r="K2570" s="1" t="str">
        <f t="array" aca="1" ref="K2570" ca="1">INDEX([1]TreeLookup!$C$1:$DE$21,MATCH(INDIRECT(ADDRESS(ROW(),MATCH("CATEGORY",$A$1:$BE$1,0))),[1]TreeLookup!$C$1:$C$21,0),MATCH(INDIRECT(ADDRESS(ROW(),MATCH("YEAR",$A$1:$BE$1,0))),[1]TreeLookup!$C$1:$DE$1,0))</f>
        <v>orbitalRocketry1981</v>
      </c>
      <c r="L2570" s="1">
        <v>1982</v>
      </c>
      <c r="M2570" s="1" t="str">
        <f t="array" aca="1" ref="M2570" ca="1">INDEX([1]TreeLookup!$C$1:$DE$22,MATCH("ERA",[1]TreeLookup!$C$1:$C$22,0),MATCH(INDIRECT(ADDRESS(ROW(),MATCH("YEAR",$A$1:$BE$1,0))),[1]TreeLookup!$C$1:$DE$1,0))</f>
        <v>07-SPCPLANES</v>
      </c>
      <c r="O2570" s="4" t="s">
        <v>109</v>
      </c>
      <c r="P2570" s="1" t="s">
        <v>7597</v>
      </c>
      <c r="Q2570" s="1" t="s">
        <v>1612</v>
      </c>
      <c r="R2570" s="1" t="s">
        <v>838</v>
      </c>
    </row>
    <row r="2571" spans="1:33">
      <c r="A2571" s="6" t="s">
        <v>7606</v>
      </c>
      <c r="B2571" s="6" t="s">
        <v>7606</v>
      </c>
      <c r="C2571" s="1">
        <v>80</v>
      </c>
      <c r="D2571" s="5" t="s">
        <v>7607</v>
      </c>
      <c r="E2571" s="11" t="s">
        <v>7608</v>
      </c>
      <c r="F2571" s="1" t="s">
        <v>113</v>
      </c>
      <c r="G2571" s="1" t="s">
        <v>50</v>
      </c>
      <c r="H2571" s="1" t="s">
        <v>50</v>
      </c>
      <c r="I2571" s="8" t="s">
        <v>114</v>
      </c>
      <c r="J2571" s="8" t="s">
        <v>1651</v>
      </c>
      <c r="K2571" s="1" t="str">
        <f t="array" aca="1" ref="K2571" ca="1">INDEX([1]TreeLookup!$C$1:$DE$21,MATCH(INDIRECT(ADDRESS(ROW(),MATCH("CATEGORY",$A$1:$BE$1,0))),[1]TreeLookup!$C$1:$C$21,0),MATCH(INDIRECT(ADDRESS(ROW(),MATCH("YEAR",$A$1:$BE$1,0))),[1]TreeLookup!$C$1:$DE$1,0))</f>
        <v>orbitalRocketry1981</v>
      </c>
      <c r="L2571" s="1">
        <v>1982</v>
      </c>
      <c r="M2571" s="1" t="str">
        <f t="array" aca="1" ref="M2571" ca="1">INDEX([1]TreeLookup!$C$1:$DE$22,MATCH("ERA",[1]TreeLookup!$C$1:$C$22,0),MATCH(INDIRECT(ADDRESS(ROW(),MATCH("YEAR",$A$1:$BE$1,0))),[1]TreeLookup!$C$1:$DE$1,0))</f>
        <v>07-SPCPLANES</v>
      </c>
      <c r="O2571" s="4" t="s">
        <v>109</v>
      </c>
      <c r="P2571" s="1" t="s">
        <v>7597</v>
      </c>
      <c r="Q2571" s="1" t="s">
        <v>1638</v>
      </c>
      <c r="R2571" s="1" t="s">
        <v>838</v>
      </c>
    </row>
    <row r="2572" spans="1:33">
      <c r="A2572" s="6" t="s">
        <v>7609</v>
      </c>
      <c r="B2572" s="7" t="s">
        <v>7610</v>
      </c>
      <c r="C2572" s="1">
        <v>1600</v>
      </c>
      <c r="D2572" s="1">
        <v>1900</v>
      </c>
      <c r="E2572" s="2" t="s">
        <v>7611</v>
      </c>
      <c r="F2572" s="1" t="s">
        <v>1794</v>
      </c>
      <c r="G2572" s="1" t="s">
        <v>49</v>
      </c>
      <c r="H2572" s="1" t="s">
        <v>49</v>
      </c>
      <c r="I2572" s="8" t="s">
        <v>125</v>
      </c>
      <c r="J2572" s="8" t="s">
        <v>125</v>
      </c>
      <c r="K2572" s="1" t="str">
        <f t="array" aca="1" ref="K2572" ca="1">INDEX([1]TreeLookup!$C$1:$DE$21,MATCH(INDIRECT(ADDRESS(ROW(),MATCH("CATEGORY",$A$1:$BE$1,0))),[1]TreeLookup!$C$1:$C$21,0),MATCH(INDIRECT(ADDRESS(ROW(),MATCH("YEAR",$A$1:$BE$1,0))),[1]TreeLookup!$C$1:$DE$1,0))</f>
        <v>unlockParts</v>
      </c>
      <c r="M2572" s="1" t="str">
        <f t="array" aca="1" ref="M2572" ca="1">INDEX([1]TreeLookup!$C$1:$DE$22,MATCH("ERA",[1]TreeLookup!$C$1:$C$22,0),MATCH(INDIRECT(ADDRESS(ROW(),MATCH("YEAR",$A$1:$BE$1,0))),[1]TreeLookup!$C$1:$DE$1,0))</f>
        <v>00-START</v>
      </c>
      <c r="N2572" s="1" t="s">
        <v>50</v>
      </c>
      <c r="O2572" s="4"/>
    </row>
    <row r="2573" spans="1:33">
      <c r="A2573" s="6" t="s">
        <v>7612</v>
      </c>
      <c r="B2573" s="7" t="s">
        <v>7613</v>
      </c>
      <c r="C2573" s="1">
        <v>75000</v>
      </c>
      <c r="D2573" s="1">
        <v>170000</v>
      </c>
      <c r="E2573" s="2" t="s">
        <v>7614</v>
      </c>
      <c r="F2573" s="1" t="s">
        <v>5281</v>
      </c>
      <c r="G2573" s="1" t="s">
        <v>50</v>
      </c>
      <c r="H2573" s="1" t="s">
        <v>50</v>
      </c>
      <c r="I2573" s="8" t="s">
        <v>5475</v>
      </c>
      <c r="J2573" s="8" t="s">
        <v>5486</v>
      </c>
      <c r="K2573" s="1" t="str">
        <f t="array" aca="1" ref="K2573" ca="1">INDEX([1]TreeLookup!$C$1:$DE$21,MATCH(INDIRECT(ADDRESS(ROW(),MATCH("CATEGORY",$A$1:$BE$1,0))),[1]TreeLookup!$C$1:$C$21,0),MATCH(INDIRECT(ADDRESS(ROW(),MATCH("YEAR",$A$1:$BE$1,0))),[1]TreeLookup!$C$1:$DE$1,0))</f>
        <v>earlySpaceStations</v>
      </c>
      <c r="L2573" s="1">
        <v>1982</v>
      </c>
      <c r="M2573" s="1" t="str">
        <f t="array" aca="1" ref="M2573" ca="1">INDEX([1]TreeLookup!$C$1:$DE$22,MATCH("ERA",[1]TreeLookup!$C$1:$C$22,0),MATCH(INDIRECT(ADDRESS(ROW(),MATCH("YEAR",$A$1:$BE$1,0))),[1]TreeLookup!$C$1:$DE$1,0))</f>
        <v>07-SPCPLANES</v>
      </c>
      <c r="O2573" s="4" t="s">
        <v>109</v>
      </c>
      <c r="P2573" s="1" t="s">
        <v>7613</v>
      </c>
      <c r="V2573" s="9"/>
      <c r="AE2573" s="1" t="s">
        <v>111</v>
      </c>
      <c r="AF2573" s="1" t="s">
        <v>111</v>
      </c>
      <c r="AG2573" s="1" t="s">
        <v>111</v>
      </c>
    </row>
    <row r="2574" spans="1:33">
      <c r="A2574" s="10" t="s">
        <v>7615</v>
      </c>
      <c r="B2574" s="7" t="s">
        <v>7616</v>
      </c>
      <c r="C2574" s="1">
        <v>20</v>
      </c>
      <c r="D2574" s="1">
        <v>400</v>
      </c>
      <c r="E2574" s="2" t="s">
        <v>7617</v>
      </c>
      <c r="F2574" s="1" t="s">
        <v>1740</v>
      </c>
      <c r="G2574" s="1" t="s">
        <v>50</v>
      </c>
      <c r="H2574" s="1" t="s">
        <v>50</v>
      </c>
      <c r="I2574" s="8" t="s">
        <v>135</v>
      </c>
      <c r="J2574" s="8" t="s">
        <v>220</v>
      </c>
      <c r="K2574" s="1" t="str">
        <f t="array" aca="1" ref="K2574" ca="1">INDEX([1]TreeLookup!$C$1:$DE$21,MATCH(INDIRECT(ADDRESS(ROW(),MATCH("CATEGORY",$A$1:$BE$1,0))),[1]TreeLookup!$C$1:$C$21,0),MATCH(INDIRECT(ADDRESS(ROW(),MATCH("YEAR",$A$1:$BE$1,0))),[1]TreeLookup!$C$1:$DE$1,0))</f>
        <v>materialsScienceSpaceplanes</v>
      </c>
      <c r="L2574" s="1">
        <v>1982</v>
      </c>
      <c r="M2574" s="1" t="str">
        <f t="array" aca="1" ref="M2574" ca="1">INDEX([1]TreeLookup!$C$1:$DE$22,MATCH("ERA",[1]TreeLookup!$C$1:$C$22,0),MATCH(INDIRECT(ADDRESS(ROW(),MATCH("YEAR",$A$1:$BE$1,0))),[1]TreeLookup!$C$1:$DE$1,0))</f>
        <v>07-SPCPLANES</v>
      </c>
      <c r="O2574" s="4" t="s">
        <v>109</v>
      </c>
      <c r="P2574" s="1" t="s">
        <v>7613</v>
      </c>
      <c r="V2574" s="9"/>
    </row>
    <row r="2575" spans="1:33">
      <c r="A2575" s="6" t="s">
        <v>7618</v>
      </c>
      <c r="B2575" s="7" t="s">
        <v>7619</v>
      </c>
      <c r="C2575" s="1">
        <v>2070</v>
      </c>
      <c r="D2575" s="1">
        <v>9360</v>
      </c>
      <c r="E2575" s="2" t="s">
        <v>7620</v>
      </c>
      <c r="F2575" s="1" t="s">
        <v>5281</v>
      </c>
      <c r="G2575" s="1" t="s">
        <v>50</v>
      </c>
      <c r="H2575" s="1" t="s">
        <v>49</v>
      </c>
      <c r="I2575" s="8" t="s">
        <v>1135</v>
      </c>
      <c r="J2575" s="8" t="s">
        <v>1484</v>
      </c>
      <c r="K2575" s="1" t="str">
        <f t="array" aca="1" ref="K2575" ca="1">INDEX([1]TreeLookup!$C$1:$DE$21,MATCH(INDIRECT(ADDRESS(ROW(),MATCH("CATEGORY",$A$1:$BE$1,0))),[1]TreeLookup!$C$1:$C$21,0),MATCH(INDIRECT(ADDRESS(ROW(),MATCH("YEAR",$A$1:$BE$1,0))),[1]TreeLookup!$C$1:$DE$1,0))</f>
        <v>maturePower</v>
      </c>
      <c r="L2575" s="1">
        <v>1982</v>
      </c>
      <c r="M2575" s="1" t="str">
        <f t="array" aca="1" ref="M2575" ca="1">INDEX([1]TreeLookup!$C$1:$DE$22,MATCH("ERA",[1]TreeLookup!$C$1:$C$22,0),MATCH(INDIRECT(ADDRESS(ROW(),MATCH("YEAR",$A$1:$BE$1,0))),[1]TreeLookup!$C$1:$DE$1,0))</f>
        <v>07-SPCPLANES</v>
      </c>
      <c r="O2575" s="4" t="s">
        <v>299</v>
      </c>
      <c r="P2575" s="1" t="s">
        <v>7613</v>
      </c>
      <c r="V2575" s="9"/>
    </row>
    <row r="2576" spans="1:33">
      <c r="A2576" s="6" t="s">
        <v>7621</v>
      </c>
      <c r="B2576" s="7" t="s">
        <v>7622</v>
      </c>
      <c r="C2576" s="1">
        <v>950</v>
      </c>
      <c r="D2576" s="1">
        <v>2200</v>
      </c>
      <c r="E2576" s="2" t="s">
        <v>7623</v>
      </c>
      <c r="F2576" s="1" t="s">
        <v>69</v>
      </c>
      <c r="G2576" s="1" t="s">
        <v>50</v>
      </c>
      <c r="H2576" s="1" t="s">
        <v>49</v>
      </c>
      <c r="I2576" s="8" t="s">
        <v>240</v>
      </c>
      <c r="J2576" s="8" t="s">
        <v>298</v>
      </c>
      <c r="K2576" s="1" t="str">
        <f t="array" aca="1" ref="K2576" ca="1">INDEX([1]TreeLookup!$C$1:$DE$21,MATCH(INDIRECT(ADDRESS(ROW(),MATCH("CATEGORY",$A$1:$BE$1,0))),[1]TreeLookup!$C$1:$C$21,0),MATCH(INDIRECT(ADDRESS(ROW(),MATCH("YEAR",$A$1:$BE$1,0))),[1]TreeLookup!$C$1:$DE$1,0))</f>
        <v>refinedTurbofans</v>
      </c>
      <c r="L2576" s="1">
        <v>1983</v>
      </c>
      <c r="M2576" s="1" t="str">
        <f t="array" aca="1" ref="M2576" ca="1">INDEX([1]TreeLookup!$C$1:$DE$22,MATCH("ERA",[1]TreeLookup!$C$1:$C$22,0),MATCH(INDIRECT(ADDRESS(ROW(),MATCH("YEAR",$A$1:$BE$1,0))),[1]TreeLookup!$C$1:$DE$1,0))</f>
        <v>07-SPCPLANES</v>
      </c>
      <c r="O2576" s="4" t="s">
        <v>299</v>
      </c>
      <c r="P2576" s="2"/>
      <c r="V2576" s="9"/>
    </row>
    <row r="2577" spans="1:37">
      <c r="A2577" s="6" t="s">
        <v>7624</v>
      </c>
      <c r="B2577" s="7" t="s">
        <v>7625</v>
      </c>
      <c r="C2577" s="1">
        <v>980</v>
      </c>
      <c r="D2577" s="1">
        <v>19600</v>
      </c>
      <c r="E2577" s="2" t="s">
        <v>7626</v>
      </c>
      <c r="F2577" s="1" t="s">
        <v>5500</v>
      </c>
      <c r="G2577" s="1" t="s">
        <v>50</v>
      </c>
      <c r="H2577" s="1" t="s">
        <v>50</v>
      </c>
      <c r="I2577" s="8" t="s">
        <v>1135</v>
      </c>
      <c r="J2577" s="8" t="s">
        <v>1484</v>
      </c>
      <c r="K2577" s="1" t="str">
        <f t="array" aca="1" ref="K2577" ca="1">INDEX([1]TreeLookup!$C$1:$DE$21,MATCH(INDIRECT(ADDRESS(ROW(),MATCH("CATEGORY",$A$1:$BE$1,0))),[1]TreeLookup!$C$1:$C$21,0),MATCH(INDIRECT(ADDRESS(ROW(),MATCH("YEAR",$A$1:$BE$1,0))),[1]TreeLookup!$C$1:$DE$1,0))</f>
        <v>maturePower</v>
      </c>
      <c r="L2577" s="1">
        <v>1983</v>
      </c>
      <c r="M2577" s="1" t="str">
        <f t="array" aca="1" ref="M2577" ca="1">INDEX([1]TreeLookup!$C$1:$DE$22,MATCH("ERA",[1]TreeLookup!$C$1:$C$22,0),MATCH(INDIRECT(ADDRESS(ROW(),MATCH("YEAR",$A$1:$BE$1,0))),[1]TreeLookup!$C$1:$DE$1,0))</f>
        <v>07-SPCPLANES</v>
      </c>
      <c r="O2577" s="4" t="s">
        <v>109</v>
      </c>
      <c r="P2577" s="1" t="s">
        <v>7110</v>
      </c>
      <c r="V2577" s="9"/>
    </row>
    <row r="2578" spans="1:37">
      <c r="A2578" s="6" t="s">
        <v>7627</v>
      </c>
      <c r="B2578" s="7" t="s">
        <v>7627</v>
      </c>
      <c r="C2578" s="15">
        <v>110</v>
      </c>
      <c r="D2578" s="15" t="s">
        <v>6654</v>
      </c>
      <c r="E2578" s="2"/>
      <c r="F2578" s="1" t="s">
        <v>113</v>
      </c>
      <c r="G2578" s="1" t="s">
        <v>50</v>
      </c>
      <c r="I2578" s="8" t="s">
        <v>114</v>
      </c>
      <c r="J2578" s="8"/>
      <c r="K2578" s="1" t="str">
        <f t="array" aca="1" ref="K2578" ca="1">INDEX([1]TreeLookup!$C$1:$DE$21,MATCH(INDIRECT(ADDRESS(ROW(),MATCH("CATEGORY",$A$1:$BE$1,0))),[1]TreeLookup!$C$1:$C$21,0),MATCH(INDIRECT(ADDRESS(ROW(),MATCH("YEAR",$A$1:$BE$1,0))),[1]TreeLookup!$C$1:$DE$1,0))</f>
        <v>orbitalRocketry1981</v>
      </c>
      <c r="L2578" s="1">
        <v>1983</v>
      </c>
      <c r="M2578" s="1" t="str">
        <f t="array" aca="1" ref="M2578" ca="1">INDEX([1]TreeLookup!$C$1:$DE$22,MATCH("ERA",[1]TreeLookup!$C$1:$C$22,0),MATCH(INDIRECT(ADDRESS(ROW(),MATCH("YEAR",$A$1:$BE$1,0))),[1]TreeLookup!$C$1:$DE$1,0))</f>
        <v>07-SPCPLANES</v>
      </c>
      <c r="O2578" s="4"/>
      <c r="Q2578" s="1" t="s">
        <v>2561</v>
      </c>
      <c r="R2578" s="1" t="s">
        <v>838</v>
      </c>
    </row>
    <row r="2579" spans="1:37">
      <c r="A2579" s="6" t="s">
        <v>7628</v>
      </c>
      <c r="B2579" s="7" t="s">
        <v>7629</v>
      </c>
      <c r="C2579" s="1">
        <v>75000</v>
      </c>
      <c r="D2579" s="1">
        <v>2000000</v>
      </c>
      <c r="E2579" s="2" t="s">
        <v>7630</v>
      </c>
      <c r="F2579" s="1" t="s">
        <v>6831</v>
      </c>
      <c r="G2579" s="1" t="s">
        <v>50</v>
      </c>
      <c r="H2579" s="1" t="s">
        <v>50</v>
      </c>
      <c r="I2579" s="8" t="s">
        <v>5455</v>
      </c>
      <c r="J2579" s="8" t="s">
        <v>298</v>
      </c>
      <c r="K2579" s="1" t="str">
        <f t="array" aca="1" ref="K2579" ca="1">INDEX([1]TreeLookup!$C$1:$DE$21,MATCH(INDIRECT(ADDRESS(ROW(),MATCH("CATEGORY",$A$1:$BE$1,0))),[1]TreeLookup!$C$1:$C$21,0),MATCH(INDIRECT(ADDRESS(ROW(),MATCH("YEAR",$A$1:$BE$1,0))),[1]TreeLookup!$C$1:$DE$1,0))</f>
        <v>basicNuclearPropulsion</v>
      </c>
      <c r="L2579" s="1">
        <v>1983</v>
      </c>
      <c r="M2579" s="1" t="str">
        <f t="array" aca="1" ref="M2579" ca="1">INDEX([1]TreeLookup!$C$1:$DE$22,MATCH("ERA",[1]TreeLookup!$C$1:$C$22,0),MATCH(INDIRECT(ADDRESS(ROW(),MATCH("YEAR",$A$1:$BE$1,0))),[1]TreeLookup!$C$1:$DE$1,0))</f>
        <v>07-SPCPLANES</v>
      </c>
      <c r="O2579" s="4" t="s">
        <v>109</v>
      </c>
      <c r="P2579" s="1" t="s">
        <v>7629</v>
      </c>
      <c r="Q2579" s="1" t="s">
        <v>7631</v>
      </c>
      <c r="T2579" s="1" t="s">
        <v>7632</v>
      </c>
      <c r="W2579" s="1" t="s">
        <v>7633</v>
      </c>
      <c r="AC2579" s="1" t="s">
        <v>111</v>
      </c>
      <c r="AH2579" s="1" t="s">
        <v>111</v>
      </c>
    </row>
    <row r="2580" spans="1:37">
      <c r="A2580" s="10" t="s">
        <v>7634</v>
      </c>
      <c r="B2580" s="7" t="s">
        <v>7629</v>
      </c>
      <c r="C2580" s="1">
        <v>75000</v>
      </c>
      <c r="D2580" s="1">
        <v>2000000</v>
      </c>
      <c r="E2580" s="2" t="s">
        <v>7630</v>
      </c>
      <c r="F2580" s="1" t="s">
        <v>203</v>
      </c>
      <c r="G2580" s="1" t="s">
        <v>50</v>
      </c>
      <c r="H2580" s="1" t="s">
        <v>50</v>
      </c>
      <c r="I2580" s="8" t="s">
        <v>5455</v>
      </c>
      <c r="J2580" s="8" t="s">
        <v>298</v>
      </c>
      <c r="K2580" s="1" t="str">
        <f t="array" aca="1" ref="K2580" ca="1">INDEX([1]TreeLookup!$C$1:$DE$21,MATCH(INDIRECT(ADDRESS(ROW(),MATCH("CATEGORY",$A$1:$BE$1,0))),[1]TreeLookup!$C$1:$C$21,0),MATCH(INDIRECT(ADDRESS(ROW(),MATCH("YEAR",$A$1:$BE$1,0))),[1]TreeLookup!$C$1:$DE$1,0))</f>
        <v>basicNuclearPropulsion</v>
      </c>
      <c r="L2580" s="1">
        <v>1983</v>
      </c>
      <c r="M2580" s="1" t="str">
        <f t="array" aca="1" ref="M2580" ca="1">INDEX([1]TreeLookup!$C$1:$DE$22,MATCH("ERA",[1]TreeLookup!$C$1:$C$22,0),MATCH(INDIRECT(ADDRESS(ROW(),MATCH("YEAR",$A$1:$BE$1,0))),[1]TreeLookup!$C$1:$DE$1,0))</f>
        <v>07-SPCPLANES</v>
      </c>
      <c r="O2580" s="4" t="s">
        <v>109</v>
      </c>
      <c r="P2580" s="1" t="s">
        <v>7629</v>
      </c>
      <c r="Q2580" s="1" t="s">
        <v>7631</v>
      </c>
      <c r="T2580" s="1" t="s">
        <v>7632</v>
      </c>
      <c r="V2580" s="9"/>
      <c r="W2580" s="1" t="s">
        <v>7633</v>
      </c>
      <c r="AC2580" s="1" t="s">
        <v>111</v>
      </c>
      <c r="AH2580" s="1" t="s">
        <v>111</v>
      </c>
    </row>
    <row r="2581" spans="1:37">
      <c r="A2581" s="10" t="s">
        <v>7633</v>
      </c>
      <c r="B2581" s="7" t="s">
        <v>7633</v>
      </c>
      <c r="C2581" s="1">
        <v>0</v>
      </c>
      <c r="D2581" s="1">
        <v>0</v>
      </c>
      <c r="E2581" s="2"/>
      <c r="F2581" s="1" t="s">
        <v>113</v>
      </c>
      <c r="G2581" s="1" t="s">
        <v>50</v>
      </c>
      <c r="I2581" s="8" t="s">
        <v>5455</v>
      </c>
      <c r="J2581" s="8"/>
      <c r="K2581" s="1" t="str">
        <f t="array" aca="1" ref="K2581" ca="1">INDEX([1]TreeLookup!$C$1:$DE$21,MATCH(INDIRECT(ADDRESS(ROW(),MATCH("CATEGORY",$A$1:$BE$1,0))),[1]TreeLookup!$C$1:$C$21,0),MATCH(INDIRECT(ADDRESS(ROW(),MATCH("YEAR",$A$1:$BE$1,0))),[1]TreeLookup!$C$1:$DE$1,0))</f>
        <v>basicNuclearPropulsion</v>
      </c>
      <c r="L2581" s="1">
        <v>1983</v>
      </c>
      <c r="M2581" s="1" t="str">
        <f t="array" aca="1" ref="M2581" ca="1">INDEX([1]TreeLookup!$C$1:$DE$22,MATCH("ERA",[1]TreeLookup!$C$1:$C$22,0),MATCH(INDIRECT(ADDRESS(ROW(),MATCH("YEAR",$A$1:$BE$1,0))),[1]TreeLookup!$C$1:$DE$1,0))</f>
        <v>07-SPCPLANES</v>
      </c>
      <c r="O2581" s="4"/>
      <c r="Q2581" s="1" t="s">
        <v>7631</v>
      </c>
      <c r="T2581" s="1" t="s">
        <v>7632</v>
      </c>
    </row>
    <row r="2582" spans="1:37">
      <c r="A2582" s="10" t="s">
        <v>7635</v>
      </c>
      <c r="B2582" s="7" t="s">
        <v>7636</v>
      </c>
      <c r="C2582" s="1">
        <v>15000</v>
      </c>
      <c r="D2582" s="1">
        <v>25000</v>
      </c>
      <c r="E2582" s="2" t="s">
        <v>7637</v>
      </c>
      <c r="F2582" s="1" t="s">
        <v>1218</v>
      </c>
      <c r="G2582" s="1" t="s">
        <v>50</v>
      </c>
      <c r="H2582" s="1" t="s">
        <v>49</v>
      </c>
      <c r="I2582" s="8" t="s">
        <v>107</v>
      </c>
      <c r="J2582" s="8" t="s">
        <v>1222</v>
      </c>
      <c r="K2582" s="1" t="str">
        <f t="array" aca="1" ref="K2582" ca="1">INDEX([1]TreeLookup!$C$1:$DE$21,MATCH(INDIRECT(ADDRESS(ROW(),MATCH("CATEGORY",$A$1:$BE$1,0))),[1]TreeLookup!$C$1:$C$21,0),MATCH(INDIRECT(ADDRESS(ROW(),MATCH("YEAR",$A$1:$BE$1,0))),[1]TreeLookup!$C$1:$DE$1,0))</f>
        <v>scienceExploration</v>
      </c>
      <c r="L2582" s="1">
        <v>1983</v>
      </c>
      <c r="M2582" s="1" t="str">
        <f t="array" aca="1" ref="M2582" ca="1">INDEX([1]TreeLookup!$C$1:$DE$22,MATCH("ERA",[1]TreeLookup!$C$1:$C$22,0),MATCH(INDIRECT(ADDRESS(ROW(),MATCH("YEAR",$A$1:$BE$1,0))),[1]TreeLookup!$C$1:$DE$1,0))</f>
        <v>07-SPCPLANES</v>
      </c>
      <c r="O2582" s="4" t="s">
        <v>299</v>
      </c>
      <c r="P2582" s="1" t="s">
        <v>7638</v>
      </c>
      <c r="V2582" s="9"/>
      <c r="AG2582" s="1" t="s">
        <v>111</v>
      </c>
    </row>
    <row r="2583" spans="1:37">
      <c r="A2583" s="10" t="s">
        <v>7639</v>
      </c>
      <c r="B2583" s="7" t="s">
        <v>7640</v>
      </c>
      <c r="C2583" s="1">
        <v>150</v>
      </c>
      <c r="D2583" s="1">
        <v>200</v>
      </c>
      <c r="E2583" s="2" t="s">
        <v>7641</v>
      </c>
      <c r="F2583" s="1" t="s">
        <v>1836</v>
      </c>
      <c r="G2583" s="1" t="s">
        <v>50</v>
      </c>
      <c r="H2583" s="1" t="s">
        <v>49</v>
      </c>
      <c r="I2583" s="8" t="s">
        <v>135</v>
      </c>
      <c r="J2583" s="8" t="s">
        <v>174</v>
      </c>
      <c r="K2583" s="1" t="str">
        <f t="array" aca="1" ref="K2583" ca="1">INDEX([1]TreeLookup!$C$1:$DE$21,MATCH(INDIRECT(ADDRESS(ROW(),MATCH("CATEGORY",$A$1:$BE$1,0))),[1]TreeLookup!$C$1:$C$21,0),MATCH(INDIRECT(ADDRESS(ROW(),MATCH("YEAR",$A$1:$BE$1,0))),[1]TreeLookup!$C$1:$DE$1,0))</f>
        <v>materialsScienceSpaceplanes</v>
      </c>
      <c r="L2583" s="1">
        <v>1983</v>
      </c>
      <c r="M2583" s="1" t="str">
        <f t="array" aca="1" ref="M2583" ca="1">INDEX([1]TreeLookup!$C$1:$DE$22,MATCH("ERA",[1]TreeLookup!$C$1:$C$22,0),MATCH(INDIRECT(ADDRESS(ROW(),MATCH("YEAR",$A$1:$BE$1,0))),[1]TreeLookup!$C$1:$DE$1,0))</f>
        <v>07-SPCPLANES</v>
      </c>
      <c r="O2583" s="4" t="s">
        <v>299</v>
      </c>
      <c r="P2583" s="1" t="s">
        <v>7110</v>
      </c>
      <c r="V2583" s="9"/>
    </row>
    <row r="2584" spans="1:37">
      <c r="A2584" s="10" t="s">
        <v>7642</v>
      </c>
      <c r="B2584" s="7" t="s">
        <v>7643</v>
      </c>
      <c r="C2584" s="1">
        <v>100</v>
      </c>
      <c r="D2584" s="1">
        <v>2000</v>
      </c>
      <c r="E2584" s="2" t="s">
        <v>7644</v>
      </c>
      <c r="F2584" s="1" t="s">
        <v>486</v>
      </c>
      <c r="G2584" s="1" t="s">
        <v>50</v>
      </c>
      <c r="H2584" s="1" t="s">
        <v>50</v>
      </c>
      <c r="I2584" s="8" t="s">
        <v>135</v>
      </c>
      <c r="J2584" s="8" t="s">
        <v>174</v>
      </c>
      <c r="K2584" s="1" t="str">
        <f t="array" aca="1" ref="K2584" ca="1">INDEX([1]TreeLookup!$C$1:$DE$21,MATCH(INDIRECT(ADDRESS(ROW(),MATCH("CATEGORY",$A$1:$BE$1,0))),[1]TreeLookup!$C$1:$C$21,0),MATCH(INDIRECT(ADDRESS(ROW(),MATCH("YEAR",$A$1:$BE$1,0))),[1]TreeLookup!$C$1:$DE$1,0))</f>
        <v>materialsScienceSpaceplanes</v>
      </c>
      <c r="L2584" s="1">
        <v>1983</v>
      </c>
      <c r="M2584" s="1" t="str">
        <f t="array" aca="1" ref="M2584" ca="1">INDEX([1]TreeLookup!$C$1:$DE$22,MATCH("ERA",[1]TreeLookup!$C$1:$C$22,0),MATCH(INDIRECT(ADDRESS(ROW(),MATCH("YEAR",$A$1:$BE$1,0))),[1]TreeLookup!$C$1:$DE$1,0))</f>
        <v>07-SPCPLANES</v>
      </c>
      <c r="O2584" s="4" t="s">
        <v>109</v>
      </c>
      <c r="P2584" s="1" t="s">
        <v>7645</v>
      </c>
      <c r="V2584" s="9"/>
      <c r="AK2584" s="1" t="s">
        <v>111</v>
      </c>
    </row>
    <row r="2585" spans="1:37">
      <c r="A2585" s="6" t="s">
        <v>7646</v>
      </c>
      <c r="B2585" s="7" t="s">
        <v>7647</v>
      </c>
      <c r="C2585" s="1">
        <v>17500</v>
      </c>
      <c r="D2585" s="1">
        <v>350000</v>
      </c>
      <c r="E2585" s="2" t="s">
        <v>7648</v>
      </c>
      <c r="F2585" s="1" t="s">
        <v>2117</v>
      </c>
      <c r="G2585" s="1" t="s">
        <v>50</v>
      </c>
      <c r="H2585" s="1" t="s">
        <v>50</v>
      </c>
      <c r="I2585" s="8" t="s">
        <v>130</v>
      </c>
      <c r="J2585" s="8" t="s">
        <v>1203</v>
      </c>
      <c r="K2585" s="1" t="str">
        <f t="array" aca="1" ref="K2585" ca="1">INDEX([1]TreeLookup!$C$1:$DE$21,MATCH(INDIRECT(ADDRESS(ROW(),MATCH("CATEGORY",$A$1:$BE$1,0))),[1]TreeLookup!$C$1:$C$21,0),MATCH(INDIRECT(ADDRESS(ROW(),MATCH("YEAR",$A$1:$BE$1,0))),[1]TreeLookup!$C$1:$DE$1,0))</f>
        <v>longTermAvionics</v>
      </c>
      <c r="L2585" s="1">
        <v>1990</v>
      </c>
      <c r="M2585" s="1" t="str">
        <f t="array" aca="1" ref="M2585" ca="1">INDEX([1]TreeLookup!$C$1:$DE$22,MATCH("ERA",[1]TreeLookup!$C$1:$C$22,0),MATCH(INDIRECT(ADDRESS(ROW(),MATCH("YEAR",$A$1:$BE$1,0))),[1]TreeLookup!$C$1:$DE$1,0))</f>
        <v>08-LONGTERM</v>
      </c>
      <c r="O2585" s="4" t="s">
        <v>109</v>
      </c>
      <c r="P2585" s="2"/>
      <c r="Y2585" s="1" t="s">
        <v>111</v>
      </c>
    </row>
    <row r="2586" spans="1:37">
      <c r="A2586" s="10" t="s">
        <v>7649</v>
      </c>
      <c r="B2586" s="7" t="s">
        <v>7650</v>
      </c>
      <c r="C2586" s="1">
        <v>100</v>
      </c>
      <c r="D2586" s="1">
        <v>2000</v>
      </c>
      <c r="E2586" s="2" t="s">
        <v>7651</v>
      </c>
      <c r="F2586" s="1" t="s">
        <v>486</v>
      </c>
      <c r="G2586" s="1" t="s">
        <v>50</v>
      </c>
      <c r="H2586" s="1" t="s">
        <v>50</v>
      </c>
      <c r="I2586" s="8" t="s">
        <v>135</v>
      </c>
      <c r="J2586" s="8" t="s">
        <v>568</v>
      </c>
      <c r="K2586" s="1" t="str">
        <f t="array" aca="1" ref="K2586" ca="1">INDEX([1]TreeLookup!$C$1:$DE$21,MATCH(INDIRECT(ADDRESS(ROW(),MATCH("CATEGORY",$A$1:$BE$1,0))),[1]TreeLookup!$C$1:$C$21,0),MATCH(INDIRECT(ADDRESS(ROW(),MATCH("YEAR",$A$1:$BE$1,0))),[1]TreeLookup!$C$1:$DE$1,0))</f>
        <v>materialsScienceSpaceplanes</v>
      </c>
      <c r="L2586" s="1">
        <v>1983</v>
      </c>
      <c r="M2586" s="1" t="str">
        <f t="array" aca="1" ref="M2586" ca="1">INDEX([1]TreeLookup!$C$1:$DE$22,MATCH("ERA",[1]TreeLookup!$C$1:$C$22,0),MATCH(INDIRECT(ADDRESS(ROW(),MATCH("YEAR",$A$1:$BE$1,0))),[1]TreeLookup!$C$1:$DE$1,0))</f>
        <v>07-SPCPLANES</v>
      </c>
      <c r="O2586" s="4" t="s">
        <v>109</v>
      </c>
      <c r="P2586" s="1" t="s">
        <v>7645</v>
      </c>
      <c r="V2586" s="9"/>
    </row>
    <row r="2587" spans="1:37">
      <c r="A2587" s="6" t="s">
        <v>7652</v>
      </c>
      <c r="B2587" s="7" t="s">
        <v>7653</v>
      </c>
      <c r="C2587" s="1">
        <v>6250</v>
      </c>
      <c r="D2587" s="1">
        <v>125000</v>
      </c>
      <c r="E2587" s="2" t="s">
        <v>7654</v>
      </c>
      <c r="F2587" s="1" t="s">
        <v>406</v>
      </c>
      <c r="G2587" s="1" t="s">
        <v>50</v>
      </c>
      <c r="H2587" s="1" t="s">
        <v>50</v>
      </c>
      <c r="I2587" s="8" t="s">
        <v>908</v>
      </c>
      <c r="J2587" s="8"/>
      <c r="K2587" s="1" t="str">
        <f t="array" aca="1" ref="K2587" ca="1">INDEX([1]TreeLookup!$C$1:$DE$21,MATCH(INDIRECT(ADDRESS(ROW(),MATCH("CATEGORY",$A$1:$BE$1,0))),[1]TreeLookup!$C$1:$C$21,0),MATCH(INDIRECT(ADDRESS(ROW(),MATCH("YEAR",$A$1:$BE$1,0))),[1]TreeLookup!$C$1:$DE$1,0))</f>
        <v>solids1981</v>
      </c>
      <c r="L2587" s="1">
        <v>1983</v>
      </c>
      <c r="M2587" s="1" t="str">
        <f t="array" aca="1" ref="M2587" ca="1">INDEX([1]TreeLookup!$C$1:$DE$22,MATCH("ERA",[1]TreeLookup!$C$1:$C$22,0),MATCH(INDIRECT(ADDRESS(ROW(),MATCH("YEAR",$A$1:$BE$1,0))),[1]TreeLookup!$C$1:$DE$1,0))</f>
        <v>07-SPCPLANES</v>
      </c>
      <c r="O2587" s="4" t="s">
        <v>109</v>
      </c>
      <c r="P2587" s="1" t="s">
        <v>7645</v>
      </c>
      <c r="V2587" s="9"/>
      <c r="X2587" s="1" t="s">
        <v>7655</v>
      </c>
      <c r="AD2587" s="1" t="s">
        <v>111</v>
      </c>
    </row>
    <row r="2588" spans="1:37">
      <c r="A2588" s="10" t="s">
        <v>7656</v>
      </c>
      <c r="B2588" s="7" t="s">
        <v>7653</v>
      </c>
      <c r="C2588" s="1">
        <v>6050</v>
      </c>
      <c r="D2588" s="1">
        <v>121000</v>
      </c>
      <c r="E2588" s="2" t="s">
        <v>7654</v>
      </c>
      <c r="F2588" s="1" t="s">
        <v>486</v>
      </c>
      <c r="G2588" s="1" t="s">
        <v>50</v>
      </c>
      <c r="H2588" s="1" t="s">
        <v>50</v>
      </c>
      <c r="I2588" s="8" t="s">
        <v>908</v>
      </c>
      <c r="J2588" s="8"/>
      <c r="K2588" s="1" t="str">
        <f t="array" aca="1" ref="K2588" ca="1">INDEX([1]TreeLookup!$C$1:$DE$21,MATCH(INDIRECT(ADDRESS(ROW(),MATCH("CATEGORY",$A$1:$BE$1,0))),[1]TreeLookup!$C$1:$C$21,0),MATCH(INDIRECT(ADDRESS(ROW(),MATCH("YEAR",$A$1:$BE$1,0))),[1]TreeLookup!$C$1:$DE$1,0))</f>
        <v>solids1981</v>
      </c>
      <c r="L2588" s="1">
        <v>1983</v>
      </c>
      <c r="M2588" s="1" t="str">
        <f t="array" aca="1" ref="M2588" ca="1">INDEX([1]TreeLookup!$C$1:$DE$22,MATCH("ERA",[1]TreeLookup!$C$1:$C$22,0),MATCH(INDIRECT(ADDRESS(ROW(),MATCH("YEAR",$A$1:$BE$1,0))),[1]TreeLookup!$C$1:$DE$1,0))</f>
        <v>07-SPCPLANES</v>
      </c>
      <c r="O2588" s="4" t="s">
        <v>109</v>
      </c>
      <c r="P2588" s="1" t="s">
        <v>7645</v>
      </c>
      <c r="V2588" s="9"/>
      <c r="X2588" s="1" t="s">
        <v>7655</v>
      </c>
      <c r="AD2588" s="1" t="s">
        <v>111</v>
      </c>
    </row>
    <row r="2589" spans="1:37">
      <c r="A2589" s="6" t="s">
        <v>7657</v>
      </c>
      <c r="B2589" s="7" t="s">
        <v>7658</v>
      </c>
      <c r="C2589" s="1">
        <v>600</v>
      </c>
      <c r="D2589" s="1">
        <v>100</v>
      </c>
      <c r="E2589" s="2" t="s">
        <v>7659</v>
      </c>
      <c r="F2589" s="1" t="s">
        <v>1264</v>
      </c>
      <c r="G2589" s="1" t="s">
        <v>50</v>
      </c>
      <c r="H2589" s="1" t="s">
        <v>49</v>
      </c>
      <c r="I2589" s="8" t="s">
        <v>135</v>
      </c>
      <c r="J2589" s="8" t="s">
        <v>174</v>
      </c>
      <c r="K2589" s="1" t="str">
        <f t="array" aca="1" ref="K2589" ca="1">INDEX([1]TreeLookup!$C$1:$DE$21,MATCH(INDIRECT(ADDRESS(ROW(),MATCH("CATEGORY",$A$1:$BE$1,0))),[1]TreeLookup!$C$1:$C$21,0),MATCH(INDIRECT(ADDRESS(ROW(),MATCH("YEAR",$A$1:$BE$1,0))),[1]TreeLookup!$C$1:$DE$1,0))</f>
        <v>materialsScienceSpaceplanes</v>
      </c>
      <c r="L2589" s="1">
        <v>1984</v>
      </c>
      <c r="M2589" s="1" t="str">
        <f t="array" aca="1" ref="M2589" ca="1">INDEX([1]TreeLookup!$C$1:$DE$22,MATCH("ERA",[1]TreeLookup!$C$1:$C$22,0),MATCH(INDIRECT(ADDRESS(ROW(),MATCH("YEAR",$A$1:$BE$1,0))),[1]TreeLookup!$C$1:$DE$1,0))</f>
        <v>07-SPCPLANES</v>
      </c>
      <c r="O2589" s="4" t="s">
        <v>299</v>
      </c>
      <c r="P2589" s="1" t="s">
        <v>1265</v>
      </c>
      <c r="V2589" s="9"/>
      <c r="AK2589" s="1" t="s">
        <v>111</v>
      </c>
    </row>
    <row r="2590" spans="1:37">
      <c r="A2590" s="10" t="s">
        <v>7660</v>
      </c>
      <c r="B2590" s="7" t="s">
        <v>7661</v>
      </c>
      <c r="C2590" s="1">
        <v>600</v>
      </c>
      <c r="D2590" s="1">
        <v>100</v>
      </c>
      <c r="E2590" s="2" t="s">
        <v>7659</v>
      </c>
      <c r="F2590" s="1" t="s">
        <v>1264</v>
      </c>
      <c r="G2590" s="1" t="s">
        <v>50</v>
      </c>
      <c r="H2590" s="1" t="s">
        <v>49</v>
      </c>
      <c r="I2590" s="8" t="s">
        <v>135</v>
      </c>
      <c r="J2590" s="8" t="s">
        <v>174</v>
      </c>
      <c r="K2590" s="1" t="str">
        <f t="array" aca="1" ref="K2590" ca="1">INDEX([1]TreeLookup!$C$1:$DE$21,MATCH(INDIRECT(ADDRESS(ROW(),MATCH("CATEGORY",$A$1:$BE$1,0))),[1]TreeLookup!$C$1:$C$21,0),MATCH(INDIRECT(ADDRESS(ROW(),MATCH("YEAR",$A$1:$BE$1,0))),[1]TreeLookup!$C$1:$DE$1,0))</f>
        <v>materialsScienceSpaceplanes</v>
      </c>
      <c r="L2590" s="1">
        <v>1984</v>
      </c>
      <c r="M2590" s="1" t="str">
        <f t="array" aca="1" ref="M2590" ca="1">INDEX([1]TreeLookup!$C$1:$DE$22,MATCH("ERA",[1]TreeLookup!$C$1:$C$22,0),MATCH(INDIRECT(ADDRESS(ROW(),MATCH("YEAR",$A$1:$BE$1,0))),[1]TreeLookup!$C$1:$DE$1,0))</f>
        <v>07-SPCPLANES</v>
      </c>
      <c r="O2590" s="4" t="s">
        <v>299</v>
      </c>
      <c r="P2590" s="1" t="s">
        <v>1265</v>
      </c>
      <c r="V2590" s="9"/>
      <c r="AK2590" s="1" t="s">
        <v>111</v>
      </c>
    </row>
    <row r="2591" spans="1:37">
      <c r="A2591" s="10" t="s">
        <v>7662</v>
      </c>
      <c r="B2591" s="7" t="s">
        <v>7663</v>
      </c>
      <c r="C2591" s="1">
        <v>225</v>
      </c>
      <c r="D2591" s="1">
        <v>500</v>
      </c>
      <c r="E2591" s="2" t="s">
        <v>7664</v>
      </c>
      <c r="F2591" s="1" t="s">
        <v>1264</v>
      </c>
      <c r="G2591" s="1" t="s">
        <v>50</v>
      </c>
      <c r="H2591" s="1" t="s">
        <v>49</v>
      </c>
      <c r="I2591" s="8" t="s">
        <v>135</v>
      </c>
      <c r="J2591" s="8" t="s">
        <v>220</v>
      </c>
      <c r="K2591" s="1" t="str">
        <f t="array" aca="1" ref="K2591" ca="1">INDEX([1]TreeLookup!$C$1:$DE$21,MATCH(INDIRECT(ADDRESS(ROW(),MATCH("CATEGORY",$A$1:$BE$1,0))),[1]TreeLookup!$C$1:$C$21,0),MATCH(INDIRECT(ADDRESS(ROW(),MATCH("YEAR",$A$1:$BE$1,0))),[1]TreeLookup!$C$1:$DE$1,0))</f>
        <v>materialsScienceSpaceplanes</v>
      </c>
      <c r="L2591" s="1">
        <v>1984</v>
      </c>
      <c r="M2591" s="1" t="str">
        <f t="array" aca="1" ref="M2591" ca="1">INDEX([1]TreeLookup!$C$1:$DE$22,MATCH("ERA",[1]TreeLookup!$C$1:$C$22,0),MATCH(INDIRECT(ADDRESS(ROW(),MATCH("YEAR",$A$1:$BE$1,0))),[1]TreeLookup!$C$1:$DE$1,0))</f>
        <v>07-SPCPLANES</v>
      </c>
      <c r="O2591" s="4" t="s">
        <v>299</v>
      </c>
      <c r="P2591" s="1" t="s">
        <v>1265</v>
      </c>
      <c r="V2591" s="9"/>
    </row>
    <row r="2592" spans="1:37">
      <c r="A2592" s="10" t="s">
        <v>7665</v>
      </c>
      <c r="B2592" s="7" t="s">
        <v>7666</v>
      </c>
      <c r="C2592" s="1">
        <v>1800</v>
      </c>
      <c r="D2592" s="1">
        <v>8000</v>
      </c>
      <c r="E2592" s="2" t="s">
        <v>7667</v>
      </c>
      <c r="F2592" s="1" t="s">
        <v>1264</v>
      </c>
      <c r="G2592" s="1" t="s">
        <v>50</v>
      </c>
      <c r="H2592" s="1" t="s">
        <v>49</v>
      </c>
      <c r="I2592" s="8" t="s">
        <v>114</v>
      </c>
      <c r="J2592" s="8" t="s">
        <v>4864</v>
      </c>
      <c r="K2592" s="1" t="str">
        <f t="array" aca="1" ref="K2592" ca="1">INDEX([1]TreeLookup!$C$1:$DE$21,MATCH(INDIRECT(ADDRESS(ROW(),MATCH("CATEGORY",$A$1:$BE$1,0))),[1]TreeLookup!$C$1:$C$21,0),MATCH(INDIRECT(ADDRESS(ROW(),MATCH("YEAR",$A$1:$BE$1,0))),[1]TreeLookup!$C$1:$DE$1,0))</f>
        <v>orbitalRocketry1981</v>
      </c>
      <c r="L2592" s="1">
        <v>1984</v>
      </c>
      <c r="M2592" s="1" t="str">
        <f t="array" aca="1" ref="M2592" ca="1">INDEX([1]TreeLookup!$C$1:$DE$22,MATCH("ERA",[1]TreeLookup!$C$1:$C$22,0),MATCH(INDIRECT(ADDRESS(ROW(),MATCH("YEAR",$A$1:$BE$1,0))),[1]TreeLookup!$C$1:$DE$1,0))</f>
        <v>07-SPCPLANES</v>
      </c>
      <c r="O2592" s="4" t="s">
        <v>299</v>
      </c>
      <c r="P2592" s="1" t="s">
        <v>1265</v>
      </c>
      <c r="V2592" s="9"/>
    </row>
    <row r="2593" spans="1:34">
      <c r="A2593" s="6" t="s">
        <v>7668</v>
      </c>
      <c r="B2593" s="7" t="s">
        <v>7669</v>
      </c>
      <c r="C2593" s="1">
        <v>200</v>
      </c>
      <c r="D2593" s="1">
        <v>500</v>
      </c>
      <c r="E2593" s="2" t="s">
        <v>7670</v>
      </c>
      <c r="F2593" s="1" t="s">
        <v>1264</v>
      </c>
      <c r="G2593" s="1" t="s">
        <v>50</v>
      </c>
      <c r="H2593" s="1" t="s">
        <v>49</v>
      </c>
      <c r="I2593" s="8" t="s">
        <v>135</v>
      </c>
      <c r="J2593" s="8" t="s">
        <v>2032</v>
      </c>
      <c r="K2593" s="1" t="str">
        <f t="array" aca="1" ref="K2593" ca="1">INDEX([1]TreeLookup!$C$1:$DE$21,MATCH(INDIRECT(ADDRESS(ROW(),MATCH("CATEGORY",$A$1:$BE$1,0))),[1]TreeLookup!$C$1:$C$21,0),MATCH(INDIRECT(ADDRESS(ROW(),MATCH("YEAR",$A$1:$BE$1,0))),[1]TreeLookup!$C$1:$DE$1,0))</f>
        <v>materialsScienceSpaceplanes</v>
      </c>
      <c r="L2593" s="1">
        <v>1984</v>
      </c>
      <c r="M2593" s="1" t="str">
        <f t="array" aca="1" ref="M2593" ca="1">INDEX([1]TreeLookup!$C$1:$DE$22,MATCH("ERA",[1]TreeLookup!$C$1:$C$22,0),MATCH(INDIRECT(ADDRESS(ROW(),MATCH("YEAR",$A$1:$BE$1,0))),[1]TreeLookup!$C$1:$DE$1,0))</f>
        <v>07-SPCPLANES</v>
      </c>
      <c r="O2593" s="4" t="s">
        <v>299</v>
      </c>
      <c r="P2593" s="1" t="s">
        <v>1265</v>
      </c>
      <c r="V2593" s="9"/>
    </row>
    <row r="2594" spans="1:34">
      <c r="A2594" s="6" t="s">
        <v>7671</v>
      </c>
      <c r="B2594" s="7" t="s">
        <v>7672</v>
      </c>
      <c r="C2594" s="1">
        <v>500</v>
      </c>
      <c r="D2594" s="1">
        <v>10000</v>
      </c>
      <c r="E2594" s="2" t="s">
        <v>7673</v>
      </c>
      <c r="F2594" s="1" t="s">
        <v>406</v>
      </c>
      <c r="G2594" s="1" t="s">
        <v>50</v>
      </c>
      <c r="H2594" s="1" t="s">
        <v>50</v>
      </c>
      <c r="I2594" s="8" t="s">
        <v>135</v>
      </c>
      <c r="J2594" s="8" t="s">
        <v>136</v>
      </c>
      <c r="K2594" s="1" t="str">
        <f t="array" aca="1" ref="K2594" ca="1">INDEX([1]TreeLookup!$C$1:$DE$21,MATCH(INDIRECT(ADDRESS(ROW(),MATCH("CATEGORY",$A$1:$BE$1,0))),[1]TreeLookup!$C$1:$C$21,0),MATCH(INDIRECT(ADDRESS(ROW(),MATCH("YEAR",$A$1:$BE$1,0))),[1]TreeLookup!$C$1:$DE$1,0))</f>
        <v>materialsScienceSpaceplanes</v>
      </c>
      <c r="L2594" s="1">
        <v>1984</v>
      </c>
      <c r="M2594" s="1" t="str">
        <f t="array" aca="1" ref="M2594" ca="1">INDEX([1]TreeLookup!$C$1:$DE$22,MATCH("ERA",[1]TreeLookup!$C$1:$C$22,0),MATCH(INDIRECT(ADDRESS(ROW(),MATCH("YEAR",$A$1:$BE$1,0))),[1]TreeLookup!$C$1:$DE$1,0))</f>
        <v>07-SPCPLANES</v>
      </c>
      <c r="O2594" s="4" t="s">
        <v>109</v>
      </c>
      <c r="P2594" s="1" t="s">
        <v>7674</v>
      </c>
      <c r="V2594" s="9"/>
    </row>
    <row r="2595" spans="1:34">
      <c r="A2595" s="6" t="s">
        <v>7675</v>
      </c>
      <c r="B2595" s="7" t="s">
        <v>7675</v>
      </c>
      <c r="C2595" s="17">
        <v>0</v>
      </c>
      <c r="D2595" s="17">
        <v>0</v>
      </c>
      <c r="E2595" s="2"/>
      <c r="F2595" s="1" t="s">
        <v>113</v>
      </c>
      <c r="G2595" s="1" t="s">
        <v>50</v>
      </c>
      <c r="I2595" s="8" t="s">
        <v>3473</v>
      </c>
      <c r="J2595" s="8"/>
      <c r="K2595" s="1" t="str">
        <f t="array" aca="1" ref="K2595" ca="1">INDEX([1]TreeLookup!$C$1:$DE$21,MATCH(INDIRECT(ADDRESS(ROW(),MATCH("CATEGORY",$A$1:$BE$1,0))),[1]TreeLookup!$C$1:$C$21,0),MATCH(INDIRECT(ADDRESS(ROW(),MATCH("YEAR",$A$1:$BE$1,0))),[1]TreeLookup!$C$1:$DE$1,0))</f>
        <v>hydrolox1981</v>
      </c>
      <c r="L2595" s="1">
        <v>1984</v>
      </c>
      <c r="M2595" s="1" t="str">
        <f t="array" aca="1" ref="M2595" ca="1">INDEX([1]TreeLookup!$C$1:$DE$22,MATCH("ERA",[1]TreeLookup!$C$1:$C$22,0),MATCH(INDIRECT(ADDRESS(ROW(),MATCH("YEAR",$A$1:$BE$1,0))),[1]TreeLookup!$C$1:$DE$1,0))</f>
        <v>07-SPCPLANES</v>
      </c>
      <c r="O2595" s="4"/>
      <c r="P2595" s="1" t="s">
        <v>7333</v>
      </c>
      <c r="Q2595" s="1" t="s">
        <v>7334</v>
      </c>
      <c r="R2595" s="1" t="s">
        <v>838</v>
      </c>
    </row>
    <row r="2596" spans="1:34">
      <c r="A2596" s="6" t="s">
        <v>7676</v>
      </c>
      <c r="B2596" s="7" t="s">
        <v>7677</v>
      </c>
      <c r="C2596" s="1">
        <v>125</v>
      </c>
      <c r="D2596" s="1">
        <v>180</v>
      </c>
      <c r="E2596" s="2" t="s">
        <v>7678</v>
      </c>
      <c r="F2596" s="1" t="s">
        <v>5240</v>
      </c>
      <c r="G2596" s="1" t="s">
        <v>50</v>
      </c>
      <c r="H2596" s="1" t="s">
        <v>49</v>
      </c>
      <c r="I2596" s="8" t="s">
        <v>908</v>
      </c>
      <c r="J2596" s="8"/>
      <c r="K2596" s="1" t="str">
        <f t="array" aca="1" ref="K2596" ca="1">INDEX([1]TreeLookup!$C$1:$DE$21,MATCH(INDIRECT(ADDRESS(ROW(),MATCH("CATEGORY",$A$1:$BE$1,0))),[1]TreeLookup!$C$1:$C$21,0),MATCH(INDIRECT(ADDRESS(ROW(),MATCH("YEAR",$A$1:$BE$1,0))),[1]TreeLookup!$C$1:$DE$1,0))</f>
        <v>solids1981</v>
      </c>
      <c r="L2596" s="1">
        <v>1984</v>
      </c>
      <c r="M2596" s="1" t="str">
        <f t="array" aca="1" ref="M2596" ca="1">INDEX([1]TreeLookup!$C$1:$DE$22,MATCH("ERA",[1]TreeLookup!$C$1:$C$22,0),MATCH(INDIRECT(ADDRESS(ROW(),MATCH("YEAR",$A$1:$BE$1,0))),[1]TreeLookup!$C$1:$DE$1,0))</f>
        <v>07-SPCPLANES</v>
      </c>
      <c r="O2596" s="4" t="s">
        <v>299</v>
      </c>
      <c r="P2596" s="1" t="s">
        <v>7677</v>
      </c>
      <c r="Q2596" s="1" t="s">
        <v>7679</v>
      </c>
      <c r="V2596" s="9"/>
      <c r="W2596" s="1" t="s">
        <v>7680</v>
      </c>
      <c r="AD2596" s="1" t="s">
        <v>111</v>
      </c>
    </row>
    <row r="2597" spans="1:34">
      <c r="A2597" s="6" t="s">
        <v>7681</v>
      </c>
      <c r="B2597" s="7" t="s">
        <v>7682</v>
      </c>
      <c r="C2597" s="1">
        <v>180</v>
      </c>
      <c r="D2597" s="1">
        <v>3600</v>
      </c>
      <c r="E2597" s="2" t="s">
        <v>7683</v>
      </c>
      <c r="F2597" s="1" t="s">
        <v>106</v>
      </c>
      <c r="G2597" s="1" t="s">
        <v>50</v>
      </c>
      <c r="H2597" s="1" t="s">
        <v>50</v>
      </c>
      <c r="I2597" s="8" t="s">
        <v>908</v>
      </c>
      <c r="J2597" s="8"/>
      <c r="K2597" s="1" t="str">
        <f t="array" aca="1" ref="K2597" ca="1">INDEX([1]TreeLookup!$C$1:$DE$21,MATCH(INDIRECT(ADDRESS(ROW(),MATCH("CATEGORY",$A$1:$BE$1,0))),[1]TreeLookup!$C$1:$C$21,0),MATCH(INDIRECT(ADDRESS(ROW(),MATCH("YEAR",$A$1:$BE$1,0))),[1]TreeLookup!$C$1:$DE$1,0))</f>
        <v>solids1981</v>
      </c>
      <c r="L2597" s="1">
        <v>1984</v>
      </c>
      <c r="M2597" s="1" t="str">
        <f t="array" aca="1" ref="M2597" ca="1">INDEX([1]TreeLookup!$C$1:$DE$22,MATCH("ERA",[1]TreeLookup!$C$1:$C$22,0),MATCH(INDIRECT(ADDRESS(ROW(),MATCH("YEAR",$A$1:$BE$1,0))),[1]TreeLookup!$C$1:$DE$1,0))</f>
        <v>07-SPCPLANES</v>
      </c>
      <c r="O2597" s="4" t="s">
        <v>109</v>
      </c>
      <c r="P2597" s="1" t="s">
        <v>5248</v>
      </c>
      <c r="Q2597" s="1" t="s">
        <v>5249</v>
      </c>
      <c r="V2597" s="9"/>
      <c r="W2597" s="1" t="s">
        <v>5250</v>
      </c>
      <c r="X2597" s="1" t="s">
        <v>5245</v>
      </c>
      <c r="AD2597" s="1" t="s">
        <v>111</v>
      </c>
    </row>
    <row r="2598" spans="1:34">
      <c r="A2598" s="6" t="s">
        <v>7680</v>
      </c>
      <c r="B2598" s="7" t="s">
        <v>7680</v>
      </c>
      <c r="C2598" s="1">
        <v>0</v>
      </c>
      <c r="D2598" s="1">
        <v>0</v>
      </c>
      <c r="E2598" s="2"/>
      <c r="F2598" s="1" t="s">
        <v>113</v>
      </c>
      <c r="G2598" s="1" t="s">
        <v>50</v>
      </c>
      <c r="I2598" s="8" t="s">
        <v>908</v>
      </c>
      <c r="J2598" s="8"/>
      <c r="K2598" s="1" t="str">
        <f t="array" aca="1" ref="K2598" ca="1">INDEX([1]TreeLookup!$C$1:$DE$21,MATCH(INDIRECT(ADDRESS(ROW(),MATCH("CATEGORY",$A$1:$BE$1,0))),[1]TreeLookup!$C$1:$C$21,0),MATCH(INDIRECT(ADDRESS(ROW(),MATCH("YEAR",$A$1:$BE$1,0))),[1]TreeLookup!$C$1:$DE$1,0))</f>
        <v>solids1981</v>
      </c>
      <c r="L2598" s="1">
        <v>1984</v>
      </c>
      <c r="M2598" s="1" t="str">
        <f t="array" aca="1" ref="M2598" ca="1">INDEX([1]TreeLookup!$C$1:$DE$22,MATCH("ERA",[1]TreeLookup!$C$1:$C$22,0),MATCH(INDIRECT(ADDRESS(ROW(),MATCH("YEAR",$A$1:$BE$1,0))),[1]TreeLookup!$C$1:$DE$1,0))</f>
        <v>07-SPCPLANES</v>
      </c>
      <c r="O2598" s="4"/>
      <c r="Q2598" s="1" t="s">
        <v>7679</v>
      </c>
    </row>
    <row r="2599" spans="1:34">
      <c r="A2599" s="10" t="s">
        <v>5250</v>
      </c>
      <c r="B2599" s="7" t="s">
        <v>5250</v>
      </c>
      <c r="C2599" s="1">
        <v>0</v>
      </c>
      <c r="D2599" s="1">
        <v>0</v>
      </c>
      <c r="E2599" s="2"/>
      <c r="F2599" s="1" t="s">
        <v>113</v>
      </c>
      <c r="G2599" s="1" t="s">
        <v>50</v>
      </c>
      <c r="I2599" s="8" t="s">
        <v>908</v>
      </c>
      <c r="J2599" s="8"/>
      <c r="K2599" s="1" t="str">
        <f t="array" aca="1" ref="K2599" ca="1">INDEX([1]TreeLookup!$C$1:$DE$21,MATCH(INDIRECT(ADDRESS(ROW(),MATCH("CATEGORY",$A$1:$BE$1,0))),[1]TreeLookup!$C$1:$C$21,0),MATCH(INDIRECT(ADDRESS(ROW(),MATCH("YEAR",$A$1:$BE$1,0))),[1]TreeLookup!$C$1:$DE$1,0))</f>
        <v>solids1981</v>
      </c>
      <c r="L2599" s="1">
        <v>1984</v>
      </c>
      <c r="M2599" s="1" t="str">
        <f t="array" aca="1" ref="M2599" ca="1">INDEX([1]TreeLookup!$C$1:$DE$22,MATCH("ERA",[1]TreeLookup!$C$1:$C$22,0),MATCH(INDIRECT(ADDRESS(ROW(),MATCH("YEAR",$A$1:$BE$1,0))),[1]TreeLookup!$C$1:$DE$1,0))</f>
        <v>07-SPCPLANES</v>
      </c>
      <c r="O2599" s="4"/>
      <c r="P2599" s="1" t="s">
        <v>7684</v>
      </c>
      <c r="Q2599" s="1" t="s">
        <v>5249</v>
      </c>
    </row>
    <row r="2600" spans="1:34">
      <c r="A2600" s="10" t="s">
        <v>7685</v>
      </c>
      <c r="B2600" s="7" t="s">
        <v>7686</v>
      </c>
      <c r="C2600" s="1">
        <v>2679</v>
      </c>
      <c r="D2600" s="1">
        <v>53596</v>
      </c>
      <c r="E2600" s="2" t="s">
        <v>7687</v>
      </c>
      <c r="F2600" s="1" t="s">
        <v>1836</v>
      </c>
      <c r="G2600" s="1" t="s">
        <v>50</v>
      </c>
      <c r="H2600" s="1" t="s">
        <v>50</v>
      </c>
      <c r="I2600" s="8" t="s">
        <v>130</v>
      </c>
      <c r="J2600" s="8" t="s">
        <v>1203</v>
      </c>
      <c r="K2600" s="1" t="str">
        <f t="array" aca="1" ref="K2600" ca="1">INDEX([1]TreeLookup!$C$1:$DE$21,MATCH(INDIRECT(ADDRESS(ROW(),MATCH("CATEGORY",$A$1:$BE$1,0))),[1]TreeLookup!$C$1:$C$21,0),MATCH(INDIRECT(ADDRESS(ROW(),MATCH("YEAR",$A$1:$BE$1,0))),[1]TreeLookup!$C$1:$DE$1,0))</f>
        <v>longTermAvionics</v>
      </c>
      <c r="L2600" s="1">
        <v>1990</v>
      </c>
      <c r="M2600" s="1" t="str">
        <f t="array" aca="1" ref="M2600" ca="1">INDEX([1]TreeLookup!$C$1:$DE$22,MATCH("ERA",[1]TreeLookup!$C$1:$C$22,0),MATCH(INDIRECT(ADDRESS(ROW(),MATCH("YEAR",$A$1:$BE$1,0))),[1]TreeLookup!$C$1:$DE$1,0))</f>
        <v>08-LONGTERM</v>
      </c>
      <c r="O2600" s="4" t="s">
        <v>109</v>
      </c>
      <c r="P2600" s="1" t="s">
        <v>7686</v>
      </c>
      <c r="V2600" s="9"/>
      <c r="Y2600" s="1" t="s">
        <v>111</v>
      </c>
    </row>
    <row r="2601" spans="1:34">
      <c r="A2601" s="10" t="s">
        <v>7688</v>
      </c>
      <c r="B2601" s="7" t="s">
        <v>7689</v>
      </c>
      <c r="C2601" s="1">
        <v>260</v>
      </c>
      <c r="D2601" s="1">
        <v>5200</v>
      </c>
      <c r="E2601" s="2" t="s">
        <v>7690</v>
      </c>
      <c r="F2601" s="1" t="s">
        <v>106</v>
      </c>
      <c r="G2601" s="1" t="s">
        <v>50</v>
      </c>
      <c r="H2601" s="1" t="s">
        <v>50</v>
      </c>
      <c r="I2601" s="8" t="s">
        <v>240</v>
      </c>
      <c r="J2601" s="8" t="s">
        <v>298</v>
      </c>
      <c r="K2601" s="1" t="str">
        <f t="array" aca="1" ref="K2601" ca="1">INDEX([1]TreeLookup!$C$1:$DE$21,MATCH(INDIRECT(ADDRESS(ROW(),MATCH("CATEGORY",$A$1:$BE$1,0))),[1]TreeLookup!$C$1:$C$21,0),MATCH(INDIRECT(ADDRESS(ROW(),MATCH("YEAR",$A$1:$BE$1,0))),[1]TreeLookup!$C$1:$DE$1,0))</f>
        <v>refinedTurbofans</v>
      </c>
      <c r="L2601" s="1">
        <v>1985</v>
      </c>
      <c r="M2601" s="1" t="str">
        <f t="array" aca="1" ref="M2601" ca="1">INDEX([1]TreeLookup!$C$1:$DE$22,MATCH("ERA",[1]TreeLookup!$C$1:$C$22,0),MATCH(INDIRECT(ADDRESS(ROW(),MATCH("YEAR",$A$1:$BE$1,0))),[1]TreeLookup!$C$1:$DE$1,0))</f>
        <v>07-SPCPLANES</v>
      </c>
      <c r="O2601" s="4" t="s">
        <v>109</v>
      </c>
      <c r="P2601" s="2" t="s">
        <v>7691</v>
      </c>
      <c r="V2601" s="9"/>
    </row>
    <row r="2602" spans="1:34">
      <c r="A2602" s="6" t="s">
        <v>7692</v>
      </c>
      <c r="B2602" s="7" t="s">
        <v>7693</v>
      </c>
      <c r="C2602" s="1">
        <v>400</v>
      </c>
      <c r="D2602" s="1">
        <v>1200</v>
      </c>
      <c r="E2602" s="2" t="s">
        <v>7694</v>
      </c>
      <c r="F2602" s="1" t="s">
        <v>458</v>
      </c>
      <c r="G2602" s="1" t="s">
        <v>50</v>
      </c>
      <c r="H2602" s="1" t="s">
        <v>49</v>
      </c>
      <c r="I2602" s="8" t="s">
        <v>135</v>
      </c>
      <c r="J2602" s="8" t="s">
        <v>2032</v>
      </c>
      <c r="K2602" s="1" t="str">
        <f t="array" aca="1" ref="K2602" ca="1">INDEX([1]TreeLookup!$C$1:$DE$21,MATCH(INDIRECT(ADDRESS(ROW(),MATCH("CATEGORY",$A$1:$BE$1,0))),[1]TreeLookup!$C$1:$C$21,0),MATCH(INDIRECT(ADDRESS(ROW(),MATCH("YEAR",$A$1:$BE$1,0))),[1]TreeLookup!$C$1:$DE$1,0))</f>
        <v>materialsScienceSpaceplanes</v>
      </c>
      <c r="L2602" s="1">
        <v>1985</v>
      </c>
      <c r="M2602" s="1" t="str">
        <f t="array" aca="1" ref="M2602" ca="1">INDEX([1]TreeLookup!$C$1:$DE$22,MATCH("ERA",[1]TreeLookup!$C$1:$C$22,0),MATCH(INDIRECT(ADDRESS(ROW(),MATCH("YEAR",$A$1:$BE$1,0))),[1]TreeLookup!$C$1:$DE$1,0))</f>
        <v>07-SPCPLANES</v>
      </c>
      <c r="O2602" s="4" t="s">
        <v>299</v>
      </c>
      <c r="P2602" s="1" t="s">
        <v>7695</v>
      </c>
      <c r="V2602" s="9"/>
    </row>
    <row r="2603" spans="1:34">
      <c r="A2603" s="6" t="s">
        <v>7696</v>
      </c>
      <c r="B2603" s="7" t="s">
        <v>7697</v>
      </c>
      <c r="C2603" s="1">
        <v>13205</v>
      </c>
      <c r="D2603" s="1">
        <v>132050</v>
      </c>
      <c r="E2603" s="2" t="s">
        <v>7698</v>
      </c>
      <c r="F2603" s="1" t="s">
        <v>235</v>
      </c>
      <c r="G2603" s="1" t="s">
        <v>50</v>
      </c>
      <c r="H2603" s="1" t="s">
        <v>50</v>
      </c>
      <c r="I2603" s="8" t="s">
        <v>3217</v>
      </c>
      <c r="J2603" s="8" t="s">
        <v>3218</v>
      </c>
      <c r="K2603" s="1" t="str">
        <f t="array" aca="1" ref="K2603" ca="1">INDEX([1]TreeLookup!$C$1:$DE$21,MATCH(INDIRECT(ADDRESS(ROW(),MATCH("CATEGORY",$A$1:$BE$1,0))),[1]TreeLookup!$C$1:$C$21,0),MATCH(INDIRECT(ADDRESS(ROW(),MATCH("YEAR",$A$1:$BE$1,0))),[1]TreeLookup!$C$1:$DE$1,0))</f>
        <v>gphsRTG</v>
      </c>
      <c r="L2603" s="1">
        <v>1985</v>
      </c>
      <c r="M2603" s="1" t="str">
        <f t="array" aca="1" ref="M2603" ca="1">INDEX([1]TreeLookup!$C$1:$DE$22,MATCH("ERA",[1]TreeLookup!$C$1:$C$22,0),MATCH(INDIRECT(ADDRESS(ROW(),MATCH("YEAR",$A$1:$BE$1,0))),[1]TreeLookup!$C$1:$DE$1,0))</f>
        <v>07-SPCPLANES</v>
      </c>
      <c r="O2603" s="4" t="s">
        <v>109</v>
      </c>
      <c r="P2603" s="1" t="s">
        <v>7699</v>
      </c>
      <c r="V2603" s="9"/>
      <c r="W2603" s="1" t="s">
        <v>7700</v>
      </c>
      <c r="X2603" s="1" t="s">
        <v>7701</v>
      </c>
      <c r="AH2603" s="1" t="s">
        <v>111</v>
      </c>
    </row>
    <row r="2604" spans="1:34">
      <c r="A2604" s="6" t="s">
        <v>7702</v>
      </c>
      <c r="B2604" s="7" t="s">
        <v>7697</v>
      </c>
      <c r="C2604" s="1">
        <v>13205</v>
      </c>
      <c r="D2604" s="1">
        <v>132050</v>
      </c>
      <c r="E2604" s="2" t="s">
        <v>7703</v>
      </c>
      <c r="F2604" s="1" t="s">
        <v>203</v>
      </c>
      <c r="G2604" s="1" t="s">
        <v>50</v>
      </c>
      <c r="H2604" s="1" t="s">
        <v>50</v>
      </c>
      <c r="I2604" s="8" t="s">
        <v>3217</v>
      </c>
      <c r="J2604" s="8" t="s">
        <v>3218</v>
      </c>
      <c r="K2604" s="1" t="str">
        <f t="array" aca="1" ref="K2604" ca="1">INDEX([1]TreeLookup!$C$1:$DE$21,MATCH(INDIRECT(ADDRESS(ROW(),MATCH("CATEGORY",$A$1:$BE$1,0))),[1]TreeLookup!$C$1:$C$21,0),MATCH(INDIRECT(ADDRESS(ROW(),MATCH("YEAR",$A$1:$BE$1,0))),[1]TreeLookup!$C$1:$DE$1,0))</f>
        <v>gphsRTG</v>
      </c>
      <c r="L2604" s="1">
        <v>1985</v>
      </c>
      <c r="M2604" s="1" t="str">
        <f t="array" aca="1" ref="M2604" ca="1">INDEX([1]TreeLookup!$C$1:$DE$22,MATCH("ERA",[1]TreeLookup!$C$1:$C$22,0),MATCH(INDIRECT(ADDRESS(ROW(),MATCH("YEAR",$A$1:$BE$1,0))),[1]TreeLookup!$C$1:$DE$1,0))</f>
        <v>07-SPCPLANES</v>
      </c>
      <c r="O2604" s="4" t="s">
        <v>109</v>
      </c>
      <c r="P2604" s="1" t="s">
        <v>7121</v>
      </c>
      <c r="V2604" s="9"/>
      <c r="W2604" s="1" t="s">
        <v>7700</v>
      </c>
      <c r="X2604" s="1" t="s">
        <v>7701</v>
      </c>
      <c r="AH2604" s="1" t="s">
        <v>111</v>
      </c>
    </row>
    <row r="2605" spans="1:34">
      <c r="A2605" s="6" t="s">
        <v>7704</v>
      </c>
      <c r="B2605" s="7" t="s">
        <v>7705</v>
      </c>
      <c r="C2605" s="1">
        <v>13205</v>
      </c>
      <c r="D2605" s="1">
        <v>132050</v>
      </c>
      <c r="E2605" s="2" t="s">
        <v>7706</v>
      </c>
      <c r="F2605" s="1" t="s">
        <v>203</v>
      </c>
      <c r="G2605" s="1" t="s">
        <v>50</v>
      </c>
      <c r="H2605" s="1" t="s">
        <v>50</v>
      </c>
      <c r="I2605" s="8" t="s">
        <v>3217</v>
      </c>
      <c r="J2605" s="8" t="s">
        <v>3218</v>
      </c>
      <c r="K2605" s="1" t="str">
        <f t="array" aca="1" ref="K2605" ca="1">INDEX([1]TreeLookup!$C$1:$DE$21,MATCH(INDIRECT(ADDRESS(ROW(),MATCH("CATEGORY",$A$1:$BE$1,0))),[1]TreeLookup!$C$1:$C$21,0),MATCH(INDIRECT(ADDRESS(ROW(),MATCH("YEAR",$A$1:$BE$1,0))),[1]TreeLookup!$C$1:$DE$1,0))</f>
        <v>gphsRTG</v>
      </c>
      <c r="L2605" s="1">
        <v>1985</v>
      </c>
      <c r="M2605" s="1" t="str">
        <f t="array" aca="1" ref="M2605" ca="1">INDEX([1]TreeLookup!$C$1:$DE$22,MATCH("ERA",[1]TreeLookup!$C$1:$C$22,0),MATCH(INDIRECT(ADDRESS(ROW(),MATCH("YEAR",$A$1:$BE$1,0))),[1]TreeLookup!$C$1:$DE$1,0))</f>
        <v>07-SPCPLANES</v>
      </c>
      <c r="O2605" s="4" t="s">
        <v>109</v>
      </c>
      <c r="P2605" s="1" t="s">
        <v>7121</v>
      </c>
      <c r="V2605" s="9"/>
      <c r="W2605" s="1" t="s">
        <v>7700</v>
      </c>
      <c r="X2605" s="1" t="s">
        <v>7701</v>
      </c>
      <c r="AH2605" s="1" t="s">
        <v>111</v>
      </c>
    </row>
    <row r="2606" spans="1:34">
      <c r="A2606" s="10" t="s">
        <v>7707</v>
      </c>
      <c r="B2606" s="7" t="s">
        <v>7707</v>
      </c>
      <c r="C2606" s="17">
        <v>0</v>
      </c>
      <c r="D2606" s="17">
        <v>0</v>
      </c>
      <c r="E2606" s="2"/>
      <c r="F2606" s="1" t="s">
        <v>113</v>
      </c>
      <c r="G2606" s="1" t="s">
        <v>50</v>
      </c>
      <c r="I2606" s="8" t="s">
        <v>3473</v>
      </c>
      <c r="J2606" s="8"/>
      <c r="K2606" s="1" t="str">
        <f t="array" aca="1" ref="K2606" ca="1">INDEX([1]TreeLookup!$C$1:$DE$21,MATCH(INDIRECT(ADDRESS(ROW(),MATCH("CATEGORY",$A$1:$BE$1,0))),[1]TreeLookup!$C$1:$C$21,0),MATCH(INDIRECT(ADDRESS(ROW(),MATCH("YEAR",$A$1:$BE$1,0))),[1]TreeLookup!$C$1:$DE$1,0))</f>
        <v>hydrolox1981</v>
      </c>
      <c r="L2606" s="1">
        <v>1985</v>
      </c>
      <c r="M2606" s="1" t="str">
        <f t="array" aca="1" ref="M2606" ca="1">INDEX([1]TreeLookup!$C$1:$DE$22,MATCH("ERA",[1]TreeLookup!$C$1:$C$22,0),MATCH(INDIRECT(ADDRESS(ROW(),MATCH("YEAR",$A$1:$BE$1,0))),[1]TreeLookup!$C$1:$DE$1,0))</f>
        <v>07-SPCPLANES</v>
      </c>
      <c r="O2606" s="4"/>
      <c r="P2606" s="1" t="s">
        <v>7333</v>
      </c>
      <c r="Q2606" s="1" t="s">
        <v>7334</v>
      </c>
      <c r="R2606" s="1" t="s">
        <v>838</v>
      </c>
    </row>
    <row r="2607" spans="1:34">
      <c r="A2607" s="10" t="s">
        <v>7708</v>
      </c>
      <c r="B2607" s="7" t="s">
        <v>7709</v>
      </c>
      <c r="C2607" s="1">
        <v>1203</v>
      </c>
      <c r="D2607" s="1">
        <v>24060</v>
      </c>
      <c r="E2607" s="2" t="s">
        <v>7710</v>
      </c>
      <c r="F2607" s="1" t="s">
        <v>1836</v>
      </c>
      <c r="G2607" s="1" t="s">
        <v>50</v>
      </c>
      <c r="H2607" s="1" t="s">
        <v>50</v>
      </c>
      <c r="I2607" s="8" t="s">
        <v>908</v>
      </c>
      <c r="J2607" s="8"/>
      <c r="K2607" s="1" t="str">
        <f t="array" aca="1" ref="K2607" ca="1">INDEX([1]TreeLookup!$C$1:$DE$21,MATCH(INDIRECT(ADDRESS(ROW(),MATCH("CATEGORY",$A$1:$BE$1,0))),[1]TreeLookup!$C$1:$C$21,0),MATCH(INDIRECT(ADDRESS(ROW(),MATCH("YEAR",$A$1:$BE$1,0))),[1]TreeLookup!$C$1:$DE$1,0))</f>
        <v>solids1981</v>
      </c>
      <c r="L2607" s="1">
        <v>1985</v>
      </c>
      <c r="M2607" s="1" t="str">
        <f t="array" aca="1" ref="M2607" ca="1">INDEX([1]TreeLookup!$C$1:$DE$22,MATCH("ERA",[1]TreeLookup!$C$1:$C$22,0),MATCH(INDIRECT(ADDRESS(ROW(),MATCH("YEAR",$A$1:$BE$1,0))),[1]TreeLookup!$C$1:$DE$1,0))</f>
        <v>07-SPCPLANES</v>
      </c>
      <c r="O2607" s="4" t="s">
        <v>109</v>
      </c>
      <c r="P2607" s="1" t="s">
        <v>7711</v>
      </c>
      <c r="V2607" s="9"/>
      <c r="AD2607" s="1" t="s">
        <v>111</v>
      </c>
    </row>
    <row r="2608" spans="1:34">
      <c r="A2608" s="6" t="s">
        <v>7712</v>
      </c>
      <c r="B2608" s="7" t="s">
        <v>7713</v>
      </c>
      <c r="C2608" s="1">
        <v>1000</v>
      </c>
      <c r="D2608" s="1">
        <v>20000</v>
      </c>
      <c r="E2608" s="2" t="s">
        <v>7714</v>
      </c>
      <c r="F2608" s="1" t="s">
        <v>203</v>
      </c>
      <c r="G2608" s="1" t="s">
        <v>50</v>
      </c>
      <c r="H2608" s="1" t="s">
        <v>50</v>
      </c>
      <c r="I2608" s="8" t="s">
        <v>240</v>
      </c>
      <c r="J2608" s="8" t="s">
        <v>298</v>
      </c>
      <c r="K2608" s="1" t="str">
        <f t="array" aca="1" ref="K2608" ca="1">INDEX([1]TreeLookup!$C$1:$DE$21,MATCH(INDIRECT(ADDRESS(ROW(),MATCH("CATEGORY",$A$1:$BE$1,0))),[1]TreeLookup!$C$1:$C$21,0),MATCH(INDIRECT(ADDRESS(ROW(),MATCH("YEAR",$A$1:$BE$1,0))),[1]TreeLookup!$C$1:$DE$1,0))</f>
        <v>refinedTurbofans</v>
      </c>
      <c r="L2608" s="1">
        <v>1985</v>
      </c>
      <c r="M2608" s="1" t="str">
        <f t="array" aca="1" ref="M2608" ca="1">INDEX([1]TreeLookup!$C$1:$DE$22,MATCH("ERA",[1]TreeLookup!$C$1:$C$22,0),MATCH(INDIRECT(ADDRESS(ROW(),MATCH("YEAR",$A$1:$BE$1,0))),[1]TreeLookup!$C$1:$DE$1,0))</f>
        <v>07-SPCPLANES</v>
      </c>
      <c r="O2608" s="4" t="s">
        <v>109</v>
      </c>
      <c r="P2608" s="2" t="s">
        <v>7715</v>
      </c>
      <c r="V2608" s="9"/>
    </row>
    <row r="2609" spans="1:38">
      <c r="A2609" s="6" t="s">
        <v>7716</v>
      </c>
      <c r="B2609" s="7" t="s">
        <v>7150</v>
      </c>
      <c r="C2609" s="1">
        <v>5000</v>
      </c>
      <c r="D2609" s="1">
        <v>100000</v>
      </c>
      <c r="E2609" s="2" t="s">
        <v>7717</v>
      </c>
      <c r="F2609" s="1" t="s">
        <v>2354</v>
      </c>
      <c r="G2609" s="1" t="s">
        <v>50</v>
      </c>
      <c r="H2609" s="1" t="s">
        <v>50</v>
      </c>
      <c r="I2609" s="8" t="s">
        <v>3473</v>
      </c>
      <c r="J2609" s="8"/>
      <c r="K2609" s="1" t="str">
        <f t="array" aca="1" ref="K2609" ca="1">INDEX([1]TreeLookup!$C$1:$DE$21,MATCH(INDIRECT(ADDRESS(ROW(),MATCH("CATEGORY",$A$1:$BE$1,0))),[1]TreeLookup!$C$1:$C$21,0),MATCH(INDIRECT(ADDRESS(ROW(),MATCH("YEAR",$A$1:$BE$1,0))),[1]TreeLookup!$C$1:$DE$1,0))</f>
        <v>hydrolox1981</v>
      </c>
      <c r="L2609" s="1">
        <v>1985</v>
      </c>
      <c r="M2609" s="1" t="str">
        <f t="array" aca="1" ref="M2609" ca="1">INDEX([1]TreeLookup!$C$1:$DE$22,MATCH("ERA",[1]TreeLookup!$C$1:$C$22,0),MATCH(INDIRECT(ADDRESS(ROW(),MATCH("YEAR",$A$1:$BE$1,0))),[1]TreeLookup!$C$1:$DE$1,0))</f>
        <v>07-SPCPLANES</v>
      </c>
      <c r="O2609" s="4" t="s">
        <v>109</v>
      </c>
      <c r="P2609" s="1" t="s">
        <v>7718</v>
      </c>
      <c r="Q2609" s="1" t="s">
        <v>7719</v>
      </c>
      <c r="V2609" s="9"/>
      <c r="W2609" s="1" t="s">
        <v>7150</v>
      </c>
      <c r="X2609" s="1" t="s">
        <v>7720</v>
      </c>
      <c r="AC2609" s="1" t="s">
        <v>111</v>
      </c>
      <c r="AF2609" s="1" t="s">
        <v>111</v>
      </c>
      <c r="AL2609" s="1" t="s">
        <v>111</v>
      </c>
    </row>
    <row r="2610" spans="1:38">
      <c r="A2610" s="6" t="s">
        <v>7721</v>
      </c>
      <c r="B2610" s="7" t="s">
        <v>7150</v>
      </c>
      <c r="C2610" s="1">
        <v>5000</v>
      </c>
      <c r="D2610" s="1">
        <v>100000</v>
      </c>
      <c r="E2610" s="2" t="s">
        <v>7722</v>
      </c>
      <c r="F2610" s="1" t="s">
        <v>559</v>
      </c>
      <c r="G2610" s="1" t="s">
        <v>50</v>
      </c>
      <c r="H2610" s="1" t="s">
        <v>50</v>
      </c>
      <c r="I2610" s="8" t="s">
        <v>3473</v>
      </c>
      <c r="J2610" s="8"/>
      <c r="K2610" s="1" t="str">
        <f t="array" aca="1" ref="K2610" ca="1">INDEX([1]TreeLookup!$C$1:$DE$21,MATCH(INDIRECT(ADDRESS(ROW(),MATCH("CATEGORY",$A$1:$BE$1,0))),[1]TreeLookup!$C$1:$C$21,0),MATCH(INDIRECT(ADDRESS(ROW(),MATCH("YEAR",$A$1:$BE$1,0))),[1]TreeLookup!$C$1:$DE$1,0))</f>
        <v>hydrolox1981</v>
      </c>
      <c r="L2610" s="1">
        <v>1985</v>
      </c>
      <c r="M2610" s="1" t="str">
        <f t="array" aca="1" ref="M2610" ca="1">INDEX([1]TreeLookup!$C$1:$DE$22,MATCH("ERA",[1]TreeLookup!$C$1:$C$22,0),MATCH(INDIRECT(ADDRESS(ROW(),MATCH("YEAR",$A$1:$BE$1,0))),[1]TreeLookup!$C$1:$DE$1,0))</f>
        <v>07-SPCPLANES</v>
      </c>
      <c r="O2610" s="4" t="s">
        <v>109</v>
      </c>
      <c r="P2610" s="2" t="s">
        <v>7718</v>
      </c>
      <c r="Q2610" s="1" t="s">
        <v>7719</v>
      </c>
      <c r="W2610" s="1" t="s">
        <v>7150</v>
      </c>
      <c r="X2610" s="1" t="s">
        <v>7720</v>
      </c>
      <c r="AC2610" s="1" t="s">
        <v>111</v>
      </c>
      <c r="AF2610" s="1" t="s">
        <v>111</v>
      </c>
      <c r="AL2610" s="1" t="s">
        <v>111</v>
      </c>
    </row>
    <row r="2611" spans="1:38">
      <c r="A2611" s="6" t="s">
        <v>7723</v>
      </c>
      <c r="B2611" s="7" t="s">
        <v>7150</v>
      </c>
      <c r="C2611" s="1">
        <v>5000</v>
      </c>
      <c r="D2611" s="1">
        <v>100000</v>
      </c>
      <c r="E2611" s="2" t="s">
        <v>7717</v>
      </c>
      <c r="F2611" s="1" t="s">
        <v>877</v>
      </c>
      <c r="G2611" s="1" t="s">
        <v>50</v>
      </c>
      <c r="H2611" s="1" t="s">
        <v>50</v>
      </c>
      <c r="I2611" s="8" t="s">
        <v>3473</v>
      </c>
      <c r="J2611" s="8"/>
      <c r="K2611" s="1" t="str">
        <f t="array" aca="1" ref="K2611" ca="1">INDEX([1]TreeLookup!$C$1:$DE$21,MATCH(INDIRECT(ADDRESS(ROW(),MATCH("CATEGORY",$A$1:$BE$1,0))),[1]TreeLookup!$C$1:$C$21,0),MATCH(INDIRECT(ADDRESS(ROW(),MATCH("YEAR",$A$1:$BE$1,0))),[1]TreeLookup!$C$1:$DE$1,0))</f>
        <v>hydrolox1981</v>
      </c>
      <c r="L2611" s="1">
        <v>1985</v>
      </c>
      <c r="M2611" s="1" t="str">
        <f t="array" aca="1" ref="M2611" ca="1">INDEX([1]TreeLookup!$C$1:$DE$22,MATCH("ERA",[1]TreeLookup!$C$1:$C$22,0),MATCH(INDIRECT(ADDRESS(ROW(),MATCH("YEAR",$A$1:$BE$1,0))),[1]TreeLookup!$C$1:$DE$1,0))</f>
        <v>07-SPCPLANES</v>
      </c>
      <c r="O2611" s="4" t="s">
        <v>109</v>
      </c>
      <c r="P2611" s="1" t="s">
        <v>7718</v>
      </c>
      <c r="Q2611" s="1" t="s">
        <v>7719</v>
      </c>
      <c r="V2611" s="9"/>
      <c r="W2611" s="1" t="s">
        <v>7150</v>
      </c>
      <c r="X2611" s="1" t="s">
        <v>7720</v>
      </c>
      <c r="AC2611" s="1" t="s">
        <v>111</v>
      </c>
      <c r="AF2611" s="1" t="s">
        <v>111</v>
      </c>
      <c r="AL2611" s="1" t="s">
        <v>111</v>
      </c>
    </row>
    <row r="2612" spans="1:38">
      <c r="A2612" s="6" t="s">
        <v>7724</v>
      </c>
      <c r="B2612" s="7" t="s">
        <v>7150</v>
      </c>
      <c r="C2612" s="1">
        <v>5000</v>
      </c>
      <c r="D2612" s="1">
        <v>100000</v>
      </c>
      <c r="E2612" s="2" t="s">
        <v>7717</v>
      </c>
      <c r="F2612" s="1" t="s">
        <v>2803</v>
      </c>
      <c r="G2612" s="1" t="s">
        <v>50</v>
      </c>
      <c r="H2612" s="1" t="s">
        <v>50</v>
      </c>
      <c r="I2612" s="8" t="s">
        <v>3473</v>
      </c>
      <c r="J2612" s="8"/>
      <c r="K2612" s="1" t="str">
        <f t="array" aca="1" ref="K2612" ca="1">INDEX([1]TreeLookup!$C$1:$DE$21,MATCH(INDIRECT(ADDRESS(ROW(),MATCH("CATEGORY",$A$1:$BE$1,0))),[1]TreeLookup!$C$1:$C$21,0),MATCH(INDIRECT(ADDRESS(ROW(),MATCH("YEAR",$A$1:$BE$1,0))),[1]TreeLookup!$C$1:$DE$1,0))</f>
        <v>hydrolox1981</v>
      </c>
      <c r="L2612" s="1">
        <v>1985</v>
      </c>
      <c r="M2612" s="1" t="str">
        <f t="array" aca="1" ref="M2612" ca="1">INDEX([1]TreeLookup!$C$1:$DE$22,MATCH("ERA",[1]TreeLookup!$C$1:$C$22,0),MATCH(INDIRECT(ADDRESS(ROW(),MATCH("YEAR",$A$1:$BE$1,0))),[1]TreeLookup!$C$1:$DE$1,0))</f>
        <v>07-SPCPLANES</v>
      </c>
      <c r="O2612" s="4" t="s">
        <v>109</v>
      </c>
      <c r="P2612" s="1" t="s">
        <v>7718</v>
      </c>
      <c r="Q2612" s="1" t="s">
        <v>7719</v>
      </c>
      <c r="V2612" s="9"/>
      <c r="W2612" s="1" t="s">
        <v>7150</v>
      </c>
      <c r="X2612" s="1" t="s">
        <v>7720</v>
      </c>
      <c r="AC2612" s="1" t="s">
        <v>111</v>
      </c>
      <c r="AF2612" s="1" t="s">
        <v>111</v>
      </c>
      <c r="AL2612" s="1" t="s">
        <v>111</v>
      </c>
    </row>
    <row r="2613" spans="1:38">
      <c r="A2613" s="6" t="s">
        <v>7725</v>
      </c>
      <c r="B2613" s="7" t="s">
        <v>7150</v>
      </c>
      <c r="C2613" s="1">
        <v>5000</v>
      </c>
      <c r="D2613" s="1">
        <v>100000</v>
      </c>
      <c r="E2613" s="2" t="s">
        <v>7722</v>
      </c>
      <c r="F2613" s="1" t="s">
        <v>203</v>
      </c>
      <c r="G2613" s="1" t="s">
        <v>50</v>
      </c>
      <c r="H2613" s="1" t="s">
        <v>50</v>
      </c>
      <c r="I2613" s="8" t="s">
        <v>3473</v>
      </c>
      <c r="J2613" s="8"/>
      <c r="K2613" s="1" t="str">
        <f t="array" aca="1" ref="K2613" ca="1">INDEX([1]TreeLookup!$C$1:$DE$21,MATCH(INDIRECT(ADDRESS(ROW(),MATCH("CATEGORY",$A$1:$BE$1,0))),[1]TreeLookup!$C$1:$C$21,0),MATCH(INDIRECT(ADDRESS(ROW(),MATCH("YEAR",$A$1:$BE$1,0))),[1]TreeLookup!$C$1:$DE$1,0))</f>
        <v>hydrolox1981</v>
      </c>
      <c r="L2613" s="1">
        <v>1985</v>
      </c>
      <c r="M2613" s="1" t="str">
        <f t="array" aca="1" ref="M2613" ca="1">INDEX([1]TreeLookup!$C$1:$DE$22,MATCH("ERA",[1]TreeLookup!$C$1:$C$22,0),MATCH(INDIRECT(ADDRESS(ROW(),MATCH("YEAR",$A$1:$BE$1,0))),[1]TreeLookup!$C$1:$DE$1,0))</f>
        <v>07-SPCPLANES</v>
      </c>
      <c r="O2613" s="4" t="s">
        <v>109</v>
      </c>
      <c r="P2613" s="1" t="s">
        <v>7718</v>
      </c>
      <c r="Q2613" s="1" t="s">
        <v>7719</v>
      </c>
      <c r="V2613" s="9"/>
      <c r="W2613" s="1" t="s">
        <v>7150</v>
      </c>
      <c r="X2613" s="1" t="s">
        <v>7720</v>
      </c>
      <c r="AC2613" s="1" t="s">
        <v>111</v>
      </c>
      <c r="AF2613" s="1" t="s">
        <v>111</v>
      </c>
      <c r="AL2613" s="1" t="s">
        <v>111</v>
      </c>
    </row>
    <row r="2614" spans="1:38">
      <c r="A2614" s="6" t="s">
        <v>7726</v>
      </c>
      <c r="B2614" s="7" t="s">
        <v>7726</v>
      </c>
      <c r="C2614" s="1">
        <v>0</v>
      </c>
      <c r="D2614" s="1">
        <v>0</v>
      </c>
      <c r="E2614" s="2"/>
      <c r="F2614" s="1" t="s">
        <v>113</v>
      </c>
      <c r="G2614" s="1" t="s">
        <v>50</v>
      </c>
      <c r="I2614" s="8" t="s">
        <v>3087</v>
      </c>
      <c r="J2614" s="8"/>
      <c r="K2614" s="1" t="str">
        <f t="array" aca="1" ref="K2614" ca="1">INDEX([1]TreeLookup!$C$1:$DE$21,MATCH(INDIRECT(ADDRESS(ROW(),MATCH("CATEGORY",$A$1:$BE$1,0))),[1]TreeLookup!$C$1:$C$21,0),MATCH(INDIRECT(ADDRESS(ROW(),MATCH("YEAR",$A$1:$BE$1,0))),[1]TreeLookup!$C$1:$DE$1,0))</f>
        <v>stagedCombustion1981</v>
      </c>
      <c r="L2614" s="1">
        <v>1985</v>
      </c>
      <c r="M2614" s="1" t="str">
        <f t="array" aca="1" ref="M2614" ca="1">INDEX([1]TreeLookup!$C$1:$DE$22,MATCH("ERA",[1]TreeLookup!$C$1:$C$22,0),MATCH(INDIRECT(ADDRESS(ROW(),MATCH("YEAR",$A$1:$BE$1,0))),[1]TreeLookup!$C$1:$DE$1,0))</f>
        <v>07-SPCPLANES</v>
      </c>
      <c r="O2614" s="4"/>
      <c r="P2614" s="1" t="s">
        <v>7695</v>
      </c>
      <c r="Q2614" s="1" t="s">
        <v>7727</v>
      </c>
    </row>
    <row r="2615" spans="1:38">
      <c r="A2615" s="6" t="s">
        <v>7728</v>
      </c>
      <c r="B2615" s="7" t="s">
        <v>7726</v>
      </c>
      <c r="C2615" s="1">
        <v>13000</v>
      </c>
      <c r="D2615" s="1">
        <v>38000</v>
      </c>
      <c r="E2615" s="2" t="s">
        <v>7729</v>
      </c>
      <c r="F2615" s="1" t="s">
        <v>458</v>
      </c>
      <c r="G2615" s="1" t="s">
        <v>50</v>
      </c>
      <c r="H2615" s="1" t="s">
        <v>49</v>
      </c>
      <c r="I2615" s="8" t="s">
        <v>3087</v>
      </c>
      <c r="J2615" s="8"/>
      <c r="K2615" s="1" t="str">
        <f t="array" aca="1" ref="K2615" ca="1">INDEX([1]TreeLookup!$C$1:$DE$21,MATCH(INDIRECT(ADDRESS(ROW(),MATCH("CATEGORY",$A$1:$BE$1,0))),[1]TreeLookup!$C$1:$C$21,0),MATCH(INDIRECT(ADDRESS(ROW(),MATCH("YEAR",$A$1:$BE$1,0))),[1]TreeLookup!$C$1:$DE$1,0))</f>
        <v>stagedCombustion1981</v>
      </c>
      <c r="L2615" s="1">
        <v>1985</v>
      </c>
      <c r="M2615" s="1" t="str">
        <f t="array" aca="1" ref="M2615" ca="1">INDEX([1]TreeLookup!$C$1:$DE$22,MATCH("ERA",[1]TreeLookup!$C$1:$C$22,0),MATCH(INDIRECT(ADDRESS(ROW(),MATCH("YEAR",$A$1:$BE$1,0))),[1]TreeLookup!$C$1:$DE$1,0))</f>
        <v>07-SPCPLANES</v>
      </c>
      <c r="O2615" s="4" t="s">
        <v>299</v>
      </c>
      <c r="P2615" s="1" t="s">
        <v>7695</v>
      </c>
      <c r="V2615" s="9"/>
      <c r="X2615" s="1" t="s">
        <v>7730</v>
      </c>
    </row>
    <row r="2616" spans="1:38">
      <c r="A2616" s="6" t="s">
        <v>7727</v>
      </c>
      <c r="B2616" s="7" t="s">
        <v>7731</v>
      </c>
      <c r="C2616" s="1">
        <v>1000</v>
      </c>
      <c r="D2616" s="1">
        <v>3500</v>
      </c>
      <c r="E2616" s="2" t="s">
        <v>7732</v>
      </c>
      <c r="F2616" s="1" t="s">
        <v>877</v>
      </c>
      <c r="G2616" s="1" t="s">
        <v>50</v>
      </c>
      <c r="H2616" s="1" t="s">
        <v>49</v>
      </c>
      <c r="I2616" s="8" t="s">
        <v>3087</v>
      </c>
      <c r="J2616" s="8"/>
      <c r="K2616" s="1" t="str">
        <f t="array" aca="1" ref="K2616" ca="1">INDEX([1]TreeLookup!$C$1:$DE$21,MATCH(INDIRECT(ADDRESS(ROW(),MATCH("CATEGORY",$A$1:$BE$1,0))),[1]TreeLookup!$C$1:$C$21,0),MATCH(INDIRECT(ADDRESS(ROW(),MATCH("YEAR",$A$1:$BE$1,0))),[1]TreeLookup!$C$1:$DE$1,0))</f>
        <v>stagedCombustion1981</v>
      </c>
      <c r="L2616" s="1">
        <v>1985</v>
      </c>
      <c r="M2616" s="1" t="str">
        <f t="array" aca="1" ref="M2616" ca="1">INDEX([1]TreeLookup!$C$1:$DE$22,MATCH("ERA",[1]TreeLookup!$C$1:$C$22,0),MATCH(INDIRECT(ADDRESS(ROW(),MATCH("YEAR",$A$1:$BE$1,0))),[1]TreeLookup!$C$1:$DE$1,0))</f>
        <v>07-SPCPLANES</v>
      </c>
      <c r="O2616" s="4" t="s">
        <v>299</v>
      </c>
      <c r="P2616" s="1" t="s">
        <v>7695</v>
      </c>
      <c r="Q2616" s="1" t="s">
        <v>7727</v>
      </c>
      <c r="V2616" s="9"/>
      <c r="W2616" s="1" t="s">
        <v>7726</v>
      </c>
      <c r="X2616" s="1" t="s">
        <v>7730</v>
      </c>
    </row>
    <row r="2617" spans="1:38">
      <c r="A2617" s="6" t="s">
        <v>7733</v>
      </c>
      <c r="B2617" s="7" t="s">
        <v>7734</v>
      </c>
      <c r="C2617" s="1">
        <v>5400</v>
      </c>
      <c r="D2617" s="1">
        <v>108000</v>
      </c>
      <c r="E2617" s="2" t="s">
        <v>7735</v>
      </c>
      <c r="F2617" s="1" t="s">
        <v>458</v>
      </c>
      <c r="G2617" s="1" t="s">
        <v>50</v>
      </c>
      <c r="H2617" s="1" t="s">
        <v>50</v>
      </c>
      <c r="I2617" s="8" t="s">
        <v>3087</v>
      </c>
      <c r="J2617" s="8"/>
      <c r="K2617" s="1" t="str">
        <f t="array" aca="1" ref="K2617" ca="1">INDEX([1]TreeLookup!$C$1:$DE$21,MATCH(INDIRECT(ADDRESS(ROW(),MATCH("CATEGORY",$A$1:$BE$1,0))),[1]TreeLookup!$C$1:$C$21,0),MATCH(INDIRECT(ADDRESS(ROW(),MATCH("YEAR",$A$1:$BE$1,0))),[1]TreeLookup!$C$1:$DE$1,0))</f>
        <v>stagedCombustion1981</v>
      </c>
      <c r="L2617" s="1">
        <v>1985</v>
      </c>
      <c r="M2617" s="1" t="str">
        <f t="array" aca="1" ref="M2617" ca="1">INDEX([1]TreeLookup!$C$1:$DE$22,MATCH("ERA",[1]TreeLookup!$C$1:$C$22,0),MATCH(INDIRECT(ADDRESS(ROW(),MATCH("YEAR",$A$1:$BE$1,0))),[1]TreeLookup!$C$1:$DE$1,0))</f>
        <v>07-SPCPLANES</v>
      </c>
      <c r="O2617" s="4" t="s">
        <v>109</v>
      </c>
      <c r="P2617" s="1" t="s">
        <v>7695</v>
      </c>
      <c r="U2617" s="1" t="s">
        <v>7736</v>
      </c>
      <c r="V2617" s="9">
        <v>42874</v>
      </c>
      <c r="AC2617" s="1" t="s">
        <v>111</v>
      </c>
    </row>
    <row r="2618" spans="1:38">
      <c r="A2618" s="6" t="s">
        <v>7737</v>
      </c>
      <c r="B2618" s="7" t="s">
        <v>7738</v>
      </c>
      <c r="C2618" s="1">
        <v>13000</v>
      </c>
      <c r="D2618" s="1">
        <v>38000</v>
      </c>
      <c r="E2618" s="2" t="s">
        <v>7739</v>
      </c>
      <c r="F2618" s="1" t="s">
        <v>458</v>
      </c>
      <c r="G2618" s="1" t="s">
        <v>50</v>
      </c>
      <c r="H2618" s="1" t="s">
        <v>49</v>
      </c>
      <c r="I2618" s="8" t="s">
        <v>3087</v>
      </c>
      <c r="J2618" s="8"/>
      <c r="K2618" s="1" t="str">
        <f t="array" aca="1" ref="K2618" ca="1">INDEX([1]TreeLookup!$C$1:$DE$21,MATCH(INDIRECT(ADDRESS(ROW(),MATCH("CATEGORY",$A$1:$BE$1,0))),[1]TreeLookup!$C$1:$C$21,0),MATCH(INDIRECT(ADDRESS(ROW(),MATCH("YEAR",$A$1:$BE$1,0))),[1]TreeLookup!$C$1:$DE$1,0))</f>
        <v>stagedCombustion1981</v>
      </c>
      <c r="L2618" s="1">
        <v>1985</v>
      </c>
      <c r="M2618" s="1" t="str">
        <f t="array" aca="1" ref="M2618" ca="1">INDEX([1]TreeLookup!$C$1:$DE$22,MATCH("ERA",[1]TreeLookup!$C$1:$C$22,0),MATCH(INDIRECT(ADDRESS(ROW(),MATCH("YEAR",$A$1:$BE$1,0))),[1]TreeLookup!$C$1:$DE$1,0))</f>
        <v>07-SPCPLANES</v>
      </c>
      <c r="O2618" s="4" t="s">
        <v>299</v>
      </c>
      <c r="P2618" s="1" t="s">
        <v>7695</v>
      </c>
      <c r="V2618" s="9"/>
    </row>
    <row r="2619" spans="1:38">
      <c r="A2619" s="10" t="s">
        <v>7740</v>
      </c>
      <c r="B2619" s="7" t="s">
        <v>7740</v>
      </c>
      <c r="C2619" s="1">
        <v>0</v>
      </c>
      <c r="D2619" s="1">
        <v>0</v>
      </c>
      <c r="E2619" s="2"/>
      <c r="F2619" s="1" t="s">
        <v>113</v>
      </c>
      <c r="G2619" s="1" t="s">
        <v>50</v>
      </c>
      <c r="I2619" s="8" t="s">
        <v>3087</v>
      </c>
      <c r="J2619" s="8"/>
      <c r="K2619" s="1" t="str">
        <f t="array" aca="1" ref="K2619" ca="1">INDEX([1]TreeLookup!$C$1:$DE$21,MATCH(INDIRECT(ADDRESS(ROW(),MATCH("CATEGORY",$A$1:$BE$1,0))),[1]TreeLookup!$C$1:$C$21,0),MATCH(INDIRECT(ADDRESS(ROW(),MATCH("YEAR",$A$1:$BE$1,0))),[1]TreeLookup!$C$1:$DE$1,0))</f>
        <v>stagedCombustion1981</v>
      </c>
      <c r="L2619" s="1">
        <v>1985</v>
      </c>
      <c r="M2619" s="1" t="str">
        <f t="array" aca="1" ref="M2619" ca="1">INDEX([1]TreeLookup!$C$1:$DE$22,MATCH("ERA",[1]TreeLookup!$C$1:$C$22,0),MATCH(INDIRECT(ADDRESS(ROW(),MATCH("YEAR",$A$1:$BE$1,0))),[1]TreeLookup!$C$1:$DE$1,0))</f>
        <v>07-SPCPLANES</v>
      </c>
      <c r="O2619" s="4"/>
      <c r="P2619" s="1" t="s">
        <v>7695</v>
      </c>
      <c r="Q2619" s="1" t="s">
        <v>7741</v>
      </c>
    </row>
    <row r="2620" spans="1:38">
      <c r="A2620" s="6" t="s">
        <v>7742</v>
      </c>
      <c r="B2620" s="7" t="s">
        <v>7742</v>
      </c>
      <c r="C2620" s="1">
        <v>0</v>
      </c>
      <c r="D2620" s="1">
        <v>0</v>
      </c>
      <c r="E2620" s="2"/>
      <c r="F2620" s="1" t="s">
        <v>113</v>
      </c>
      <c r="G2620" s="1" t="s">
        <v>50</v>
      </c>
      <c r="I2620" s="8" t="s">
        <v>3087</v>
      </c>
      <c r="J2620" s="8"/>
      <c r="K2620" s="1" t="str">
        <f t="array" aca="1" ref="K2620" ca="1">INDEX([1]TreeLookup!$C$1:$DE$21,MATCH(INDIRECT(ADDRESS(ROW(),MATCH("CATEGORY",$A$1:$BE$1,0))),[1]TreeLookup!$C$1:$C$21,0),MATCH(INDIRECT(ADDRESS(ROW(),MATCH("YEAR",$A$1:$BE$1,0))),[1]TreeLookup!$C$1:$DE$1,0))</f>
        <v>stagedCombustion1981</v>
      </c>
      <c r="L2620" s="1">
        <v>1985</v>
      </c>
      <c r="M2620" s="1" t="str">
        <f t="array" aca="1" ref="M2620" ca="1">INDEX([1]TreeLookup!$C$1:$DE$22,MATCH("ERA",[1]TreeLookup!$C$1:$C$22,0),MATCH(INDIRECT(ADDRESS(ROW(),MATCH("YEAR",$A$1:$BE$1,0))),[1]TreeLookup!$C$1:$DE$1,0))</f>
        <v>07-SPCPLANES</v>
      </c>
      <c r="O2620" s="4"/>
      <c r="P2620" s="1" t="s">
        <v>7695</v>
      </c>
      <c r="Q2620" s="1" t="s">
        <v>7743</v>
      </c>
    </row>
    <row r="2621" spans="1:38">
      <c r="A2621" s="10" t="s">
        <v>7741</v>
      </c>
      <c r="B2621" s="7" t="s">
        <v>7742</v>
      </c>
      <c r="C2621" s="1">
        <v>1000</v>
      </c>
      <c r="D2621" s="1">
        <v>3500</v>
      </c>
      <c r="E2621" s="2" t="s">
        <v>7744</v>
      </c>
      <c r="F2621" s="1" t="s">
        <v>877</v>
      </c>
      <c r="G2621" s="1" t="s">
        <v>50</v>
      </c>
      <c r="H2621" s="1" t="s">
        <v>49</v>
      </c>
      <c r="I2621" s="8" t="s">
        <v>3087</v>
      </c>
      <c r="J2621" s="8"/>
      <c r="K2621" s="1" t="str">
        <f t="array" aca="1" ref="K2621" ca="1">INDEX([1]TreeLookup!$C$1:$DE$21,MATCH(INDIRECT(ADDRESS(ROW(),MATCH("CATEGORY",$A$1:$BE$1,0))),[1]TreeLookup!$C$1:$C$21,0),MATCH(INDIRECT(ADDRESS(ROW(),MATCH("YEAR",$A$1:$BE$1,0))),[1]TreeLookup!$C$1:$DE$1,0))</f>
        <v>stagedCombustion1981</v>
      </c>
      <c r="L2621" s="1">
        <v>1985</v>
      </c>
      <c r="M2621" s="1" t="str">
        <f t="array" aca="1" ref="M2621" ca="1">INDEX([1]TreeLookup!$C$1:$DE$22,MATCH("ERA",[1]TreeLookup!$C$1:$C$22,0),MATCH(INDIRECT(ADDRESS(ROW(),MATCH("YEAR",$A$1:$BE$1,0))),[1]TreeLookup!$C$1:$DE$1,0))</f>
        <v>07-SPCPLANES</v>
      </c>
      <c r="O2621" s="4" t="s">
        <v>299</v>
      </c>
      <c r="P2621" s="1" t="s">
        <v>7695</v>
      </c>
      <c r="Q2621" s="1" t="s">
        <v>7743</v>
      </c>
      <c r="V2621" s="9"/>
      <c r="W2621" s="1" t="s">
        <v>7742</v>
      </c>
    </row>
    <row r="2622" spans="1:38">
      <c r="A2622" s="6" t="s">
        <v>7745</v>
      </c>
      <c r="B2622" s="7" t="s">
        <v>7746</v>
      </c>
      <c r="C2622" s="1">
        <v>1203</v>
      </c>
      <c r="D2622" s="1">
        <v>24060</v>
      </c>
      <c r="E2622" s="2" t="s">
        <v>7747</v>
      </c>
      <c r="F2622" s="1" t="s">
        <v>5240</v>
      </c>
      <c r="G2622" s="1" t="s">
        <v>50</v>
      </c>
      <c r="H2622" s="1" t="s">
        <v>50</v>
      </c>
      <c r="I2622" s="8" t="s">
        <v>908</v>
      </c>
      <c r="J2622" s="8"/>
      <c r="K2622" s="1" t="str">
        <f t="array" aca="1" ref="K2622" ca="1">INDEX([1]TreeLookup!$C$1:$DE$21,MATCH(INDIRECT(ADDRESS(ROW(),MATCH("CATEGORY",$A$1:$BE$1,0))),[1]TreeLookup!$C$1:$C$21,0),MATCH(INDIRECT(ADDRESS(ROW(),MATCH("YEAR",$A$1:$BE$1,0))),[1]TreeLookup!$C$1:$DE$1,0))</f>
        <v>solids1981</v>
      </c>
      <c r="L2622" s="1">
        <v>1985</v>
      </c>
      <c r="M2622" s="1" t="str">
        <f t="array" aca="1" ref="M2622" ca="1">INDEX([1]TreeLookup!$C$1:$DE$22,MATCH("ERA",[1]TreeLookup!$C$1:$C$22,0),MATCH(INDIRECT(ADDRESS(ROW(),MATCH("YEAR",$A$1:$BE$1,0))),[1]TreeLookup!$C$1:$DE$1,0))</f>
        <v>07-SPCPLANES</v>
      </c>
      <c r="O2622" s="4" t="s">
        <v>109</v>
      </c>
      <c r="P2622" s="1" t="s">
        <v>7746</v>
      </c>
      <c r="Q2622" s="1" t="s">
        <v>7748</v>
      </c>
      <c r="V2622" s="9"/>
      <c r="W2622" s="1" t="s">
        <v>7749</v>
      </c>
      <c r="X2622" s="1" t="s">
        <v>7750</v>
      </c>
      <c r="AD2622" s="1" t="s">
        <v>111</v>
      </c>
    </row>
    <row r="2623" spans="1:38">
      <c r="A2623" s="6" t="s">
        <v>7751</v>
      </c>
      <c r="B2623" s="7" t="s">
        <v>7746</v>
      </c>
      <c r="C2623" s="1">
        <v>1203</v>
      </c>
      <c r="D2623" s="1">
        <v>24060</v>
      </c>
      <c r="E2623" s="2" t="s">
        <v>7747</v>
      </c>
      <c r="F2623" s="1" t="s">
        <v>1245</v>
      </c>
      <c r="G2623" s="1" t="s">
        <v>50</v>
      </c>
      <c r="H2623" s="1" t="s">
        <v>50</v>
      </c>
      <c r="I2623" s="8" t="s">
        <v>908</v>
      </c>
      <c r="J2623" s="8"/>
      <c r="K2623" s="1" t="str">
        <f t="array" aca="1" ref="K2623" ca="1">INDEX([1]TreeLookup!$C$1:$DE$21,MATCH(INDIRECT(ADDRESS(ROW(),MATCH("CATEGORY",$A$1:$BE$1,0))),[1]TreeLookup!$C$1:$C$21,0),MATCH(INDIRECT(ADDRESS(ROW(),MATCH("YEAR",$A$1:$BE$1,0))),[1]TreeLookup!$C$1:$DE$1,0))</f>
        <v>solids1981</v>
      </c>
      <c r="L2623" s="1">
        <v>1985</v>
      </c>
      <c r="M2623" s="1" t="str">
        <f t="array" aca="1" ref="M2623" ca="1">INDEX([1]TreeLookup!$C$1:$DE$22,MATCH("ERA",[1]TreeLookup!$C$1:$C$22,0),MATCH(INDIRECT(ADDRESS(ROW(),MATCH("YEAR",$A$1:$BE$1,0))),[1]TreeLookup!$C$1:$DE$1,0))</f>
        <v>07-SPCPLANES</v>
      </c>
      <c r="O2623" s="4" t="s">
        <v>109</v>
      </c>
      <c r="P2623" s="1" t="s">
        <v>7746</v>
      </c>
      <c r="Q2623" s="1" t="s">
        <v>7748</v>
      </c>
      <c r="W2623" s="1" t="s">
        <v>7749</v>
      </c>
      <c r="X2623" s="1" t="s">
        <v>7750</v>
      </c>
      <c r="AD2623" s="1" t="s">
        <v>111</v>
      </c>
    </row>
    <row r="2624" spans="1:38">
      <c r="A2624" s="10" t="s">
        <v>7752</v>
      </c>
      <c r="B2624" s="7" t="s">
        <v>7746</v>
      </c>
      <c r="C2624" s="1">
        <v>1203</v>
      </c>
      <c r="D2624" s="1">
        <v>24060</v>
      </c>
      <c r="E2624" s="2" t="s">
        <v>7747</v>
      </c>
      <c r="F2624" s="1" t="s">
        <v>106</v>
      </c>
      <c r="G2624" s="1" t="s">
        <v>50</v>
      </c>
      <c r="H2624" s="1" t="s">
        <v>50</v>
      </c>
      <c r="I2624" s="8" t="s">
        <v>908</v>
      </c>
      <c r="J2624" s="8"/>
      <c r="K2624" s="1" t="str">
        <f t="array" aca="1" ref="K2624" ca="1">INDEX([1]TreeLookup!$C$1:$DE$21,MATCH(INDIRECT(ADDRESS(ROW(),MATCH("CATEGORY",$A$1:$BE$1,0))),[1]TreeLookup!$C$1:$C$21,0),MATCH(INDIRECT(ADDRESS(ROW(),MATCH("YEAR",$A$1:$BE$1,0))),[1]TreeLookup!$C$1:$DE$1,0))</f>
        <v>solids1981</v>
      </c>
      <c r="L2624" s="1">
        <v>1985</v>
      </c>
      <c r="M2624" s="1" t="str">
        <f t="array" aca="1" ref="M2624" ca="1">INDEX([1]TreeLookup!$C$1:$DE$22,MATCH("ERA",[1]TreeLookup!$C$1:$C$22,0),MATCH(INDIRECT(ADDRESS(ROW(),MATCH("YEAR",$A$1:$BE$1,0))),[1]TreeLookup!$C$1:$DE$1,0))</f>
        <v>07-SPCPLANES</v>
      </c>
      <c r="O2624" s="4" t="s">
        <v>109</v>
      </c>
      <c r="P2624" s="1" t="s">
        <v>7746</v>
      </c>
      <c r="Q2624" s="1" t="s">
        <v>7748</v>
      </c>
      <c r="V2624" s="9"/>
      <c r="W2624" s="1" t="s">
        <v>7749</v>
      </c>
      <c r="X2624" s="1" t="s">
        <v>7750</v>
      </c>
      <c r="AD2624" s="1" t="s">
        <v>111</v>
      </c>
    </row>
    <row r="2625" spans="1:30">
      <c r="A2625" s="10" t="s">
        <v>7753</v>
      </c>
      <c r="B2625" s="7" t="s">
        <v>7754</v>
      </c>
      <c r="C2625" s="1">
        <v>1203</v>
      </c>
      <c r="D2625" s="1">
        <v>24060</v>
      </c>
      <c r="E2625" s="2" t="s">
        <v>7747</v>
      </c>
      <c r="F2625" s="1" t="s">
        <v>5240</v>
      </c>
      <c r="G2625" s="1" t="s">
        <v>50</v>
      </c>
      <c r="H2625" s="1" t="s">
        <v>50</v>
      </c>
      <c r="I2625" s="8" t="s">
        <v>908</v>
      </c>
      <c r="J2625" s="8"/>
      <c r="K2625" s="1" t="str">
        <f t="array" aca="1" ref="K2625" ca="1">INDEX([1]TreeLookup!$C$1:$DE$21,MATCH(INDIRECT(ADDRESS(ROW(),MATCH("CATEGORY",$A$1:$BE$1,0))),[1]TreeLookup!$C$1:$C$21,0),MATCH(INDIRECT(ADDRESS(ROW(),MATCH("YEAR",$A$1:$BE$1,0))),[1]TreeLookup!$C$1:$DE$1,0))</f>
        <v>solids1981</v>
      </c>
      <c r="L2625" s="1">
        <v>1985</v>
      </c>
      <c r="M2625" s="1" t="str">
        <f t="array" aca="1" ref="M2625" ca="1">INDEX([1]TreeLookup!$C$1:$DE$22,MATCH("ERA",[1]TreeLookup!$C$1:$C$22,0),MATCH(INDIRECT(ADDRESS(ROW(),MATCH("YEAR",$A$1:$BE$1,0))),[1]TreeLookup!$C$1:$DE$1,0))</f>
        <v>07-SPCPLANES</v>
      </c>
      <c r="O2625" s="4" t="s">
        <v>109</v>
      </c>
      <c r="P2625" s="1" t="s">
        <v>7754</v>
      </c>
      <c r="Q2625" s="1" t="s">
        <v>7755</v>
      </c>
      <c r="W2625" s="1" t="s">
        <v>7756</v>
      </c>
      <c r="X2625" s="1" t="s">
        <v>7750</v>
      </c>
      <c r="AD2625" s="1" t="s">
        <v>111</v>
      </c>
    </row>
    <row r="2626" spans="1:30">
      <c r="A2626" s="6" t="s">
        <v>7757</v>
      </c>
      <c r="B2626" s="7" t="s">
        <v>7758</v>
      </c>
      <c r="C2626" s="1">
        <v>150</v>
      </c>
      <c r="D2626" s="1">
        <v>200</v>
      </c>
      <c r="E2626" s="2" t="s">
        <v>7759</v>
      </c>
      <c r="F2626" s="1" t="s">
        <v>5240</v>
      </c>
      <c r="G2626" s="1" t="s">
        <v>50</v>
      </c>
      <c r="H2626" s="1" t="s">
        <v>49</v>
      </c>
      <c r="I2626" s="8" t="s">
        <v>908</v>
      </c>
      <c r="J2626" s="8"/>
      <c r="K2626" s="1" t="str">
        <f t="array" aca="1" ref="K2626" ca="1">INDEX([1]TreeLookup!$C$1:$DE$21,MATCH(INDIRECT(ADDRESS(ROW(),MATCH("CATEGORY",$A$1:$BE$1,0))),[1]TreeLookup!$C$1:$C$21,0),MATCH(INDIRECT(ADDRESS(ROW(),MATCH("YEAR",$A$1:$BE$1,0))),[1]TreeLookup!$C$1:$DE$1,0))</f>
        <v>solids1981</v>
      </c>
      <c r="L2626" s="1">
        <v>1985</v>
      </c>
      <c r="M2626" s="1" t="str">
        <f t="array" aca="1" ref="M2626" ca="1">INDEX([1]TreeLookup!$C$1:$DE$22,MATCH("ERA",[1]TreeLookup!$C$1:$C$22,0),MATCH(INDIRECT(ADDRESS(ROW(),MATCH("YEAR",$A$1:$BE$1,0))),[1]TreeLookup!$C$1:$DE$1,0))</f>
        <v>07-SPCPLANES</v>
      </c>
      <c r="O2626" s="4" t="s">
        <v>299</v>
      </c>
      <c r="P2626" s="1" t="s">
        <v>7758</v>
      </c>
      <c r="Q2626" s="1" t="s">
        <v>7760</v>
      </c>
      <c r="V2626" s="9"/>
      <c r="W2626" s="1" t="s">
        <v>7761</v>
      </c>
      <c r="AD2626" s="1" t="s">
        <v>111</v>
      </c>
    </row>
    <row r="2627" spans="1:30">
      <c r="A2627" s="6" t="s">
        <v>7762</v>
      </c>
      <c r="B2627" s="7" t="s">
        <v>7763</v>
      </c>
      <c r="C2627" s="1">
        <v>5</v>
      </c>
      <c r="D2627" s="1">
        <v>10</v>
      </c>
      <c r="E2627" s="2" t="s">
        <v>7764</v>
      </c>
      <c r="F2627" s="1" t="s">
        <v>5240</v>
      </c>
      <c r="G2627" s="1" t="s">
        <v>50</v>
      </c>
      <c r="H2627" s="1" t="s">
        <v>49</v>
      </c>
      <c r="I2627" s="8" t="s">
        <v>908</v>
      </c>
      <c r="J2627" s="8"/>
      <c r="K2627" s="1" t="str">
        <f t="array" aca="1" ref="K2627" ca="1">INDEX([1]TreeLookup!$C$1:$DE$21,MATCH(INDIRECT(ADDRESS(ROW(),MATCH("CATEGORY",$A$1:$BE$1,0))),[1]TreeLookup!$C$1:$C$21,0),MATCH(INDIRECT(ADDRESS(ROW(),MATCH("YEAR",$A$1:$BE$1,0))),[1]TreeLookup!$C$1:$DE$1,0))</f>
        <v>solids1981</v>
      </c>
      <c r="L2627" s="1">
        <v>1985</v>
      </c>
      <c r="M2627" s="1" t="str">
        <f t="array" aca="1" ref="M2627" ca="1">INDEX([1]TreeLookup!$C$1:$DE$22,MATCH("ERA",[1]TreeLookup!$C$1:$C$22,0),MATCH(INDIRECT(ADDRESS(ROW(),MATCH("YEAR",$A$1:$BE$1,0))),[1]TreeLookup!$C$1:$DE$1,0))</f>
        <v>07-SPCPLANES</v>
      </c>
      <c r="O2627" s="4" t="s">
        <v>299</v>
      </c>
      <c r="P2627" s="1" t="s">
        <v>7763</v>
      </c>
      <c r="Q2627" s="1" t="s">
        <v>7765</v>
      </c>
      <c r="V2627" s="9"/>
      <c r="W2627" s="1" t="s">
        <v>7765</v>
      </c>
      <c r="AD2627" s="1" t="s">
        <v>111</v>
      </c>
    </row>
    <row r="2628" spans="1:30">
      <c r="A2628" s="6" t="s">
        <v>7766</v>
      </c>
      <c r="B2628" s="7" t="s">
        <v>7766</v>
      </c>
      <c r="C2628" s="17">
        <v>0</v>
      </c>
      <c r="D2628" s="17">
        <v>0</v>
      </c>
      <c r="E2628" s="2"/>
      <c r="F2628" s="1" t="s">
        <v>113</v>
      </c>
      <c r="G2628" s="1" t="s">
        <v>50</v>
      </c>
      <c r="I2628" s="8" t="s">
        <v>908</v>
      </c>
      <c r="J2628" s="8"/>
      <c r="K2628" s="1" t="str">
        <f t="array" aca="1" ref="K2628" ca="1">INDEX([1]TreeLookup!$C$1:$DE$21,MATCH(INDIRECT(ADDRESS(ROW(),MATCH("CATEGORY",$A$1:$BE$1,0))),[1]TreeLookup!$C$1:$C$21,0),MATCH(INDIRECT(ADDRESS(ROW(),MATCH("YEAR",$A$1:$BE$1,0))),[1]TreeLookup!$C$1:$DE$1,0))</f>
        <v>solids1981</v>
      </c>
      <c r="L2628" s="1">
        <v>1985</v>
      </c>
      <c r="M2628" s="1" t="str">
        <f t="array" aca="1" ref="M2628" ca="1">INDEX([1]TreeLookup!$C$1:$DE$22,MATCH("ERA",[1]TreeLookup!$C$1:$C$22,0),MATCH(INDIRECT(ADDRESS(ROW(),MATCH("YEAR",$A$1:$BE$1,0))),[1]TreeLookup!$C$1:$DE$1,0))</f>
        <v>07-SPCPLANES</v>
      </c>
      <c r="O2628" s="4"/>
      <c r="Q2628" s="1" t="s">
        <v>7748</v>
      </c>
    </row>
    <row r="2629" spans="1:30">
      <c r="A2629" s="6" t="s">
        <v>7749</v>
      </c>
      <c r="B2629" s="7" t="s">
        <v>7749</v>
      </c>
      <c r="C2629" s="1">
        <v>0</v>
      </c>
      <c r="D2629" s="1">
        <v>0</v>
      </c>
      <c r="E2629" s="2"/>
      <c r="F2629" s="1" t="s">
        <v>113</v>
      </c>
      <c r="G2629" s="1" t="s">
        <v>50</v>
      </c>
      <c r="I2629" s="8" t="s">
        <v>908</v>
      </c>
      <c r="J2629" s="8"/>
      <c r="K2629" s="1" t="str">
        <f t="array" aca="1" ref="K2629" ca="1">INDEX([1]TreeLookup!$C$1:$DE$21,MATCH(INDIRECT(ADDRESS(ROW(),MATCH("CATEGORY",$A$1:$BE$1,0))),[1]TreeLookup!$C$1:$C$21,0),MATCH(INDIRECT(ADDRESS(ROW(),MATCH("YEAR",$A$1:$BE$1,0))),[1]TreeLookup!$C$1:$DE$1,0))</f>
        <v>solids1981</v>
      </c>
      <c r="L2629" s="1">
        <v>1985</v>
      </c>
      <c r="M2629" s="1" t="str">
        <f t="array" aca="1" ref="M2629" ca="1">INDEX([1]TreeLookup!$C$1:$DE$22,MATCH("ERA",[1]TreeLookup!$C$1:$C$22,0),MATCH(INDIRECT(ADDRESS(ROW(),MATCH("YEAR",$A$1:$BE$1,0))),[1]TreeLookup!$C$1:$DE$1,0))</f>
        <v>07-SPCPLANES</v>
      </c>
      <c r="O2629" s="4"/>
      <c r="P2629" s="1" t="s">
        <v>7767</v>
      </c>
      <c r="Q2629" s="1" t="s">
        <v>7748</v>
      </c>
    </row>
    <row r="2630" spans="1:30">
      <c r="A2630" s="6" t="s">
        <v>7761</v>
      </c>
      <c r="B2630" s="7" t="s">
        <v>7761</v>
      </c>
      <c r="C2630" s="1">
        <v>0</v>
      </c>
      <c r="D2630" s="1">
        <v>0</v>
      </c>
      <c r="E2630" s="2"/>
      <c r="F2630" s="1" t="s">
        <v>113</v>
      </c>
      <c r="G2630" s="1" t="s">
        <v>50</v>
      </c>
      <c r="I2630" s="8" t="s">
        <v>908</v>
      </c>
      <c r="J2630" s="8"/>
      <c r="K2630" s="1" t="str">
        <f t="array" aca="1" ref="K2630" ca="1">INDEX([1]TreeLookup!$C$1:$DE$21,MATCH(INDIRECT(ADDRESS(ROW(),MATCH("CATEGORY",$A$1:$BE$1,0))),[1]TreeLookup!$C$1:$C$21,0),MATCH(INDIRECT(ADDRESS(ROW(),MATCH("YEAR",$A$1:$BE$1,0))),[1]TreeLookup!$C$1:$DE$1,0))</f>
        <v>solids1981</v>
      </c>
      <c r="L2630" s="1">
        <v>1985</v>
      </c>
      <c r="M2630" s="1" t="str">
        <f t="array" aca="1" ref="M2630" ca="1">INDEX([1]TreeLookup!$C$1:$DE$22,MATCH("ERA",[1]TreeLookup!$C$1:$C$22,0),MATCH(INDIRECT(ADDRESS(ROW(),MATCH("YEAR",$A$1:$BE$1,0))),[1]TreeLookup!$C$1:$DE$1,0))</f>
        <v>07-SPCPLANES</v>
      </c>
      <c r="O2630" s="4"/>
      <c r="P2630" s="1" t="s">
        <v>7768</v>
      </c>
      <c r="Q2630" s="1" t="s">
        <v>7760</v>
      </c>
    </row>
    <row r="2631" spans="1:30">
      <c r="A2631" s="10" t="s">
        <v>7765</v>
      </c>
      <c r="B2631" s="7" t="s">
        <v>7765</v>
      </c>
      <c r="C2631" s="1">
        <v>0</v>
      </c>
      <c r="D2631" s="1">
        <v>0</v>
      </c>
      <c r="E2631" s="2"/>
      <c r="F2631" s="1" t="s">
        <v>113</v>
      </c>
      <c r="G2631" s="1" t="s">
        <v>50</v>
      </c>
      <c r="I2631" s="8" t="s">
        <v>908</v>
      </c>
      <c r="J2631" s="8"/>
      <c r="K2631" s="1" t="str">
        <f t="array" aca="1" ref="K2631" ca="1">INDEX([1]TreeLookup!$C$1:$DE$21,MATCH(INDIRECT(ADDRESS(ROW(),MATCH("CATEGORY",$A$1:$BE$1,0))),[1]TreeLookup!$C$1:$C$21,0),MATCH(INDIRECT(ADDRESS(ROW(),MATCH("YEAR",$A$1:$BE$1,0))),[1]TreeLookup!$C$1:$DE$1,0))</f>
        <v>solids1981</v>
      </c>
      <c r="L2631" s="1">
        <v>1985</v>
      </c>
      <c r="M2631" s="1" t="str">
        <f t="array" aca="1" ref="M2631" ca="1">INDEX([1]TreeLookup!$C$1:$DE$22,MATCH("ERA",[1]TreeLookup!$C$1:$C$22,0),MATCH(INDIRECT(ADDRESS(ROW(),MATCH("YEAR",$A$1:$BE$1,0))),[1]TreeLookup!$C$1:$DE$1,0))</f>
        <v>07-SPCPLANES</v>
      </c>
      <c r="O2631" s="4"/>
      <c r="P2631" s="1" t="s">
        <v>7769</v>
      </c>
      <c r="Q2631" s="1" t="s">
        <v>7765</v>
      </c>
    </row>
    <row r="2632" spans="1:30">
      <c r="A2632" s="6" t="s">
        <v>7756</v>
      </c>
      <c r="B2632" s="7" t="s">
        <v>7756</v>
      </c>
      <c r="C2632" s="17">
        <v>0</v>
      </c>
      <c r="D2632" s="17">
        <v>0</v>
      </c>
      <c r="E2632" s="2"/>
      <c r="F2632" s="1" t="s">
        <v>113</v>
      </c>
      <c r="G2632" s="1" t="s">
        <v>50</v>
      </c>
      <c r="I2632" s="8" t="s">
        <v>908</v>
      </c>
      <c r="J2632" s="8"/>
      <c r="K2632" s="1" t="str">
        <f t="array" aca="1" ref="K2632" ca="1">INDEX([1]TreeLookup!$C$1:$DE$21,MATCH(INDIRECT(ADDRESS(ROW(),MATCH("CATEGORY",$A$1:$BE$1,0))),[1]TreeLookup!$C$1:$C$21,0),MATCH(INDIRECT(ADDRESS(ROW(),MATCH("YEAR",$A$1:$BE$1,0))),[1]TreeLookup!$C$1:$DE$1,0))</f>
        <v>solids1981</v>
      </c>
      <c r="L2632" s="1">
        <v>1985</v>
      </c>
      <c r="M2632" s="1" t="str">
        <f t="array" aca="1" ref="M2632" ca="1">INDEX([1]TreeLookup!$C$1:$DE$22,MATCH("ERA",[1]TreeLookup!$C$1:$C$22,0),MATCH(INDIRECT(ADDRESS(ROW(),MATCH("YEAR",$A$1:$BE$1,0))),[1]TreeLookup!$C$1:$DE$1,0))</f>
        <v>07-SPCPLANES</v>
      </c>
      <c r="O2632" s="4"/>
      <c r="Q2632" s="1" t="s">
        <v>7748</v>
      </c>
    </row>
    <row r="2633" spans="1:30">
      <c r="A2633" s="6" t="s">
        <v>7770</v>
      </c>
      <c r="B2633" s="7" t="s">
        <v>7771</v>
      </c>
      <c r="C2633" s="1">
        <v>400</v>
      </c>
      <c r="D2633" s="1">
        <v>1200</v>
      </c>
      <c r="E2633" s="2" t="s">
        <v>7772</v>
      </c>
      <c r="F2633" s="1" t="s">
        <v>458</v>
      </c>
      <c r="G2633" s="1" t="s">
        <v>50</v>
      </c>
      <c r="H2633" s="1" t="s">
        <v>49</v>
      </c>
      <c r="I2633" s="8" t="s">
        <v>135</v>
      </c>
      <c r="J2633" s="8" t="s">
        <v>220</v>
      </c>
      <c r="K2633" s="1" t="str">
        <f t="array" aca="1" ref="K2633" ca="1">INDEX([1]TreeLookup!$C$1:$DE$21,MATCH(INDIRECT(ADDRESS(ROW(),MATCH("CATEGORY",$A$1:$BE$1,0))),[1]TreeLookup!$C$1:$C$21,0),MATCH(INDIRECT(ADDRESS(ROW(),MATCH("YEAR",$A$1:$BE$1,0))),[1]TreeLookup!$C$1:$DE$1,0))</f>
        <v>materialsScienceSpaceplanes</v>
      </c>
      <c r="L2633" s="1">
        <v>1985</v>
      </c>
      <c r="M2633" s="1" t="str">
        <f t="array" aca="1" ref="M2633" ca="1">INDEX([1]TreeLookup!$C$1:$DE$22,MATCH("ERA",[1]TreeLookup!$C$1:$C$22,0),MATCH(INDIRECT(ADDRESS(ROW(),MATCH("YEAR",$A$1:$BE$1,0))),[1]TreeLookup!$C$1:$DE$1,0))</f>
        <v>07-SPCPLANES</v>
      </c>
      <c r="O2633" s="4" t="s">
        <v>299</v>
      </c>
      <c r="P2633" s="1" t="s">
        <v>7695</v>
      </c>
      <c r="V2633" s="9"/>
    </row>
    <row r="2634" spans="1:30">
      <c r="A2634" s="6" t="s">
        <v>7773</v>
      </c>
      <c r="B2634" s="7" t="s">
        <v>7774</v>
      </c>
      <c r="C2634" s="1">
        <v>600</v>
      </c>
      <c r="D2634" s="1">
        <v>6100</v>
      </c>
      <c r="E2634" s="2" t="s">
        <v>7775</v>
      </c>
      <c r="F2634" s="1" t="s">
        <v>458</v>
      </c>
      <c r="G2634" s="1" t="s">
        <v>50</v>
      </c>
      <c r="H2634" s="1" t="s">
        <v>49</v>
      </c>
      <c r="I2634" s="8" t="s">
        <v>135</v>
      </c>
      <c r="J2634" s="8" t="s">
        <v>220</v>
      </c>
      <c r="K2634" s="1" t="str">
        <f t="array" aca="1" ref="K2634" ca="1">INDEX([1]TreeLookup!$C$1:$DE$21,MATCH(INDIRECT(ADDRESS(ROW(),MATCH("CATEGORY",$A$1:$BE$1,0))),[1]TreeLookup!$C$1:$C$21,0),MATCH(INDIRECT(ADDRESS(ROW(),MATCH("YEAR",$A$1:$BE$1,0))),[1]TreeLookup!$C$1:$DE$1,0))</f>
        <v>materialsScienceSpaceplanes</v>
      </c>
      <c r="L2634" s="1">
        <v>1985</v>
      </c>
      <c r="M2634" s="1" t="str">
        <f t="array" aca="1" ref="M2634" ca="1">INDEX([1]TreeLookup!$C$1:$DE$22,MATCH("ERA",[1]TreeLookup!$C$1:$C$22,0),MATCH(INDIRECT(ADDRESS(ROW(),MATCH("YEAR",$A$1:$BE$1,0))),[1]TreeLookup!$C$1:$DE$1,0))</f>
        <v>07-SPCPLANES</v>
      </c>
      <c r="O2634" s="4" t="s">
        <v>299</v>
      </c>
      <c r="P2634" s="1" t="s">
        <v>7695</v>
      </c>
      <c r="V2634" s="9"/>
    </row>
    <row r="2635" spans="1:30">
      <c r="A2635" s="6" t="s">
        <v>7776</v>
      </c>
      <c r="B2635" s="7" t="s">
        <v>7777</v>
      </c>
      <c r="C2635" s="1">
        <v>600</v>
      </c>
      <c r="D2635" s="1">
        <v>6100</v>
      </c>
      <c r="E2635" s="2" t="s">
        <v>7778</v>
      </c>
      <c r="F2635" s="1" t="s">
        <v>458</v>
      </c>
      <c r="G2635" s="1" t="s">
        <v>50</v>
      </c>
      <c r="H2635" s="1" t="s">
        <v>49</v>
      </c>
      <c r="I2635" s="8" t="s">
        <v>135</v>
      </c>
      <c r="J2635" s="8" t="s">
        <v>220</v>
      </c>
      <c r="K2635" s="1" t="str">
        <f t="array" aca="1" ref="K2635" ca="1">INDEX([1]TreeLookup!$C$1:$DE$21,MATCH(INDIRECT(ADDRESS(ROW(),MATCH("CATEGORY",$A$1:$BE$1,0))),[1]TreeLookup!$C$1:$C$21,0),MATCH(INDIRECT(ADDRESS(ROW(),MATCH("YEAR",$A$1:$BE$1,0))),[1]TreeLookup!$C$1:$DE$1,0))</f>
        <v>materialsScienceSpaceplanes</v>
      </c>
      <c r="L2635" s="1">
        <v>1985</v>
      </c>
      <c r="M2635" s="1" t="str">
        <f t="array" aca="1" ref="M2635" ca="1">INDEX([1]TreeLookup!$C$1:$DE$22,MATCH("ERA",[1]TreeLookup!$C$1:$C$22,0),MATCH(INDIRECT(ADDRESS(ROW(),MATCH("YEAR",$A$1:$BE$1,0))),[1]TreeLookup!$C$1:$DE$1,0))</f>
        <v>07-SPCPLANES</v>
      </c>
      <c r="O2635" s="4" t="s">
        <v>299</v>
      </c>
      <c r="P2635" s="1" t="s">
        <v>7695</v>
      </c>
      <c r="V2635" s="9"/>
    </row>
    <row r="2636" spans="1:30">
      <c r="A2636" s="6" t="s">
        <v>7779</v>
      </c>
      <c r="B2636" s="7" t="s">
        <v>7780</v>
      </c>
      <c r="C2636" s="1">
        <v>800</v>
      </c>
      <c r="D2636" s="1">
        <v>4800</v>
      </c>
      <c r="E2636" s="2" t="s">
        <v>7781</v>
      </c>
      <c r="F2636" s="1" t="s">
        <v>458</v>
      </c>
      <c r="G2636" s="1" t="s">
        <v>50</v>
      </c>
      <c r="H2636" s="1" t="s">
        <v>49</v>
      </c>
      <c r="I2636" s="8" t="s">
        <v>135</v>
      </c>
      <c r="J2636" s="8" t="s">
        <v>136</v>
      </c>
      <c r="K2636" s="1" t="str">
        <f t="array" aca="1" ref="K2636" ca="1">INDEX([1]TreeLookup!$C$1:$DE$21,MATCH(INDIRECT(ADDRESS(ROW(),MATCH("CATEGORY",$A$1:$BE$1,0))),[1]TreeLookup!$C$1:$C$21,0),MATCH(INDIRECT(ADDRESS(ROW(),MATCH("YEAR",$A$1:$BE$1,0))),[1]TreeLookup!$C$1:$DE$1,0))</f>
        <v>materialsScienceSpaceplanes</v>
      </c>
      <c r="L2636" s="1">
        <v>1985</v>
      </c>
      <c r="M2636" s="1" t="str">
        <f t="array" aca="1" ref="M2636" ca="1">INDEX([1]TreeLookup!$C$1:$DE$22,MATCH("ERA",[1]TreeLookup!$C$1:$C$22,0),MATCH(INDIRECT(ADDRESS(ROW(),MATCH("YEAR",$A$1:$BE$1,0))),[1]TreeLookup!$C$1:$DE$1,0))</f>
        <v>07-SPCPLANES</v>
      </c>
      <c r="O2636" s="4" t="s">
        <v>299</v>
      </c>
      <c r="P2636" s="1" t="s">
        <v>7695</v>
      </c>
      <c r="V2636" s="9"/>
    </row>
    <row r="2637" spans="1:30">
      <c r="A2637" s="10" t="s">
        <v>7782</v>
      </c>
      <c r="B2637" s="7" t="s">
        <v>7783</v>
      </c>
      <c r="C2637" s="1">
        <v>2100</v>
      </c>
      <c r="D2637" s="1">
        <v>11600</v>
      </c>
      <c r="E2637" s="2" t="s">
        <v>7784</v>
      </c>
      <c r="F2637" s="1" t="s">
        <v>458</v>
      </c>
      <c r="G2637" s="1" t="s">
        <v>50</v>
      </c>
      <c r="H2637" s="1" t="s">
        <v>49</v>
      </c>
      <c r="I2637" s="8" t="s">
        <v>130</v>
      </c>
      <c r="J2637" s="8" t="s">
        <v>1332</v>
      </c>
      <c r="K2637" s="1" t="str">
        <f t="array" aca="1" ref="K2637" ca="1">INDEX([1]TreeLookup!$C$1:$DE$21,MATCH(INDIRECT(ADDRESS(ROW(),MATCH("CATEGORY",$A$1:$BE$1,0))),[1]TreeLookup!$C$1:$C$21,0),MATCH(INDIRECT(ADDRESS(ROW(),MATCH("YEAR",$A$1:$BE$1,0))),[1]TreeLookup!$C$1:$DE$1,0))</f>
        <v>nextGenAvionics</v>
      </c>
      <c r="L2637" s="1">
        <v>1985</v>
      </c>
      <c r="M2637" s="1" t="str">
        <f t="array" aca="1" ref="M2637" ca="1">INDEX([1]TreeLookup!$C$1:$DE$22,MATCH("ERA",[1]TreeLookup!$C$1:$C$22,0),MATCH(INDIRECT(ADDRESS(ROW(),MATCH("YEAR",$A$1:$BE$1,0))),[1]TreeLookup!$C$1:$DE$1,0))</f>
        <v>07-SPCPLANES</v>
      </c>
      <c r="O2637" s="4" t="s">
        <v>299</v>
      </c>
      <c r="P2637" s="1" t="s">
        <v>7695</v>
      </c>
      <c r="V2637" s="9"/>
    </row>
    <row r="2638" spans="1:30">
      <c r="A2638" s="6" t="s">
        <v>7785</v>
      </c>
      <c r="B2638" s="7" t="s">
        <v>7786</v>
      </c>
      <c r="C2638" s="1">
        <v>13000</v>
      </c>
      <c r="D2638" s="1">
        <v>38000</v>
      </c>
      <c r="E2638" s="2" t="s">
        <v>7787</v>
      </c>
      <c r="F2638" s="1" t="s">
        <v>458</v>
      </c>
      <c r="G2638" s="1" t="s">
        <v>50</v>
      </c>
      <c r="H2638" s="1" t="s">
        <v>49</v>
      </c>
      <c r="I2638" s="8" t="s">
        <v>908</v>
      </c>
      <c r="J2638" s="8"/>
      <c r="K2638" s="1" t="str">
        <f t="array" aca="1" ref="K2638" ca="1">INDEX([1]TreeLookup!$C$1:$DE$21,MATCH(INDIRECT(ADDRESS(ROW(),MATCH("CATEGORY",$A$1:$BE$1,0))),[1]TreeLookup!$C$1:$C$21,0),MATCH(INDIRECT(ADDRESS(ROW(),MATCH("YEAR",$A$1:$BE$1,0))),[1]TreeLookup!$C$1:$DE$1,0))</f>
        <v>solids1981</v>
      </c>
      <c r="L2638" s="1">
        <v>1985</v>
      </c>
      <c r="M2638" s="1" t="str">
        <f t="array" aca="1" ref="M2638" ca="1">INDEX([1]TreeLookup!$C$1:$DE$22,MATCH("ERA",[1]TreeLookup!$C$1:$C$22,0),MATCH(INDIRECT(ADDRESS(ROW(),MATCH("YEAR",$A$1:$BE$1,0))),[1]TreeLookup!$C$1:$DE$1,0))</f>
        <v>07-SPCPLANES</v>
      </c>
      <c r="O2638" s="4" t="s">
        <v>299</v>
      </c>
      <c r="P2638" s="1" t="s">
        <v>7695</v>
      </c>
      <c r="V2638" s="9"/>
      <c r="AD2638" s="1" t="s">
        <v>111</v>
      </c>
    </row>
    <row r="2639" spans="1:30">
      <c r="A2639" s="6" t="s">
        <v>7788</v>
      </c>
      <c r="B2639" s="7" t="s">
        <v>7789</v>
      </c>
      <c r="C2639" s="1">
        <v>800</v>
      </c>
      <c r="D2639" s="1">
        <v>4800</v>
      </c>
      <c r="E2639" s="2" t="s">
        <v>7790</v>
      </c>
      <c r="F2639" s="1" t="s">
        <v>458</v>
      </c>
      <c r="G2639" s="1" t="s">
        <v>50</v>
      </c>
      <c r="H2639" s="1" t="s">
        <v>49</v>
      </c>
      <c r="I2639" s="8" t="s">
        <v>135</v>
      </c>
      <c r="J2639" s="8" t="s">
        <v>136</v>
      </c>
      <c r="K2639" s="1" t="str">
        <f t="array" aca="1" ref="K2639" ca="1">INDEX([1]TreeLookup!$C$1:$DE$21,MATCH(INDIRECT(ADDRESS(ROW(),MATCH("CATEGORY",$A$1:$BE$1,0))),[1]TreeLookup!$C$1:$C$21,0),MATCH(INDIRECT(ADDRESS(ROW(),MATCH("YEAR",$A$1:$BE$1,0))),[1]TreeLookup!$C$1:$DE$1,0))</f>
        <v>materialsScienceSpaceplanes</v>
      </c>
      <c r="L2639" s="1">
        <v>1985</v>
      </c>
      <c r="M2639" s="1" t="str">
        <f t="array" aca="1" ref="M2639" ca="1">INDEX([1]TreeLookup!$C$1:$DE$22,MATCH("ERA",[1]TreeLookup!$C$1:$C$22,0),MATCH(INDIRECT(ADDRESS(ROW(),MATCH("YEAR",$A$1:$BE$1,0))),[1]TreeLookup!$C$1:$DE$1,0))</f>
        <v>07-SPCPLANES</v>
      </c>
      <c r="O2639" s="4" t="s">
        <v>299</v>
      </c>
      <c r="P2639" s="1" t="s">
        <v>7695</v>
      </c>
      <c r="V2639" s="9"/>
    </row>
    <row r="2640" spans="1:30">
      <c r="A2640" s="6" t="s">
        <v>7791</v>
      </c>
      <c r="B2640" s="7" t="s">
        <v>7792</v>
      </c>
      <c r="C2640" s="1">
        <v>400</v>
      </c>
      <c r="D2640" s="1">
        <v>1200</v>
      </c>
      <c r="E2640" s="2" t="s">
        <v>7793</v>
      </c>
      <c r="F2640" s="1" t="s">
        <v>458</v>
      </c>
      <c r="G2640" s="1" t="s">
        <v>50</v>
      </c>
      <c r="H2640" s="1" t="s">
        <v>49</v>
      </c>
      <c r="I2640" s="8" t="s">
        <v>135</v>
      </c>
      <c r="J2640" s="8" t="s">
        <v>174</v>
      </c>
      <c r="K2640" s="1" t="str">
        <f t="array" aca="1" ref="K2640" ca="1">INDEX([1]TreeLookup!$C$1:$DE$21,MATCH(INDIRECT(ADDRESS(ROW(),MATCH("CATEGORY",$A$1:$BE$1,0))),[1]TreeLookup!$C$1:$C$21,0),MATCH(INDIRECT(ADDRESS(ROW(),MATCH("YEAR",$A$1:$BE$1,0))),[1]TreeLookup!$C$1:$DE$1,0))</f>
        <v>materialsScienceSpaceplanes</v>
      </c>
      <c r="L2640" s="1">
        <v>1985</v>
      </c>
      <c r="M2640" s="1" t="str">
        <f t="array" aca="1" ref="M2640" ca="1">INDEX([1]TreeLookup!$C$1:$DE$22,MATCH("ERA",[1]TreeLookup!$C$1:$C$22,0),MATCH(INDIRECT(ADDRESS(ROW(),MATCH("YEAR",$A$1:$BE$1,0))),[1]TreeLookup!$C$1:$DE$1,0))</f>
        <v>07-SPCPLANES</v>
      </c>
      <c r="O2640" s="4" t="s">
        <v>299</v>
      </c>
      <c r="P2640" s="1" t="s">
        <v>7695</v>
      </c>
      <c r="V2640" s="9"/>
    </row>
    <row r="2641" spans="1:41">
      <c r="A2641" s="6" t="s">
        <v>7794</v>
      </c>
      <c r="B2641" s="7" t="s">
        <v>7795</v>
      </c>
      <c r="C2641" s="1">
        <v>400</v>
      </c>
      <c r="D2641" s="1">
        <v>1200</v>
      </c>
      <c r="E2641" s="2" t="s">
        <v>7796</v>
      </c>
      <c r="F2641" s="1" t="s">
        <v>458</v>
      </c>
      <c r="G2641" s="1" t="s">
        <v>50</v>
      </c>
      <c r="H2641" s="1" t="s">
        <v>49</v>
      </c>
      <c r="I2641" s="8" t="s">
        <v>135</v>
      </c>
      <c r="J2641" s="8" t="s">
        <v>174</v>
      </c>
      <c r="K2641" s="1" t="str">
        <f t="array" aca="1" ref="K2641" ca="1">INDEX([1]TreeLookup!$C$1:$DE$21,MATCH(INDIRECT(ADDRESS(ROW(),MATCH("CATEGORY",$A$1:$BE$1,0))),[1]TreeLookup!$C$1:$C$21,0),MATCH(INDIRECT(ADDRESS(ROW(),MATCH("YEAR",$A$1:$BE$1,0))),[1]TreeLookup!$C$1:$DE$1,0))</f>
        <v>materialsScienceSpaceplanes</v>
      </c>
      <c r="L2641" s="1">
        <v>1985</v>
      </c>
      <c r="M2641" s="1" t="str">
        <f t="array" aca="1" ref="M2641" ca="1">INDEX([1]TreeLookup!$C$1:$DE$22,MATCH("ERA",[1]TreeLookup!$C$1:$C$22,0),MATCH(INDIRECT(ADDRESS(ROW(),MATCH("YEAR",$A$1:$BE$1,0))),[1]TreeLookup!$C$1:$DE$1,0))</f>
        <v>07-SPCPLANES</v>
      </c>
      <c r="O2641" s="4" t="s">
        <v>299</v>
      </c>
      <c r="P2641" s="1" t="s">
        <v>7695</v>
      </c>
      <c r="V2641" s="9"/>
    </row>
    <row r="2642" spans="1:41">
      <c r="A2642" s="6" t="s">
        <v>7797</v>
      </c>
      <c r="B2642" s="7" t="s">
        <v>7798</v>
      </c>
      <c r="C2642" s="1">
        <v>120</v>
      </c>
      <c r="D2642" s="1">
        <v>350</v>
      </c>
      <c r="E2642" s="2" t="s">
        <v>7799</v>
      </c>
      <c r="F2642" s="1" t="s">
        <v>877</v>
      </c>
      <c r="G2642" s="1" t="s">
        <v>50</v>
      </c>
      <c r="H2642" s="1" t="s">
        <v>49</v>
      </c>
      <c r="I2642" s="8" t="s">
        <v>3087</v>
      </c>
      <c r="J2642" s="8"/>
      <c r="K2642" s="1" t="str">
        <f t="array" aca="1" ref="K2642" ca="1">INDEX([1]TreeLookup!$C$1:$DE$21,MATCH(INDIRECT(ADDRESS(ROW(),MATCH("CATEGORY",$A$1:$BE$1,0))),[1]TreeLookup!$C$1:$C$21,0),MATCH(INDIRECT(ADDRESS(ROW(),MATCH("YEAR",$A$1:$BE$1,0))),[1]TreeLookup!$C$1:$DE$1,0))</f>
        <v>stagedCombustion1981</v>
      </c>
      <c r="L2642" s="1">
        <v>1985</v>
      </c>
      <c r="M2642" s="1" t="str">
        <f t="array" aca="1" ref="M2642" ca="1">INDEX([1]TreeLookup!$C$1:$DE$22,MATCH("ERA",[1]TreeLookup!$C$1:$C$22,0),MATCH(INDIRECT(ADDRESS(ROW(),MATCH("YEAR",$A$1:$BE$1,0))),[1]TreeLookup!$C$1:$DE$1,0))</f>
        <v>07-SPCPLANES</v>
      </c>
      <c r="O2642" s="4" t="s">
        <v>299</v>
      </c>
      <c r="P2642" s="1" t="s">
        <v>7695</v>
      </c>
      <c r="Q2642" s="1" t="s">
        <v>7741</v>
      </c>
      <c r="V2642" s="9"/>
      <c r="W2642" s="1" t="s">
        <v>7740</v>
      </c>
    </row>
    <row r="2643" spans="1:41">
      <c r="A2643" s="6" t="s">
        <v>7800</v>
      </c>
      <c r="B2643" s="7" t="s">
        <v>7801</v>
      </c>
      <c r="C2643" s="1">
        <v>600</v>
      </c>
      <c r="D2643" s="1">
        <v>1</v>
      </c>
      <c r="E2643" s="2" t="s">
        <v>7802</v>
      </c>
      <c r="F2643" s="1" t="s">
        <v>1740</v>
      </c>
      <c r="G2643" s="1" t="s">
        <v>50</v>
      </c>
      <c r="H2643" s="1" t="s">
        <v>49</v>
      </c>
      <c r="I2643" s="8" t="s">
        <v>135</v>
      </c>
      <c r="J2643" s="8" t="s">
        <v>220</v>
      </c>
      <c r="K2643" s="1" t="str">
        <f t="array" aca="1" ref="K2643" ca="1">INDEX([1]TreeLookup!$C$1:$DE$21,MATCH(INDIRECT(ADDRESS(ROW(),MATCH("CATEGORY",$A$1:$BE$1,0))),[1]TreeLookup!$C$1:$C$21,0),MATCH(INDIRECT(ADDRESS(ROW(),MATCH("YEAR",$A$1:$BE$1,0))),[1]TreeLookup!$C$1:$DE$1,0))</f>
        <v>materialsScienceSpaceplanes</v>
      </c>
      <c r="L2643" s="1">
        <v>1985</v>
      </c>
      <c r="M2643" s="1" t="str">
        <f t="array" aca="1" ref="M2643" ca="1">INDEX([1]TreeLookup!$C$1:$DE$22,MATCH("ERA",[1]TreeLookup!$C$1:$C$22,0),MATCH(INDIRECT(ADDRESS(ROW(),MATCH("YEAR",$A$1:$BE$1,0))),[1]TreeLookup!$C$1:$DE$1,0))</f>
        <v>07-SPCPLANES</v>
      </c>
      <c r="O2643" s="4" t="s">
        <v>299</v>
      </c>
      <c r="P2643" s="1" t="s">
        <v>7803</v>
      </c>
      <c r="V2643" s="9"/>
    </row>
    <row r="2644" spans="1:41">
      <c r="A2644" s="6" t="s">
        <v>7804</v>
      </c>
      <c r="B2644" s="7" t="s">
        <v>7805</v>
      </c>
      <c r="C2644" s="1">
        <v>600</v>
      </c>
      <c r="D2644" s="1">
        <v>1</v>
      </c>
      <c r="E2644" s="2" t="s">
        <v>7806</v>
      </c>
      <c r="F2644" s="1" t="s">
        <v>1740</v>
      </c>
      <c r="G2644" s="1" t="s">
        <v>50</v>
      </c>
      <c r="H2644" s="1" t="s">
        <v>49</v>
      </c>
      <c r="I2644" s="8" t="s">
        <v>135</v>
      </c>
      <c r="J2644" s="8" t="s">
        <v>220</v>
      </c>
      <c r="K2644" s="1" t="str">
        <f t="array" aca="1" ref="K2644" ca="1">INDEX([1]TreeLookup!$C$1:$DE$21,MATCH(INDIRECT(ADDRESS(ROW(),MATCH("CATEGORY",$A$1:$BE$1,0))),[1]TreeLookup!$C$1:$C$21,0),MATCH(INDIRECT(ADDRESS(ROW(),MATCH("YEAR",$A$1:$BE$1,0))),[1]TreeLookup!$C$1:$DE$1,0))</f>
        <v>materialsScienceSpaceplanes</v>
      </c>
      <c r="L2644" s="1">
        <v>1985</v>
      </c>
      <c r="M2644" s="1" t="str">
        <f t="array" aca="1" ref="M2644" ca="1">INDEX([1]TreeLookup!$C$1:$DE$22,MATCH("ERA",[1]TreeLookup!$C$1:$C$22,0),MATCH(INDIRECT(ADDRESS(ROW(),MATCH("YEAR",$A$1:$BE$1,0))),[1]TreeLookup!$C$1:$DE$1,0))</f>
        <v>07-SPCPLANES</v>
      </c>
      <c r="O2644" s="4" t="s">
        <v>299</v>
      </c>
      <c r="P2644" s="1" t="s">
        <v>7803</v>
      </c>
      <c r="V2644" s="9"/>
    </row>
    <row r="2645" spans="1:41">
      <c r="A2645" s="6" t="s">
        <v>7807</v>
      </c>
      <c r="B2645" s="7" t="s">
        <v>7808</v>
      </c>
      <c r="C2645" s="1">
        <v>1650</v>
      </c>
      <c r="D2645" s="1">
        <v>4200</v>
      </c>
      <c r="E2645" s="2" t="s">
        <v>7809</v>
      </c>
      <c r="F2645" s="1" t="s">
        <v>1740</v>
      </c>
      <c r="G2645" s="1" t="s">
        <v>50</v>
      </c>
      <c r="H2645" s="1" t="s">
        <v>49</v>
      </c>
      <c r="I2645" s="8" t="s">
        <v>135</v>
      </c>
      <c r="J2645" s="8" t="s">
        <v>136</v>
      </c>
      <c r="K2645" s="1" t="str">
        <f t="array" aca="1" ref="K2645" ca="1">INDEX([1]TreeLookup!$C$1:$DE$21,MATCH(INDIRECT(ADDRESS(ROW(),MATCH("CATEGORY",$A$1:$BE$1,0))),[1]TreeLookup!$C$1:$C$21,0),MATCH(INDIRECT(ADDRESS(ROW(),MATCH("YEAR",$A$1:$BE$1,0))),[1]TreeLookup!$C$1:$DE$1,0))</f>
        <v>materialsScienceSpaceplanes</v>
      </c>
      <c r="L2645" s="1">
        <v>1985</v>
      </c>
      <c r="M2645" s="1" t="str">
        <f t="array" aca="1" ref="M2645" ca="1">INDEX([1]TreeLookup!$C$1:$DE$22,MATCH("ERA",[1]TreeLookup!$C$1:$C$22,0),MATCH(INDIRECT(ADDRESS(ROW(),MATCH("YEAR",$A$1:$BE$1,0))),[1]TreeLookup!$C$1:$DE$1,0))</f>
        <v>07-SPCPLANES</v>
      </c>
      <c r="O2645" s="4" t="s">
        <v>299</v>
      </c>
      <c r="P2645" s="1" t="s">
        <v>7803</v>
      </c>
      <c r="V2645" s="9"/>
    </row>
    <row r="2646" spans="1:41">
      <c r="A2646" s="6" t="s">
        <v>7810</v>
      </c>
      <c r="B2646" s="7" t="s">
        <v>7811</v>
      </c>
      <c r="C2646" s="1">
        <v>225</v>
      </c>
      <c r="D2646" s="1">
        <v>1</v>
      </c>
      <c r="E2646" s="2" t="s">
        <v>7812</v>
      </c>
      <c r="F2646" s="1" t="s">
        <v>1740</v>
      </c>
      <c r="G2646" s="1" t="s">
        <v>50</v>
      </c>
      <c r="H2646" s="1" t="s">
        <v>49</v>
      </c>
      <c r="I2646" s="8" t="s">
        <v>135</v>
      </c>
      <c r="J2646" s="8" t="s">
        <v>499</v>
      </c>
      <c r="K2646" s="1" t="str">
        <f t="array" aca="1" ref="K2646" ca="1">INDEX([1]TreeLookup!$C$1:$DE$21,MATCH(INDIRECT(ADDRESS(ROW(),MATCH("CATEGORY",$A$1:$BE$1,0))),[1]TreeLookup!$C$1:$C$21,0),MATCH(INDIRECT(ADDRESS(ROW(),MATCH("YEAR",$A$1:$BE$1,0))),[1]TreeLookup!$C$1:$DE$1,0))</f>
        <v>materialsScienceSpaceplanes</v>
      </c>
      <c r="L2646" s="1">
        <v>1985</v>
      </c>
      <c r="M2646" s="1" t="str">
        <f t="array" aca="1" ref="M2646" ca="1">INDEX([1]TreeLookup!$C$1:$DE$22,MATCH("ERA",[1]TreeLookup!$C$1:$C$22,0),MATCH(INDIRECT(ADDRESS(ROW(),MATCH("YEAR",$A$1:$BE$1,0))),[1]TreeLookup!$C$1:$DE$1,0))</f>
        <v>07-SPCPLANES</v>
      </c>
      <c r="O2646" s="4" t="s">
        <v>299</v>
      </c>
      <c r="P2646" s="1" t="s">
        <v>7803</v>
      </c>
      <c r="V2646" s="9"/>
    </row>
    <row r="2647" spans="1:41">
      <c r="A2647" s="6" t="s">
        <v>7813</v>
      </c>
      <c r="B2647" s="7" t="s">
        <v>7814</v>
      </c>
      <c r="C2647" s="1">
        <v>150</v>
      </c>
      <c r="D2647" s="1">
        <v>1</v>
      </c>
      <c r="E2647" s="2" t="s">
        <v>7815</v>
      </c>
      <c r="F2647" s="1" t="s">
        <v>1740</v>
      </c>
      <c r="G2647" s="1" t="s">
        <v>50</v>
      </c>
      <c r="H2647" s="1" t="s">
        <v>49</v>
      </c>
      <c r="I2647" s="8" t="s">
        <v>135</v>
      </c>
      <c r="J2647" s="8" t="s">
        <v>174</v>
      </c>
      <c r="K2647" s="1" t="str">
        <f t="array" aca="1" ref="K2647" ca="1">INDEX([1]TreeLookup!$C$1:$DE$21,MATCH(INDIRECT(ADDRESS(ROW(),MATCH("CATEGORY",$A$1:$BE$1,0))),[1]TreeLookup!$C$1:$C$21,0),MATCH(INDIRECT(ADDRESS(ROW(),MATCH("YEAR",$A$1:$BE$1,0))),[1]TreeLookup!$C$1:$DE$1,0))</f>
        <v>materialsScienceSpaceplanes</v>
      </c>
      <c r="L2647" s="1">
        <v>1985</v>
      </c>
      <c r="M2647" s="1" t="str">
        <f t="array" aca="1" ref="M2647" ca="1">INDEX([1]TreeLookup!$C$1:$DE$22,MATCH("ERA",[1]TreeLookup!$C$1:$C$22,0),MATCH(INDIRECT(ADDRESS(ROW(),MATCH("YEAR",$A$1:$BE$1,0))),[1]TreeLookup!$C$1:$DE$1,0))</f>
        <v>07-SPCPLANES</v>
      </c>
      <c r="O2647" s="4" t="s">
        <v>299</v>
      </c>
      <c r="P2647" s="1" t="s">
        <v>7803</v>
      </c>
      <c r="V2647" s="9"/>
    </row>
    <row r="2648" spans="1:41">
      <c r="A2648" s="6" t="s">
        <v>7816</v>
      </c>
      <c r="B2648" s="7" t="s">
        <v>7817</v>
      </c>
      <c r="C2648" s="1">
        <v>750</v>
      </c>
      <c r="D2648" s="1">
        <v>4200</v>
      </c>
      <c r="E2648" s="2" t="s">
        <v>7818</v>
      </c>
      <c r="F2648" s="1" t="s">
        <v>1740</v>
      </c>
      <c r="G2648" s="1" t="s">
        <v>50</v>
      </c>
      <c r="H2648" s="1" t="s">
        <v>49</v>
      </c>
      <c r="I2648" s="8" t="s">
        <v>3087</v>
      </c>
      <c r="J2648" s="8"/>
      <c r="K2648" s="1" t="str">
        <f t="array" aca="1" ref="K2648" ca="1">INDEX([1]TreeLookup!$C$1:$DE$21,MATCH(INDIRECT(ADDRESS(ROW(),MATCH("CATEGORY",$A$1:$BE$1,0))),[1]TreeLookup!$C$1:$C$21,0),MATCH(INDIRECT(ADDRESS(ROW(),MATCH("YEAR",$A$1:$BE$1,0))),[1]TreeLookup!$C$1:$DE$1,0))</f>
        <v>stagedCombustion1981</v>
      </c>
      <c r="L2648" s="1">
        <v>1985</v>
      </c>
      <c r="M2648" s="1" t="str">
        <f t="array" aca="1" ref="M2648" ca="1">INDEX([1]TreeLookup!$C$1:$DE$22,MATCH("ERA",[1]TreeLookup!$C$1:$C$22,0),MATCH(INDIRECT(ADDRESS(ROW(),MATCH("YEAR",$A$1:$BE$1,0))),[1]TreeLookup!$C$1:$DE$1,0))</f>
        <v>07-SPCPLANES</v>
      </c>
      <c r="O2648" s="4" t="s">
        <v>299</v>
      </c>
      <c r="P2648" s="1" t="s">
        <v>7803</v>
      </c>
      <c r="V2648" s="9"/>
    </row>
    <row r="2649" spans="1:41">
      <c r="A2649" s="6" t="s">
        <v>7819</v>
      </c>
      <c r="B2649" s="7" t="s">
        <v>7820</v>
      </c>
      <c r="C2649" s="1">
        <v>5400</v>
      </c>
      <c r="D2649" s="1">
        <v>108000</v>
      </c>
      <c r="E2649" s="2" t="s">
        <v>7821</v>
      </c>
      <c r="F2649" s="1" t="s">
        <v>1740</v>
      </c>
      <c r="G2649" s="1" t="s">
        <v>50</v>
      </c>
      <c r="H2649" s="1" t="s">
        <v>50</v>
      </c>
      <c r="I2649" s="8" t="s">
        <v>3087</v>
      </c>
      <c r="J2649" s="8"/>
      <c r="K2649" s="1" t="str">
        <f t="array" aca="1" ref="K2649" ca="1">INDEX([1]TreeLookup!$C$1:$DE$21,MATCH(INDIRECT(ADDRESS(ROW(),MATCH("CATEGORY",$A$1:$BE$1,0))),[1]TreeLookup!$C$1:$C$21,0),MATCH(INDIRECT(ADDRESS(ROW(),MATCH("YEAR",$A$1:$BE$1,0))),[1]TreeLookup!$C$1:$DE$1,0))</f>
        <v>stagedCombustion1981</v>
      </c>
      <c r="L2649" s="1">
        <v>1985</v>
      </c>
      <c r="M2649" s="1" t="str">
        <f t="array" aca="1" ref="M2649" ca="1">INDEX([1]TreeLookup!$C$1:$DE$22,MATCH("ERA",[1]TreeLookup!$C$1:$C$22,0),MATCH(INDIRECT(ADDRESS(ROW(),MATCH("YEAR",$A$1:$BE$1,0))),[1]TreeLookup!$C$1:$DE$1,0))</f>
        <v>07-SPCPLANES</v>
      </c>
      <c r="O2649" s="4" t="s">
        <v>109</v>
      </c>
      <c r="P2649" s="1" t="s">
        <v>7803</v>
      </c>
      <c r="V2649" s="9"/>
      <c r="AC2649" s="1" t="s">
        <v>111</v>
      </c>
    </row>
    <row r="2650" spans="1:41">
      <c r="A2650" s="6" t="s">
        <v>7822</v>
      </c>
      <c r="B2650" s="7" t="s">
        <v>7823</v>
      </c>
      <c r="C2650" s="1">
        <v>750</v>
      </c>
      <c r="D2650" s="1">
        <v>4200</v>
      </c>
      <c r="E2650" s="2" t="s">
        <v>7824</v>
      </c>
      <c r="F2650" s="1" t="s">
        <v>1740</v>
      </c>
      <c r="G2650" s="1" t="s">
        <v>50</v>
      </c>
      <c r="H2650" s="1" t="s">
        <v>49</v>
      </c>
      <c r="I2650" s="8" t="s">
        <v>3087</v>
      </c>
      <c r="J2650" s="8"/>
      <c r="K2650" s="1" t="str">
        <f t="array" aca="1" ref="K2650" ca="1">INDEX([1]TreeLookup!$C$1:$DE$21,MATCH(INDIRECT(ADDRESS(ROW(),MATCH("CATEGORY",$A$1:$BE$1,0))),[1]TreeLookup!$C$1:$C$21,0),MATCH(INDIRECT(ADDRESS(ROW(),MATCH("YEAR",$A$1:$BE$1,0))),[1]TreeLookup!$C$1:$DE$1,0))</f>
        <v>stagedCombustion1981</v>
      </c>
      <c r="L2650" s="1">
        <v>1985</v>
      </c>
      <c r="M2650" s="1" t="str">
        <f t="array" aca="1" ref="M2650" ca="1">INDEX([1]TreeLookup!$C$1:$DE$22,MATCH("ERA",[1]TreeLookup!$C$1:$C$22,0),MATCH(INDIRECT(ADDRESS(ROW(),MATCH("YEAR",$A$1:$BE$1,0))),[1]TreeLookup!$C$1:$DE$1,0))</f>
        <v>07-SPCPLANES</v>
      </c>
      <c r="O2650" s="4" t="s">
        <v>299</v>
      </c>
      <c r="P2650" s="1" t="s">
        <v>7803</v>
      </c>
      <c r="V2650" s="9"/>
    </row>
    <row r="2651" spans="1:41">
      <c r="A2651" s="6" t="s">
        <v>7825</v>
      </c>
      <c r="B2651" s="7" t="s">
        <v>7826</v>
      </c>
      <c r="C2651" s="1">
        <v>750</v>
      </c>
      <c r="D2651" s="1">
        <v>4200</v>
      </c>
      <c r="E2651" s="2" t="s">
        <v>7827</v>
      </c>
      <c r="F2651" s="1" t="s">
        <v>1740</v>
      </c>
      <c r="G2651" s="1" t="s">
        <v>50</v>
      </c>
      <c r="H2651" s="1" t="s">
        <v>49</v>
      </c>
      <c r="I2651" s="8" t="s">
        <v>135</v>
      </c>
      <c r="J2651" s="8" t="s">
        <v>136</v>
      </c>
      <c r="K2651" s="1" t="str">
        <f t="array" aca="1" ref="K2651" ca="1">INDEX([1]TreeLookup!$C$1:$DE$21,MATCH(INDIRECT(ADDRESS(ROW(),MATCH("CATEGORY",$A$1:$BE$1,0))),[1]TreeLookup!$C$1:$C$21,0),MATCH(INDIRECT(ADDRESS(ROW(),MATCH("YEAR",$A$1:$BE$1,0))),[1]TreeLookup!$C$1:$DE$1,0))</f>
        <v>materialsScienceSpaceplanes</v>
      </c>
      <c r="L2651" s="1">
        <v>1985</v>
      </c>
      <c r="M2651" s="1" t="str">
        <f t="array" aca="1" ref="M2651" ca="1">INDEX([1]TreeLookup!$C$1:$DE$22,MATCH("ERA",[1]TreeLookup!$C$1:$C$22,0),MATCH(INDIRECT(ADDRESS(ROW(),MATCH("YEAR",$A$1:$BE$1,0))),[1]TreeLookup!$C$1:$DE$1,0))</f>
        <v>07-SPCPLANES</v>
      </c>
      <c r="O2651" s="4" t="s">
        <v>299</v>
      </c>
      <c r="P2651" s="1" t="s">
        <v>7803</v>
      </c>
      <c r="V2651" s="9"/>
    </row>
    <row r="2652" spans="1:41">
      <c r="A2652" s="10" t="s">
        <v>7828</v>
      </c>
      <c r="B2652" s="7" t="s">
        <v>7829</v>
      </c>
      <c r="C2652" s="1">
        <v>10000</v>
      </c>
      <c r="D2652" s="1">
        <v>200000</v>
      </c>
      <c r="E2652" s="2" t="s">
        <v>7830</v>
      </c>
      <c r="F2652" s="1" t="s">
        <v>106</v>
      </c>
      <c r="G2652" s="1" t="s">
        <v>50</v>
      </c>
      <c r="H2652" s="1" t="s">
        <v>50</v>
      </c>
      <c r="I2652" s="8" t="s">
        <v>125</v>
      </c>
      <c r="J2652" s="8" t="s">
        <v>1863</v>
      </c>
      <c r="K2652" s="1" t="str">
        <f t="array" aca="1" ref="K2652" ca="1">INDEX([1]TreeLookup!$C$1:$DE$21,MATCH(INDIRECT(ADDRESS(ROW(),MATCH("CATEGORY",$A$1:$BE$1,0))),[1]TreeLookup!$C$1:$C$21,0),MATCH(INDIRECT(ADDRESS(ROW(),MATCH("YEAR",$A$1:$BE$1,0))),[1]TreeLookup!$C$1:$DE$1,0))</f>
        <v>standardDockingPorts</v>
      </c>
      <c r="L2652" s="1">
        <v>1986</v>
      </c>
      <c r="M2652" s="1" t="str">
        <f t="array" aca="1" ref="M2652" ca="1">INDEX([1]TreeLookup!$C$1:$DE$22,MATCH("ERA",[1]TreeLookup!$C$1:$C$22,0),MATCH(INDIRECT(ADDRESS(ROW(),MATCH("YEAR",$A$1:$BE$1,0))),[1]TreeLookup!$C$1:$DE$1,0))</f>
        <v>08-LONGTERM</v>
      </c>
      <c r="O2652" s="4" t="s">
        <v>109</v>
      </c>
      <c r="V2652" s="9"/>
    </row>
    <row r="2653" spans="1:41">
      <c r="A2653" s="10" t="s">
        <v>7831</v>
      </c>
      <c r="B2653" s="7" t="s">
        <v>7832</v>
      </c>
      <c r="C2653" s="1">
        <v>3980</v>
      </c>
      <c r="D2653" s="1">
        <v>79600</v>
      </c>
      <c r="E2653" s="2" t="s">
        <v>7833</v>
      </c>
      <c r="F2653" s="1" t="s">
        <v>203</v>
      </c>
      <c r="G2653" s="1" t="s">
        <v>50</v>
      </c>
      <c r="H2653" s="1" t="s">
        <v>50</v>
      </c>
      <c r="I2653" s="8" t="s">
        <v>240</v>
      </c>
      <c r="J2653" s="8" t="s">
        <v>402</v>
      </c>
      <c r="K2653" s="1" t="str">
        <f t="array" aca="1" ref="K2653" ca="1">INDEX([1]TreeLookup!$C$1:$DE$21,MATCH(INDIRECT(ADDRESS(ROW(),MATCH("CATEGORY",$A$1:$BE$1,0))),[1]TreeLookup!$C$1:$C$21,0),MATCH(INDIRECT(ADDRESS(ROW(),MATCH("YEAR",$A$1:$BE$1,0))),[1]TreeLookup!$C$1:$DE$1,0))</f>
        <v>refinedTurbofans</v>
      </c>
      <c r="L2653" s="1">
        <v>1986</v>
      </c>
      <c r="M2653" s="1" t="str">
        <f t="array" aca="1" ref="M2653" ca="1">INDEX([1]TreeLookup!$C$1:$DE$22,MATCH("ERA",[1]TreeLookup!$C$1:$C$22,0),MATCH(INDIRECT(ADDRESS(ROW(),MATCH("YEAR",$A$1:$BE$1,0))),[1]TreeLookup!$C$1:$DE$1,0))</f>
        <v>08-LONGTERM</v>
      </c>
      <c r="O2653" s="4" t="s">
        <v>109</v>
      </c>
      <c r="P2653" s="2" t="s">
        <v>7834</v>
      </c>
      <c r="V2653" s="9"/>
      <c r="AE2653" s="1" t="s">
        <v>111</v>
      </c>
      <c r="AO2653" s="1" t="s">
        <v>111</v>
      </c>
    </row>
    <row r="2654" spans="1:41">
      <c r="A2654" s="6" t="s">
        <v>7835</v>
      </c>
      <c r="B2654" s="7" t="s">
        <v>7836</v>
      </c>
      <c r="C2654" s="1">
        <v>3500</v>
      </c>
      <c r="D2654" s="1">
        <v>70000</v>
      </c>
      <c r="E2654" s="2" t="s">
        <v>7837</v>
      </c>
      <c r="F2654" s="1" t="s">
        <v>203</v>
      </c>
      <c r="G2654" s="1" t="s">
        <v>50</v>
      </c>
      <c r="H2654" s="1" t="s">
        <v>50</v>
      </c>
      <c r="I2654" s="8" t="s">
        <v>240</v>
      </c>
      <c r="J2654" s="8" t="s">
        <v>402</v>
      </c>
      <c r="K2654" s="1" t="str">
        <f t="array" aca="1" ref="K2654" ca="1">INDEX([1]TreeLookup!$C$1:$DE$21,MATCH(INDIRECT(ADDRESS(ROW(),MATCH("CATEGORY",$A$1:$BE$1,0))),[1]TreeLookup!$C$1:$C$21,0),MATCH(INDIRECT(ADDRESS(ROW(),MATCH("YEAR",$A$1:$BE$1,0))),[1]TreeLookup!$C$1:$DE$1,0))</f>
        <v>refinedTurbofans</v>
      </c>
      <c r="L2654" s="1">
        <v>1986</v>
      </c>
      <c r="M2654" s="1" t="str">
        <f t="array" aca="1" ref="M2654" ca="1">INDEX([1]TreeLookup!$C$1:$DE$22,MATCH("ERA",[1]TreeLookup!$C$1:$C$22,0),MATCH(INDIRECT(ADDRESS(ROW(),MATCH("YEAR",$A$1:$BE$1,0))),[1]TreeLookup!$C$1:$DE$1,0))</f>
        <v>08-LONGTERM</v>
      </c>
      <c r="O2654" s="4" t="s">
        <v>109</v>
      </c>
      <c r="P2654" s="2" t="s">
        <v>7834</v>
      </c>
      <c r="V2654" s="9"/>
      <c r="AE2654" s="1" t="s">
        <v>111</v>
      </c>
      <c r="AO2654" s="1" t="s">
        <v>111</v>
      </c>
    </row>
    <row r="2655" spans="1:41">
      <c r="A2655" s="6" t="s">
        <v>7838</v>
      </c>
      <c r="B2655" s="7" t="s">
        <v>7839</v>
      </c>
      <c r="C2655" s="1">
        <v>180</v>
      </c>
      <c r="D2655" s="1">
        <v>3600</v>
      </c>
      <c r="E2655" s="2" t="s">
        <v>7840</v>
      </c>
      <c r="F2655" s="1" t="s">
        <v>203</v>
      </c>
      <c r="G2655" s="1" t="s">
        <v>50</v>
      </c>
      <c r="H2655" s="1" t="s">
        <v>50</v>
      </c>
      <c r="I2655" s="8" t="s">
        <v>240</v>
      </c>
      <c r="J2655" s="8" t="s">
        <v>2249</v>
      </c>
      <c r="K2655" s="1" t="str">
        <f t="array" aca="1" ref="K2655" ca="1">INDEX([1]TreeLookup!$C$1:$DE$21,MATCH(INDIRECT(ADDRESS(ROW(),MATCH("CATEGORY",$A$1:$BE$1,0))),[1]TreeLookup!$C$1:$C$21,0),MATCH(INDIRECT(ADDRESS(ROW(),MATCH("YEAR",$A$1:$BE$1,0))),[1]TreeLookup!$C$1:$DE$1,0))</f>
        <v>refinedTurbofans</v>
      </c>
      <c r="L2655" s="1">
        <v>1986</v>
      </c>
      <c r="M2655" s="1" t="str">
        <f t="array" aca="1" ref="M2655" ca="1">INDEX([1]TreeLookup!$C$1:$DE$22,MATCH("ERA",[1]TreeLookup!$C$1:$C$22,0),MATCH(INDIRECT(ADDRESS(ROW(),MATCH("YEAR",$A$1:$BE$1,0))),[1]TreeLookup!$C$1:$DE$1,0))</f>
        <v>08-LONGTERM</v>
      </c>
      <c r="O2655" s="4" t="s">
        <v>109</v>
      </c>
      <c r="P2655" s="2" t="s">
        <v>7834</v>
      </c>
      <c r="V2655" s="9"/>
    </row>
    <row r="2656" spans="1:41">
      <c r="A2656" s="6" t="s">
        <v>7841</v>
      </c>
      <c r="B2656" s="7" t="s">
        <v>7842</v>
      </c>
      <c r="C2656" s="1">
        <v>120</v>
      </c>
      <c r="D2656" s="1">
        <v>2400</v>
      </c>
      <c r="E2656" s="2" t="s">
        <v>7843</v>
      </c>
      <c r="F2656" s="1" t="s">
        <v>203</v>
      </c>
      <c r="G2656" s="1" t="s">
        <v>50</v>
      </c>
      <c r="H2656" s="1" t="s">
        <v>50</v>
      </c>
      <c r="I2656" s="8" t="s">
        <v>240</v>
      </c>
      <c r="J2656" s="8" t="s">
        <v>2249</v>
      </c>
      <c r="K2656" s="1" t="str">
        <f t="array" aca="1" ref="K2656" ca="1">INDEX([1]TreeLookup!$C$1:$DE$21,MATCH(INDIRECT(ADDRESS(ROW(),MATCH("CATEGORY",$A$1:$BE$1,0))),[1]TreeLookup!$C$1:$C$21,0),MATCH(INDIRECT(ADDRESS(ROW(),MATCH("YEAR",$A$1:$BE$1,0))),[1]TreeLookup!$C$1:$DE$1,0))</f>
        <v>refinedTurbofans</v>
      </c>
      <c r="L2656" s="1">
        <v>1986</v>
      </c>
      <c r="M2656" s="1" t="str">
        <f t="array" aca="1" ref="M2656" ca="1">INDEX([1]TreeLookup!$C$1:$DE$22,MATCH("ERA",[1]TreeLookup!$C$1:$C$22,0),MATCH(INDIRECT(ADDRESS(ROW(),MATCH("YEAR",$A$1:$BE$1,0))),[1]TreeLookup!$C$1:$DE$1,0))</f>
        <v>08-LONGTERM</v>
      </c>
      <c r="O2656" s="4" t="s">
        <v>109</v>
      </c>
      <c r="P2656" s="2" t="s">
        <v>7834</v>
      </c>
      <c r="V2656" s="9"/>
    </row>
    <row r="2657" spans="1:34">
      <c r="A2657" s="6" t="s">
        <v>7844</v>
      </c>
      <c r="B2657" s="7" t="s">
        <v>7845</v>
      </c>
      <c r="C2657" s="1">
        <v>120</v>
      </c>
      <c r="D2657" s="1">
        <v>2400</v>
      </c>
      <c r="E2657" s="2" t="s">
        <v>7843</v>
      </c>
      <c r="F2657" s="1" t="s">
        <v>203</v>
      </c>
      <c r="G2657" s="1" t="s">
        <v>50</v>
      </c>
      <c r="H2657" s="1" t="s">
        <v>50</v>
      </c>
      <c r="I2657" s="8" t="s">
        <v>240</v>
      </c>
      <c r="J2657" s="8" t="s">
        <v>2249</v>
      </c>
      <c r="K2657" s="1" t="str">
        <f t="array" aca="1" ref="K2657" ca="1">INDEX([1]TreeLookup!$C$1:$DE$21,MATCH(INDIRECT(ADDRESS(ROW(),MATCH("CATEGORY",$A$1:$BE$1,0))),[1]TreeLookup!$C$1:$C$21,0),MATCH(INDIRECT(ADDRESS(ROW(),MATCH("YEAR",$A$1:$BE$1,0))),[1]TreeLookup!$C$1:$DE$1,0))</f>
        <v>refinedTurbofans</v>
      </c>
      <c r="L2657" s="1">
        <v>1986</v>
      </c>
      <c r="M2657" s="1" t="str">
        <f t="array" aca="1" ref="M2657" ca="1">INDEX([1]TreeLookup!$C$1:$DE$22,MATCH("ERA",[1]TreeLookup!$C$1:$C$22,0),MATCH(INDIRECT(ADDRESS(ROW(),MATCH("YEAR",$A$1:$BE$1,0))),[1]TreeLookup!$C$1:$DE$1,0))</f>
        <v>08-LONGTERM</v>
      </c>
      <c r="O2657" s="4" t="s">
        <v>109</v>
      </c>
      <c r="P2657" s="2" t="s">
        <v>7834</v>
      </c>
      <c r="V2657" s="9"/>
    </row>
    <row r="2658" spans="1:34">
      <c r="A2658" s="6" t="s">
        <v>7846</v>
      </c>
      <c r="B2658" s="7" t="s">
        <v>7847</v>
      </c>
      <c r="C2658" s="1">
        <v>200</v>
      </c>
      <c r="D2658" s="1">
        <v>4000</v>
      </c>
      <c r="E2658" s="2" t="s">
        <v>7848</v>
      </c>
      <c r="F2658" s="1" t="s">
        <v>203</v>
      </c>
      <c r="G2658" s="1" t="s">
        <v>50</v>
      </c>
      <c r="H2658" s="1" t="s">
        <v>50</v>
      </c>
      <c r="I2658" s="8" t="s">
        <v>240</v>
      </c>
      <c r="J2658" s="8" t="s">
        <v>6412</v>
      </c>
      <c r="K2658" s="1" t="str">
        <f t="array" aca="1" ref="K2658" ca="1">INDEX([1]TreeLookup!$C$1:$DE$21,MATCH(INDIRECT(ADDRESS(ROW(),MATCH("CATEGORY",$A$1:$BE$1,0))),[1]TreeLookup!$C$1:$C$21,0),MATCH(INDIRECT(ADDRESS(ROW(),MATCH("YEAR",$A$1:$BE$1,0))),[1]TreeLookup!$C$1:$DE$1,0))</f>
        <v>refinedTurbofans</v>
      </c>
      <c r="L2658" s="1">
        <v>1986</v>
      </c>
      <c r="M2658" s="1" t="str">
        <f t="array" aca="1" ref="M2658" ca="1">INDEX([1]TreeLookup!$C$1:$DE$22,MATCH("ERA",[1]TreeLookup!$C$1:$C$22,0),MATCH(INDIRECT(ADDRESS(ROW(),MATCH("YEAR",$A$1:$BE$1,0))),[1]TreeLookup!$C$1:$DE$1,0))</f>
        <v>08-LONGTERM</v>
      </c>
      <c r="O2658" s="4" t="s">
        <v>109</v>
      </c>
      <c r="P2658" s="2" t="s">
        <v>7834</v>
      </c>
      <c r="V2658" s="9"/>
    </row>
    <row r="2659" spans="1:34">
      <c r="A2659" s="6" t="s">
        <v>7849</v>
      </c>
      <c r="B2659" s="7" t="s">
        <v>7850</v>
      </c>
      <c r="C2659" s="1">
        <v>1200</v>
      </c>
      <c r="D2659" s="1">
        <v>0</v>
      </c>
      <c r="E2659" s="2" t="s">
        <v>7851</v>
      </c>
      <c r="F2659" s="1" t="s">
        <v>534</v>
      </c>
      <c r="G2659" s="1" t="s">
        <v>50</v>
      </c>
      <c r="H2659" s="1" t="s">
        <v>49</v>
      </c>
      <c r="I2659" s="8" t="s">
        <v>322</v>
      </c>
      <c r="J2659" s="8" t="s">
        <v>323</v>
      </c>
      <c r="K2659" s="1" t="str">
        <f t="array" aca="1" ref="K2659" ca="1">INDEX([1]TreeLookup!$C$1:$DE$21,MATCH(INDIRECT(ADDRESS(ROW(),MATCH("CATEGORY",$A$1:$BE$1,0))),[1]TreeLookup!$C$1:$C$21,0),MATCH(INDIRECT(ADDRESS(ROW(),MATCH("YEAR",$A$1:$BE$1,0))),[1]TreeLookup!$C$1:$DE$1,0))</f>
        <v>massiveScaleComms</v>
      </c>
      <c r="L2659" s="1">
        <v>1986</v>
      </c>
      <c r="M2659" s="1" t="str">
        <f t="array" aca="1" ref="M2659" ca="1">INDEX([1]TreeLookup!$C$1:$DE$22,MATCH("ERA",[1]TreeLookup!$C$1:$C$22,0),MATCH(INDIRECT(ADDRESS(ROW(),MATCH("YEAR",$A$1:$BE$1,0))),[1]TreeLookup!$C$1:$DE$1,0))</f>
        <v>08-LONGTERM</v>
      </c>
      <c r="O2659" s="4" t="s">
        <v>299</v>
      </c>
      <c r="V2659" s="9"/>
      <c r="AG2659" s="1" t="s">
        <v>111</v>
      </c>
    </row>
    <row r="2660" spans="1:34">
      <c r="A2660" s="6" t="s">
        <v>7852</v>
      </c>
      <c r="B2660" s="7" t="s">
        <v>7853</v>
      </c>
      <c r="C2660" s="1">
        <v>8500</v>
      </c>
      <c r="D2660" s="1">
        <v>18000</v>
      </c>
      <c r="E2660" s="2" t="s">
        <v>7854</v>
      </c>
      <c r="F2660" s="1" t="s">
        <v>4121</v>
      </c>
      <c r="G2660" s="1" t="s">
        <v>50</v>
      </c>
      <c r="H2660" s="1" t="s">
        <v>49</v>
      </c>
      <c r="I2660" s="8" t="s">
        <v>5475</v>
      </c>
      <c r="J2660" s="8" t="s">
        <v>5486</v>
      </c>
      <c r="K2660" s="1" t="str">
        <f t="array" aca="1" ref="K2660" ca="1">INDEX([1]TreeLookup!$C$1:$DE$21,MATCH(INDIRECT(ADDRESS(ROW(),MATCH("CATEGORY",$A$1:$BE$1,0))),[1]TreeLookup!$C$1:$C$21,0),MATCH(INDIRECT(ADDRESS(ROW(),MATCH("YEAR",$A$1:$BE$1,0))),[1]TreeLookup!$C$1:$DE$1,0))</f>
        <v>modularSpaceStations</v>
      </c>
      <c r="L2660" s="1">
        <v>1986</v>
      </c>
      <c r="M2660" s="1" t="str">
        <f t="array" aca="1" ref="M2660" ca="1">INDEX([1]TreeLookup!$C$1:$DE$22,MATCH("ERA",[1]TreeLookup!$C$1:$C$22,0),MATCH(INDIRECT(ADDRESS(ROW(),MATCH("YEAR",$A$1:$BE$1,0))),[1]TreeLookup!$C$1:$DE$1,0))</f>
        <v>08-LONGTERM</v>
      </c>
      <c r="O2660" s="4" t="s">
        <v>299</v>
      </c>
      <c r="P2660" s="1" t="s">
        <v>7855</v>
      </c>
      <c r="V2660" s="9"/>
    </row>
    <row r="2661" spans="1:34">
      <c r="A2661" s="6" t="s">
        <v>7856</v>
      </c>
      <c r="B2661" s="7" t="s">
        <v>7857</v>
      </c>
      <c r="C2661" s="1">
        <v>1000</v>
      </c>
      <c r="D2661" s="1">
        <v>4000</v>
      </c>
      <c r="E2661" s="2" t="s">
        <v>7858</v>
      </c>
      <c r="F2661" s="1" t="s">
        <v>4121</v>
      </c>
      <c r="G2661" s="1" t="s">
        <v>50</v>
      </c>
      <c r="H2661" s="1" t="s">
        <v>49</v>
      </c>
      <c r="I2661" s="8" t="s">
        <v>5475</v>
      </c>
      <c r="J2661" s="8" t="s">
        <v>560</v>
      </c>
      <c r="K2661" s="1" t="str">
        <f t="array" aca="1" ref="K2661" ca="1">INDEX([1]TreeLookup!$C$1:$DE$21,MATCH(INDIRECT(ADDRESS(ROW(),MATCH("CATEGORY",$A$1:$BE$1,0))),[1]TreeLookup!$C$1:$C$21,0),MATCH(INDIRECT(ADDRESS(ROW(),MATCH("YEAR",$A$1:$BE$1,0))),[1]TreeLookup!$C$1:$DE$1,0))</f>
        <v>modularSpaceStations</v>
      </c>
      <c r="L2661" s="1">
        <v>1986</v>
      </c>
      <c r="M2661" s="1" t="str">
        <f t="array" aca="1" ref="M2661" ca="1">INDEX([1]TreeLookup!$C$1:$DE$22,MATCH("ERA",[1]TreeLookup!$C$1:$C$22,0),MATCH(INDIRECT(ADDRESS(ROW(),MATCH("YEAR",$A$1:$BE$1,0))),[1]TreeLookup!$C$1:$DE$1,0))</f>
        <v>08-LONGTERM</v>
      </c>
      <c r="O2661" s="4" t="s">
        <v>299</v>
      </c>
      <c r="P2661" s="1" t="s">
        <v>7855</v>
      </c>
      <c r="V2661" s="9"/>
    </row>
    <row r="2662" spans="1:34">
      <c r="A2662" s="6" t="s">
        <v>7859</v>
      </c>
      <c r="B2662" s="7" t="s">
        <v>7860</v>
      </c>
      <c r="C2662" s="1">
        <v>1400</v>
      </c>
      <c r="D2662" s="1">
        <v>3500</v>
      </c>
      <c r="E2662" s="2" t="s">
        <v>7861</v>
      </c>
      <c r="F2662" s="1" t="s">
        <v>4121</v>
      </c>
      <c r="G2662" s="1" t="s">
        <v>50</v>
      </c>
      <c r="H2662" s="1" t="s">
        <v>49</v>
      </c>
      <c r="I2662" s="8" t="s">
        <v>322</v>
      </c>
      <c r="J2662" s="8" t="s">
        <v>2917</v>
      </c>
      <c r="K2662" s="1" t="str">
        <f t="array" aca="1" ref="K2662" ca="1">INDEX([1]TreeLookup!$C$1:$DE$21,MATCH(INDIRECT(ADDRESS(ROW(),MATCH("CATEGORY",$A$1:$BE$1,0))),[1]TreeLookup!$C$1:$C$21,0),MATCH(INDIRECT(ADDRESS(ROW(),MATCH("YEAR",$A$1:$BE$1,0))),[1]TreeLookup!$C$1:$DE$1,0))</f>
        <v>massiveScaleComms</v>
      </c>
      <c r="L2662" s="1">
        <v>1986</v>
      </c>
      <c r="M2662" s="1" t="str">
        <f t="array" aca="1" ref="M2662" ca="1">INDEX([1]TreeLookup!$C$1:$DE$22,MATCH("ERA",[1]TreeLookup!$C$1:$C$22,0),MATCH(INDIRECT(ADDRESS(ROW(),MATCH("YEAR",$A$1:$BE$1,0))),[1]TreeLookup!$C$1:$DE$1,0))</f>
        <v>08-LONGTERM</v>
      </c>
      <c r="O2662" s="4" t="s">
        <v>299</v>
      </c>
      <c r="T2662" s="1" t="s">
        <v>7862</v>
      </c>
      <c r="V2662" s="9"/>
    </row>
    <row r="2663" spans="1:34">
      <c r="A2663" s="6" t="s">
        <v>7863</v>
      </c>
      <c r="B2663" s="7" t="s">
        <v>7864</v>
      </c>
      <c r="C2663" s="1">
        <v>5400</v>
      </c>
      <c r="D2663" s="1">
        <v>108000</v>
      </c>
      <c r="E2663" s="2" t="s">
        <v>7865</v>
      </c>
      <c r="F2663" s="1" t="s">
        <v>534</v>
      </c>
      <c r="G2663" s="1" t="s">
        <v>50</v>
      </c>
      <c r="H2663" s="1" t="s">
        <v>50</v>
      </c>
      <c r="I2663" s="8" t="s">
        <v>5475</v>
      </c>
      <c r="J2663" s="8" t="s">
        <v>1337</v>
      </c>
      <c r="K2663" s="1" t="str">
        <f t="array" aca="1" ref="K2663" ca="1">INDEX([1]TreeLookup!$C$1:$DE$21,MATCH(INDIRECT(ADDRESS(ROW(),MATCH("CATEGORY",$A$1:$BE$1,0))),[1]TreeLookup!$C$1:$C$21,0),MATCH(INDIRECT(ADDRESS(ROW(),MATCH("YEAR",$A$1:$BE$1,0))),[1]TreeLookup!$C$1:$DE$1,0))</f>
        <v>modularSpaceStations</v>
      </c>
      <c r="L2663" s="1">
        <v>1986</v>
      </c>
      <c r="M2663" s="1" t="str">
        <f t="array" aca="1" ref="M2663" ca="1">INDEX([1]TreeLookup!$C$1:$DE$22,MATCH("ERA",[1]TreeLookup!$C$1:$C$22,0),MATCH(INDIRECT(ADDRESS(ROW(),MATCH("YEAR",$A$1:$BE$1,0))),[1]TreeLookup!$C$1:$DE$1,0))</f>
        <v>08-LONGTERM</v>
      </c>
      <c r="O2663" s="4" t="s">
        <v>109</v>
      </c>
      <c r="V2663" s="9"/>
    </row>
    <row r="2664" spans="1:34">
      <c r="A2664" s="6" t="s">
        <v>7866</v>
      </c>
      <c r="B2664" s="7" t="s">
        <v>7867</v>
      </c>
      <c r="C2664" s="1">
        <v>8000</v>
      </c>
      <c r="D2664" s="1">
        <v>160000</v>
      </c>
      <c r="E2664" s="2" t="s">
        <v>7868</v>
      </c>
      <c r="F2664" s="1" t="s">
        <v>534</v>
      </c>
      <c r="G2664" s="1" t="s">
        <v>50</v>
      </c>
      <c r="H2664" s="1" t="s">
        <v>50</v>
      </c>
      <c r="I2664" s="8" t="s">
        <v>5475</v>
      </c>
      <c r="J2664" s="8" t="s">
        <v>1337</v>
      </c>
      <c r="K2664" s="1" t="str">
        <f t="array" aca="1" ref="K2664" ca="1">INDEX([1]TreeLookup!$C$1:$DE$21,MATCH(INDIRECT(ADDRESS(ROW(),MATCH("CATEGORY",$A$1:$BE$1,0))),[1]TreeLookup!$C$1:$C$21,0),MATCH(INDIRECT(ADDRESS(ROW(),MATCH("YEAR",$A$1:$BE$1,0))),[1]TreeLookup!$C$1:$DE$1,0))</f>
        <v>modularSpaceStations</v>
      </c>
      <c r="L2664" s="1">
        <v>1986</v>
      </c>
      <c r="M2664" s="1" t="str">
        <f t="array" aca="1" ref="M2664" ca="1">INDEX([1]TreeLookup!$C$1:$DE$22,MATCH("ERA",[1]TreeLookup!$C$1:$C$22,0),MATCH(INDIRECT(ADDRESS(ROW(),MATCH("YEAR",$A$1:$BE$1,0))),[1]TreeLookup!$C$1:$DE$1,0))</f>
        <v>08-LONGTERM</v>
      </c>
      <c r="O2664" s="4" t="s">
        <v>109</v>
      </c>
      <c r="V2664" s="9"/>
    </row>
    <row r="2665" spans="1:34">
      <c r="A2665" s="6" t="s">
        <v>7869</v>
      </c>
      <c r="B2665" s="7" t="s">
        <v>7869</v>
      </c>
      <c r="C2665" s="17">
        <v>0</v>
      </c>
      <c r="D2665" s="17">
        <v>0</v>
      </c>
      <c r="E2665" s="2"/>
      <c r="F2665" s="1" t="s">
        <v>113</v>
      </c>
      <c r="G2665" s="1" t="s">
        <v>50</v>
      </c>
      <c r="I2665" s="8" t="s">
        <v>3473</v>
      </c>
      <c r="J2665" s="8"/>
      <c r="K2665" s="1" t="str">
        <f t="array" aca="1" ref="K2665" ca="1">INDEX([1]TreeLookup!$C$1:$DE$21,MATCH(INDIRECT(ADDRESS(ROW(),MATCH("CATEGORY",$A$1:$BE$1,0))),[1]TreeLookup!$C$1:$C$21,0),MATCH(INDIRECT(ADDRESS(ROW(),MATCH("YEAR",$A$1:$BE$1,0))),[1]TreeLookup!$C$1:$DE$1,0))</f>
        <v>hydrolox1986</v>
      </c>
      <c r="L2665" s="1">
        <v>1986</v>
      </c>
      <c r="M2665" s="1" t="str">
        <f t="array" aca="1" ref="M2665" ca="1">INDEX([1]TreeLookup!$C$1:$DE$22,MATCH("ERA",[1]TreeLookup!$C$1:$C$22,0),MATCH(INDIRECT(ADDRESS(ROW(),MATCH("YEAR",$A$1:$BE$1,0))),[1]TreeLookup!$C$1:$DE$1,0))</f>
        <v>08-LONGTERM</v>
      </c>
      <c r="O2665" s="4"/>
      <c r="Q2665" s="1" t="s">
        <v>6688</v>
      </c>
      <c r="R2665" s="1" t="s">
        <v>838</v>
      </c>
    </row>
    <row r="2666" spans="1:34">
      <c r="A2666" s="6" t="s">
        <v>7870</v>
      </c>
      <c r="B2666" s="7" t="s">
        <v>7871</v>
      </c>
      <c r="C2666" s="1">
        <v>600</v>
      </c>
      <c r="D2666" s="1">
        <v>1</v>
      </c>
      <c r="E2666" s="2" t="s">
        <v>7872</v>
      </c>
      <c r="F2666" s="1" t="s">
        <v>1218</v>
      </c>
      <c r="G2666" s="1" t="s">
        <v>50</v>
      </c>
      <c r="H2666" s="1" t="s">
        <v>49</v>
      </c>
      <c r="I2666" s="8" t="s">
        <v>125</v>
      </c>
      <c r="J2666" s="8" t="s">
        <v>2459</v>
      </c>
      <c r="K2666" s="1" t="str">
        <f t="array" aca="1" ref="K2666" ca="1">INDEX([1]TreeLookup!$C$1:$DE$21,MATCH(INDIRECT(ADDRESS(ROW(),MATCH("CATEGORY",$A$1:$BE$1,0))),[1]TreeLookup!$C$1:$C$21,0),MATCH(INDIRECT(ADDRESS(ROW(),MATCH("YEAR",$A$1:$BE$1,0))),[1]TreeLookup!$C$1:$DE$1,0))</f>
        <v>standardDockingPorts</v>
      </c>
      <c r="L2666" s="1">
        <v>1986</v>
      </c>
      <c r="M2666" s="1" t="str">
        <f t="array" aca="1" ref="M2666" ca="1">INDEX([1]TreeLookup!$C$1:$DE$22,MATCH("ERA",[1]TreeLookup!$C$1:$C$22,0),MATCH(INDIRECT(ADDRESS(ROW(),MATCH("YEAR",$A$1:$BE$1,0))),[1]TreeLookup!$C$1:$DE$1,0))</f>
        <v>08-LONGTERM</v>
      </c>
      <c r="O2666" s="4" t="s">
        <v>299</v>
      </c>
      <c r="P2666" s="1" t="s">
        <v>7873</v>
      </c>
      <c r="V2666" s="9"/>
    </row>
    <row r="2667" spans="1:34">
      <c r="A2667" s="6" t="s">
        <v>7874</v>
      </c>
      <c r="B2667" s="7" t="s">
        <v>7875</v>
      </c>
      <c r="C2667" s="1">
        <v>50</v>
      </c>
      <c r="D2667" s="1">
        <v>10000</v>
      </c>
      <c r="E2667" s="2" t="s">
        <v>7876</v>
      </c>
      <c r="F2667" s="1" t="s">
        <v>448</v>
      </c>
      <c r="G2667" s="1" t="s">
        <v>50</v>
      </c>
      <c r="H2667" s="1" t="s">
        <v>50</v>
      </c>
      <c r="I2667" s="8" t="s">
        <v>5475</v>
      </c>
      <c r="J2667" s="8" t="s">
        <v>1337</v>
      </c>
      <c r="K2667" s="1" t="str">
        <f t="array" aca="1" ref="K2667" ca="1">INDEX([1]TreeLookup!$C$1:$DE$21,MATCH(INDIRECT(ADDRESS(ROW(),MATCH("CATEGORY",$A$1:$BE$1,0))),[1]TreeLookup!$C$1:$C$21,0),MATCH(INDIRECT(ADDRESS(ROW(),MATCH("YEAR",$A$1:$BE$1,0))),[1]TreeLookup!$C$1:$DE$1,0))</f>
        <v>modularSpaceStations</v>
      </c>
      <c r="L2667" s="1">
        <v>1986</v>
      </c>
      <c r="M2667" s="1" t="str">
        <f t="array" aca="1" ref="M2667" ca="1">INDEX([1]TreeLookup!$C$1:$DE$22,MATCH("ERA",[1]TreeLookup!$C$1:$C$22,0),MATCH(INDIRECT(ADDRESS(ROW(),MATCH("YEAR",$A$1:$BE$1,0))),[1]TreeLookup!$C$1:$DE$1,0))</f>
        <v>08-LONGTERM</v>
      </c>
      <c r="O2667" s="4" t="s">
        <v>109</v>
      </c>
      <c r="V2667" s="9"/>
    </row>
    <row r="2668" spans="1:34">
      <c r="A2668" s="6" t="s">
        <v>7877</v>
      </c>
      <c r="B2668" s="7" t="s">
        <v>7878</v>
      </c>
      <c r="C2668" s="1">
        <v>200</v>
      </c>
      <c r="D2668" s="1">
        <v>1500</v>
      </c>
      <c r="E2668" s="2" t="s">
        <v>7879</v>
      </c>
      <c r="F2668" s="1" t="s">
        <v>1686</v>
      </c>
      <c r="G2668" s="1" t="s">
        <v>50</v>
      </c>
      <c r="H2668" s="1" t="s">
        <v>49</v>
      </c>
      <c r="I2668" s="8" t="s">
        <v>125</v>
      </c>
      <c r="J2668" s="8" t="s">
        <v>2242</v>
      </c>
      <c r="K2668" s="1" t="str">
        <f t="array" aca="1" ref="K2668" ca="1">INDEX([1]TreeLookup!$C$1:$DE$21,MATCH(INDIRECT(ADDRESS(ROW(),MATCH("CATEGORY",$A$1:$BE$1,0))),[1]TreeLookup!$C$1:$C$21,0),MATCH(INDIRECT(ADDRESS(ROW(),MATCH("YEAR",$A$1:$BE$1,0))),[1]TreeLookup!$C$1:$DE$1,0))</f>
        <v>standardDockingPorts</v>
      </c>
      <c r="L2668" s="1">
        <v>1986</v>
      </c>
      <c r="M2668" s="1" t="str">
        <f t="array" aca="1" ref="M2668" ca="1">INDEX([1]TreeLookup!$C$1:$DE$22,MATCH("ERA",[1]TreeLookup!$C$1:$C$22,0),MATCH(INDIRECT(ADDRESS(ROW(),MATCH("YEAR",$A$1:$BE$1,0))),[1]TreeLookup!$C$1:$DE$1,0))</f>
        <v>08-LONGTERM</v>
      </c>
      <c r="O2668" s="4" t="s">
        <v>299</v>
      </c>
      <c r="P2668" s="2" t="s">
        <v>7880</v>
      </c>
      <c r="V2668" s="9"/>
    </row>
    <row r="2669" spans="1:34">
      <c r="A2669" s="6" t="s">
        <v>7881</v>
      </c>
      <c r="B2669" s="7" t="s">
        <v>7882</v>
      </c>
      <c r="C2669" s="1">
        <v>3000</v>
      </c>
      <c r="D2669" s="1">
        <v>30000</v>
      </c>
      <c r="E2669" s="2" t="s">
        <v>7883</v>
      </c>
      <c r="F2669" s="1" t="s">
        <v>106</v>
      </c>
      <c r="G2669" s="1" t="s">
        <v>50</v>
      </c>
      <c r="H2669" s="1" t="s">
        <v>50</v>
      </c>
      <c r="I2669" s="8" t="s">
        <v>322</v>
      </c>
      <c r="J2669" s="8" t="s">
        <v>2917</v>
      </c>
      <c r="K2669" s="1" t="str">
        <f t="array" aca="1" ref="K2669" ca="1">INDEX([1]TreeLookup!$C$1:$DE$21,MATCH(INDIRECT(ADDRESS(ROW(),MATCH("CATEGORY",$A$1:$BE$1,0))),[1]TreeLookup!$C$1:$C$21,0),MATCH(INDIRECT(ADDRESS(ROW(),MATCH("YEAR",$A$1:$BE$1,0))),[1]TreeLookup!$C$1:$DE$1,0))</f>
        <v>massiveScaleComms</v>
      </c>
      <c r="L2669" s="1">
        <v>1986</v>
      </c>
      <c r="M2669" s="1" t="str">
        <f t="array" aca="1" ref="M2669" ca="1">INDEX([1]TreeLookup!$C$1:$DE$22,MATCH("ERA",[1]TreeLookup!$C$1:$C$22,0),MATCH(INDIRECT(ADDRESS(ROW(),MATCH("YEAR",$A$1:$BE$1,0))),[1]TreeLookup!$C$1:$DE$1,0))</f>
        <v>08-LONGTERM</v>
      </c>
      <c r="O2669" s="4" t="s">
        <v>109</v>
      </c>
      <c r="T2669" s="16">
        <v>8600000000000</v>
      </c>
      <c r="U2669" s="16"/>
      <c r="V2669" s="9"/>
      <c r="AG2669" s="1" t="s">
        <v>111</v>
      </c>
    </row>
    <row r="2670" spans="1:34">
      <c r="A2670" s="6" t="s">
        <v>7884</v>
      </c>
      <c r="B2670" s="7" t="s">
        <v>7885</v>
      </c>
      <c r="C2670" s="1">
        <v>433</v>
      </c>
      <c r="D2670" s="1">
        <v>8653</v>
      </c>
      <c r="E2670" s="2"/>
      <c r="F2670" s="1" t="s">
        <v>5466</v>
      </c>
      <c r="G2670" s="1" t="s">
        <v>50</v>
      </c>
      <c r="H2670" s="1" t="s">
        <v>50</v>
      </c>
      <c r="I2670" s="8" t="s">
        <v>5455</v>
      </c>
      <c r="J2670" s="8" t="s">
        <v>5467</v>
      </c>
      <c r="K2670" s="1" t="str">
        <f t="array" aca="1" ref="K2670" ca="1">INDEX([1]TreeLookup!$C$1:$DE$21,MATCH(INDIRECT(ADDRESS(ROW(),MATCH("CATEGORY",$A$1:$BE$1,0))),[1]TreeLookup!$C$1:$C$21,0),MATCH(INDIRECT(ADDRESS(ROW(),MATCH("YEAR",$A$1:$BE$1,0))),[1]TreeLookup!$C$1:$DE$1,0))</f>
        <v>improvedNuclearPropulsion</v>
      </c>
      <c r="L2670" s="1">
        <v>1986</v>
      </c>
      <c r="M2670" s="1" t="str">
        <f t="array" aca="1" ref="M2670" ca="1">INDEX([1]TreeLookup!$C$1:$DE$22,MATCH("ERA",[1]TreeLookup!$C$1:$C$22,0),MATCH(INDIRECT(ADDRESS(ROW(),MATCH("YEAR",$A$1:$BE$1,0))),[1]TreeLookup!$C$1:$DE$1,0))</f>
        <v>08-LONGTERM</v>
      </c>
      <c r="O2670" s="4" t="s">
        <v>109</v>
      </c>
      <c r="P2670" s="2"/>
      <c r="Q2670" s="1" t="s">
        <v>7884</v>
      </c>
      <c r="W2670" s="1" t="s">
        <v>7886</v>
      </c>
      <c r="AH2670" s="1" t="s">
        <v>111</v>
      </c>
    </row>
    <row r="2671" spans="1:34">
      <c r="A2671" s="6" t="s">
        <v>7886</v>
      </c>
      <c r="B2671" s="6" t="s">
        <v>7886</v>
      </c>
      <c r="C2671" s="1">
        <v>0</v>
      </c>
      <c r="D2671" s="1">
        <v>0</v>
      </c>
      <c r="E2671" s="2"/>
      <c r="F2671" s="1" t="s">
        <v>113</v>
      </c>
      <c r="G2671" s="1" t="s">
        <v>50</v>
      </c>
      <c r="H2671" s="1" t="s">
        <v>50</v>
      </c>
      <c r="I2671" s="8" t="s">
        <v>5455</v>
      </c>
      <c r="J2671" s="8"/>
      <c r="K2671" s="1" t="str">
        <f t="array" aca="1" ref="K2671" ca="1">INDEX([1]TreeLookup!$C$1:$DE$21,MATCH(INDIRECT(ADDRESS(ROW(),MATCH("CATEGORY",$A$1:$BE$1,0))),[1]TreeLookup!$C$1:$C$21,0),MATCH(INDIRECT(ADDRESS(ROW(),MATCH("YEAR",$A$1:$BE$1,0))),[1]TreeLookup!$C$1:$DE$1,0))</f>
        <v>improvedNuclearPropulsion</v>
      </c>
      <c r="L2671" s="1">
        <v>1986</v>
      </c>
      <c r="M2671" s="1" t="str">
        <f t="array" aca="1" ref="M2671" ca="1">INDEX([1]TreeLookup!$C$1:$DE$22,MATCH("ERA",[1]TreeLookup!$C$1:$C$22,0),MATCH(INDIRECT(ADDRESS(ROW(),MATCH("YEAR",$A$1:$BE$1,0))),[1]TreeLookup!$C$1:$DE$1,0))</f>
        <v>08-LONGTERM</v>
      </c>
      <c r="O2671" s="4" t="s">
        <v>109</v>
      </c>
      <c r="P2671" s="2"/>
      <c r="Q2671" s="1" t="s">
        <v>7884</v>
      </c>
    </row>
    <row r="2672" spans="1:34">
      <c r="A2672" s="6" t="s">
        <v>7887</v>
      </c>
      <c r="B2672" s="7" t="s">
        <v>7887</v>
      </c>
      <c r="C2672" s="17">
        <v>0</v>
      </c>
      <c r="D2672" s="1">
        <v>0</v>
      </c>
      <c r="E2672" s="2"/>
      <c r="F2672" s="1" t="s">
        <v>113</v>
      </c>
      <c r="G2672" s="1" t="s">
        <v>50</v>
      </c>
      <c r="I2672" s="8" t="s">
        <v>3087</v>
      </c>
      <c r="J2672" s="8"/>
      <c r="K2672" s="1" t="str">
        <f t="array" aca="1" ref="K2672" ca="1">INDEX([1]TreeLookup!$C$1:$DE$21,MATCH(INDIRECT(ADDRESS(ROW(),MATCH("CATEGORY",$A$1:$BE$1,0))),[1]TreeLookup!$C$1:$C$21,0),MATCH(INDIRECT(ADDRESS(ROW(),MATCH("YEAR",$A$1:$BE$1,0))),[1]TreeLookup!$C$1:$DE$1,0))</f>
        <v>stagedCombustion1986</v>
      </c>
      <c r="L2672" s="1">
        <v>1986</v>
      </c>
      <c r="M2672" s="1" t="str">
        <f t="array" aca="1" ref="M2672" ca="1">INDEX([1]TreeLookup!$C$1:$DE$22,MATCH("ERA",[1]TreeLookup!$C$1:$C$22,0),MATCH(INDIRECT(ADDRESS(ROW(),MATCH("YEAR",$A$1:$BE$1,0))),[1]TreeLookup!$C$1:$DE$1,0))</f>
        <v>08-LONGTERM</v>
      </c>
      <c r="O2672" s="4"/>
      <c r="Q2672" s="1" t="s">
        <v>7741</v>
      </c>
      <c r="R2672" s="1" t="s">
        <v>838</v>
      </c>
    </row>
    <row r="2673" spans="1:37">
      <c r="A2673" s="6" t="s">
        <v>7888</v>
      </c>
      <c r="B2673" s="7" t="s">
        <v>7889</v>
      </c>
      <c r="C2673" s="1">
        <v>2150</v>
      </c>
      <c r="D2673" s="1">
        <v>43000</v>
      </c>
      <c r="E2673" s="2" t="s">
        <v>7890</v>
      </c>
      <c r="F2673" s="1" t="s">
        <v>887</v>
      </c>
      <c r="G2673" s="1" t="s">
        <v>50</v>
      </c>
      <c r="H2673" s="1" t="s">
        <v>50</v>
      </c>
      <c r="I2673" s="8" t="s">
        <v>322</v>
      </c>
      <c r="J2673" s="8" t="s">
        <v>2917</v>
      </c>
      <c r="K2673" s="1" t="str">
        <f t="array" aca="1" ref="K2673" ca="1">INDEX([1]TreeLookup!$C$1:$DE$21,MATCH(INDIRECT(ADDRESS(ROW(),MATCH("CATEGORY",$A$1:$BE$1,0))),[1]TreeLookup!$C$1:$C$21,0),MATCH(INDIRECT(ADDRESS(ROW(),MATCH("YEAR",$A$1:$BE$1,0))),[1]TreeLookup!$C$1:$DE$1,0))</f>
        <v>massiveScaleComms</v>
      </c>
      <c r="L2673" s="1">
        <v>1986</v>
      </c>
      <c r="M2673" s="1" t="str">
        <f t="array" aca="1" ref="M2673" ca="1">INDEX([1]TreeLookup!$C$1:$DE$22,MATCH("ERA",[1]TreeLookup!$C$1:$C$22,0),MATCH(INDIRECT(ADDRESS(ROW(),MATCH("YEAR",$A$1:$BE$1,0))),[1]TreeLookup!$C$1:$DE$1,0))</f>
        <v>08-LONGTERM</v>
      </c>
      <c r="O2673" s="4" t="s">
        <v>109</v>
      </c>
      <c r="P2673" s="2"/>
      <c r="T2673" s="1">
        <v>40000000000000</v>
      </c>
      <c r="V2673" s="9"/>
      <c r="AG2673" s="1" t="s">
        <v>111</v>
      </c>
    </row>
    <row r="2674" spans="1:37">
      <c r="A2674" s="6" t="s">
        <v>7891</v>
      </c>
      <c r="B2674" s="7" t="s">
        <v>7892</v>
      </c>
      <c r="C2674" s="1">
        <v>2400</v>
      </c>
      <c r="D2674" s="1">
        <v>6400</v>
      </c>
      <c r="E2674" s="2" t="s">
        <v>7893</v>
      </c>
      <c r="F2674" s="1" t="s">
        <v>534</v>
      </c>
      <c r="G2674" s="1" t="s">
        <v>50</v>
      </c>
      <c r="H2674" s="1" t="s">
        <v>49</v>
      </c>
      <c r="I2674" s="8" t="s">
        <v>5475</v>
      </c>
      <c r="J2674" s="8" t="s">
        <v>2079</v>
      </c>
      <c r="K2674" s="1" t="str">
        <f t="array" aca="1" ref="K2674" ca="1">INDEX([1]TreeLookup!$C$1:$DE$21,MATCH(INDIRECT(ADDRESS(ROW(),MATCH("CATEGORY",$A$1:$BE$1,0))),[1]TreeLookup!$C$1:$C$21,0),MATCH(INDIRECT(ADDRESS(ROW(),MATCH("YEAR",$A$1:$BE$1,0))),[1]TreeLookup!$C$1:$DE$1,0))</f>
        <v>modularSpaceStations</v>
      </c>
      <c r="L2674" s="1">
        <v>1986</v>
      </c>
      <c r="M2674" s="1" t="str">
        <f t="array" aca="1" ref="M2674" ca="1">INDEX([1]TreeLookup!$C$1:$DE$22,MATCH("ERA",[1]TreeLookup!$C$1:$C$22,0),MATCH(INDIRECT(ADDRESS(ROW(),MATCH("YEAR",$A$1:$BE$1,0))),[1]TreeLookup!$C$1:$DE$1,0))</f>
        <v>08-LONGTERM</v>
      </c>
      <c r="O2674" s="4" t="s">
        <v>299</v>
      </c>
      <c r="V2674" s="9"/>
    </row>
    <row r="2675" spans="1:37">
      <c r="A2675" s="6" t="s">
        <v>7894</v>
      </c>
      <c r="B2675" s="7" t="s">
        <v>7895</v>
      </c>
      <c r="C2675" s="1">
        <v>100</v>
      </c>
      <c r="D2675" s="1">
        <v>2000</v>
      </c>
      <c r="E2675" s="2" t="s">
        <v>7896</v>
      </c>
      <c r="F2675" s="1" t="s">
        <v>106</v>
      </c>
      <c r="G2675" s="1" t="s">
        <v>50</v>
      </c>
      <c r="H2675" s="1" t="s">
        <v>50</v>
      </c>
      <c r="I2675" s="8" t="s">
        <v>5475</v>
      </c>
      <c r="J2675" s="8" t="s">
        <v>5486</v>
      </c>
      <c r="K2675" s="1" t="str">
        <f t="array" aca="1" ref="K2675" ca="1">INDEX([1]TreeLookup!$C$1:$DE$21,MATCH(INDIRECT(ADDRESS(ROW(),MATCH("CATEGORY",$A$1:$BE$1,0))),[1]TreeLookup!$C$1:$C$21,0),MATCH(INDIRECT(ADDRESS(ROW(),MATCH("YEAR",$A$1:$BE$1,0))),[1]TreeLookup!$C$1:$DE$1,0))</f>
        <v>modularSpaceStations</v>
      </c>
      <c r="L2675" s="1">
        <v>1986</v>
      </c>
      <c r="M2675" s="1" t="str">
        <f t="array" aca="1" ref="M2675" ca="1">INDEX([1]TreeLookup!$C$1:$DE$22,MATCH("ERA",[1]TreeLookup!$C$1:$C$22,0),MATCH(INDIRECT(ADDRESS(ROW(),MATCH("YEAR",$A$1:$BE$1,0))),[1]TreeLookup!$C$1:$DE$1,0))</f>
        <v>08-LONGTERM</v>
      </c>
      <c r="O2675" s="4" t="s">
        <v>109</v>
      </c>
      <c r="P2675" s="1" t="s">
        <v>7873</v>
      </c>
      <c r="V2675" s="9"/>
      <c r="AE2675" s="1" t="s">
        <v>111</v>
      </c>
      <c r="AF2675" s="1" t="s">
        <v>111</v>
      </c>
    </row>
    <row r="2676" spans="1:37">
      <c r="A2676" s="6" t="s">
        <v>7897</v>
      </c>
      <c r="B2676" s="7" t="s">
        <v>7898</v>
      </c>
      <c r="C2676" s="1">
        <v>200</v>
      </c>
      <c r="D2676" s="1">
        <v>0</v>
      </c>
      <c r="E2676" s="2" t="s">
        <v>7899</v>
      </c>
      <c r="F2676" s="1" t="s">
        <v>1367</v>
      </c>
      <c r="G2676" s="1" t="s">
        <v>50</v>
      </c>
      <c r="H2676" s="1" t="s">
        <v>49</v>
      </c>
      <c r="I2676" s="8" t="s">
        <v>2910</v>
      </c>
      <c r="J2676" s="8" t="s">
        <v>3043</v>
      </c>
      <c r="K2676" s="1" t="str">
        <f t="array" aca="1" ref="K2676" ca="1">INDEX([1]TreeLookup!$C$1:$DE$21,MATCH(INDIRECT(ADDRESS(ROW(),MATCH("CATEGORY",$A$1:$BE$1,0))),[1]TreeLookup!$C$1:$C$21,0),MATCH(INDIRECT(ADDRESS(ROW(),MATCH("YEAR",$A$1:$BE$1,0))),[1]TreeLookup!$C$1:$DE$1,0))</f>
        <v>advancedCapsules</v>
      </c>
      <c r="L2676" s="1">
        <v>1986</v>
      </c>
      <c r="M2676" s="1" t="str">
        <f t="array" aca="1" ref="M2676" ca="1">INDEX([1]TreeLookup!$C$1:$DE$22,MATCH("ERA",[1]TreeLookup!$C$1:$C$22,0),MATCH(INDIRECT(ADDRESS(ROW(),MATCH("YEAR",$A$1:$BE$1,0))),[1]TreeLookup!$C$1:$DE$1,0))</f>
        <v>08-LONGTERM</v>
      </c>
      <c r="O2676" s="4" t="s">
        <v>299</v>
      </c>
      <c r="P2676" s="1" t="s">
        <v>7900</v>
      </c>
      <c r="V2676" s="9"/>
      <c r="AD2676" s="1" t="s">
        <v>111</v>
      </c>
      <c r="AF2676" s="1" t="s">
        <v>111</v>
      </c>
    </row>
    <row r="2677" spans="1:37">
      <c r="A2677" s="6" t="s">
        <v>7901</v>
      </c>
      <c r="B2677" s="7" t="s">
        <v>7902</v>
      </c>
      <c r="C2677" s="1">
        <v>200</v>
      </c>
      <c r="D2677" s="1">
        <v>0</v>
      </c>
      <c r="E2677" s="2" t="s">
        <v>7903</v>
      </c>
      <c r="F2677" s="1" t="s">
        <v>1367</v>
      </c>
      <c r="G2677" s="1" t="s">
        <v>50</v>
      </c>
      <c r="H2677" s="1" t="s">
        <v>49</v>
      </c>
      <c r="I2677" s="8" t="s">
        <v>2910</v>
      </c>
      <c r="J2677" s="8" t="s">
        <v>3043</v>
      </c>
      <c r="K2677" s="1" t="str">
        <f t="array" aca="1" ref="K2677" ca="1">INDEX([1]TreeLookup!$C$1:$DE$21,MATCH(INDIRECT(ADDRESS(ROW(),MATCH("CATEGORY",$A$1:$BE$1,0))),[1]TreeLookup!$C$1:$C$21,0),MATCH(INDIRECT(ADDRESS(ROW(),MATCH("YEAR",$A$1:$BE$1,0))),[1]TreeLookup!$C$1:$DE$1,0))</f>
        <v>advancedCapsules</v>
      </c>
      <c r="L2677" s="1">
        <v>1986</v>
      </c>
      <c r="M2677" s="1" t="str">
        <f t="array" aca="1" ref="M2677" ca="1">INDEX([1]TreeLookup!$C$1:$DE$22,MATCH("ERA",[1]TreeLookup!$C$1:$C$22,0),MATCH(INDIRECT(ADDRESS(ROW(),MATCH("YEAR",$A$1:$BE$1,0))),[1]TreeLookup!$C$1:$DE$1,0))</f>
        <v>08-LONGTERM</v>
      </c>
      <c r="O2677" s="4" t="s">
        <v>299</v>
      </c>
      <c r="P2677" s="1" t="s">
        <v>7900</v>
      </c>
      <c r="V2677" s="9"/>
      <c r="AD2677" s="1" t="s">
        <v>111</v>
      </c>
      <c r="AF2677" s="1" t="s">
        <v>111</v>
      </c>
    </row>
    <row r="2678" spans="1:37">
      <c r="A2678" s="6" t="s">
        <v>7904</v>
      </c>
      <c r="B2678" s="7" t="s">
        <v>7905</v>
      </c>
      <c r="C2678" s="1">
        <v>280</v>
      </c>
      <c r="D2678" s="1">
        <v>6400</v>
      </c>
      <c r="E2678" s="2" t="s">
        <v>7906</v>
      </c>
      <c r="F2678" s="1" t="s">
        <v>7317</v>
      </c>
      <c r="G2678" s="1" t="s">
        <v>50</v>
      </c>
      <c r="H2678" s="1" t="s">
        <v>49</v>
      </c>
      <c r="I2678" s="8" t="s">
        <v>2910</v>
      </c>
      <c r="J2678" s="8" t="s">
        <v>2911</v>
      </c>
      <c r="K2678" s="1" t="str">
        <f t="array" aca="1" ref="K2678" ca="1">INDEX([1]TreeLookup!$C$1:$DE$21,MATCH(INDIRECT(ADDRESS(ROW(),MATCH("CATEGORY",$A$1:$BE$1,0))),[1]TreeLookup!$C$1:$C$21,0),MATCH(INDIRECT(ADDRESS(ROW(),MATCH("YEAR",$A$1:$BE$1,0))),[1]TreeLookup!$C$1:$DE$1,0))</f>
        <v>advancedCapsules</v>
      </c>
      <c r="L2678" s="1">
        <v>1986</v>
      </c>
      <c r="M2678" s="1" t="str">
        <f t="array" aca="1" ref="M2678" ca="1">INDEX([1]TreeLookup!$C$1:$DE$22,MATCH("ERA",[1]TreeLookup!$C$1:$C$22,0),MATCH(INDIRECT(ADDRESS(ROW(),MATCH("YEAR",$A$1:$BE$1,0))),[1]TreeLookup!$C$1:$DE$1,0))</f>
        <v>08-LONGTERM</v>
      </c>
      <c r="O2678" s="4" t="s">
        <v>299</v>
      </c>
      <c r="P2678" s="1" t="s">
        <v>7900</v>
      </c>
      <c r="V2678" s="9"/>
      <c r="Y2678" s="1" t="s">
        <v>111</v>
      </c>
      <c r="AE2678" s="1" t="s">
        <v>111</v>
      </c>
      <c r="AF2678" s="1" t="s">
        <v>111</v>
      </c>
      <c r="AI2678" s="1" t="s">
        <v>111</v>
      </c>
    </row>
    <row r="2679" spans="1:37">
      <c r="A2679" s="6" t="s">
        <v>7907</v>
      </c>
      <c r="B2679" s="7" t="s">
        <v>7908</v>
      </c>
      <c r="C2679" s="1">
        <v>280</v>
      </c>
      <c r="D2679" s="1">
        <v>6400</v>
      </c>
      <c r="E2679" s="2" t="s">
        <v>7909</v>
      </c>
      <c r="F2679" s="1" t="s">
        <v>7317</v>
      </c>
      <c r="G2679" s="1" t="s">
        <v>50</v>
      </c>
      <c r="H2679" s="1" t="s">
        <v>49</v>
      </c>
      <c r="I2679" s="8" t="s">
        <v>191</v>
      </c>
      <c r="J2679" s="8" t="s">
        <v>170</v>
      </c>
      <c r="K2679" s="1" t="str">
        <f t="array" aca="1" ref="K2679" ca="1">INDEX([1]TreeLookup!$C$1:$DE$21,MATCH(INDIRECT(ADDRESS(ROW(),MATCH("CATEGORY",$A$1:$BE$1,0))),[1]TreeLookup!$C$1:$C$21,0),MATCH(INDIRECT(ADDRESS(ROW(),MATCH("YEAR",$A$1:$BE$1,0))),[1]TreeLookup!$C$1:$DE$1,0))</f>
        <v>advancedUncrewedLanding</v>
      </c>
      <c r="L2679" s="1">
        <v>1986</v>
      </c>
      <c r="M2679" s="1" t="str">
        <f t="array" aca="1" ref="M2679" ca="1">INDEX([1]TreeLookup!$C$1:$DE$22,MATCH("ERA",[1]TreeLookup!$C$1:$C$22,0),MATCH(INDIRECT(ADDRESS(ROW(),MATCH("YEAR",$A$1:$BE$1,0))),[1]TreeLookup!$C$1:$DE$1,0))</f>
        <v>08-LONGTERM</v>
      </c>
      <c r="O2679" s="4" t="s">
        <v>299</v>
      </c>
      <c r="P2679" s="1" t="s">
        <v>7900</v>
      </c>
      <c r="V2679" s="9"/>
    </row>
    <row r="2680" spans="1:37">
      <c r="A2680" s="6" t="s">
        <v>7910</v>
      </c>
      <c r="B2680" s="7" t="s">
        <v>7911</v>
      </c>
      <c r="C2680" s="1">
        <v>280</v>
      </c>
      <c r="D2680" s="1">
        <v>6400</v>
      </c>
      <c r="E2680" s="2" t="s">
        <v>7912</v>
      </c>
      <c r="F2680" s="1" t="s">
        <v>1367</v>
      </c>
      <c r="G2680" s="1" t="s">
        <v>50</v>
      </c>
      <c r="H2680" s="1" t="s">
        <v>49</v>
      </c>
      <c r="I2680" s="8" t="s">
        <v>135</v>
      </c>
      <c r="J2680" s="8" t="s">
        <v>220</v>
      </c>
      <c r="K2680" s="1" t="str">
        <f t="array" aca="1" ref="K2680" ca="1">INDEX([1]TreeLookup!$C$1:$DE$21,MATCH(INDIRECT(ADDRESS(ROW(),MATCH("CATEGORY",$A$1:$BE$1,0))),[1]TreeLookup!$C$1:$C$21,0),MATCH(INDIRECT(ADDRESS(ROW(),MATCH("YEAR",$A$1:$BE$1,0))),[1]TreeLookup!$C$1:$DE$1,0))</f>
        <v>materialsScienceLongTerm</v>
      </c>
      <c r="L2680" s="1">
        <v>1986</v>
      </c>
      <c r="M2680" s="1" t="str">
        <f t="array" aca="1" ref="M2680" ca="1">INDEX([1]TreeLookup!$C$1:$DE$22,MATCH("ERA",[1]TreeLookup!$C$1:$C$22,0),MATCH(INDIRECT(ADDRESS(ROW(),MATCH("YEAR",$A$1:$BE$1,0))),[1]TreeLookup!$C$1:$DE$1,0))</f>
        <v>08-LONGTERM</v>
      </c>
      <c r="O2680" s="4" t="s">
        <v>299</v>
      </c>
      <c r="P2680" s="1" t="s">
        <v>7900</v>
      </c>
      <c r="V2680" s="9"/>
    </row>
    <row r="2681" spans="1:37">
      <c r="A2681" s="6" t="s">
        <v>7913</v>
      </c>
      <c r="B2681" s="7" t="s">
        <v>7914</v>
      </c>
      <c r="C2681" s="1">
        <v>280</v>
      </c>
      <c r="D2681" s="1">
        <v>6400</v>
      </c>
      <c r="E2681" s="2" t="s">
        <v>7915</v>
      </c>
      <c r="F2681" s="1" t="s">
        <v>1367</v>
      </c>
      <c r="G2681" s="1" t="s">
        <v>50</v>
      </c>
      <c r="H2681" s="1" t="s">
        <v>49</v>
      </c>
      <c r="I2681" s="8" t="s">
        <v>135</v>
      </c>
      <c r="J2681" s="8" t="s">
        <v>220</v>
      </c>
      <c r="K2681" s="1" t="str">
        <f t="array" aca="1" ref="K2681" ca="1">INDEX([1]TreeLookup!$C$1:$DE$21,MATCH(INDIRECT(ADDRESS(ROW(),MATCH("CATEGORY",$A$1:$BE$1,0))),[1]TreeLookup!$C$1:$C$21,0),MATCH(INDIRECT(ADDRESS(ROW(),MATCH("YEAR",$A$1:$BE$1,0))),[1]TreeLookup!$C$1:$DE$1,0))</f>
        <v>materialsScienceLongTerm</v>
      </c>
      <c r="L2681" s="1">
        <v>1986</v>
      </c>
      <c r="M2681" s="1" t="str">
        <f t="array" aca="1" ref="M2681" ca="1">INDEX([1]TreeLookup!$C$1:$DE$22,MATCH("ERA",[1]TreeLookup!$C$1:$C$22,0),MATCH(INDIRECT(ADDRESS(ROW(),MATCH("YEAR",$A$1:$BE$1,0))),[1]TreeLookup!$C$1:$DE$1,0))</f>
        <v>08-LONGTERM</v>
      </c>
      <c r="O2681" s="4" t="s">
        <v>299</v>
      </c>
      <c r="P2681" s="1" t="s">
        <v>7900</v>
      </c>
      <c r="V2681" s="9"/>
    </row>
    <row r="2682" spans="1:37">
      <c r="A2682" s="6" t="s">
        <v>7916</v>
      </c>
      <c r="B2682" s="7" t="s">
        <v>7917</v>
      </c>
      <c r="C2682" s="1">
        <v>280</v>
      </c>
      <c r="D2682" s="1">
        <v>6400</v>
      </c>
      <c r="E2682" s="2" t="s">
        <v>7918</v>
      </c>
      <c r="F2682" s="1" t="s">
        <v>7317</v>
      </c>
      <c r="G2682" s="1" t="s">
        <v>50</v>
      </c>
      <c r="H2682" s="1" t="s">
        <v>49</v>
      </c>
      <c r="I2682" s="8" t="s">
        <v>191</v>
      </c>
      <c r="J2682" s="8" t="s">
        <v>2086</v>
      </c>
      <c r="K2682" s="1" t="str">
        <f t="array" aca="1" ref="K2682" ca="1">INDEX([1]TreeLookup!$C$1:$DE$21,MATCH(INDIRECT(ADDRESS(ROW(),MATCH("CATEGORY",$A$1:$BE$1,0))),[1]TreeLookup!$C$1:$C$21,0),MATCH(INDIRECT(ADDRESS(ROW(),MATCH("YEAR",$A$1:$BE$1,0))),[1]TreeLookup!$C$1:$DE$1,0))</f>
        <v>advancedUncrewedLanding</v>
      </c>
      <c r="L2682" s="1">
        <v>1986</v>
      </c>
      <c r="M2682" s="1" t="str">
        <f t="array" aca="1" ref="M2682" ca="1">INDEX([1]TreeLookup!$C$1:$DE$22,MATCH("ERA",[1]TreeLookup!$C$1:$C$22,0),MATCH(INDIRECT(ADDRESS(ROW(),MATCH("YEAR",$A$1:$BE$1,0))),[1]TreeLookup!$C$1:$DE$1,0))</f>
        <v>08-LONGTERM</v>
      </c>
      <c r="O2682" s="4" t="s">
        <v>299</v>
      </c>
      <c r="P2682" s="1" t="s">
        <v>7900</v>
      </c>
      <c r="V2682" s="9"/>
      <c r="W2682" s="1" t="s">
        <v>2485</v>
      </c>
    </row>
    <row r="2683" spans="1:37">
      <c r="A2683" s="6" t="s">
        <v>7919</v>
      </c>
      <c r="B2683" s="7" t="s">
        <v>7920</v>
      </c>
      <c r="C2683" s="1">
        <v>280</v>
      </c>
      <c r="D2683" s="1">
        <v>6400</v>
      </c>
      <c r="E2683" s="2" t="s">
        <v>7921</v>
      </c>
      <c r="F2683" s="1" t="s">
        <v>7317</v>
      </c>
      <c r="G2683" s="1" t="s">
        <v>50</v>
      </c>
      <c r="H2683" s="1" t="s">
        <v>49</v>
      </c>
      <c r="I2683" s="8" t="s">
        <v>191</v>
      </c>
      <c r="J2683" s="8" t="s">
        <v>170</v>
      </c>
      <c r="K2683" s="1" t="str">
        <f t="array" aca="1" ref="K2683" ca="1">INDEX([1]TreeLookup!$C$1:$DE$21,MATCH(INDIRECT(ADDRESS(ROW(),MATCH("CATEGORY",$A$1:$BE$1,0))),[1]TreeLookup!$C$1:$C$21,0),MATCH(INDIRECT(ADDRESS(ROW(),MATCH("YEAR",$A$1:$BE$1,0))),[1]TreeLookup!$C$1:$DE$1,0))</f>
        <v>advancedUncrewedLanding</v>
      </c>
      <c r="L2683" s="1">
        <v>1986</v>
      </c>
      <c r="M2683" s="1" t="str">
        <f t="array" aca="1" ref="M2683" ca="1">INDEX([1]TreeLookup!$C$1:$DE$22,MATCH("ERA",[1]TreeLookup!$C$1:$C$22,0),MATCH(INDIRECT(ADDRESS(ROW(),MATCH("YEAR",$A$1:$BE$1,0))),[1]TreeLookup!$C$1:$DE$1,0))</f>
        <v>08-LONGTERM</v>
      </c>
      <c r="O2683" s="4" t="s">
        <v>299</v>
      </c>
      <c r="P2683" s="1" t="s">
        <v>7900</v>
      </c>
      <c r="V2683" s="9"/>
    </row>
    <row r="2684" spans="1:37">
      <c r="A2684" s="6" t="s">
        <v>7922</v>
      </c>
      <c r="B2684" s="7" t="s">
        <v>7923</v>
      </c>
      <c r="C2684" s="1">
        <v>280</v>
      </c>
      <c r="D2684" s="1">
        <v>6400</v>
      </c>
      <c r="E2684" s="2" t="s">
        <v>7924</v>
      </c>
      <c r="F2684" s="1" t="s">
        <v>7317</v>
      </c>
      <c r="G2684" s="1" t="s">
        <v>50</v>
      </c>
      <c r="H2684" s="1" t="s">
        <v>49</v>
      </c>
      <c r="I2684" s="8" t="s">
        <v>2910</v>
      </c>
      <c r="J2684" s="8" t="s">
        <v>2911</v>
      </c>
      <c r="K2684" s="1" t="str">
        <f t="array" aca="1" ref="K2684" ca="1">INDEX([1]TreeLookup!$C$1:$DE$21,MATCH(INDIRECT(ADDRESS(ROW(),MATCH("CATEGORY",$A$1:$BE$1,0))),[1]TreeLookup!$C$1:$C$21,0),MATCH(INDIRECT(ADDRESS(ROW(),MATCH("YEAR",$A$1:$BE$1,0))),[1]TreeLookup!$C$1:$DE$1,0))</f>
        <v>advancedCapsules</v>
      </c>
      <c r="L2684" s="1">
        <v>1986</v>
      </c>
      <c r="M2684" s="1" t="str">
        <f t="array" aca="1" ref="M2684" ca="1">INDEX([1]TreeLookup!$C$1:$DE$22,MATCH("ERA",[1]TreeLookup!$C$1:$C$22,0),MATCH(INDIRECT(ADDRESS(ROW(),MATCH("YEAR",$A$1:$BE$1,0))),[1]TreeLookup!$C$1:$DE$1,0))</f>
        <v>08-LONGTERM</v>
      </c>
      <c r="O2684" s="4" t="s">
        <v>299</v>
      </c>
      <c r="P2684" s="1" t="s">
        <v>7900</v>
      </c>
      <c r="V2684" s="9"/>
      <c r="Y2684" s="1" t="s">
        <v>111</v>
      </c>
      <c r="AE2684" s="1" t="s">
        <v>111</v>
      </c>
      <c r="AF2684" s="1" t="s">
        <v>111</v>
      </c>
    </row>
    <row r="2685" spans="1:37">
      <c r="A2685" s="6" t="s">
        <v>7925</v>
      </c>
      <c r="B2685" s="7" t="s">
        <v>7926</v>
      </c>
      <c r="C2685" s="1">
        <v>280</v>
      </c>
      <c r="D2685" s="1">
        <v>6400</v>
      </c>
      <c r="E2685" s="2" t="s">
        <v>7927</v>
      </c>
      <c r="F2685" s="1" t="s">
        <v>7317</v>
      </c>
      <c r="G2685" s="1" t="s">
        <v>50</v>
      </c>
      <c r="H2685" s="1" t="s">
        <v>49</v>
      </c>
      <c r="I2685" s="8" t="s">
        <v>2910</v>
      </c>
      <c r="J2685" s="8" t="s">
        <v>3326</v>
      </c>
      <c r="K2685" s="1" t="str">
        <f t="array" aca="1" ref="K2685" ca="1">INDEX([1]TreeLookup!$C$1:$DE$21,MATCH(INDIRECT(ADDRESS(ROW(),MATCH("CATEGORY",$A$1:$BE$1,0))),[1]TreeLookup!$C$1:$C$21,0),MATCH(INDIRECT(ADDRESS(ROW(),MATCH("YEAR",$A$1:$BE$1,0))),[1]TreeLookup!$C$1:$DE$1,0))</f>
        <v>advancedCapsules</v>
      </c>
      <c r="L2685" s="1">
        <v>1986</v>
      </c>
      <c r="M2685" s="1" t="str">
        <f t="array" aca="1" ref="M2685" ca="1">INDEX([1]TreeLookup!$C$1:$DE$22,MATCH("ERA",[1]TreeLookup!$C$1:$C$22,0),MATCH(INDIRECT(ADDRESS(ROW(),MATCH("YEAR",$A$1:$BE$1,0))),[1]TreeLookup!$C$1:$DE$1,0))</f>
        <v>08-LONGTERM</v>
      </c>
      <c r="O2685" s="4" t="s">
        <v>299</v>
      </c>
      <c r="P2685" s="1" t="s">
        <v>7900</v>
      </c>
      <c r="V2685" s="9"/>
      <c r="AF2685" s="1" t="s">
        <v>111</v>
      </c>
    </row>
    <row r="2686" spans="1:37">
      <c r="A2686" s="6" t="s">
        <v>7928</v>
      </c>
      <c r="B2686" s="7" t="s">
        <v>7929</v>
      </c>
      <c r="C2686" s="1">
        <v>280</v>
      </c>
      <c r="D2686" s="1">
        <v>6400</v>
      </c>
      <c r="E2686" s="2" t="s">
        <v>7930</v>
      </c>
      <c r="F2686" s="1" t="s">
        <v>7317</v>
      </c>
      <c r="G2686" s="1" t="s">
        <v>50</v>
      </c>
      <c r="H2686" s="1" t="s">
        <v>49</v>
      </c>
      <c r="I2686" s="8" t="s">
        <v>135</v>
      </c>
      <c r="J2686" s="8" t="s">
        <v>174</v>
      </c>
      <c r="K2686" s="1" t="str">
        <f t="array" aca="1" ref="K2686" ca="1">INDEX([1]TreeLookup!$C$1:$DE$21,MATCH(INDIRECT(ADDRESS(ROW(),MATCH("CATEGORY",$A$1:$BE$1,0))),[1]TreeLookup!$C$1:$C$21,0),MATCH(INDIRECT(ADDRESS(ROW(),MATCH("YEAR",$A$1:$BE$1,0))),[1]TreeLookup!$C$1:$DE$1,0))</f>
        <v>materialsScienceLongTerm</v>
      </c>
      <c r="L2686" s="1">
        <v>1986</v>
      </c>
      <c r="M2686" s="1" t="str">
        <f t="array" aca="1" ref="M2686" ca="1">INDEX([1]TreeLookup!$C$1:$DE$22,MATCH("ERA",[1]TreeLookup!$C$1:$C$22,0),MATCH(INDIRECT(ADDRESS(ROW(),MATCH("YEAR",$A$1:$BE$1,0))),[1]TreeLookup!$C$1:$DE$1,0))</f>
        <v>08-LONGTERM</v>
      </c>
      <c r="O2686" s="4" t="s">
        <v>299</v>
      </c>
      <c r="P2686" s="1" t="s">
        <v>7900</v>
      </c>
      <c r="V2686" s="9"/>
    </row>
    <row r="2687" spans="1:37">
      <c r="A2687" s="6" t="s">
        <v>7931</v>
      </c>
      <c r="B2687" s="7" t="s">
        <v>7932</v>
      </c>
      <c r="C2687" s="1">
        <v>280</v>
      </c>
      <c r="D2687" s="1">
        <v>6400</v>
      </c>
      <c r="E2687" s="2" t="s">
        <v>7933</v>
      </c>
      <c r="F2687" s="1" t="s">
        <v>7317</v>
      </c>
      <c r="G2687" s="1" t="s">
        <v>50</v>
      </c>
      <c r="H2687" s="1" t="s">
        <v>49</v>
      </c>
      <c r="I2687" s="8" t="s">
        <v>2910</v>
      </c>
      <c r="J2687" s="8" t="s">
        <v>3055</v>
      </c>
      <c r="K2687" s="1" t="str">
        <f t="array" aca="1" ref="K2687" ca="1">INDEX([1]TreeLookup!$C$1:$DE$21,MATCH(INDIRECT(ADDRESS(ROW(),MATCH("CATEGORY",$A$1:$BE$1,0))),[1]TreeLookup!$C$1:$C$21,0),MATCH(INDIRECT(ADDRESS(ROW(),MATCH("YEAR",$A$1:$BE$1,0))),[1]TreeLookup!$C$1:$DE$1,0))</f>
        <v>advancedCapsules</v>
      </c>
      <c r="L2687" s="1">
        <v>1986</v>
      </c>
      <c r="M2687" s="1" t="str">
        <f t="array" aca="1" ref="M2687" ca="1">INDEX([1]TreeLookup!$C$1:$DE$22,MATCH("ERA",[1]TreeLookup!$C$1:$C$22,0),MATCH(INDIRECT(ADDRESS(ROW(),MATCH("YEAR",$A$1:$BE$1,0))),[1]TreeLookup!$C$1:$DE$1,0))</f>
        <v>08-LONGTERM</v>
      </c>
      <c r="O2687" s="4" t="s">
        <v>299</v>
      </c>
      <c r="P2687" s="1" t="s">
        <v>7900</v>
      </c>
      <c r="V2687" s="9"/>
      <c r="AF2687" s="1" t="s">
        <v>111</v>
      </c>
    </row>
    <row r="2688" spans="1:37">
      <c r="A2688" s="6" t="s">
        <v>7934</v>
      </c>
      <c r="B2688" s="7" t="s">
        <v>7935</v>
      </c>
      <c r="C2688" s="1">
        <v>8000</v>
      </c>
      <c r="D2688" s="1">
        <v>160000</v>
      </c>
      <c r="E2688" s="2" t="s">
        <v>7936</v>
      </c>
      <c r="F2688" s="1" t="s">
        <v>534</v>
      </c>
      <c r="G2688" s="1" t="s">
        <v>50</v>
      </c>
      <c r="H2688" s="1" t="s">
        <v>50</v>
      </c>
      <c r="I2688" s="8" t="s">
        <v>5475</v>
      </c>
      <c r="J2688" s="8" t="s">
        <v>5486</v>
      </c>
      <c r="K2688" s="1" t="str">
        <f t="array" aca="1" ref="K2688" ca="1">INDEX([1]TreeLookup!$C$1:$DE$21,MATCH(INDIRECT(ADDRESS(ROW(),MATCH("CATEGORY",$A$1:$BE$1,0))),[1]TreeLookup!$C$1:$C$21,0),MATCH(INDIRECT(ADDRESS(ROW(),MATCH("YEAR",$A$1:$BE$1,0))),[1]TreeLookup!$C$1:$DE$1,0))</f>
        <v>modularSpaceStations</v>
      </c>
      <c r="L2688" s="1">
        <v>1986</v>
      </c>
      <c r="M2688" s="1" t="str">
        <f t="array" aca="1" ref="M2688" ca="1">INDEX([1]TreeLookup!$C$1:$DE$22,MATCH("ERA",[1]TreeLookup!$C$1:$C$22,0),MATCH(INDIRECT(ADDRESS(ROW(),MATCH("YEAR",$A$1:$BE$1,0))),[1]TreeLookup!$C$1:$DE$1,0))</f>
        <v>08-LONGTERM</v>
      </c>
      <c r="O2688" s="4" t="s">
        <v>109</v>
      </c>
      <c r="V2688" s="9"/>
      <c r="AF2688" s="1" t="s">
        <v>111</v>
      </c>
      <c r="AK2688" s="1" t="s">
        <v>111</v>
      </c>
    </row>
    <row r="2689" spans="1:37">
      <c r="A2689" s="6" t="s">
        <v>7937</v>
      </c>
      <c r="B2689" s="7" t="s">
        <v>7938</v>
      </c>
      <c r="C2689" s="1">
        <v>2000</v>
      </c>
      <c r="D2689" s="1">
        <v>5400</v>
      </c>
      <c r="E2689" s="2" t="s">
        <v>7939</v>
      </c>
      <c r="F2689" s="1" t="s">
        <v>534</v>
      </c>
      <c r="G2689" s="1" t="s">
        <v>50</v>
      </c>
      <c r="H2689" s="1" t="s">
        <v>49</v>
      </c>
      <c r="I2689" s="8" t="s">
        <v>5475</v>
      </c>
      <c r="J2689" s="8" t="s">
        <v>5486</v>
      </c>
      <c r="K2689" s="1" t="str">
        <f t="array" aca="1" ref="K2689" ca="1">INDEX([1]TreeLookup!$C$1:$DE$21,MATCH(INDIRECT(ADDRESS(ROW(),MATCH("CATEGORY",$A$1:$BE$1,0))),[1]TreeLookup!$C$1:$C$21,0),MATCH(INDIRECT(ADDRESS(ROW(),MATCH("YEAR",$A$1:$BE$1,0))),[1]TreeLookup!$C$1:$DE$1,0))</f>
        <v>modularSpaceStations</v>
      </c>
      <c r="L2689" s="1">
        <v>1986</v>
      </c>
      <c r="M2689" s="1" t="str">
        <f t="array" aca="1" ref="M2689" ca="1">INDEX([1]TreeLookup!$C$1:$DE$22,MATCH("ERA",[1]TreeLookup!$C$1:$C$22,0),MATCH(INDIRECT(ADDRESS(ROW(),MATCH("YEAR",$A$1:$BE$1,0))),[1]TreeLookup!$C$1:$DE$1,0))</f>
        <v>08-LONGTERM</v>
      </c>
      <c r="O2689" s="4" t="s">
        <v>299</v>
      </c>
      <c r="V2689" s="9"/>
    </row>
    <row r="2690" spans="1:37">
      <c r="A2690" s="6" t="s">
        <v>7940</v>
      </c>
      <c r="B2690" s="7" t="s">
        <v>7940</v>
      </c>
      <c r="C2690" s="17">
        <v>350</v>
      </c>
      <c r="D2690" s="1">
        <v>35000</v>
      </c>
      <c r="E2690" s="2"/>
      <c r="F2690" s="1" t="s">
        <v>113</v>
      </c>
      <c r="G2690" s="1" t="s">
        <v>50</v>
      </c>
      <c r="I2690" s="8" t="s">
        <v>114</v>
      </c>
      <c r="J2690" s="8"/>
      <c r="K2690" s="1" t="str">
        <f t="array" aca="1" ref="K2690" ca="1">INDEX([1]TreeLookup!$C$1:$DE$21,MATCH(INDIRECT(ADDRESS(ROW(),MATCH("CATEGORY",$A$1:$BE$1,0))),[1]TreeLookup!$C$1:$C$21,0),MATCH(INDIRECT(ADDRESS(ROW(),MATCH("YEAR",$A$1:$BE$1,0))),[1]TreeLookup!$C$1:$DE$1,0))</f>
        <v>orbitalRocketry1986</v>
      </c>
      <c r="L2690" s="1">
        <v>1987</v>
      </c>
      <c r="M2690" s="1" t="str">
        <f t="array" aca="1" ref="M2690" ca="1">INDEX([1]TreeLookup!$C$1:$DE$22,MATCH("ERA",[1]TreeLookup!$C$1:$C$22,0),MATCH(INDIRECT(ADDRESS(ROW(),MATCH("YEAR",$A$1:$BE$1,0))),[1]TreeLookup!$C$1:$DE$1,0))</f>
        <v>08-LONGTERM</v>
      </c>
      <c r="O2690" s="4"/>
      <c r="P2690" s="1" t="s">
        <v>7941</v>
      </c>
      <c r="Q2690" s="1" t="s">
        <v>2304</v>
      </c>
      <c r="R2690" s="1" t="s">
        <v>838</v>
      </c>
    </row>
    <row r="2691" spans="1:37">
      <c r="A2691" s="6" t="s">
        <v>7150</v>
      </c>
      <c r="B2691" s="7" t="s">
        <v>7150</v>
      </c>
      <c r="C2691" s="1">
        <v>0</v>
      </c>
      <c r="D2691" s="1">
        <v>0</v>
      </c>
      <c r="E2691" s="2"/>
      <c r="F2691" s="1" t="s">
        <v>113</v>
      </c>
      <c r="G2691" s="1" t="s">
        <v>50</v>
      </c>
      <c r="I2691" s="8" t="s">
        <v>3473</v>
      </c>
      <c r="J2691" s="8"/>
      <c r="K2691" s="1" t="str">
        <f t="array" aca="1" ref="K2691" ca="1">INDEX([1]TreeLookup!$C$1:$DE$21,MATCH(INDIRECT(ADDRESS(ROW(),MATCH("CATEGORY",$A$1:$BE$1,0))),[1]TreeLookup!$C$1:$C$21,0),MATCH(INDIRECT(ADDRESS(ROW(),MATCH("YEAR",$A$1:$BE$1,0))),[1]TreeLookup!$C$1:$DE$1,0))</f>
        <v>hydrolox1986</v>
      </c>
      <c r="L2691" s="1">
        <v>1987</v>
      </c>
      <c r="M2691" s="1" t="str">
        <f t="array" aca="1" ref="M2691" ca="1">INDEX([1]TreeLookup!$C$1:$DE$22,MATCH("ERA",[1]TreeLookup!$C$1:$C$22,0),MATCH(INDIRECT(ADDRESS(ROW(),MATCH("YEAR",$A$1:$BE$1,0))),[1]TreeLookup!$C$1:$DE$1,0))</f>
        <v>08-LONGTERM</v>
      </c>
      <c r="O2691" s="4"/>
      <c r="P2691" s="1" t="s">
        <v>7718</v>
      </c>
      <c r="Q2691" s="1" t="s">
        <v>7719</v>
      </c>
    </row>
    <row r="2692" spans="1:37">
      <c r="A2692" s="6" t="s">
        <v>7942</v>
      </c>
      <c r="B2692" s="7" t="s">
        <v>7942</v>
      </c>
      <c r="C2692" s="1">
        <v>0</v>
      </c>
      <c r="D2692" s="1">
        <v>0</v>
      </c>
      <c r="E2692" s="2"/>
      <c r="F2692" s="1" t="s">
        <v>113</v>
      </c>
      <c r="G2692" s="1" t="s">
        <v>50</v>
      </c>
      <c r="I2692" s="8" t="s">
        <v>3087</v>
      </c>
      <c r="J2692" s="8"/>
      <c r="K2692" s="1" t="str">
        <f t="array" aca="1" ref="K2692" ca="1">INDEX([1]TreeLookup!$C$1:$DE$21,MATCH(INDIRECT(ADDRESS(ROW(),MATCH("CATEGORY",$A$1:$BE$1,0))),[1]TreeLookup!$C$1:$C$21,0),MATCH(INDIRECT(ADDRESS(ROW(),MATCH("YEAR",$A$1:$BE$1,0))),[1]TreeLookup!$C$1:$DE$1,0))</f>
        <v>stagedCombustion1986</v>
      </c>
      <c r="L2692" s="1">
        <v>1987</v>
      </c>
      <c r="M2692" s="1" t="str">
        <f t="array" aca="1" ref="M2692" ca="1">INDEX([1]TreeLookup!$C$1:$DE$22,MATCH("ERA",[1]TreeLookup!$C$1:$C$22,0),MATCH(INDIRECT(ADDRESS(ROW(),MATCH("YEAR",$A$1:$BE$1,0))),[1]TreeLookup!$C$1:$DE$1,0))</f>
        <v>08-LONGTERM</v>
      </c>
      <c r="O2692" s="4"/>
      <c r="P2692" s="1" t="s">
        <v>7718</v>
      </c>
      <c r="Q2692" s="1" t="s">
        <v>7943</v>
      </c>
    </row>
    <row r="2693" spans="1:37">
      <c r="A2693" s="6" t="s">
        <v>7944</v>
      </c>
      <c r="B2693" s="7" t="s">
        <v>7945</v>
      </c>
      <c r="C2693" s="1">
        <v>5400</v>
      </c>
      <c r="D2693" s="1">
        <v>108000</v>
      </c>
      <c r="E2693" s="2" t="s">
        <v>7946</v>
      </c>
      <c r="F2693" s="1" t="s">
        <v>190</v>
      </c>
      <c r="G2693" s="1" t="s">
        <v>50</v>
      </c>
      <c r="H2693" s="1" t="s">
        <v>50</v>
      </c>
      <c r="I2693" s="8" t="s">
        <v>3087</v>
      </c>
      <c r="J2693" s="8" t="s">
        <v>119</v>
      </c>
      <c r="K2693" s="1" t="str">
        <f t="array" aca="1" ref="K2693" ca="1">INDEX([1]TreeLookup!$C$1:$DE$21,MATCH(INDIRECT(ADDRESS(ROW(),MATCH("CATEGORY",$A$1:$BE$1,0))),[1]TreeLookup!$C$1:$C$21,0),MATCH(INDIRECT(ADDRESS(ROW(),MATCH("YEAR",$A$1:$BE$1,0))),[1]TreeLookup!$C$1:$DE$1,0))</f>
        <v>stagedCombustion1986</v>
      </c>
      <c r="L2693" s="1">
        <v>1987</v>
      </c>
      <c r="M2693" s="1" t="str">
        <f t="array" aca="1" ref="M2693" ca="1">INDEX([1]TreeLookup!$C$1:$DE$22,MATCH("ERA",[1]TreeLookup!$C$1:$C$22,0),MATCH(INDIRECT(ADDRESS(ROW(),MATCH("YEAR",$A$1:$BE$1,0))),[1]TreeLookup!$C$1:$DE$1,0))</f>
        <v>08-LONGTERM</v>
      </c>
      <c r="O2693" s="4" t="s">
        <v>109</v>
      </c>
      <c r="P2693" s="1" t="s">
        <v>7718</v>
      </c>
      <c r="Q2693" s="1" t="s">
        <v>7943</v>
      </c>
      <c r="V2693" s="9"/>
      <c r="W2693" s="1" t="s">
        <v>7942</v>
      </c>
      <c r="X2693" s="1" t="s">
        <v>7947</v>
      </c>
      <c r="AC2693" s="1" t="s">
        <v>111</v>
      </c>
    </row>
    <row r="2694" spans="1:37">
      <c r="A2694" s="6" t="s">
        <v>7948</v>
      </c>
      <c r="B2694" s="7" t="s">
        <v>7945</v>
      </c>
      <c r="C2694" s="1">
        <v>5400</v>
      </c>
      <c r="D2694" s="1">
        <v>108000</v>
      </c>
      <c r="E2694" s="2" t="s">
        <v>7946</v>
      </c>
      <c r="F2694" s="1" t="s">
        <v>877</v>
      </c>
      <c r="G2694" s="1" t="s">
        <v>50</v>
      </c>
      <c r="H2694" s="1" t="s">
        <v>50</v>
      </c>
      <c r="I2694" s="8" t="s">
        <v>3087</v>
      </c>
      <c r="J2694" s="8"/>
      <c r="K2694" s="1" t="str">
        <f t="array" aca="1" ref="K2694" ca="1">INDEX([1]TreeLookup!$C$1:$DE$21,MATCH(INDIRECT(ADDRESS(ROW(),MATCH("CATEGORY",$A$1:$BE$1,0))),[1]TreeLookup!$C$1:$C$21,0),MATCH(INDIRECT(ADDRESS(ROW(),MATCH("YEAR",$A$1:$BE$1,0))),[1]TreeLookup!$C$1:$DE$1,0))</f>
        <v>stagedCombustion1986</v>
      </c>
      <c r="L2694" s="1">
        <v>1987</v>
      </c>
      <c r="M2694" s="1" t="str">
        <f t="array" aca="1" ref="M2694" ca="1">INDEX([1]TreeLookup!$C$1:$DE$22,MATCH("ERA",[1]TreeLookup!$C$1:$C$22,0),MATCH(INDIRECT(ADDRESS(ROW(),MATCH("YEAR",$A$1:$BE$1,0))),[1]TreeLookup!$C$1:$DE$1,0))</f>
        <v>08-LONGTERM</v>
      </c>
      <c r="O2694" s="4" t="s">
        <v>109</v>
      </c>
      <c r="P2694" s="1" t="s">
        <v>7718</v>
      </c>
      <c r="Q2694" s="1" t="s">
        <v>7943</v>
      </c>
      <c r="V2694" s="9"/>
      <c r="W2694" s="1" t="s">
        <v>7942</v>
      </c>
      <c r="X2694" s="1" t="s">
        <v>7947</v>
      </c>
      <c r="AC2694" s="1" t="s">
        <v>111</v>
      </c>
    </row>
    <row r="2695" spans="1:37">
      <c r="A2695" s="6" t="s">
        <v>7949</v>
      </c>
      <c r="B2695" s="7" t="s">
        <v>7945</v>
      </c>
      <c r="C2695" s="1">
        <v>5400</v>
      </c>
      <c r="D2695" s="1">
        <v>108000</v>
      </c>
      <c r="E2695" s="2" t="s">
        <v>7946</v>
      </c>
      <c r="F2695" s="1" t="s">
        <v>2803</v>
      </c>
      <c r="G2695" s="1" t="s">
        <v>50</v>
      </c>
      <c r="H2695" s="1" t="s">
        <v>50</v>
      </c>
      <c r="I2695" s="8" t="s">
        <v>3087</v>
      </c>
      <c r="J2695" s="8"/>
      <c r="K2695" s="1" t="str">
        <f t="array" aca="1" ref="K2695" ca="1">INDEX([1]TreeLookup!$C$1:$DE$21,MATCH(INDIRECT(ADDRESS(ROW(),MATCH("CATEGORY",$A$1:$BE$1,0))),[1]TreeLookup!$C$1:$C$21,0),MATCH(INDIRECT(ADDRESS(ROW(),MATCH("YEAR",$A$1:$BE$1,0))),[1]TreeLookup!$C$1:$DE$1,0))</f>
        <v>stagedCombustion1986</v>
      </c>
      <c r="L2695" s="1">
        <v>1987</v>
      </c>
      <c r="M2695" s="1" t="str">
        <f t="array" aca="1" ref="M2695" ca="1">INDEX([1]TreeLookup!$C$1:$DE$22,MATCH("ERA",[1]TreeLookup!$C$1:$C$22,0),MATCH(INDIRECT(ADDRESS(ROW(),MATCH("YEAR",$A$1:$BE$1,0))),[1]TreeLookup!$C$1:$DE$1,0))</f>
        <v>08-LONGTERM</v>
      </c>
      <c r="O2695" s="4" t="s">
        <v>109</v>
      </c>
      <c r="P2695" s="1" t="s">
        <v>7718</v>
      </c>
      <c r="Q2695" s="1" t="s">
        <v>7943</v>
      </c>
      <c r="V2695" s="9"/>
      <c r="W2695" s="1" t="s">
        <v>7942</v>
      </c>
      <c r="X2695" s="1" t="s">
        <v>7947</v>
      </c>
      <c r="AC2695" s="1" t="s">
        <v>111</v>
      </c>
    </row>
    <row r="2696" spans="1:37">
      <c r="A2696" s="6" t="s">
        <v>7950</v>
      </c>
      <c r="B2696" s="7" t="s">
        <v>7945</v>
      </c>
      <c r="C2696" s="1">
        <v>5400</v>
      </c>
      <c r="D2696" s="1">
        <v>108000</v>
      </c>
      <c r="E2696" s="2" t="s">
        <v>7946</v>
      </c>
      <c r="F2696" s="1" t="s">
        <v>203</v>
      </c>
      <c r="G2696" s="1" t="s">
        <v>50</v>
      </c>
      <c r="H2696" s="1" t="s">
        <v>50</v>
      </c>
      <c r="I2696" s="8" t="s">
        <v>3087</v>
      </c>
      <c r="J2696" s="8"/>
      <c r="K2696" s="1" t="str">
        <f t="array" aca="1" ref="K2696" ca="1">INDEX([1]TreeLookup!$C$1:$DE$21,MATCH(INDIRECT(ADDRESS(ROW(),MATCH("CATEGORY",$A$1:$BE$1,0))),[1]TreeLookup!$C$1:$C$21,0),MATCH(INDIRECT(ADDRESS(ROW(),MATCH("YEAR",$A$1:$BE$1,0))),[1]TreeLookup!$C$1:$DE$1,0))</f>
        <v>stagedCombustion1986</v>
      </c>
      <c r="L2696" s="1">
        <v>1987</v>
      </c>
      <c r="M2696" s="1" t="str">
        <f t="array" aca="1" ref="M2696" ca="1">INDEX([1]TreeLookup!$C$1:$DE$22,MATCH("ERA",[1]TreeLookup!$C$1:$C$22,0),MATCH(INDIRECT(ADDRESS(ROW(),MATCH("YEAR",$A$1:$BE$1,0))),[1]TreeLookup!$C$1:$DE$1,0))</f>
        <v>08-LONGTERM</v>
      </c>
      <c r="O2696" s="4" t="s">
        <v>109</v>
      </c>
      <c r="P2696" s="1" t="s">
        <v>7718</v>
      </c>
      <c r="Q2696" s="1" t="s">
        <v>7943</v>
      </c>
      <c r="V2696" s="9"/>
      <c r="W2696" s="1" t="s">
        <v>7942</v>
      </c>
      <c r="X2696" s="1" t="s">
        <v>7947</v>
      </c>
      <c r="AC2696" s="1" t="s">
        <v>111</v>
      </c>
    </row>
    <row r="2697" spans="1:37">
      <c r="A2697" s="6" t="s">
        <v>7951</v>
      </c>
      <c r="B2697" s="7" t="s">
        <v>7521</v>
      </c>
      <c r="C2697" s="1">
        <v>6780</v>
      </c>
      <c r="D2697" s="1">
        <v>135600</v>
      </c>
      <c r="E2697" s="2" t="s">
        <v>7952</v>
      </c>
      <c r="F2697" s="1" t="s">
        <v>448</v>
      </c>
      <c r="G2697" s="1" t="s">
        <v>50</v>
      </c>
      <c r="H2697" s="1" t="s">
        <v>50</v>
      </c>
      <c r="I2697" s="8" t="s">
        <v>908</v>
      </c>
      <c r="J2697" s="8" t="s">
        <v>1060</v>
      </c>
      <c r="K2697" s="1" t="str">
        <f t="array" aca="1" ref="K2697" ca="1">INDEX([1]TreeLookup!$C$1:$DE$21,MATCH(INDIRECT(ADDRESS(ROW(),MATCH("CATEGORY",$A$1:$BE$1,0))),[1]TreeLookup!$C$1:$C$21,0),MATCH(INDIRECT(ADDRESS(ROW(),MATCH("YEAR",$A$1:$BE$1,0))),[1]TreeLookup!$C$1:$DE$1,0))</f>
        <v>solids1986</v>
      </c>
      <c r="L2697" s="1">
        <v>1987</v>
      </c>
      <c r="M2697" s="1" t="str">
        <f t="array" aca="1" ref="M2697" ca="1">INDEX([1]TreeLookup!$C$1:$DE$22,MATCH("ERA",[1]TreeLookup!$C$1:$C$22,0),MATCH(INDIRECT(ADDRESS(ROW(),MATCH("YEAR",$A$1:$BE$1,0))),[1]TreeLookup!$C$1:$DE$1,0))</f>
        <v>08-LONGTERM</v>
      </c>
      <c r="O2697" s="4" t="s">
        <v>109</v>
      </c>
      <c r="P2697" s="1" t="s">
        <v>7941</v>
      </c>
      <c r="U2697" s="1" t="s">
        <v>7953</v>
      </c>
      <c r="V2697" s="9">
        <v>42874</v>
      </c>
      <c r="X2697" s="1" t="s">
        <v>7523</v>
      </c>
      <c r="AD2697" s="1" t="s">
        <v>111</v>
      </c>
    </row>
    <row r="2698" spans="1:37">
      <c r="A2698" s="6" t="s">
        <v>7954</v>
      </c>
      <c r="B2698" s="7" t="s">
        <v>7955</v>
      </c>
      <c r="C2698" s="1">
        <v>1800</v>
      </c>
      <c r="D2698" s="1">
        <v>8000</v>
      </c>
      <c r="E2698" s="2" t="s">
        <v>7956</v>
      </c>
      <c r="F2698" s="1" t="s">
        <v>1264</v>
      </c>
      <c r="G2698" s="1" t="s">
        <v>50</v>
      </c>
      <c r="H2698" s="1" t="s">
        <v>49</v>
      </c>
      <c r="I2698" s="8" t="s">
        <v>3473</v>
      </c>
      <c r="J2698" s="8" t="s">
        <v>4864</v>
      </c>
      <c r="K2698" s="1" t="str">
        <f t="array" aca="1" ref="K2698" ca="1">INDEX([1]TreeLookup!$C$1:$DE$21,MATCH(INDIRECT(ADDRESS(ROW(),MATCH("CATEGORY",$A$1:$BE$1,0))),[1]TreeLookup!$C$1:$C$21,0),MATCH(INDIRECT(ADDRESS(ROW(),MATCH("YEAR",$A$1:$BE$1,0))),[1]TreeLookup!$C$1:$DE$1,0))</f>
        <v>hydrolox1986</v>
      </c>
      <c r="L2698" s="1">
        <v>1988</v>
      </c>
      <c r="M2698" s="1" t="str">
        <f t="array" aca="1" ref="M2698" ca="1">INDEX([1]TreeLookup!$C$1:$DE$22,MATCH("ERA",[1]TreeLookup!$C$1:$C$22,0),MATCH(INDIRECT(ADDRESS(ROW(),MATCH("YEAR",$A$1:$BE$1,0))),[1]TreeLookup!$C$1:$DE$1,0))</f>
        <v>08-LONGTERM</v>
      </c>
      <c r="O2698" s="4" t="s">
        <v>299</v>
      </c>
      <c r="P2698" s="1" t="s">
        <v>7957</v>
      </c>
      <c r="V2698" s="9"/>
    </row>
    <row r="2699" spans="1:37">
      <c r="A2699" s="6" t="s">
        <v>7958</v>
      </c>
      <c r="B2699" s="7" t="s">
        <v>7959</v>
      </c>
      <c r="C2699" s="1">
        <v>4800</v>
      </c>
      <c r="D2699" s="1">
        <v>8000</v>
      </c>
      <c r="E2699" s="2" t="s">
        <v>7960</v>
      </c>
      <c r="F2699" s="1" t="s">
        <v>1264</v>
      </c>
      <c r="G2699" s="1" t="s">
        <v>50</v>
      </c>
      <c r="H2699" s="1" t="s">
        <v>49</v>
      </c>
      <c r="I2699" s="8" t="s">
        <v>3473</v>
      </c>
      <c r="J2699" s="8" t="s">
        <v>7961</v>
      </c>
      <c r="K2699" s="1" t="str">
        <f t="array" aca="1" ref="K2699" ca="1">INDEX([1]TreeLookup!$C$1:$DE$21,MATCH(INDIRECT(ADDRESS(ROW(),MATCH("CATEGORY",$A$1:$BE$1,0))),[1]TreeLookup!$C$1:$C$21,0),MATCH(INDIRECT(ADDRESS(ROW(),MATCH("YEAR",$A$1:$BE$1,0))),[1]TreeLookup!$C$1:$DE$1,0))</f>
        <v>hydrolox1986</v>
      </c>
      <c r="L2699" s="1">
        <v>1988</v>
      </c>
      <c r="M2699" s="1" t="str">
        <f t="array" aca="1" ref="M2699" ca="1">INDEX([1]TreeLookup!$C$1:$DE$22,MATCH("ERA",[1]TreeLookup!$C$1:$C$22,0),MATCH(INDIRECT(ADDRESS(ROW(),MATCH("YEAR",$A$1:$BE$1,0))),[1]TreeLookup!$C$1:$DE$1,0))</f>
        <v>08-LONGTERM</v>
      </c>
      <c r="O2699" s="4" t="s">
        <v>299</v>
      </c>
      <c r="P2699" s="1" t="s">
        <v>7957</v>
      </c>
      <c r="V2699" s="9"/>
    </row>
    <row r="2700" spans="1:37">
      <c r="A2700" s="6" t="s">
        <v>7962</v>
      </c>
      <c r="B2700" s="7" t="s">
        <v>7963</v>
      </c>
      <c r="C2700" s="1">
        <v>200</v>
      </c>
      <c r="D2700" s="1">
        <v>100</v>
      </c>
      <c r="E2700" s="2" t="s">
        <v>7964</v>
      </c>
      <c r="F2700" s="1" t="s">
        <v>1264</v>
      </c>
      <c r="G2700" s="1" t="s">
        <v>50</v>
      </c>
      <c r="H2700" s="1" t="s">
        <v>49</v>
      </c>
      <c r="I2700" s="8" t="s">
        <v>135</v>
      </c>
      <c r="J2700" s="8" t="s">
        <v>568</v>
      </c>
      <c r="K2700" s="1" t="str">
        <f t="array" aca="1" ref="K2700" ca="1">INDEX([1]TreeLookup!$C$1:$DE$21,MATCH(INDIRECT(ADDRESS(ROW(),MATCH("CATEGORY",$A$1:$BE$1,0))),[1]TreeLookup!$C$1:$C$21,0),MATCH(INDIRECT(ADDRESS(ROW(),MATCH("YEAR",$A$1:$BE$1,0))),[1]TreeLookup!$C$1:$DE$1,0))</f>
        <v>materialsScienceLongTerm</v>
      </c>
      <c r="L2700" s="1">
        <v>1988</v>
      </c>
      <c r="M2700" s="1" t="str">
        <f t="array" aca="1" ref="M2700" ca="1">INDEX([1]TreeLookup!$C$1:$DE$22,MATCH("ERA",[1]TreeLookup!$C$1:$C$22,0),MATCH(INDIRECT(ADDRESS(ROW(),MATCH("YEAR",$A$1:$BE$1,0))),[1]TreeLookup!$C$1:$DE$1,0))</f>
        <v>08-LONGTERM</v>
      </c>
      <c r="O2700" s="4" t="s">
        <v>299</v>
      </c>
      <c r="P2700" s="1" t="s">
        <v>7957</v>
      </c>
      <c r="V2700" s="9"/>
    </row>
    <row r="2701" spans="1:37">
      <c r="A2701" s="6" t="s">
        <v>7965</v>
      </c>
      <c r="B2701" s="7" t="s">
        <v>7966</v>
      </c>
      <c r="C2701" s="1">
        <v>850</v>
      </c>
      <c r="D2701" s="1">
        <v>700</v>
      </c>
      <c r="E2701" s="2"/>
      <c r="F2701" s="1" t="s">
        <v>1264</v>
      </c>
      <c r="G2701" s="1" t="s">
        <v>50</v>
      </c>
      <c r="H2701" s="1" t="s">
        <v>49</v>
      </c>
      <c r="I2701" s="8" t="s">
        <v>114</v>
      </c>
      <c r="J2701" s="8" t="s">
        <v>119</v>
      </c>
      <c r="K2701" s="1" t="str">
        <f t="array" aca="1" ref="K2701" ca="1">INDEX([1]TreeLookup!$C$1:$DE$21,MATCH(INDIRECT(ADDRESS(ROW(),MATCH("CATEGORY",$A$1:$BE$1,0))),[1]TreeLookup!$C$1:$C$21,0),MATCH(INDIRECT(ADDRESS(ROW(),MATCH("YEAR",$A$1:$BE$1,0))),[1]TreeLookup!$C$1:$DE$1,0))</f>
        <v>orbitalRocketry1986</v>
      </c>
      <c r="L2701" s="1">
        <v>1988</v>
      </c>
      <c r="M2701" s="1" t="str">
        <f t="array" aca="1" ref="M2701" ca="1">INDEX([1]TreeLookup!$C$1:$DE$22,MATCH("ERA",[1]TreeLookup!$C$1:$C$22,0),MATCH(INDIRECT(ADDRESS(ROW(),MATCH("YEAR",$A$1:$BE$1,0))),[1]TreeLookup!$C$1:$DE$1,0))</f>
        <v>08-LONGTERM</v>
      </c>
      <c r="O2701" s="4" t="s">
        <v>299</v>
      </c>
      <c r="P2701" s="1" t="s">
        <v>7957</v>
      </c>
      <c r="V2701" s="9"/>
    </row>
    <row r="2702" spans="1:37">
      <c r="A2702" s="6" t="s">
        <v>7967</v>
      </c>
      <c r="B2702" s="7" t="s">
        <v>7968</v>
      </c>
      <c r="C2702" s="1">
        <v>450</v>
      </c>
      <c r="D2702" s="1">
        <v>5000</v>
      </c>
      <c r="E2702" s="2"/>
      <c r="F2702" s="1" t="s">
        <v>1264</v>
      </c>
      <c r="G2702" s="1" t="s">
        <v>50</v>
      </c>
      <c r="H2702" s="1" t="s">
        <v>49</v>
      </c>
      <c r="I2702" s="8" t="s">
        <v>908</v>
      </c>
      <c r="J2702" s="8" t="s">
        <v>1060</v>
      </c>
      <c r="K2702" s="1" t="str">
        <f t="array" aca="1" ref="K2702" ca="1">INDEX([1]TreeLookup!$C$1:$DE$21,MATCH(INDIRECT(ADDRESS(ROW(),MATCH("CATEGORY",$A$1:$BE$1,0))),[1]TreeLookup!$C$1:$C$21,0),MATCH(INDIRECT(ADDRESS(ROW(),MATCH("YEAR",$A$1:$BE$1,0))),[1]TreeLookup!$C$1:$DE$1,0))</f>
        <v>solids1986</v>
      </c>
      <c r="L2702" s="1">
        <v>1988</v>
      </c>
      <c r="M2702" s="1" t="str">
        <f t="array" aca="1" ref="M2702" ca="1">INDEX([1]TreeLookup!$C$1:$DE$22,MATCH("ERA",[1]TreeLookup!$C$1:$C$22,0),MATCH(INDIRECT(ADDRESS(ROW(),MATCH("YEAR",$A$1:$BE$1,0))),[1]TreeLookup!$C$1:$DE$1,0))</f>
        <v>08-LONGTERM</v>
      </c>
      <c r="O2702" s="4" t="s">
        <v>299</v>
      </c>
      <c r="P2702" s="1" t="s">
        <v>7957</v>
      </c>
      <c r="V2702" s="9"/>
      <c r="AD2702" s="1" t="s">
        <v>111</v>
      </c>
    </row>
    <row r="2703" spans="1:37">
      <c r="A2703" s="10" t="s">
        <v>7969</v>
      </c>
      <c r="B2703" s="7" t="s">
        <v>7970</v>
      </c>
      <c r="C2703" s="1">
        <v>225</v>
      </c>
      <c r="D2703" s="1">
        <v>500</v>
      </c>
      <c r="E2703" s="2" t="s">
        <v>7971</v>
      </c>
      <c r="F2703" s="1" t="s">
        <v>1264</v>
      </c>
      <c r="G2703" s="1" t="s">
        <v>50</v>
      </c>
      <c r="H2703" s="1" t="s">
        <v>49</v>
      </c>
      <c r="I2703" s="8" t="s">
        <v>135</v>
      </c>
      <c r="J2703" s="8" t="s">
        <v>174</v>
      </c>
      <c r="K2703" s="1" t="str">
        <f t="array" aca="1" ref="K2703" ca="1">INDEX([1]TreeLookup!$C$1:$DE$21,MATCH(INDIRECT(ADDRESS(ROW(),MATCH("CATEGORY",$A$1:$BE$1,0))),[1]TreeLookup!$C$1:$C$21,0),MATCH(INDIRECT(ADDRESS(ROW(),MATCH("YEAR",$A$1:$BE$1,0))),[1]TreeLookup!$C$1:$DE$1,0))</f>
        <v>materialsScienceLongTerm</v>
      </c>
      <c r="L2703" s="1">
        <v>1988</v>
      </c>
      <c r="M2703" s="1" t="str">
        <f t="array" aca="1" ref="M2703" ca="1">INDEX([1]TreeLookup!$C$1:$DE$22,MATCH("ERA",[1]TreeLookup!$C$1:$C$22,0),MATCH(INDIRECT(ADDRESS(ROW(),MATCH("YEAR",$A$1:$BE$1,0))),[1]TreeLookup!$C$1:$DE$1,0))</f>
        <v>08-LONGTERM</v>
      </c>
      <c r="O2703" s="4" t="s">
        <v>299</v>
      </c>
      <c r="P2703" s="1" t="s">
        <v>7957</v>
      </c>
      <c r="V2703" s="9"/>
      <c r="AK2703" s="1" t="s">
        <v>111</v>
      </c>
    </row>
    <row r="2704" spans="1:37">
      <c r="A2704" s="6" t="s">
        <v>7972</v>
      </c>
      <c r="B2704" s="7" t="s">
        <v>7973</v>
      </c>
      <c r="C2704" s="1">
        <v>200</v>
      </c>
      <c r="D2704" s="1">
        <v>100</v>
      </c>
      <c r="E2704" s="2" t="s">
        <v>7974</v>
      </c>
      <c r="F2704" s="1" t="s">
        <v>1264</v>
      </c>
      <c r="G2704" s="1" t="s">
        <v>50</v>
      </c>
      <c r="H2704" s="1" t="s">
        <v>49</v>
      </c>
      <c r="I2704" s="8" t="s">
        <v>135</v>
      </c>
      <c r="J2704" s="8" t="s">
        <v>568</v>
      </c>
      <c r="K2704" s="1" t="str">
        <f t="array" aca="1" ref="K2704" ca="1">INDEX([1]TreeLookup!$C$1:$DE$21,MATCH(INDIRECT(ADDRESS(ROW(),MATCH("CATEGORY",$A$1:$BE$1,0))),[1]TreeLookup!$C$1:$C$21,0),MATCH(INDIRECT(ADDRESS(ROW(),MATCH("YEAR",$A$1:$BE$1,0))),[1]TreeLookup!$C$1:$DE$1,0))</f>
        <v>materialsScienceLongTerm</v>
      </c>
      <c r="L2704" s="1">
        <v>1988</v>
      </c>
      <c r="M2704" s="1" t="str">
        <f t="array" aca="1" ref="M2704" ca="1">INDEX([1]TreeLookup!$C$1:$DE$22,MATCH("ERA",[1]TreeLookup!$C$1:$C$22,0),MATCH(INDIRECT(ADDRESS(ROW(),MATCH("YEAR",$A$1:$BE$1,0))),[1]TreeLookup!$C$1:$DE$1,0))</f>
        <v>08-LONGTERM</v>
      </c>
      <c r="O2704" s="4" t="s">
        <v>299</v>
      </c>
      <c r="P2704" s="1" t="s">
        <v>7957</v>
      </c>
      <c r="V2704" s="9"/>
    </row>
    <row r="2705" spans="1:37">
      <c r="A2705" s="6" t="s">
        <v>7975</v>
      </c>
      <c r="B2705" s="7" t="s">
        <v>7976</v>
      </c>
      <c r="C2705" s="1">
        <v>850</v>
      </c>
      <c r="D2705" s="1">
        <v>500</v>
      </c>
      <c r="E2705" s="2" t="s">
        <v>7977</v>
      </c>
      <c r="F2705" s="1" t="s">
        <v>1740</v>
      </c>
      <c r="G2705" s="1" t="s">
        <v>50</v>
      </c>
      <c r="H2705" s="1" t="s">
        <v>49</v>
      </c>
      <c r="I2705" s="8" t="s">
        <v>3087</v>
      </c>
      <c r="J2705" s="8" t="s">
        <v>4864</v>
      </c>
      <c r="K2705" s="1" t="str">
        <f t="array" aca="1" ref="K2705" ca="1">INDEX([1]TreeLookup!$C$1:$DE$21,MATCH(INDIRECT(ADDRESS(ROW(),MATCH("CATEGORY",$A$1:$BE$1,0))),[1]TreeLookup!$C$1:$C$21,0),MATCH(INDIRECT(ADDRESS(ROW(),MATCH("YEAR",$A$1:$BE$1,0))),[1]TreeLookup!$C$1:$DE$1,0))</f>
        <v>stagedCombustion1986</v>
      </c>
      <c r="L2705" s="1">
        <v>1988</v>
      </c>
      <c r="M2705" s="1" t="str">
        <f t="array" aca="1" ref="M2705" ca="1">INDEX([1]TreeLookup!$C$1:$DE$22,MATCH("ERA",[1]TreeLookup!$C$1:$C$22,0),MATCH(INDIRECT(ADDRESS(ROW(),MATCH("YEAR",$A$1:$BE$1,0))),[1]TreeLookup!$C$1:$DE$1,0))</f>
        <v>08-LONGTERM</v>
      </c>
      <c r="O2705" s="4" t="s">
        <v>299</v>
      </c>
      <c r="P2705" s="1" t="s">
        <v>7978</v>
      </c>
      <c r="V2705" s="9"/>
      <c r="AC2705" s="1" t="s">
        <v>111</v>
      </c>
    </row>
    <row r="2706" spans="1:37">
      <c r="A2706" s="6" t="s">
        <v>7734</v>
      </c>
      <c r="B2706" s="7" t="s">
        <v>7734</v>
      </c>
      <c r="C2706" s="17">
        <v>0</v>
      </c>
      <c r="D2706" s="17">
        <v>0</v>
      </c>
      <c r="E2706" s="2"/>
      <c r="F2706" s="1" t="s">
        <v>113</v>
      </c>
      <c r="G2706" s="1" t="s">
        <v>50</v>
      </c>
      <c r="I2706" s="8" t="s">
        <v>3087</v>
      </c>
      <c r="J2706" s="8"/>
      <c r="K2706" s="1" t="str">
        <f t="array" aca="1" ref="K2706" ca="1">INDEX([1]TreeLookup!$C$1:$DE$21,MATCH(INDIRECT(ADDRESS(ROW(),MATCH("CATEGORY",$A$1:$BE$1,0))),[1]TreeLookup!$C$1:$C$21,0),MATCH(INDIRECT(ADDRESS(ROW(),MATCH("YEAR",$A$1:$BE$1,0))),[1]TreeLookup!$C$1:$DE$1,0))</f>
        <v>stagedCombustion1986</v>
      </c>
      <c r="L2706" s="1">
        <v>1988</v>
      </c>
      <c r="M2706" s="1" t="str">
        <f t="array" aca="1" ref="M2706" ca="1">INDEX([1]TreeLookup!$C$1:$DE$22,MATCH("ERA",[1]TreeLookup!$C$1:$C$22,0),MATCH(INDIRECT(ADDRESS(ROW(),MATCH("YEAR",$A$1:$BE$1,0))),[1]TreeLookup!$C$1:$DE$1,0))</f>
        <v>08-LONGTERM</v>
      </c>
      <c r="O2706" s="4"/>
      <c r="P2706" s="1" t="s">
        <v>7695</v>
      </c>
      <c r="Q2706" s="1" t="s">
        <v>7943</v>
      </c>
      <c r="R2706" s="1" t="s">
        <v>838</v>
      </c>
    </row>
    <row r="2707" spans="1:37">
      <c r="A2707" s="6" t="s">
        <v>7979</v>
      </c>
      <c r="B2707" s="7" t="s">
        <v>7979</v>
      </c>
      <c r="C2707" s="17">
        <v>0</v>
      </c>
      <c r="D2707" s="17">
        <v>0</v>
      </c>
      <c r="E2707" s="2"/>
      <c r="F2707" s="1" t="s">
        <v>113</v>
      </c>
      <c r="G2707" s="1" t="s">
        <v>50</v>
      </c>
      <c r="I2707" s="8" t="s">
        <v>3473</v>
      </c>
      <c r="J2707" s="8"/>
      <c r="K2707" s="1" t="str">
        <f t="array" aca="1" ref="K2707" ca="1">INDEX([1]TreeLookup!$C$1:$DE$21,MATCH(INDIRECT(ADDRESS(ROW(),MATCH("CATEGORY",$A$1:$BE$1,0))),[1]TreeLookup!$C$1:$C$21,0),MATCH(INDIRECT(ADDRESS(ROW(),MATCH("YEAR",$A$1:$BE$1,0))),[1]TreeLookup!$C$1:$DE$1,0))</f>
        <v>hydrolox1986</v>
      </c>
      <c r="L2707" s="1">
        <v>1988</v>
      </c>
      <c r="M2707" s="1" t="str">
        <f t="array" aca="1" ref="M2707" ca="1">INDEX([1]TreeLookup!$C$1:$DE$22,MATCH("ERA",[1]TreeLookup!$C$1:$C$22,0),MATCH(INDIRECT(ADDRESS(ROW(),MATCH("YEAR",$A$1:$BE$1,0))),[1]TreeLookup!$C$1:$DE$1,0))</f>
        <v>08-LONGTERM</v>
      </c>
      <c r="O2707" s="4"/>
      <c r="P2707" s="1" t="s">
        <v>7396</v>
      </c>
      <c r="Q2707" s="1" t="s">
        <v>7510</v>
      </c>
      <c r="R2707" s="1" t="s">
        <v>838</v>
      </c>
    </row>
    <row r="2708" spans="1:37">
      <c r="A2708" s="6" t="s">
        <v>7980</v>
      </c>
      <c r="B2708" s="7" t="s">
        <v>7981</v>
      </c>
      <c r="C2708" s="1">
        <v>200</v>
      </c>
      <c r="D2708" s="1">
        <v>2800</v>
      </c>
      <c r="E2708" s="2" t="s">
        <v>7982</v>
      </c>
      <c r="F2708" s="1" t="s">
        <v>1686</v>
      </c>
      <c r="G2708" s="1" t="s">
        <v>50</v>
      </c>
      <c r="H2708" s="1" t="s">
        <v>49</v>
      </c>
      <c r="I2708" s="8" t="s">
        <v>114</v>
      </c>
      <c r="J2708" s="8" t="s">
        <v>1404</v>
      </c>
      <c r="K2708" s="1" t="str">
        <f t="array" aca="1" ref="K2708" ca="1">INDEX([1]TreeLookup!$C$1:$DE$21,MATCH(INDIRECT(ADDRESS(ROW(),MATCH("CATEGORY",$A$1:$BE$1,0))),[1]TreeLookup!$C$1:$C$21,0),MATCH(INDIRECT(ADDRESS(ROW(),MATCH("YEAR",$A$1:$BE$1,0))),[1]TreeLookup!$C$1:$DE$1,0))</f>
        <v>orbitalRocketry1986</v>
      </c>
      <c r="L2708" s="1">
        <v>1988</v>
      </c>
      <c r="M2708" s="1" t="str">
        <f t="array" aca="1" ref="M2708" ca="1">INDEX([1]TreeLookup!$C$1:$DE$22,MATCH("ERA",[1]TreeLookup!$C$1:$C$22,0),MATCH(INDIRECT(ADDRESS(ROW(),MATCH("YEAR",$A$1:$BE$1,0))),[1]TreeLookup!$C$1:$DE$1,0))</f>
        <v>08-LONGTERM</v>
      </c>
      <c r="O2708" s="4" t="s">
        <v>299</v>
      </c>
      <c r="P2708" s="2" t="s">
        <v>7983</v>
      </c>
      <c r="V2708" s="9"/>
      <c r="X2708" s="1" t="s">
        <v>7984</v>
      </c>
    </row>
    <row r="2709" spans="1:37">
      <c r="A2709" s="6" t="s">
        <v>7985</v>
      </c>
      <c r="B2709" s="7" t="s">
        <v>7986</v>
      </c>
      <c r="C2709" s="1">
        <v>200</v>
      </c>
      <c r="D2709" s="1">
        <v>4000</v>
      </c>
      <c r="E2709" s="2" t="s">
        <v>7987</v>
      </c>
      <c r="F2709" s="1" t="s">
        <v>406</v>
      </c>
      <c r="G2709" s="1" t="s">
        <v>50</v>
      </c>
      <c r="H2709" s="1" t="s">
        <v>50</v>
      </c>
      <c r="I2709" s="8" t="s">
        <v>135</v>
      </c>
      <c r="J2709" s="8" t="s">
        <v>136</v>
      </c>
      <c r="K2709" s="1" t="str">
        <f t="array" aca="1" ref="K2709" ca="1">INDEX([1]TreeLookup!$C$1:$DE$21,MATCH(INDIRECT(ADDRESS(ROW(),MATCH("CATEGORY",$A$1:$BE$1,0))),[1]TreeLookup!$C$1:$C$21,0),MATCH(INDIRECT(ADDRESS(ROW(),MATCH("YEAR",$A$1:$BE$1,0))),[1]TreeLookup!$C$1:$DE$1,0))</f>
        <v>materialsScienceLongTerm</v>
      </c>
      <c r="L2709" s="1">
        <v>1988</v>
      </c>
      <c r="M2709" s="1" t="str">
        <f t="array" aca="1" ref="M2709" ca="1">INDEX([1]TreeLookup!$C$1:$DE$22,MATCH("ERA",[1]TreeLookup!$C$1:$C$22,0),MATCH(INDIRECT(ADDRESS(ROW(),MATCH("YEAR",$A$1:$BE$1,0))),[1]TreeLookup!$C$1:$DE$1,0))</f>
        <v>08-LONGTERM</v>
      </c>
      <c r="O2709" s="4" t="s">
        <v>109</v>
      </c>
      <c r="P2709" s="1" t="s">
        <v>7988</v>
      </c>
      <c r="V2709" s="9"/>
    </row>
    <row r="2710" spans="1:37">
      <c r="A2710" s="6" t="s">
        <v>7989</v>
      </c>
      <c r="B2710" s="7" t="s">
        <v>7990</v>
      </c>
      <c r="C2710" s="1">
        <v>380</v>
      </c>
      <c r="D2710" s="1">
        <v>2187</v>
      </c>
      <c r="E2710" s="2" t="s">
        <v>7991</v>
      </c>
      <c r="F2710" s="1" t="s">
        <v>7372</v>
      </c>
      <c r="G2710" s="1" t="s">
        <v>50</v>
      </c>
      <c r="H2710" s="1" t="s">
        <v>50</v>
      </c>
      <c r="I2710" s="8" t="s">
        <v>114</v>
      </c>
      <c r="J2710" s="8" t="s">
        <v>1404</v>
      </c>
      <c r="K2710" s="1" t="str">
        <f t="array" aca="1" ref="K2710" ca="1">INDEX([1]TreeLookup!$C$1:$DE$21,MATCH(INDIRECT(ADDRESS(ROW(),MATCH("CATEGORY",$A$1:$BE$1,0))),[1]TreeLookup!$C$1:$C$21,0),MATCH(INDIRECT(ADDRESS(ROW(),MATCH("YEAR",$A$1:$BE$1,0))),[1]TreeLookup!$C$1:$DE$1,0))</f>
        <v>orbitalRocketry1986</v>
      </c>
      <c r="L2710" s="1">
        <v>1988</v>
      </c>
      <c r="M2710" s="1" t="str">
        <f t="array" aca="1" ref="M2710" ca="1">INDEX([1]TreeLookup!$C$1:$DE$22,MATCH("ERA",[1]TreeLookup!$C$1:$C$22,0),MATCH(INDIRECT(ADDRESS(ROW(),MATCH("YEAR",$A$1:$BE$1,0))),[1]TreeLookup!$C$1:$DE$1,0))</f>
        <v>08-LONGTERM</v>
      </c>
      <c r="O2710" s="4" t="s">
        <v>109</v>
      </c>
      <c r="P2710" s="2" t="s">
        <v>7957</v>
      </c>
      <c r="V2710" s="9"/>
      <c r="AC2710" s="1" t="s">
        <v>111</v>
      </c>
    </row>
    <row r="2711" spans="1:37">
      <c r="A2711" s="6" t="s">
        <v>7992</v>
      </c>
      <c r="B2711" s="7" t="s">
        <v>3940</v>
      </c>
      <c r="C2711" s="1">
        <v>300</v>
      </c>
      <c r="D2711" s="1">
        <v>6000</v>
      </c>
      <c r="E2711" s="2" t="s">
        <v>3941</v>
      </c>
      <c r="F2711" s="1" t="s">
        <v>1245</v>
      </c>
      <c r="G2711" s="1" t="s">
        <v>50</v>
      </c>
      <c r="H2711" s="1" t="s">
        <v>50</v>
      </c>
      <c r="I2711" s="8" t="s">
        <v>114</v>
      </c>
      <c r="J2711" s="8"/>
      <c r="K2711" s="1" t="str">
        <f t="array" aca="1" ref="K2711" ca="1">INDEX([1]TreeLookup!$C$1:$DE$21,MATCH(INDIRECT(ADDRESS(ROW(),MATCH("CATEGORY",$A$1:$BE$1,0))),[1]TreeLookup!$C$1:$C$21,0),MATCH(INDIRECT(ADDRESS(ROW(),MATCH("YEAR",$A$1:$BE$1,0))),[1]TreeLookup!$C$1:$DE$1,0))</f>
        <v>orbitalRocketry1986</v>
      </c>
      <c r="L2711" s="1">
        <v>1989</v>
      </c>
      <c r="M2711" s="1" t="str">
        <f t="array" aca="1" ref="M2711" ca="1">INDEX([1]TreeLookup!$C$1:$DE$22,MATCH("ERA",[1]TreeLookup!$C$1:$C$22,0),MATCH(INDIRECT(ADDRESS(ROW(),MATCH("YEAR",$A$1:$BE$1,0))),[1]TreeLookup!$C$1:$DE$1,0))</f>
        <v>08-LONGTERM</v>
      </c>
      <c r="O2711" s="4" t="s">
        <v>109</v>
      </c>
      <c r="P2711" s="2"/>
      <c r="Q2711" s="1" t="s">
        <v>3943</v>
      </c>
      <c r="W2711" s="1" t="s">
        <v>3944</v>
      </c>
      <c r="X2711" s="1" t="s">
        <v>3945</v>
      </c>
      <c r="AB2711" s="1" t="s">
        <v>111</v>
      </c>
      <c r="AJ2711" s="1" t="s">
        <v>111</v>
      </c>
    </row>
    <row r="2712" spans="1:37">
      <c r="A2712" s="6" t="s">
        <v>7993</v>
      </c>
      <c r="B2712" s="7" t="s">
        <v>7994</v>
      </c>
      <c r="C2712" s="1">
        <v>300</v>
      </c>
      <c r="D2712" s="1">
        <v>6000</v>
      </c>
      <c r="E2712" s="2" t="s">
        <v>7995</v>
      </c>
      <c r="F2712" s="1" t="s">
        <v>350</v>
      </c>
      <c r="G2712" s="1" t="s">
        <v>50</v>
      </c>
      <c r="H2712" s="1" t="s">
        <v>50</v>
      </c>
      <c r="I2712" s="8" t="s">
        <v>114</v>
      </c>
      <c r="J2712" s="8" t="s">
        <v>1404</v>
      </c>
      <c r="K2712" s="1" t="str">
        <f t="array" aca="1" ref="K2712" ca="1">INDEX([1]TreeLookup!$C$1:$DE$21,MATCH(INDIRECT(ADDRESS(ROW(),MATCH("CATEGORY",$A$1:$BE$1,0))),[1]TreeLookup!$C$1:$C$21,0),MATCH(INDIRECT(ADDRESS(ROW(),MATCH("YEAR",$A$1:$BE$1,0))),[1]TreeLookup!$C$1:$DE$1,0))</f>
        <v>orbitalRocketry1986</v>
      </c>
      <c r="L2712" s="1">
        <v>1989</v>
      </c>
      <c r="M2712" s="1" t="str">
        <f t="array" aca="1" ref="M2712" ca="1">INDEX([1]TreeLookup!$C$1:$DE$22,MATCH("ERA",[1]TreeLookup!$C$1:$C$22,0),MATCH(INDIRECT(ADDRESS(ROW(),MATCH("YEAR",$A$1:$BE$1,0))),[1]TreeLookup!$C$1:$DE$1,0))</f>
        <v>08-LONGTERM</v>
      </c>
      <c r="O2712" s="4" t="s">
        <v>109</v>
      </c>
      <c r="P2712" s="1" t="s">
        <v>3942</v>
      </c>
      <c r="Q2712" s="1" t="s">
        <v>7996</v>
      </c>
      <c r="V2712" s="9"/>
      <c r="W2712" s="1" t="s">
        <v>7997</v>
      </c>
      <c r="AB2712" s="1" t="s">
        <v>111</v>
      </c>
    </row>
    <row r="2713" spans="1:37">
      <c r="A2713" s="6" t="s">
        <v>7997</v>
      </c>
      <c r="B2713" s="7" t="s">
        <v>7997</v>
      </c>
      <c r="C2713" s="1">
        <v>100</v>
      </c>
      <c r="D2713" s="1">
        <v>15000</v>
      </c>
      <c r="E2713" s="2"/>
      <c r="F2713" s="1" t="s">
        <v>113</v>
      </c>
      <c r="G2713" s="1" t="s">
        <v>50</v>
      </c>
      <c r="I2713" s="8" t="s">
        <v>114</v>
      </c>
      <c r="J2713" s="8"/>
      <c r="K2713" s="1" t="str">
        <f t="array" aca="1" ref="K2713" ca="1">INDEX([1]TreeLookup!$C$1:$DE$21,MATCH(INDIRECT(ADDRESS(ROW(),MATCH("CATEGORY",$A$1:$BE$1,0))),[1]TreeLookup!$C$1:$C$21,0),MATCH(INDIRECT(ADDRESS(ROW(),MATCH("YEAR",$A$1:$BE$1,0))),[1]TreeLookup!$C$1:$DE$1,0))</f>
        <v>orbitalRocketry1986</v>
      </c>
      <c r="L2713" s="1">
        <v>1989</v>
      </c>
      <c r="M2713" s="1" t="str">
        <f t="array" aca="1" ref="M2713" ca="1">INDEX([1]TreeLookup!$C$1:$DE$22,MATCH("ERA",[1]TreeLookup!$C$1:$C$22,0),MATCH(INDIRECT(ADDRESS(ROW(),MATCH("YEAR",$A$1:$BE$1,0))),[1]TreeLookup!$C$1:$DE$1,0))</f>
        <v>08-LONGTERM</v>
      </c>
      <c r="O2713" s="4"/>
      <c r="P2713" s="1" t="s">
        <v>7998</v>
      </c>
      <c r="Q2713" s="1" t="s">
        <v>3943</v>
      </c>
      <c r="R2713" s="1" t="s">
        <v>838</v>
      </c>
    </row>
    <row r="2714" spans="1:37">
      <c r="A2714" s="6" t="s">
        <v>7999</v>
      </c>
      <c r="B2714" s="7" t="s">
        <v>8000</v>
      </c>
      <c r="C2714" s="1">
        <v>3500</v>
      </c>
      <c r="D2714" s="1">
        <v>70000</v>
      </c>
      <c r="E2714" s="2" t="s">
        <v>8001</v>
      </c>
      <c r="F2714" s="1" t="s">
        <v>244</v>
      </c>
      <c r="G2714" s="1" t="s">
        <v>50</v>
      </c>
      <c r="H2714" s="1" t="s">
        <v>50</v>
      </c>
      <c r="I2714" s="8" t="s">
        <v>125</v>
      </c>
      <c r="J2714" s="8" t="s">
        <v>2459</v>
      </c>
      <c r="K2714" s="1" t="str">
        <f t="array" aca="1" ref="K2714" ca="1">INDEX([1]TreeLookup!$C$1:$DE$21,MATCH(INDIRECT(ADDRESS(ROW(),MATCH("CATEGORY",$A$1:$BE$1,0))),[1]TreeLookup!$C$1:$C$21,0),MATCH(INDIRECT(ADDRESS(ROW(),MATCH("YEAR",$A$1:$BE$1,0))),[1]TreeLookup!$C$1:$DE$1,0))</f>
        <v>standardDockingPorts</v>
      </c>
      <c r="L2714" s="1">
        <v>1989</v>
      </c>
      <c r="M2714" s="1" t="str">
        <f t="array" aca="1" ref="M2714" ca="1">INDEX([1]TreeLookup!$C$1:$DE$22,MATCH("ERA",[1]TreeLookup!$C$1:$C$22,0),MATCH(INDIRECT(ADDRESS(ROW(),MATCH("YEAR",$A$1:$BE$1,0))),[1]TreeLookup!$C$1:$DE$1,0))</f>
        <v>08-LONGTERM</v>
      </c>
      <c r="O2714" s="4" t="s">
        <v>109</v>
      </c>
      <c r="P2714" s="1" t="s">
        <v>8000</v>
      </c>
      <c r="S2714" s="1" t="s">
        <v>8000</v>
      </c>
      <c r="V2714" s="9"/>
      <c r="X2714" s="1" t="s">
        <v>8002</v>
      </c>
      <c r="AF2714" s="1" t="s">
        <v>111</v>
      </c>
      <c r="AK2714" s="1" t="s">
        <v>111</v>
      </c>
    </row>
    <row r="2715" spans="1:37">
      <c r="A2715" s="10" t="s">
        <v>8003</v>
      </c>
      <c r="B2715" s="7" t="s">
        <v>8000</v>
      </c>
      <c r="C2715" s="1">
        <v>3500</v>
      </c>
      <c r="D2715" s="1">
        <v>70000</v>
      </c>
      <c r="E2715" s="2" t="s">
        <v>8001</v>
      </c>
      <c r="F2715" s="1" t="s">
        <v>1403</v>
      </c>
      <c r="G2715" s="1" t="s">
        <v>50</v>
      </c>
      <c r="H2715" s="1" t="s">
        <v>50</v>
      </c>
      <c r="I2715" s="8" t="s">
        <v>125</v>
      </c>
      <c r="J2715" s="8" t="s">
        <v>2459</v>
      </c>
      <c r="K2715" s="1" t="str">
        <f t="array" aca="1" ref="K2715" ca="1">INDEX([1]TreeLookup!$C$1:$DE$21,MATCH(INDIRECT(ADDRESS(ROW(),MATCH("CATEGORY",$A$1:$BE$1,0))),[1]TreeLookup!$C$1:$C$21,0),MATCH(INDIRECT(ADDRESS(ROW(),MATCH("YEAR",$A$1:$BE$1,0))),[1]TreeLookup!$C$1:$DE$1,0))</f>
        <v>standardDockingPorts</v>
      </c>
      <c r="L2715" s="1">
        <v>1989</v>
      </c>
      <c r="M2715" s="1" t="str">
        <f t="array" aca="1" ref="M2715" ca="1">INDEX([1]TreeLookup!$C$1:$DE$22,MATCH("ERA",[1]TreeLookup!$C$1:$C$22,0),MATCH(INDIRECT(ADDRESS(ROW(),MATCH("YEAR",$A$1:$BE$1,0))),[1]TreeLookup!$C$1:$DE$1,0))</f>
        <v>08-LONGTERM</v>
      </c>
      <c r="O2715" s="4" t="s">
        <v>109</v>
      </c>
      <c r="P2715" s="1" t="s">
        <v>8000</v>
      </c>
      <c r="S2715" s="1" t="s">
        <v>8000</v>
      </c>
      <c r="X2715" s="1" t="s">
        <v>8002</v>
      </c>
      <c r="AF2715" s="1" t="s">
        <v>111</v>
      </c>
      <c r="AK2715" s="1" t="s">
        <v>111</v>
      </c>
    </row>
    <row r="2716" spans="1:37">
      <c r="A2716" s="10" t="s">
        <v>8004</v>
      </c>
      <c r="B2716" s="7" t="s">
        <v>8005</v>
      </c>
      <c r="C2716" s="1">
        <v>3500</v>
      </c>
      <c r="D2716" s="1">
        <v>70000</v>
      </c>
      <c r="E2716" s="2" t="s">
        <v>8006</v>
      </c>
      <c r="F2716" s="1" t="s">
        <v>1245</v>
      </c>
      <c r="G2716" s="1" t="s">
        <v>50</v>
      </c>
      <c r="H2716" s="1" t="s">
        <v>50</v>
      </c>
      <c r="I2716" s="8" t="s">
        <v>125</v>
      </c>
      <c r="J2716" s="8" t="s">
        <v>2459</v>
      </c>
      <c r="K2716" s="1" t="str">
        <f t="array" aca="1" ref="K2716" ca="1">INDEX([1]TreeLookup!$C$1:$DE$21,MATCH(INDIRECT(ADDRESS(ROW(),MATCH("CATEGORY",$A$1:$BE$1,0))),[1]TreeLookup!$C$1:$C$21,0),MATCH(INDIRECT(ADDRESS(ROW(),MATCH("YEAR",$A$1:$BE$1,0))),[1]TreeLookup!$C$1:$DE$1,0))</f>
        <v>standardDockingPorts</v>
      </c>
      <c r="L2716" s="1">
        <v>1989</v>
      </c>
      <c r="M2716" s="1" t="str">
        <f t="array" aca="1" ref="M2716" ca="1">INDEX([1]TreeLookup!$C$1:$DE$22,MATCH("ERA",[1]TreeLookup!$C$1:$C$22,0),MATCH(INDIRECT(ADDRESS(ROW(),MATCH("YEAR",$A$1:$BE$1,0))),[1]TreeLookup!$C$1:$DE$1,0))</f>
        <v>08-LONGTERM</v>
      </c>
      <c r="O2716" s="4" t="s">
        <v>109</v>
      </c>
      <c r="P2716" s="1" t="s">
        <v>8000</v>
      </c>
      <c r="S2716" s="1" t="s">
        <v>8000</v>
      </c>
      <c r="X2716" s="1" t="s">
        <v>8002</v>
      </c>
      <c r="AF2716" s="1" t="s">
        <v>111</v>
      </c>
      <c r="AK2716" s="1" t="s">
        <v>111</v>
      </c>
    </row>
    <row r="2717" spans="1:37">
      <c r="A2717" s="10" t="s">
        <v>8007</v>
      </c>
      <c r="B2717" s="7" t="s">
        <v>8008</v>
      </c>
      <c r="C2717" s="1">
        <v>3500</v>
      </c>
      <c r="D2717" s="1">
        <v>70000</v>
      </c>
      <c r="E2717" s="2" t="s">
        <v>8009</v>
      </c>
      <c r="F2717" s="1" t="s">
        <v>1245</v>
      </c>
      <c r="G2717" s="1" t="s">
        <v>50</v>
      </c>
      <c r="H2717" s="1" t="s">
        <v>50</v>
      </c>
      <c r="I2717" s="8" t="s">
        <v>125</v>
      </c>
      <c r="J2717" s="8" t="s">
        <v>2459</v>
      </c>
      <c r="K2717" s="1" t="str">
        <f t="array" aca="1" ref="K2717" ca="1">INDEX([1]TreeLookup!$C$1:$DE$21,MATCH(INDIRECT(ADDRESS(ROW(),MATCH("CATEGORY",$A$1:$BE$1,0))),[1]TreeLookup!$C$1:$C$21,0),MATCH(INDIRECT(ADDRESS(ROW(),MATCH("YEAR",$A$1:$BE$1,0))),[1]TreeLookup!$C$1:$DE$1,0))</f>
        <v>standardDockingPorts</v>
      </c>
      <c r="L2717" s="1">
        <v>1989</v>
      </c>
      <c r="M2717" s="1" t="str">
        <f t="array" aca="1" ref="M2717" ca="1">INDEX([1]TreeLookup!$C$1:$DE$22,MATCH("ERA",[1]TreeLookup!$C$1:$C$22,0),MATCH(INDIRECT(ADDRESS(ROW(),MATCH("YEAR",$A$1:$BE$1,0))),[1]TreeLookup!$C$1:$DE$1,0))</f>
        <v>08-LONGTERM</v>
      </c>
      <c r="O2717" s="4" t="s">
        <v>109</v>
      </c>
      <c r="P2717" s="1" t="s">
        <v>8000</v>
      </c>
      <c r="S2717" s="1" t="s">
        <v>8000</v>
      </c>
      <c r="X2717" s="1" t="s">
        <v>8002</v>
      </c>
      <c r="AF2717" s="1" t="s">
        <v>111</v>
      </c>
      <c r="AK2717" s="1" t="s">
        <v>111</v>
      </c>
    </row>
    <row r="2718" spans="1:37">
      <c r="A2718" s="6" t="s">
        <v>8010</v>
      </c>
      <c r="B2718" s="7" t="s">
        <v>8011</v>
      </c>
      <c r="C2718" s="1">
        <v>750</v>
      </c>
      <c r="D2718" s="1">
        <v>15000</v>
      </c>
      <c r="E2718" s="2" t="s">
        <v>8012</v>
      </c>
      <c r="F2718" s="1" t="s">
        <v>406</v>
      </c>
      <c r="G2718" s="1" t="s">
        <v>50</v>
      </c>
      <c r="H2718" s="1" t="s">
        <v>50</v>
      </c>
      <c r="I2718" s="8" t="s">
        <v>135</v>
      </c>
      <c r="J2718" s="8" t="s">
        <v>136</v>
      </c>
      <c r="K2718" s="1" t="str">
        <f t="array" aca="1" ref="K2718" ca="1">INDEX([1]TreeLookup!$C$1:$DE$21,MATCH(INDIRECT(ADDRESS(ROW(),MATCH("CATEGORY",$A$1:$BE$1,0))),[1]TreeLookup!$C$1:$C$21,0),MATCH(INDIRECT(ADDRESS(ROW(),MATCH("YEAR",$A$1:$BE$1,0))),[1]TreeLookup!$C$1:$DE$1,0))</f>
        <v>materialsScienceLongTerm</v>
      </c>
      <c r="L2718" s="1">
        <v>1989</v>
      </c>
      <c r="M2718" s="1" t="str">
        <f t="array" aca="1" ref="M2718" ca="1">INDEX([1]TreeLookup!$C$1:$DE$22,MATCH("ERA",[1]TreeLookup!$C$1:$C$22,0),MATCH(INDIRECT(ADDRESS(ROW(),MATCH("YEAR",$A$1:$BE$1,0))),[1]TreeLookup!$C$1:$DE$1,0))</f>
        <v>08-LONGTERM</v>
      </c>
      <c r="O2718" s="4" t="s">
        <v>109</v>
      </c>
      <c r="P2718" s="1" t="s">
        <v>8013</v>
      </c>
      <c r="V2718" s="9"/>
    </row>
    <row r="2719" spans="1:37">
      <c r="A2719" s="6" t="s">
        <v>8014</v>
      </c>
      <c r="B2719" s="7" t="s">
        <v>8015</v>
      </c>
      <c r="C2719" s="1">
        <v>950</v>
      </c>
      <c r="D2719" s="1">
        <v>3500</v>
      </c>
      <c r="E2719" s="2" t="s">
        <v>8016</v>
      </c>
      <c r="F2719" s="1" t="s">
        <v>350</v>
      </c>
      <c r="G2719" s="1" t="s">
        <v>50</v>
      </c>
      <c r="H2719" s="1" t="s">
        <v>49</v>
      </c>
      <c r="I2719" s="8" t="s">
        <v>135</v>
      </c>
      <c r="J2719" s="8" t="s">
        <v>499</v>
      </c>
      <c r="K2719" s="1" t="str">
        <f t="array" aca="1" ref="K2719" ca="1">INDEX([1]TreeLookup!$C$1:$DE$21,MATCH(INDIRECT(ADDRESS(ROW(),MATCH("CATEGORY",$A$1:$BE$1,0))),[1]TreeLookup!$C$1:$C$21,0),MATCH(INDIRECT(ADDRESS(ROW(),MATCH("YEAR",$A$1:$BE$1,0))),[1]TreeLookup!$C$1:$DE$1,0))</f>
        <v>materialsScienceLongTerm</v>
      </c>
      <c r="L2719" s="1">
        <v>1989</v>
      </c>
      <c r="M2719" s="1" t="str">
        <f t="array" aca="1" ref="M2719" ca="1">INDEX([1]TreeLookup!$C$1:$DE$22,MATCH("ERA",[1]TreeLookup!$C$1:$C$22,0),MATCH(INDIRECT(ADDRESS(ROW(),MATCH("YEAR",$A$1:$BE$1,0))),[1]TreeLookup!$C$1:$DE$1,0))</f>
        <v>08-LONGTERM</v>
      </c>
      <c r="O2719" s="4" t="s">
        <v>299</v>
      </c>
      <c r="P2719" s="1" t="s">
        <v>8017</v>
      </c>
      <c r="V2719" s="9"/>
    </row>
    <row r="2720" spans="1:37">
      <c r="A2720" s="6" t="s">
        <v>8018</v>
      </c>
      <c r="B2720" s="7" t="s">
        <v>8019</v>
      </c>
      <c r="C2720" s="1">
        <v>1800</v>
      </c>
      <c r="D2720" s="1">
        <v>4500</v>
      </c>
      <c r="E2720" s="2" t="s">
        <v>8020</v>
      </c>
      <c r="F2720" s="1" t="s">
        <v>350</v>
      </c>
      <c r="G2720" s="1" t="s">
        <v>50</v>
      </c>
      <c r="H2720" s="1" t="s">
        <v>49</v>
      </c>
      <c r="I2720" s="8" t="s">
        <v>135</v>
      </c>
      <c r="J2720" s="8" t="s">
        <v>568</v>
      </c>
      <c r="K2720" s="1" t="str">
        <f t="array" aca="1" ref="K2720" ca="1">INDEX([1]TreeLookup!$C$1:$DE$21,MATCH(INDIRECT(ADDRESS(ROW(),MATCH("CATEGORY",$A$1:$BE$1,0))),[1]TreeLookup!$C$1:$C$21,0),MATCH(INDIRECT(ADDRESS(ROW(),MATCH("YEAR",$A$1:$BE$1,0))),[1]TreeLookup!$C$1:$DE$1,0))</f>
        <v>materialsScienceLongTerm</v>
      </c>
      <c r="L2720" s="1">
        <v>1989</v>
      </c>
      <c r="M2720" s="1" t="str">
        <f t="array" aca="1" ref="M2720" ca="1">INDEX([1]TreeLookup!$C$1:$DE$22,MATCH("ERA",[1]TreeLookup!$C$1:$C$22,0),MATCH(INDIRECT(ADDRESS(ROW(),MATCH("YEAR",$A$1:$BE$1,0))),[1]TreeLookup!$C$1:$DE$1,0))</f>
        <v>08-LONGTERM</v>
      </c>
      <c r="O2720" s="4" t="s">
        <v>299</v>
      </c>
      <c r="P2720" s="1" t="s">
        <v>8017</v>
      </c>
      <c r="V2720" s="9"/>
    </row>
    <row r="2721" spans="1:30">
      <c r="A2721" s="10" t="s">
        <v>8021</v>
      </c>
      <c r="B2721" s="7" t="s">
        <v>8022</v>
      </c>
      <c r="C2721" s="1">
        <v>750</v>
      </c>
      <c r="D2721" s="1">
        <v>3500</v>
      </c>
      <c r="E2721" s="2" t="s">
        <v>8023</v>
      </c>
      <c r="F2721" s="1" t="s">
        <v>350</v>
      </c>
      <c r="G2721" s="1" t="s">
        <v>50</v>
      </c>
      <c r="H2721" s="1" t="s">
        <v>49</v>
      </c>
      <c r="I2721" s="8" t="s">
        <v>135</v>
      </c>
      <c r="J2721" s="8" t="s">
        <v>499</v>
      </c>
      <c r="K2721" s="1" t="str">
        <f t="array" aca="1" ref="K2721" ca="1">INDEX([1]TreeLookup!$C$1:$DE$21,MATCH(INDIRECT(ADDRESS(ROW(),MATCH("CATEGORY",$A$1:$BE$1,0))),[1]TreeLookup!$C$1:$C$21,0),MATCH(INDIRECT(ADDRESS(ROW(),MATCH("YEAR",$A$1:$BE$1,0))),[1]TreeLookup!$C$1:$DE$1,0))</f>
        <v>materialsScienceLongTerm</v>
      </c>
      <c r="L2721" s="1">
        <v>1989</v>
      </c>
      <c r="M2721" s="1" t="str">
        <f t="array" aca="1" ref="M2721" ca="1">INDEX([1]TreeLookup!$C$1:$DE$22,MATCH("ERA",[1]TreeLookup!$C$1:$C$22,0),MATCH(INDIRECT(ADDRESS(ROW(),MATCH("YEAR",$A$1:$BE$1,0))),[1]TreeLookup!$C$1:$DE$1,0))</f>
        <v>08-LONGTERM</v>
      </c>
      <c r="O2721" s="4" t="s">
        <v>299</v>
      </c>
      <c r="P2721" s="1" t="s">
        <v>8017</v>
      </c>
      <c r="V2721" s="9"/>
    </row>
    <row r="2722" spans="1:30">
      <c r="A2722" s="10" t="s">
        <v>8024</v>
      </c>
      <c r="B2722" s="7" t="s">
        <v>8025</v>
      </c>
      <c r="C2722" s="1">
        <v>1000</v>
      </c>
      <c r="D2722" s="1">
        <v>1000</v>
      </c>
      <c r="E2722" s="2" t="s">
        <v>8026</v>
      </c>
      <c r="F2722" s="1" t="s">
        <v>350</v>
      </c>
      <c r="G2722" s="1" t="s">
        <v>50</v>
      </c>
      <c r="H2722" s="1" t="s">
        <v>49</v>
      </c>
      <c r="I2722" s="8" t="s">
        <v>135</v>
      </c>
      <c r="J2722" s="8" t="s">
        <v>220</v>
      </c>
      <c r="K2722" s="1" t="str">
        <f t="array" aca="1" ref="K2722" ca="1">INDEX([1]TreeLookup!$C$1:$DE$21,MATCH(INDIRECT(ADDRESS(ROW(),MATCH("CATEGORY",$A$1:$BE$1,0))),[1]TreeLookup!$C$1:$C$21,0),MATCH(INDIRECT(ADDRESS(ROW(),MATCH("YEAR",$A$1:$BE$1,0))),[1]TreeLookup!$C$1:$DE$1,0))</f>
        <v>materialsScienceLongTerm</v>
      </c>
      <c r="L2722" s="1">
        <v>1989</v>
      </c>
      <c r="M2722" s="1" t="str">
        <f t="array" aca="1" ref="M2722" ca="1">INDEX([1]TreeLookup!$C$1:$DE$22,MATCH("ERA",[1]TreeLookup!$C$1:$C$22,0),MATCH(INDIRECT(ADDRESS(ROW(),MATCH("YEAR",$A$1:$BE$1,0))),[1]TreeLookup!$C$1:$DE$1,0))</f>
        <v>08-LONGTERM</v>
      </c>
      <c r="O2722" s="4" t="s">
        <v>299</v>
      </c>
      <c r="P2722" s="1" t="s">
        <v>8017</v>
      </c>
      <c r="V2722" s="9"/>
    </row>
    <row r="2723" spans="1:30">
      <c r="A2723" s="10" t="s">
        <v>8027</v>
      </c>
      <c r="B2723" s="7" t="s">
        <v>8028</v>
      </c>
      <c r="C2723" s="1">
        <v>1000</v>
      </c>
      <c r="D2723" s="1">
        <v>1000</v>
      </c>
      <c r="E2723" s="2" t="s">
        <v>8029</v>
      </c>
      <c r="F2723" s="1" t="s">
        <v>350</v>
      </c>
      <c r="G2723" s="1" t="s">
        <v>50</v>
      </c>
      <c r="H2723" s="1" t="s">
        <v>49</v>
      </c>
      <c r="I2723" s="8" t="s">
        <v>135</v>
      </c>
      <c r="J2723" s="8" t="s">
        <v>220</v>
      </c>
      <c r="K2723" s="1" t="str">
        <f t="array" aca="1" ref="K2723" ca="1">INDEX([1]TreeLookup!$C$1:$DE$21,MATCH(INDIRECT(ADDRESS(ROW(),MATCH("CATEGORY",$A$1:$BE$1,0))),[1]TreeLookup!$C$1:$C$21,0),MATCH(INDIRECT(ADDRESS(ROW(),MATCH("YEAR",$A$1:$BE$1,0))),[1]TreeLookup!$C$1:$DE$1,0))</f>
        <v>materialsScienceLongTerm</v>
      </c>
      <c r="L2723" s="1">
        <v>1989</v>
      </c>
      <c r="M2723" s="1" t="str">
        <f t="array" aca="1" ref="M2723" ca="1">INDEX([1]TreeLookup!$C$1:$DE$22,MATCH("ERA",[1]TreeLookup!$C$1:$C$22,0),MATCH(INDIRECT(ADDRESS(ROW(),MATCH("YEAR",$A$1:$BE$1,0))),[1]TreeLookup!$C$1:$DE$1,0))</f>
        <v>08-LONGTERM</v>
      </c>
      <c r="O2723" s="4" t="s">
        <v>299</v>
      </c>
      <c r="P2723" s="1" t="s">
        <v>8017</v>
      </c>
      <c r="V2723" s="9"/>
    </row>
    <row r="2724" spans="1:30">
      <c r="A2724" s="10" t="s">
        <v>8030</v>
      </c>
      <c r="B2724" s="7" t="s">
        <v>8031</v>
      </c>
      <c r="C2724" s="1">
        <v>10000</v>
      </c>
      <c r="D2724" s="1">
        <v>45000</v>
      </c>
      <c r="E2724" s="2" t="s">
        <v>8032</v>
      </c>
      <c r="F2724" s="1" t="s">
        <v>880</v>
      </c>
      <c r="G2724" s="1" t="s">
        <v>49</v>
      </c>
      <c r="H2724" s="1" t="s">
        <v>49</v>
      </c>
      <c r="I2724" s="8"/>
      <c r="J2724" s="8"/>
      <c r="K2724" s="1" t="e">
        <f t="array" aca="1" ref="K2724" ca="1">INDEX([1]TreeLookup!$C$1:$DE$21,MATCH(INDIRECT(ADDRESS(ROW(),MATCH("CATEGORY",$A$1:$BE$1,0))),[1]TreeLookup!$C$1:$C$21,0),MATCH(INDIRECT(ADDRESS(ROW(),MATCH("YEAR",$A$1:$BE$1,0))),[1]TreeLookup!$C$1:$DE$1,0))</f>
        <v>#N/A</v>
      </c>
      <c r="M2724" s="1" t="str">
        <f t="array" aca="1" ref="M2724" ca="1">INDEX([1]TreeLookup!$C$1:$DE$22,MATCH("ERA",[1]TreeLookup!$C$1:$C$22,0),MATCH(INDIRECT(ADDRESS(ROW(),MATCH("YEAR",$A$1:$BE$1,0))),[1]TreeLookup!$C$1:$DE$1,0))</f>
        <v>00-START</v>
      </c>
      <c r="N2724" s="1" t="s">
        <v>50</v>
      </c>
      <c r="O2724" s="4"/>
    </row>
    <row r="2725" spans="1:30">
      <c r="A2725" s="6" t="s">
        <v>8033</v>
      </c>
      <c r="B2725" s="7" t="s">
        <v>8034</v>
      </c>
      <c r="C2725" s="1">
        <v>1500</v>
      </c>
      <c r="D2725" s="1">
        <v>6500</v>
      </c>
      <c r="E2725" s="2" t="s">
        <v>8035</v>
      </c>
      <c r="F2725" s="1" t="s">
        <v>350</v>
      </c>
      <c r="G2725" s="1" t="s">
        <v>50</v>
      </c>
      <c r="H2725" s="1" t="s">
        <v>49</v>
      </c>
      <c r="I2725" s="8" t="s">
        <v>135</v>
      </c>
      <c r="J2725" s="8" t="s">
        <v>231</v>
      </c>
      <c r="K2725" s="1" t="str">
        <f t="array" aca="1" ref="K2725" ca="1">INDEX([1]TreeLookup!$C$1:$DE$21,MATCH(INDIRECT(ADDRESS(ROW(),MATCH("CATEGORY",$A$1:$BE$1,0))),[1]TreeLookup!$C$1:$C$21,0),MATCH(INDIRECT(ADDRESS(ROW(),MATCH("YEAR",$A$1:$BE$1,0))),[1]TreeLookup!$C$1:$DE$1,0))</f>
        <v>materialsScienceLongTerm</v>
      </c>
      <c r="L2725" s="1">
        <v>1989</v>
      </c>
      <c r="M2725" s="1" t="str">
        <f t="array" aca="1" ref="M2725" ca="1">INDEX([1]TreeLookup!$C$1:$DE$22,MATCH("ERA",[1]TreeLookup!$C$1:$C$22,0),MATCH(INDIRECT(ADDRESS(ROW(),MATCH("YEAR",$A$1:$BE$1,0))),[1]TreeLookup!$C$1:$DE$1,0))</f>
        <v>08-LONGTERM</v>
      </c>
      <c r="O2725" s="4" t="s">
        <v>299</v>
      </c>
      <c r="P2725" s="1" t="s">
        <v>8017</v>
      </c>
      <c r="V2725" s="9"/>
    </row>
    <row r="2726" spans="1:30">
      <c r="A2726" s="6" t="s">
        <v>8036</v>
      </c>
      <c r="B2726" s="7" t="s">
        <v>8037</v>
      </c>
      <c r="C2726" s="1">
        <v>10630</v>
      </c>
      <c r="D2726" s="1">
        <v>212600</v>
      </c>
      <c r="E2726" s="2" t="s">
        <v>8038</v>
      </c>
      <c r="F2726" s="1" t="s">
        <v>1245</v>
      </c>
      <c r="G2726" s="1" t="s">
        <v>50</v>
      </c>
      <c r="H2726" s="1" t="s">
        <v>50</v>
      </c>
      <c r="I2726" s="8" t="s">
        <v>908</v>
      </c>
      <c r="J2726" s="8"/>
      <c r="K2726" s="1" t="str">
        <f t="array" aca="1" ref="K2726" ca="1">INDEX([1]TreeLookup!$C$1:$DE$21,MATCH(INDIRECT(ADDRESS(ROW(),MATCH("CATEGORY",$A$1:$BE$1,0))),[1]TreeLookup!$C$1:$C$21,0),MATCH(INDIRECT(ADDRESS(ROW(),MATCH("YEAR",$A$1:$BE$1,0))),[1]TreeLookup!$C$1:$DE$1,0))</f>
        <v>solids1986</v>
      </c>
      <c r="L2726" s="1">
        <v>1989</v>
      </c>
      <c r="M2726" s="1" t="str">
        <f t="array" aca="1" ref="M2726" ca="1">INDEX([1]TreeLookup!$C$1:$DE$22,MATCH("ERA",[1]TreeLookup!$C$1:$C$22,0),MATCH(INDIRECT(ADDRESS(ROW(),MATCH("YEAR",$A$1:$BE$1,0))),[1]TreeLookup!$C$1:$DE$1,0))</f>
        <v>08-LONGTERM</v>
      </c>
      <c r="O2726" s="4" t="s">
        <v>109</v>
      </c>
      <c r="P2726" s="1" t="s">
        <v>8039</v>
      </c>
      <c r="Q2726" s="1" t="s">
        <v>8039</v>
      </c>
      <c r="W2726" s="1" t="s">
        <v>8039</v>
      </c>
      <c r="X2726" s="1" t="s">
        <v>8040</v>
      </c>
      <c r="AD2726" s="1" t="s">
        <v>111</v>
      </c>
    </row>
    <row r="2727" spans="1:30">
      <c r="A2727" s="6" t="s">
        <v>8041</v>
      </c>
      <c r="B2727" s="7" t="s">
        <v>8037</v>
      </c>
      <c r="C2727" s="1">
        <v>10630</v>
      </c>
      <c r="D2727" s="1">
        <v>212600</v>
      </c>
      <c r="E2727" s="2" t="s">
        <v>8038</v>
      </c>
      <c r="F2727" s="1" t="s">
        <v>350</v>
      </c>
      <c r="G2727" s="1" t="s">
        <v>50</v>
      </c>
      <c r="H2727" s="1" t="s">
        <v>50</v>
      </c>
      <c r="I2727" s="8" t="s">
        <v>908</v>
      </c>
      <c r="J2727" s="8" t="s">
        <v>8042</v>
      </c>
      <c r="K2727" s="1" t="str">
        <f t="array" aca="1" ref="K2727" ca="1">INDEX([1]TreeLookup!$C$1:$DE$21,MATCH(INDIRECT(ADDRESS(ROW(),MATCH("CATEGORY",$A$1:$BE$1,0))),[1]TreeLookup!$C$1:$C$21,0),MATCH(INDIRECT(ADDRESS(ROW(),MATCH("YEAR",$A$1:$BE$1,0))),[1]TreeLookup!$C$1:$DE$1,0))</f>
        <v>solids1986</v>
      </c>
      <c r="L2727" s="1">
        <v>1989</v>
      </c>
      <c r="M2727" s="1" t="str">
        <f t="array" aca="1" ref="M2727" ca="1">INDEX([1]TreeLookup!$C$1:$DE$22,MATCH("ERA",[1]TreeLookup!$C$1:$C$22,0),MATCH(INDIRECT(ADDRESS(ROW(),MATCH("YEAR",$A$1:$BE$1,0))),[1]TreeLookup!$C$1:$DE$1,0))</f>
        <v>08-LONGTERM</v>
      </c>
      <c r="O2727" s="4" t="s">
        <v>109</v>
      </c>
      <c r="P2727" s="1" t="s">
        <v>8037</v>
      </c>
      <c r="Q2727" s="1" t="s">
        <v>8039</v>
      </c>
      <c r="V2727" s="9"/>
      <c r="W2727" s="1" t="s">
        <v>8039</v>
      </c>
      <c r="X2727" s="1" t="s">
        <v>8040</v>
      </c>
      <c r="AD2727" s="1" t="s">
        <v>111</v>
      </c>
    </row>
    <row r="2728" spans="1:30">
      <c r="A2728" s="6" t="s">
        <v>8043</v>
      </c>
      <c r="B2728" s="7" t="s">
        <v>8037</v>
      </c>
      <c r="C2728" s="1">
        <v>10630</v>
      </c>
      <c r="D2728" s="1">
        <v>212600</v>
      </c>
      <c r="E2728" s="2" t="s">
        <v>8038</v>
      </c>
      <c r="F2728" s="1" t="s">
        <v>106</v>
      </c>
      <c r="G2728" s="1" t="s">
        <v>50</v>
      </c>
      <c r="H2728" s="1" t="s">
        <v>50</v>
      </c>
      <c r="I2728" s="8" t="s">
        <v>908</v>
      </c>
      <c r="J2728" s="8" t="s">
        <v>8042</v>
      </c>
      <c r="K2728" s="1" t="str">
        <f t="array" aca="1" ref="K2728" ca="1">INDEX([1]TreeLookup!$C$1:$DE$21,MATCH(INDIRECT(ADDRESS(ROW(),MATCH("CATEGORY",$A$1:$BE$1,0))),[1]TreeLookup!$C$1:$C$21,0),MATCH(INDIRECT(ADDRESS(ROW(),MATCH("YEAR",$A$1:$BE$1,0))),[1]TreeLookup!$C$1:$DE$1,0))</f>
        <v>solids1986</v>
      </c>
      <c r="L2728" s="1">
        <v>1989</v>
      </c>
      <c r="M2728" s="1" t="str">
        <f t="array" aca="1" ref="M2728" ca="1">INDEX([1]TreeLookup!$C$1:$DE$22,MATCH("ERA",[1]TreeLookup!$C$1:$C$22,0),MATCH(INDIRECT(ADDRESS(ROW(),MATCH("YEAR",$A$1:$BE$1,0))),[1]TreeLookup!$C$1:$DE$1,0))</f>
        <v>08-LONGTERM</v>
      </c>
      <c r="O2728" s="4" t="s">
        <v>109</v>
      </c>
      <c r="P2728" s="1" t="s">
        <v>8037</v>
      </c>
      <c r="Q2728" s="1" t="s">
        <v>8039</v>
      </c>
      <c r="V2728" s="9"/>
      <c r="W2728" s="1" t="s">
        <v>8039</v>
      </c>
      <c r="X2728" s="1" t="s">
        <v>8040</v>
      </c>
      <c r="AD2728" s="1" t="s">
        <v>111</v>
      </c>
    </row>
    <row r="2729" spans="1:30">
      <c r="A2729" s="6" t="s">
        <v>8044</v>
      </c>
      <c r="B2729" s="7" t="s">
        <v>8045</v>
      </c>
      <c r="C2729" s="1">
        <v>640</v>
      </c>
      <c r="D2729" s="1">
        <v>12020</v>
      </c>
      <c r="E2729" s="2" t="s">
        <v>8046</v>
      </c>
      <c r="F2729" s="1" t="s">
        <v>5240</v>
      </c>
      <c r="G2729" s="1" t="s">
        <v>50</v>
      </c>
      <c r="H2729" s="1" t="s">
        <v>50</v>
      </c>
      <c r="I2729" s="8" t="s">
        <v>908</v>
      </c>
      <c r="J2729" s="8"/>
      <c r="K2729" s="1" t="str">
        <f t="array" aca="1" ref="K2729" ca="1">INDEX([1]TreeLookup!$C$1:$DE$21,MATCH(INDIRECT(ADDRESS(ROW(),MATCH("CATEGORY",$A$1:$BE$1,0))),[1]TreeLookup!$C$1:$C$21,0),MATCH(INDIRECT(ADDRESS(ROW(),MATCH("YEAR",$A$1:$BE$1,0))),[1]TreeLookup!$C$1:$DE$1,0))</f>
        <v>solids1986</v>
      </c>
      <c r="L2729" s="1">
        <v>1989</v>
      </c>
      <c r="M2729" s="1" t="str">
        <f t="array" aca="1" ref="M2729" ca="1">INDEX([1]TreeLookup!$C$1:$DE$22,MATCH("ERA",[1]TreeLookup!$C$1:$C$22,0),MATCH(INDIRECT(ADDRESS(ROW(),MATCH("YEAR",$A$1:$BE$1,0))),[1]TreeLookup!$C$1:$DE$1,0))</f>
        <v>08-LONGTERM</v>
      </c>
      <c r="O2729" s="4" t="s">
        <v>109</v>
      </c>
      <c r="P2729" s="1" t="s">
        <v>8047</v>
      </c>
      <c r="Q2729" s="1" t="s">
        <v>8048</v>
      </c>
      <c r="V2729" s="9"/>
      <c r="W2729" s="1" t="s">
        <v>8048</v>
      </c>
      <c r="X2729" s="1" t="s">
        <v>8049</v>
      </c>
      <c r="AD2729" s="1" t="s">
        <v>111</v>
      </c>
    </row>
    <row r="2730" spans="1:30">
      <c r="A2730" s="10" t="s">
        <v>8050</v>
      </c>
      <c r="B2730" s="7" t="s">
        <v>8045</v>
      </c>
      <c r="C2730" s="1">
        <v>640</v>
      </c>
      <c r="D2730" s="1">
        <v>12020</v>
      </c>
      <c r="E2730" s="2" t="s">
        <v>8046</v>
      </c>
      <c r="F2730" s="1" t="s">
        <v>559</v>
      </c>
      <c r="G2730" s="1" t="s">
        <v>50</v>
      </c>
      <c r="H2730" s="1" t="s">
        <v>50</v>
      </c>
      <c r="I2730" s="8" t="s">
        <v>908</v>
      </c>
      <c r="J2730" s="8"/>
      <c r="K2730" s="1" t="str">
        <f t="array" aca="1" ref="K2730" ca="1">INDEX([1]TreeLookup!$C$1:$DE$21,MATCH(INDIRECT(ADDRESS(ROW(),MATCH("CATEGORY",$A$1:$BE$1,0))),[1]TreeLookup!$C$1:$C$21,0),MATCH(INDIRECT(ADDRESS(ROW(),MATCH("YEAR",$A$1:$BE$1,0))),[1]TreeLookup!$C$1:$DE$1,0))</f>
        <v>solids1986</v>
      </c>
      <c r="L2730" s="1">
        <v>1989</v>
      </c>
      <c r="M2730" s="1" t="str">
        <f t="array" aca="1" ref="M2730" ca="1">INDEX([1]TreeLookup!$C$1:$DE$22,MATCH("ERA",[1]TreeLookup!$C$1:$C$22,0),MATCH(INDIRECT(ADDRESS(ROW(),MATCH("YEAR",$A$1:$BE$1,0))),[1]TreeLookup!$C$1:$DE$1,0))</f>
        <v>08-LONGTERM</v>
      </c>
      <c r="O2730" s="4" t="s">
        <v>109</v>
      </c>
      <c r="P2730" s="1" t="s">
        <v>8047</v>
      </c>
      <c r="Q2730" s="1" t="s">
        <v>8048</v>
      </c>
      <c r="V2730" s="9"/>
      <c r="W2730" s="1" t="s">
        <v>8048</v>
      </c>
      <c r="X2730" s="1" t="s">
        <v>8049</v>
      </c>
      <c r="AD2730" s="1" t="s">
        <v>111</v>
      </c>
    </row>
    <row r="2731" spans="1:30">
      <c r="A2731" s="6" t="s">
        <v>8051</v>
      </c>
      <c r="B2731" s="7" t="s">
        <v>8045</v>
      </c>
      <c r="C2731" s="1">
        <v>640</v>
      </c>
      <c r="D2731" s="1">
        <v>12020</v>
      </c>
      <c r="E2731" s="2" t="s">
        <v>8052</v>
      </c>
      <c r="F2731" s="1" t="s">
        <v>224</v>
      </c>
      <c r="G2731" s="1" t="s">
        <v>50</v>
      </c>
      <c r="H2731" s="1" t="s">
        <v>50</v>
      </c>
      <c r="I2731" s="8" t="s">
        <v>908</v>
      </c>
      <c r="J2731" s="8"/>
      <c r="K2731" s="1" t="str">
        <f t="array" aca="1" ref="K2731" ca="1">INDEX([1]TreeLookup!$C$1:$DE$21,MATCH(INDIRECT(ADDRESS(ROW(),MATCH("CATEGORY",$A$1:$BE$1,0))),[1]TreeLookup!$C$1:$C$21,0),MATCH(INDIRECT(ADDRESS(ROW(),MATCH("YEAR",$A$1:$BE$1,0))),[1]TreeLookup!$C$1:$DE$1,0))</f>
        <v>solids1986</v>
      </c>
      <c r="L2731" s="1">
        <v>1989</v>
      </c>
      <c r="M2731" s="1" t="str">
        <f t="array" aca="1" ref="M2731" ca="1">INDEX([1]TreeLookup!$C$1:$DE$22,MATCH("ERA",[1]TreeLookup!$C$1:$C$22,0),MATCH(INDIRECT(ADDRESS(ROW(),MATCH("YEAR",$A$1:$BE$1,0))),[1]TreeLookup!$C$1:$DE$1,0))</f>
        <v>08-LONGTERM</v>
      </c>
      <c r="O2731" s="4" t="s">
        <v>109</v>
      </c>
      <c r="P2731" s="1" t="s">
        <v>8047</v>
      </c>
      <c r="U2731" s="1" t="s">
        <v>8053</v>
      </c>
      <c r="V2731" s="9">
        <v>42874</v>
      </c>
      <c r="X2731" s="1" t="s">
        <v>8049</v>
      </c>
      <c r="AD2731" s="1" t="s">
        <v>111</v>
      </c>
    </row>
    <row r="2732" spans="1:30">
      <c r="A2732" s="6" t="s">
        <v>8054</v>
      </c>
      <c r="B2732" s="7" t="s">
        <v>8055</v>
      </c>
      <c r="C2732" s="1">
        <v>1</v>
      </c>
      <c r="D2732" s="1">
        <v>600</v>
      </c>
      <c r="E2732" s="2" t="s">
        <v>8056</v>
      </c>
      <c r="F2732" s="1" t="s">
        <v>534</v>
      </c>
      <c r="G2732" s="1" t="s">
        <v>50</v>
      </c>
      <c r="H2732" s="1" t="s">
        <v>49</v>
      </c>
      <c r="I2732" s="8" t="s">
        <v>135</v>
      </c>
      <c r="J2732" s="8" t="s">
        <v>136</v>
      </c>
      <c r="K2732" s="1" t="str">
        <f t="array" aca="1" ref="K2732" ca="1">INDEX([1]TreeLookup!$C$1:$DE$21,MATCH(INDIRECT(ADDRESS(ROW(),MATCH("CATEGORY",$A$1:$BE$1,0))),[1]TreeLookup!$C$1:$C$21,0),MATCH(INDIRECT(ADDRESS(ROW(),MATCH("YEAR",$A$1:$BE$1,0))),[1]TreeLookup!$C$1:$DE$1,0))</f>
        <v>unlockParts</v>
      </c>
      <c r="M2732" s="1" t="str">
        <f t="array" aca="1" ref="M2732" ca="1">INDEX([1]TreeLookup!$C$1:$DE$22,MATCH("ERA",[1]TreeLookup!$C$1:$C$22,0),MATCH(INDIRECT(ADDRESS(ROW(),MATCH("YEAR",$A$1:$BE$1,0))),[1]TreeLookup!$C$1:$DE$1,0))</f>
        <v>00-START</v>
      </c>
      <c r="N2732" s="1" t="s">
        <v>50</v>
      </c>
      <c r="O2732" s="4" t="s">
        <v>299</v>
      </c>
      <c r="V2732" s="9"/>
    </row>
    <row r="2733" spans="1:30">
      <c r="A2733" s="6" t="s">
        <v>8057</v>
      </c>
      <c r="B2733" s="7" t="s">
        <v>8058</v>
      </c>
      <c r="C2733" s="1">
        <v>1</v>
      </c>
      <c r="D2733" s="1">
        <v>10000</v>
      </c>
      <c r="E2733" s="2" t="s">
        <v>8056</v>
      </c>
      <c r="F2733" s="1" t="s">
        <v>534</v>
      </c>
      <c r="G2733" s="1" t="s">
        <v>50</v>
      </c>
      <c r="H2733" s="1" t="s">
        <v>49</v>
      </c>
      <c r="I2733" s="8" t="s">
        <v>135</v>
      </c>
      <c r="J2733" s="8" t="s">
        <v>136</v>
      </c>
      <c r="K2733" s="1" t="str">
        <f t="array" aca="1" ref="K2733" ca="1">INDEX([1]TreeLookup!$C$1:$DE$21,MATCH(INDIRECT(ADDRESS(ROW(),MATCH("CATEGORY",$A$1:$BE$1,0))),[1]TreeLookup!$C$1:$C$21,0),MATCH(INDIRECT(ADDRESS(ROW(),MATCH("YEAR",$A$1:$BE$1,0))),[1]TreeLookup!$C$1:$DE$1,0))</f>
        <v>unlockParts</v>
      </c>
      <c r="M2733" s="1" t="str">
        <f t="array" aca="1" ref="M2733" ca="1">INDEX([1]TreeLookup!$C$1:$DE$22,MATCH("ERA",[1]TreeLookup!$C$1:$C$22,0),MATCH(INDIRECT(ADDRESS(ROW(),MATCH("YEAR",$A$1:$BE$1,0))),[1]TreeLookup!$C$1:$DE$1,0))</f>
        <v>00-START</v>
      </c>
      <c r="N2733" s="1" t="s">
        <v>50</v>
      </c>
      <c r="O2733" s="4" t="s">
        <v>299</v>
      </c>
      <c r="V2733" s="9"/>
    </row>
    <row r="2734" spans="1:30">
      <c r="A2734" s="6" t="s">
        <v>8039</v>
      </c>
      <c r="B2734" s="7" t="s">
        <v>8039</v>
      </c>
      <c r="C2734" s="1">
        <v>0</v>
      </c>
      <c r="D2734" s="1">
        <v>0</v>
      </c>
      <c r="E2734" s="2"/>
      <c r="F2734" s="1" t="s">
        <v>113</v>
      </c>
      <c r="G2734" s="1" t="s">
        <v>50</v>
      </c>
      <c r="I2734" s="8" t="s">
        <v>908</v>
      </c>
      <c r="J2734" s="8"/>
      <c r="K2734" s="1" t="str">
        <f t="array" aca="1" ref="K2734" ca="1">INDEX([1]TreeLookup!$C$1:$DE$21,MATCH(INDIRECT(ADDRESS(ROW(),MATCH("CATEGORY",$A$1:$BE$1,0))),[1]TreeLookup!$C$1:$C$21,0),MATCH(INDIRECT(ADDRESS(ROW(),MATCH("YEAR",$A$1:$BE$1,0))),[1]TreeLookup!$C$1:$DE$1,0))</f>
        <v>solids1986</v>
      </c>
      <c r="L2734" s="1">
        <v>1989</v>
      </c>
      <c r="M2734" s="1" t="str">
        <f t="array" aca="1" ref="M2734" ca="1">INDEX([1]TreeLookup!$C$1:$DE$22,MATCH("ERA",[1]TreeLookup!$C$1:$C$22,0),MATCH(INDIRECT(ADDRESS(ROW(),MATCH("YEAR",$A$1:$BE$1,0))),[1]TreeLookup!$C$1:$DE$1,0))</f>
        <v>08-LONGTERM</v>
      </c>
      <c r="O2734" s="4"/>
      <c r="P2734" s="1" t="s">
        <v>8059</v>
      </c>
      <c r="Q2734" s="1" t="s">
        <v>8039</v>
      </c>
    </row>
    <row r="2735" spans="1:30">
      <c r="A2735" s="6" t="s">
        <v>8060</v>
      </c>
      <c r="B2735" s="7" t="s">
        <v>8060</v>
      </c>
      <c r="C2735" s="17">
        <v>0</v>
      </c>
      <c r="D2735" s="1">
        <v>0</v>
      </c>
      <c r="E2735" s="2"/>
      <c r="F2735" s="1" t="s">
        <v>113</v>
      </c>
      <c r="G2735" s="1" t="s">
        <v>50</v>
      </c>
      <c r="I2735" s="8" t="s">
        <v>908</v>
      </c>
      <c r="J2735" s="8"/>
      <c r="K2735" s="1" t="str">
        <f t="array" aca="1" ref="K2735" ca="1">INDEX([1]TreeLookup!$C$1:$DE$21,MATCH(INDIRECT(ADDRESS(ROW(),MATCH("CATEGORY",$A$1:$BE$1,0))),[1]TreeLookup!$C$1:$C$21,0),MATCH(INDIRECT(ADDRESS(ROW(),MATCH("YEAR",$A$1:$BE$1,0))),[1]TreeLookup!$C$1:$DE$1,0))</f>
        <v>solids1986</v>
      </c>
      <c r="L2735" s="1">
        <v>1989</v>
      </c>
      <c r="M2735" s="1" t="str">
        <f t="array" aca="1" ref="M2735" ca="1">INDEX([1]TreeLookup!$C$1:$DE$22,MATCH("ERA",[1]TreeLookup!$C$1:$C$22,0),MATCH(INDIRECT(ADDRESS(ROW(),MATCH("YEAR",$A$1:$BE$1,0))),[1]TreeLookup!$C$1:$DE$1,0))</f>
        <v>08-LONGTERM</v>
      </c>
      <c r="O2735" s="4"/>
      <c r="Q2735" s="1" t="s">
        <v>8039</v>
      </c>
    </row>
    <row r="2736" spans="1:30">
      <c r="A2736" s="6" t="s">
        <v>8061</v>
      </c>
      <c r="B2736" s="7" t="s">
        <v>8061</v>
      </c>
      <c r="C2736" s="17">
        <v>0</v>
      </c>
      <c r="D2736" s="1">
        <v>0</v>
      </c>
      <c r="E2736" s="2"/>
      <c r="F2736" s="1" t="s">
        <v>113</v>
      </c>
      <c r="G2736" s="1" t="s">
        <v>50</v>
      </c>
      <c r="I2736" s="8" t="s">
        <v>908</v>
      </c>
      <c r="J2736" s="8"/>
      <c r="K2736" s="1" t="str">
        <f t="array" aca="1" ref="K2736" ca="1">INDEX([1]TreeLookup!$C$1:$DE$21,MATCH(INDIRECT(ADDRESS(ROW(),MATCH("CATEGORY",$A$1:$BE$1,0))),[1]TreeLookup!$C$1:$C$21,0),MATCH(INDIRECT(ADDRESS(ROW(),MATCH("YEAR",$A$1:$BE$1,0))),[1]TreeLookup!$C$1:$DE$1,0))</f>
        <v>solids1986</v>
      </c>
      <c r="L2736" s="1">
        <v>1989</v>
      </c>
      <c r="M2736" s="1" t="str">
        <f t="array" aca="1" ref="M2736" ca="1">INDEX([1]TreeLookup!$C$1:$DE$22,MATCH("ERA",[1]TreeLookup!$C$1:$C$22,0),MATCH(INDIRECT(ADDRESS(ROW(),MATCH("YEAR",$A$1:$BE$1,0))),[1]TreeLookup!$C$1:$DE$1,0))</f>
        <v>08-LONGTERM</v>
      </c>
      <c r="O2736" s="4"/>
      <c r="Q2736" s="1" t="s">
        <v>8039</v>
      </c>
    </row>
    <row r="2737" spans="1:22">
      <c r="A2737" s="6" t="s">
        <v>8048</v>
      </c>
      <c r="B2737" s="7" t="s">
        <v>8048</v>
      </c>
      <c r="C2737" s="1">
        <v>0</v>
      </c>
      <c r="D2737" s="1">
        <v>0</v>
      </c>
      <c r="E2737" s="2"/>
      <c r="F2737" s="1" t="s">
        <v>113</v>
      </c>
      <c r="G2737" s="1" t="s">
        <v>50</v>
      </c>
      <c r="I2737" s="8" t="s">
        <v>908</v>
      </c>
      <c r="J2737" s="8"/>
      <c r="K2737" s="1" t="str">
        <f t="array" aca="1" ref="K2737" ca="1">INDEX([1]TreeLookup!$C$1:$DE$21,MATCH(INDIRECT(ADDRESS(ROW(),MATCH("CATEGORY",$A$1:$BE$1,0))),[1]TreeLookup!$C$1:$C$21,0),MATCH(INDIRECT(ADDRESS(ROW(),MATCH("YEAR",$A$1:$BE$1,0))),[1]TreeLookup!$C$1:$DE$1,0))</f>
        <v>solids1986</v>
      </c>
      <c r="L2737" s="1">
        <v>1989</v>
      </c>
      <c r="M2737" s="1" t="str">
        <f t="array" aca="1" ref="M2737" ca="1">INDEX([1]TreeLookup!$C$1:$DE$22,MATCH("ERA",[1]TreeLookup!$C$1:$C$22,0),MATCH(INDIRECT(ADDRESS(ROW(),MATCH("YEAR",$A$1:$BE$1,0))),[1]TreeLookup!$C$1:$DE$1,0))</f>
        <v>08-LONGTERM</v>
      </c>
      <c r="O2737" s="4"/>
      <c r="P2737" s="1" t="s">
        <v>8062</v>
      </c>
      <c r="Q2737" s="1" t="s">
        <v>8048</v>
      </c>
    </row>
    <row r="2738" spans="1:22">
      <c r="A2738" s="6" t="s">
        <v>8063</v>
      </c>
      <c r="B2738" s="7" t="s">
        <v>8064</v>
      </c>
      <c r="C2738" s="1">
        <v>300</v>
      </c>
      <c r="D2738" s="1">
        <v>8000</v>
      </c>
      <c r="E2738" s="2" t="s">
        <v>8065</v>
      </c>
      <c r="F2738" s="1" t="s">
        <v>4121</v>
      </c>
      <c r="G2738" s="1" t="s">
        <v>50</v>
      </c>
      <c r="H2738" s="1" t="s">
        <v>49</v>
      </c>
      <c r="I2738" s="8" t="s">
        <v>125</v>
      </c>
      <c r="J2738" s="8" t="s">
        <v>2459</v>
      </c>
      <c r="K2738" s="1" t="str">
        <f t="array" aca="1" ref="K2738" ca="1">INDEX([1]TreeLookup!$C$1:$DE$21,MATCH(INDIRECT(ADDRESS(ROW(),MATCH("CATEGORY",$A$1:$BE$1,0))),[1]TreeLookup!$C$1:$C$21,0),MATCH(INDIRECT(ADDRESS(ROW(),MATCH("YEAR",$A$1:$BE$1,0))),[1]TreeLookup!$C$1:$DE$1,0))</f>
        <v>standardDockingPorts</v>
      </c>
      <c r="L2738" s="1">
        <v>1989</v>
      </c>
      <c r="M2738" s="1" t="str">
        <f t="array" aca="1" ref="M2738" ca="1">INDEX([1]TreeLookup!$C$1:$DE$22,MATCH("ERA",[1]TreeLookup!$C$1:$C$22,0),MATCH(INDIRECT(ADDRESS(ROW(),MATCH("YEAR",$A$1:$BE$1,0))),[1]TreeLookup!$C$1:$DE$1,0))</f>
        <v>08-LONGTERM</v>
      </c>
      <c r="O2738" s="4" t="s">
        <v>299</v>
      </c>
      <c r="P2738" s="1" t="s">
        <v>8066</v>
      </c>
      <c r="V2738" s="9"/>
    </row>
    <row r="2739" spans="1:22">
      <c r="A2739" s="6" t="s">
        <v>8067</v>
      </c>
      <c r="B2739" s="7" t="s">
        <v>8064</v>
      </c>
      <c r="C2739" s="1">
        <v>300</v>
      </c>
      <c r="D2739" s="1">
        <v>8000</v>
      </c>
      <c r="E2739" s="2" t="s">
        <v>8068</v>
      </c>
      <c r="F2739" s="1" t="s">
        <v>4121</v>
      </c>
      <c r="G2739" s="1" t="s">
        <v>50</v>
      </c>
      <c r="H2739" s="1" t="s">
        <v>49</v>
      </c>
      <c r="I2739" s="8" t="s">
        <v>125</v>
      </c>
      <c r="J2739" s="8" t="s">
        <v>2459</v>
      </c>
      <c r="K2739" s="1" t="str">
        <f t="array" aca="1" ref="K2739" ca="1">INDEX([1]TreeLookup!$C$1:$DE$21,MATCH(INDIRECT(ADDRESS(ROW(),MATCH("CATEGORY",$A$1:$BE$1,0))),[1]TreeLookup!$C$1:$C$21,0),MATCH(INDIRECT(ADDRESS(ROW(),MATCH("YEAR",$A$1:$BE$1,0))),[1]TreeLookup!$C$1:$DE$1,0))</f>
        <v>standardDockingPorts</v>
      </c>
      <c r="L2739" s="1">
        <v>1989</v>
      </c>
      <c r="M2739" s="1" t="str">
        <f t="array" aca="1" ref="M2739" ca="1">INDEX([1]TreeLookup!$C$1:$DE$22,MATCH("ERA",[1]TreeLookup!$C$1:$C$22,0),MATCH(INDIRECT(ADDRESS(ROW(),MATCH("YEAR",$A$1:$BE$1,0))),[1]TreeLookup!$C$1:$DE$1,0))</f>
        <v>08-LONGTERM</v>
      </c>
      <c r="O2739" s="4" t="s">
        <v>299</v>
      </c>
      <c r="P2739" s="1" t="s">
        <v>8066</v>
      </c>
      <c r="V2739" s="9"/>
    </row>
    <row r="2740" spans="1:22">
      <c r="A2740" s="6" t="s">
        <v>8069</v>
      </c>
      <c r="B2740" s="7" t="s">
        <v>8070</v>
      </c>
      <c r="C2740" s="1">
        <v>200</v>
      </c>
      <c r="D2740" s="1">
        <v>8000</v>
      </c>
      <c r="E2740" s="2" t="s">
        <v>8071</v>
      </c>
      <c r="F2740" s="1" t="s">
        <v>4121</v>
      </c>
      <c r="G2740" s="1" t="s">
        <v>50</v>
      </c>
      <c r="H2740" s="1" t="s">
        <v>49</v>
      </c>
      <c r="I2740" s="8" t="s">
        <v>125</v>
      </c>
      <c r="J2740" s="8" t="s">
        <v>2459</v>
      </c>
      <c r="K2740" s="1" t="str">
        <f t="array" aca="1" ref="K2740" ca="1">INDEX([1]TreeLookup!$C$1:$DE$21,MATCH(INDIRECT(ADDRESS(ROW(),MATCH("CATEGORY",$A$1:$BE$1,0))),[1]TreeLookup!$C$1:$C$21,0),MATCH(INDIRECT(ADDRESS(ROW(),MATCH("YEAR",$A$1:$BE$1,0))),[1]TreeLookup!$C$1:$DE$1,0))</f>
        <v>standardDockingPorts</v>
      </c>
      <c r="L2740" s="1">
        <v>1989</v>
      </c>
      <c r="M2740" s="1" t="str">
        <f t="array" aca="1" ref="M2740" ca="1">INDEX([1]TreeLookup!$C$1:$DE$22,MATCH("ERA",[1]TreeLookup!$C$1:$C$22,0),MATCH(INDIRECT(ADDRESS(ROW(),MATCH("YEAR",$A$1:$BE$1,0))),[1]TreeLookup!$C$1:$DE$1,0))</f>
        <v>08-LONGTERM</v>
      </c>
      <c r="O2740" s="4" t="s">
        <v>299</v>
      </c>
      <c r="P2740" s="1" t="s">
        <v>8066</v>
      </c>
      <c r="V2740" s="9"/>
    </row>
    <row r="2741" spans="1:22">
      <c r="A2741" s="10" t="s">
        <v>8072</v>
      </c>
      <c r="B2741" s="7" t="s">
        <v>8070</v>
      </c>
      <c r="C2741" s="1">
        <v>200</v>
      </c>
      <c r="D2741" s="1">
        <v>8000</v>
      </c>
      <c r="E2741" s="2" t="s">
        <v>8073</v>
      </c>
      <c r="F2741" s="1" t="s">
        <v>4121</v>
      </c>
      <c r="G2741" s="1" t="s">
        <v>50</v>
      </c>
      <c r="H2741" s="1" t="s">
        <v>49</v>
      </c>
      <c r="I2741" s="8" t="s">
        <v>125</v>
      </c>
      <c r="J2741" s="8" t="s">
        <v>2459</v>
      </c>
      <c r="K2741" s="1" t="str">
        <f t="array" aca="1" ref="K2741" ca="1">INDEX([1]TreeLookup!$C$1:$DE$21,MATCH(INDIRECT(ADDRESS(ROW(),MATCH("CATEGORY",$A$1:$BE$1,0))),[1]TreeLookup!$C$1:$C$21,0),MATCH(INDIRECT(ADDRESS(ROW(),MATCH("YEAR",$A$1:$BE$1,0))),[1]TreeLookup!$C$1:$DE$1,0))</f>
        <v>standardDockingPorts</v>
      </c>
      <c r="L2741" s="1">
        <v>1989</v>
      </c>
      <c r="M2741" s="1" t="str">
        <f t="array" aca="1" ref="M2741" ca="1">INDEX([1]TreeLookup!$C$1:$DE$22,MATCH("ERA",[1]TreeLookup!$C$1:$C$22,0),MATCH(INDIRECT(ADDRESS(ROW(),MATCH("YEAR",$A$1:$BE$1,0))),[1]TreeLookup!$C$1:$DE$1,0))</f>
        <v>08-LONGTERM</v>
      </c>
      <c r="O2741" s="4" t="s">
        <v>299</v>
      </c>
      <c r="P2741" s="1" t="s">
        <v>8066</v>
      </c>
      <c r="V2741" s="9"/>
    </row>
    <row r="2742" spans="1:22">
      <c r="A2742" s="6" t="s">
        <v>8074</v>
      </c>
      <c r="B2742" s="7" t="s">
        <v>8075</v>
      </c>
      <c r="C2742" s="1">
        <v>20500</v>
      </c>
      <c r="D2742" s="1">
        <v>45000</v>
      </c>
      <c r="E2742" s="2" t="s">
        <v>8076</v>
      </c>
      <c r="F2742" s="1" t="s">
        <v>350</v>
      </c>
      <c r="G2742" s="1" t="s">
        <v>50</v>
      </c>
      <c r="H2742" s="1" t="s">
        <v>49</v>
      </c>
      <c r="I2742" s="8" t="s">
        <v>135</v>
      </c>
      <c r="J2742" s="8" t="s">
        <v>136</v>
      </c>
      <c r="K2742" s="1" t="str">
        <f t="array" aca="1" ref="K2742" ca="1">INDEX([1]TreeLookup!$C$1:$DE$21,MATCH(INDIRECT(ADDRESS(ROW(),MATCH("CATEGORY",$A$1:$BE$1,0))),[1]TreeLookup!$C$1:$C$21,0),MATCH(INDIRECT(ADDRESS(ROW(),MATCH("YEAR",$A$1:$BE$1,0))),[1]TreeLookup!$C$1:$DE$1,0))</f>
        <v>materialsScienceLongTerm</v>
      </c>
      <c r="L2742" s="1">
        <v>1989</v>
      </c>
      <c r="M2742" s="1" t="str">
        <f t="array" aca="1" ref="M2742" ca="1">INDEX([1]TreeLookup!$C$1:$DE$22,MATCH("ERA",[1]TreeLookup!$C$1:$C$22,0),MATCH(INDIRECT(ADDRESS(ROW(),MATCH("YEAR",$A$1:$BE$1,0))),[1]TreeLookup!$C$1:$DE$1,0))</f>
        <v>08-LONGTERM</v>
      </c>
      <c r="O2742" s="4" t="s">
        <v>299</v>
      </c>
      <c r="P2742" s="1" t="s">
        <v>8075</v>
      </c>
      <c r="V2742" s="9"/>
    </row>
    <row r="2743" spans="1:22">
      <c r="A2743" s="6" t="s">
        <v>8077</v>
      </c>
      <c r="B2743" s="7" t="s">
        <v>8078</v>
      </c>
      <c r="C2743" s="1">
        <v>4500</v>
      </c>
      <c r="D2743" s="1">
        <v>9500</v>
      </c>
      <c r="E2743" s="2" t="s">
        <v>8079</v>
      </c>
      <c r="F2743" s="1" t="s">
        <v>350</v>
      </c>
      <c r="G2743" s="1" t="s">
        <v>50</v>
      </c>
      <c r="H2743" s="1" t="s">
        <v>49</v>
      </c>
      <c r="I2743" s="8" t="s">
        <v>135</v>
      </c>
      <c r="J2743" s="8" t="s">
        <v>499</v>
      </c>
      <c r="K2743" s="1" t="str">
        <f t="array" aca="1" ref="K2743" ca="1">INDEX([1]TreeLookup!$C$1:$DE$21,MATCH(INDIRECT(ADDRESS(ROW(),MATCH("CATEGORY",$A$1:$BE$1,0))),[1]TreeLookup!$C$1:$C$21,0),MATCH(INDIRECT(ADDRESS(ROW(),MATCH("YEAR",$A$1:$BE$1,0))),[1]TreeLookup!$C$1:$DE$1,0))</f>
        <v>materialsScienceLongTerm</v>
      </c>
      <c r="L2743" s="1">
        <v>1989</v>
      </c>
      <c r="M2743" s="1" t="str">
        <f t="array" aca="1" ref="M2743" ca="1">INDEX([1]TreeLookup!$C$1:$DE$22,MATCH("ERA",[1]TreeLookup!$C$1:$C$22,0),MATCH(INDIRECT(ADDRESS(ROW(),MATCH("YEAR",$A$1:$BE$1,0))),[1]TreeLookup!$C$1:$DE$1,0))</f>
        <v>08-LONGTERM</v>
      </c>
      <c r="O2743" s="4" t="s">
        <v>299</v>
      </c>
      <c r="P2743" s="1" t="s">
        <v>8080</v>
      </c>
      <c r="V2743" s="9"/>
    </row>
    <row r="2744" spans="1:22">
      <c r="A2744" s="6" t="s">
        <v>8081</v>
      </c>
      <c r="B2744" s="7" t="s">
        <v>8082</v>
      </c>
      <c r="C2744" s="1">
        <v>1800</v>
      </c>
      <c r="D2744" s="1">
        <v>4500</v>
      </c>
      <c r="E2744" s="2" t="s">
        <v>8083</v>
      </c>
      <c r="F2744" s="1" t="s">
        <v>350</v>
      </c>
      <c r="G2744" s="1" t="s">
        <v>50</v>
      </c>
      <c r="H2744" s="1" t="s">
        <v>49</v>
      </c>
      <c r="I2744" s="8" t="s">
        <v>135</v>
      </c>
      <c r="J2744" s="8" t="s">
        <v>568</v>
      </c>
      <c r="K2744" s="1" t="str">
        <f t="array" aca="1" ref="K2744" ca="1">INDEX([1]TreeLookup!$C$1:$DE$21,MATCH(INDIRECT(ADDRESS(ROW(),MATCH("CATEGORY",$A$1:$BE$1,0))),[1]TreeLookup!$C$1:$C$21,0),MATCH(INDIRECT(ADDRESS(ROW(),MATCH("YEAR",$A$1:$BE$1,0))),[1]TreeLookup!$C$1:$DE$1,0))</f>
        <v>materialsScienceLongTerm</v>
      </c>
      <c r="L2744" s="1">
        <v>1989</v>
      </c>
      <c r="M2744" s="1" t="str">
        <f t="array" aca="1" ref="M2744" ca="1">INDEX([1]TreeLookup!$C$1:$DE$22,MATCH("ERA",[1]TreeLookup!$C$1:$C$22,0),MATCH(INDIRECT(ADDRESS(ROW(),MATCH("YEAR",$A$1:$BE$1,0))),[1]TreeLookup!$C$1:$DE$1,0))</f>
        <v>08-LONGTERM</v>
      </c>
      <c r="O2744" s="4" t="s">
        <v>299</v>
      </c>
      <c r="P2744" s="1" t="s">
        <v>8080</v>
      </c>
      <c r="V2744" s="9"/>
    </row>
    <row r="2745" spans="1:22">
      <c r="A2745" s="6" t="s">
        <v>8084</v>
      </c>
      <c r="B2745" s="7" t="s">
        <v>8085</v>
      </c>
      <c r="C2745" s="1">
        <v>1500</v>
      </c>
      <c r="D2745" s="1">
        <v>6500</v>
      </c>
      <c r="E2745" s="2" t="s">
        <v>8086</v>
      </c>
      <c r="F2745" s="1" t="s">
        <v>350</v>
      </c>
      <c r="G2745" s="1" t="s">
        <v>50</v>
      </c>
      <c r="H2745" s="1" t="s">
        <v>49</v>
      </c>
      <c r="I2745" s="8" t="s">
        <v>135</v>
      </c>
      <c r="J2745" s="8" t="s">
        <v>231</v>
      </c>
      <c r="K2745" s="1" t="str">
        <f t="array" aca="1" ref="K2745" ca="1">INDEX([1]TreeLookup!$C$1:$DE$21,MATCH(INDIRECT(ADDRESS(ROW(),MATCH("CATEGORY",$A$1:$BE$1,0))),[1]TreeLookup!$C$1:$C$21,0),MATCH(INDIRECT(ADDRESS(ROW(),MATCH("YEAR",$A$1:$BE$1,0))),[1]TreeLookup!$C$1:$DE$1,0))</f>
        <v>materialsScienceLongTerm</v>
      </c>
      <c r="L2745" s="1">
        <v>1989</v>
      </c>
      <c r="M2745" s="1" t="str">
        <f t="array" aca="1" ref="M2745" ca="1">INDEX([1]TreeLookup!$C$1:$DE$22,MATCH("ERA",[1]TreeLookup!$C$1:$C$22,0),MATCH(INDIRECT(ADDRESS(ROW(),MATCH("YEAR",$A$1:$BE$1,0))),[1]TreeLookup!$C$1:$DE$1,0))</f>
        <v>08-LONGTERM</v>
      </c>
      <c r="O2745" s="4" t="s">
        <v>299</v>
      </c>
      <c r="P2745" s="1" t="s">
        <v>8080</v>
      </c>
      <c r="V2745" s="9"/>
    </row>
    <row r="2746" spans="1:22">
      <c r="A2746" s="6" t="s">
        <v>8087</v>
      </c>
      <c r="B2746" s="7" t="s">
        <v>8088</v>
      </c>
      <c r="C2746" s="1">
        <v>1500</v>
      </c>
      <c r="D2746" s="1">
        <v>6500</v>
      </c>
      <c r="E2746" s="2" t="s">
        <v>8089</v>
      </c>
      <c r="F2746" s="1" t="s">
        <v>350</v>
      </c>
      <c r="G2746" s="1" t="s">
        <v>50</v>
      </c>
      <c r="H2746" s="1" t="s">
        <v>49</v>
      </c>
      <c r="I2746" s="8" t="s">
        <v>135</v>
      </c>
      <c r="J2746" s="8" t="s">
        <v>231</v>
      </c>
      <c r="K2746" s="1" t="str">
        <f t="array" aca="1" ref="K2746" ca="1">INDEX([1]TreeLookup!$C$1:$DE$21,MATCH(INDIRECT(ADDRESS(ROW(),MATCH("CATEGORY",$A$1:$BE$1,0))),[1]TreeLookup!$C$1:$C$21,0),MATCH(INDIRECT(ADDRESS(ROW(),MATCH("YEAR",$A$1:$BE$1,0))),[1]TreeLookup!$C$1:$DE$1,0))</f>
        <v>materialsScienceLongTerm</v>
      </c>
      <c r="L2746" s="1">
        <v>1989</v>
      </c>
      <c r="M2746" s="1" t="str">
        <f t="array" aca="1" ref="M2746" ca="1">INDEX([1]TreeLookup!$C$1:$DE$22,MATCH("ERA",[1]TreeLookup!$C$1:$C$22,0),MATCH(INDIRECT(ADDRESS(ROW(),MATCH("YEAR",$A$1:$BE$1,0))),[1]TreeLookup!$C$1:$DE$1,0))</f>
        <v>08-LONGTERM</v>
      </c>
      <c r="O2746" s="4" t="s">
        <v>299</v>
      </c>
      <c r="P2746" s="1" t="s">
        <v>8080</v>
      </c>
      <c r="V2746" s="9"/>
    </row>
    <row r="2747" spans="1:22">
      <c r="A2747" s="6" t="s">
        <v>8090</v>
      </c>
      <c r="B2747" s="7" t="s">
        <v>8091</v>
      </c>
      <c r="C2747" s="1">
        <v>1000</v>
      </c>
      <c r="D2747" s="1">
        <v>1000</v>
      </c>
      <c r="E2747" s="2" t="s">
        <v>8092</v>
      </c>
      <c r="F2747" s="1" t="s">
        <v>350</v>
      </c>
      <c r="G2747" s="1" t="s">
        <v>50</v>
      </c>
      <c r="H2747" s="1" t="s">
        <v>49</v>
      </c>
      <c r="I2747" s="8" t="s">
        <v>135</v>
      </c>
      <c r="J2747" s="8" t="s">
        <v>220</v>
      </c>
      <c r="K2747" s="1" t="str">
        <f t="array" aca="1" ref="K2747" ca="1">INDEX([1]TreeLookup!$C$1:$DE$21,MATCH(INDIRECT(ADDRESS(ROW(),MATCH("CATEGORY",$A$1:$BE$1,0))),[1]TreeLookup!$C$1:$C$21,0),MATCH(INDIRECT(ADDRESS(ROW(),MATCH("YEAR",$A$1:$BE$1,0))),[1]TreeLookup!$C$1:$DE$1,0))</f>
        <v>materialsScienceLongTerm</v>
      </c>
      <c r="L2747" s="1">
        <v>1989</v>
      </c>
      <c r="M2747" s="1" t="str">
        <f t="array" aca="1" ref="M2747" ca="1">INDEX([1]TreeLookup!$C$1:$DE$22,MATCH("ERA",[1]TreeLookup!$C$1:$C$22,0),MATCH(INDIRECT(ADDRESS(ROW(),MATCH("YEAR",$A$1:$BE$1,0))),[1]TreeLookup!$C$1:$DE$1,0))</f>
        <v>08-LONGTERM</v>
      </c>
      <c r="O2747" s="4" t="s">
        <v>299</v>
      </c>
      <c r="P2747" s="1" t="s">
        <v>8080</v>
      </c>
      <c r="V2747" s="9"/>
    </row>
    <row r="2748" spans="1:22">
      <c r="A2748" s="6" t="s">
        <v>8093</v>
      </c>
      <c r="B2748" s="7" t="s">
        <v>8094</v>
      </c>
      <c r="C2748" s="1">
        <v>20000</v>
      </c>
      <c r="D2748" s="1">
        <v>75000</v>
      </c>
      <c r="E2748" s="2" t="s">
        <v>8095</v>
      </c>
      <c r="F2748" s="1" t="s">
        <v>350</v>
      </c>
      <c r="G2748" s="1" t="s">
        <v>50</v>
      </c>
      <c r="H2748" s="1" t="s">
        <v>49</v>
      </c>
      <c r="I2748" s="8" t="s">
        <v>135</v>
      </c>
      <c r="J2748" s="8" t="s">
        <v>136</v>
      </c>
      <c r="K2748" s="1" t="str">
        <f t="array" aca="1" ref="K2748" ca="1">INDEX([1]TreeLookup!$C$1:$DE$21,MATCH(INDIRECT(ADDRESS(ROW(),MATCH("CATEGORY",$A$1:$BE$1,0))),[1]TreeLookup!$C$1:$C$21,0),MATCH(INDIRECT(ADDRESS(ROW(),MATCH("YEAR",$A$1:$BE$1,0))),[1]TreeLookup!$C$1:$DE$1,0))</f>
        <v>materialsScienceLongTerm</v>
      </c>
      <c r="L2748" s="1">
        <v>1989</v>
      </c>
      <c r="M2748" s="1" t="str">
        <f t="array" aca="1" ref="M2748" ca="1">INDEX([1]TreeLookup!$C$1:$DE$22,MATCH("ERA",[1]TreeLookup!$C$1:$C$22,0),MATCH(INDIRECT(ADDRESS(ROW(),MATCH("YEAR",$A$1:$BE$1,0))),[1]TreeLookup!$C$1:$DE$1,0))</f>
        <v>08-LONGTERM</v>
      </c>
      <c r="O2748" s="4" t="s">
        <v>299</v>
      </c>
      <c r="P2748" s="1" t="s">
        <v>7998</v>
      </c>
      <c r="V2748" s="9"/>
    </row>
    <row r="2749" spans="1:22">
      <c r="A2749" s="6" t="s">
        <v>8096</v>
      </c>
      <c r="B2749" s="7" t="s">
        <v>8097</v>
      </c>
      <c r="C2749" s="1">
        <v>15000</v>
      </c>
      <c r="D2749" s="1">
        <v>300000</v>
      </c>
      <c r="E2749" s="2" t="s">
        <v>8098</v>
      </c>
      <c r="F2749" s="1" t="s">
        <v>190</v>
      </c>
      <c r="G2749" s="1" t="s">
        <v>50</v>
      </c>
      <c r="H2749" s="1" t="s">
        <v>50</v>
      </c>
      <c r="I2749" s="8" t="s">
        <v>130</v>
      </c>
      <c r="J2749" s="8" t="s">
        <v>1203</v>
      </c>
      <c r="K2749" s="1" t="str">
        <f t="array" aca="1" ref="K2749" ca="1">INDEX([1]TreeLookup!$C$1:$DE$21,MATCH(INDIRECT(ADDRESS(ROW(),MATCH("CATEGORY",$A$1:$BE$1,0))),[1]TreeLookup!$C$1:$C$21,0),MATCH(INDIRECT(ADDRESS(ROW(),MATCH("YEAR",$A$1:$BE$1,0))),[1]TreeLookup!$C$1:$DE$1,0))</f>
        <v>longTermAvionics</v>
      </c>
      <c r="L2749" s="1">
        <v>1992</v>
      </c>
      <c r="M2749" s="1" t="str">
        <f t="array" aca="1" ref="M2749" ca="1">INDEX([1]TreeLookup!$C$1:$DE$22,MATCH("ERA",[1]TreeLookup!$C$1:$C$22,0),MATCH(INDIRECT(ADDRESS(ROW(),MATCH("YEAR",$A$1:$BE$1,0))),[1]TreeLookup!$C$1:$DE$1,0))</f>
        <v>08-LONGTERM</v>
      </c>
      <c r="O2749" s="4" t="s">
        <v>109</v>
      </c>
      <c r="V2749" s="9"/>
    </row>
    <row r="2750" spans="1:22">
      <c r="A2750" s="6" t="s">
        <v>8099</v>
      </c>
      <c r="B2750" s="7" t="s">
        <v>8100</v>
      </c>
      <c r="C2750" s="1">
        <v>15000</v>
      </c>
      <c r="D2750" s="1">
        <v>300000</v>
      </c>
      <c r="E2750" s="2" t="s">
        <v>8101</v>
      </c>
      <c r="F2750" s="1" t="s">
        <v>190</v>
      </c>
      <c r="G2750" s="1" t="s">
        <v>50</v>
      </c>
      <c r="H2750" s="1" t="s">
        <v>50</v>
      </c>
      <c r="I2750" s="8" t="s">
        <v>130</v>
      </c>
      <c r="J2750" s="8" t="s">
        <v>1203</v>
      </c>
      <c r="K2750" s="1" t="str">
        <f t="array" aca="1" ref="K2750" ca="1">INDEX([1]TreeLookup!$C$1:$DE$21,MATCH(INDIRECT(ADDRESS(ROW(),MATCH("CATEGORY",$A$1:$BE$1,0))),[1]TreeLookup!$C$1:$C$21,0),MATCH(INDIRECT(ADDRESS(ROW(),MATCH("YEAR",$A$1:$BE$1,0))),[1]TreeLookup!$C$1:$DE$1,0))</f>
        <v>longTermAvionics</v>
      </c>
      <c r="L2750" s="1">
        <v>1992</v>
      </c>
      <c r="M2750" s="1" t="str">
        <f t="array" aca="1" ref="M2750" ca="1">INDEX([1]TreeLookup!$C$1:$DE$22,MATCH("ERA",[1]TreeLookup!$C$1:$C$22,0),MATCH(INDIRECT(ADDRESS(ROW(),MATCH("YEAR",$A$1:$BE$1,0))),[1]TreeLookup!$C$1:$DE$1,0))</f>
        <v>08-LONGTERM</v>
      </c>
      <c r="O2750" s="4" t="s">
        <v>109</v>
      </c>
      <c r="V2750" s="9"/>
    </row>
    <row r="2751" spans="1:22">
      <c r="A2751" s="6" t="s">
        <v>8102</v>
      </c>
      <c r="B2751" s="7" t="s">
        <v>8103</v>
      </c>
      <c r="C2751" s="1">
        <v>2250</v>
      </c>
      <c r="D2751" s="1">
        <v>17800</v>
      </c>
      <c r="E2751" s="2" t="s">
        <v>8104</v>
      </c>
      <c r="F2751" s="1" t="s">
        <v>106</v>
      </c>
      <c r="G2751" s="1" t="s">
        <v>50</v>
      </c>
      <c r="H2751" s="1" t="s">
        <v>49</v>
      </c>
      <c r="I2751" s="8" t="s">
        <v>130</v>
      </c>
      <c r="J2751" s="8" t="s">
        <v>1203</v>
      </c>
      <c r="K2751" s="1" t="str">
        <f t="array" aca="1" ref="K2751" ca="1">INDEX([1]TreeLookup!$C$1:$DE$21,MATCH(INDIRECT(ADDRESS(ROW(),MATCH("CATEGORY",$A$1:$BE$1,0))),[1]TreeLookup!$C$1:$C$21,0),MATCH(INDIRECT(ADDRESS(ROW(),MATCH("YEAR",$A$1:$BE$1,0))),[1]TreeLookup!$C$1:$DE$1,0))</f>
        <v>longTermAvionics</v>
      </c>
      <c r="L2751" s="1">
        <v>1992</v>
      </c>
      <c r="M2751" s="1" t="str">
        <f t="array" aca="1" ref="M2751" ca="1">INDEX([1]TreeLookup!$C$1:$DE$22,MATCH("ERA",[1]TreeLookup!$C$1:$C$22,0),MATCH(INDIRECT(ADDRESS(ROW(),MATCH("YEAR",$A$1:$BE$1,0))),[1]TreeLookup!$C$1:$DE$1,0))</f>
        <v>08-LONGTERM</v>
      </c>
      <c r="O2751" s="4" t="s">
        <v>299</v>
      </c>
      <c r="V2751" s="9"/>
    </row>
    <row r="2752" spans="1:22">
      <c r="A2752" s="6" t="s">
        <v>8105</v>
      </c>
      <c r="B2752" s="7" t="s">
        <v>8106</v>
      </c>
      <c r="C2752" s="1">
        <v>1250</v>
      </c>
      <c r="D2752" s="1">
        <v>42000</v>
      </c>
      <c r="E2752" s="2" t="s">
        <v>8107</v>
      </c>
      <c r="F2752" s="1" t="s">
        <v>406</v>
      </c>
      <c r="G2752" s="1" t="s">
        <v>50</v>
      </c>
      <c r="H2752" s="1" t="s">
        <v>49</v>
      </c>
      <c r="I2752" s="8" t="s">
        <v>130</v>
      </c>
      <c r="J2752" s="8" t="s">
        <v>1203</v>
      </c>
      <c r="K2752" s="1" t="str">
        <f t="array" aca="1" ref="K2752" ca="1">INDEX([1]TreeLookup!$C$1:$DE$21,MATCH(INDIRECT(ADDRESS(ROW(),MATCH("CATEGORY",$A$1:$BE$1,0))),[1]TreeLookup!$C$1:$C$21,0),MATCH(INDIRECT(ADDRESS(ROW(),MATCH("YEAR",$A$1:$BE$1,0))),[1]TreeLookup!$C$1:$DE$1,0))</f>
        <v>longTermAvionics</v>
      </c>
      <c r="L2752" s="1">
        <v>1992</v>
      </c>
      <c r="M2752" s="1" t="str">
        <f t="array" aca="1" ref="M2752" ca="1">INDEX([1]TreeLookup!$C$1:$DE$22,MATCH("ERA",[1]TreeLookup!$C$1:$C$22,0),MATCH(INDIRECT(ADDRESS(ROW(),MATCH("YEAR",$A$1:$BE$1,0))),[1]TreeLookup!$C$1:$DE$1,0))</f>
        <v>08-LONGTERM</v>
      </c>
      <c r="O2752" s="4" t="s">
        <v>299</v>
      </c>
      <c r="V2752" s="9"/>
    </row>
    <row r="2753" spans="1:33">
      <c r="A2753" s="6" t="s">
        <v>8108</v>
      </c>
      <c r="B2753" s="7" t="s">
        <v>8109</v>
      </c>
      <c r="C2753" s="1">
        <v>15000</v>
      </c>
      <c r="D2753" s="1">
        <v>300000</v>
      </c>
      <c r="E2753" s="2" t="s">
        <v>8110</v>
      </c>
      <c r="F2753" s="1" t="s">
        <v>106</v>
      </c>
      <c r="G2753" s="1" t="s">
        <v>50</v>
      </c>
      <c r="H2753" s="1" t="s">
        <v>50</v>
      </c>
      <c r="I2753" s="8" t="s">
        <v>130</v>
      </c>
      <c r="J2753" s="8" t="s">
        <v>1203</v>
      </c>
      <c r="K2753" s="1" t="str">
        <f t="array" aca="1" ref="K2753" ca="1">INDEX([1]TreeLookup!$C$1:$DE$21,MATCH(INDIRECT(ADDRESS(ROW(),MATCH("CATEGORY",$A$1:$BE$1,0))),[1]TreeLookup!$C$1:$C$21,0),MATCH(INDIRECT(ADDRESS(ROW(),MATCH("YEAR",$A$1:$BE$1,0))),[1]TreeLookup!$C$1:$DE$1,0))</f>
        <v>longTermAvionics</v>
      </c>
      <c r="L2753" s="1">
        <v>1992</v>
      </c>
      <c r="M2753" s="1" t="str">
        <f t="array" aca="1" ref="M2753" ca="1">INDEX([1]TreeLookup!$C$1:$DE$22,MATCH("ERA",[1]TreeLookup!$C$1:$C$22,0),MATCH(INDIRECT(ADDRESS(ROW(),MATCH("YEAR",$A$1:$BE$1,0))),[1]TreeLookup!$C$1:$DE$1,0))</f>
        <v>08-LONGTERM</v>
      </c>
      <c r="O2753" s="4" t="s">
        <v>109</v>
      </c>
      <c r="V2753" s="9"/>
      <c r="Y2753" s="1" t="s">
        <v>111</v>
      </c>
    </row>
    <row r="2754" spans="1:33">
      <c r="A2754" s="6" t="s">
        <v>8111</v>
      </c>
      <c r="B2754" s="7" t="s">
        <v>8112</v>
      </c>
      <c r="C2754" s="1">
        <v>30</v>
      </c>
      <c r="D2754" s="1">
        <v>500</v>
      </c>
      <c r="E2754" s="2" t="s">
        <v>8113</v>
      </c>
      <c r="F2754" s="1" t="s">
        <v>1836</v>
      </c>
      <c r="G2754" s="1" t="s">
        <v>50</v>
      </c>
      <c r="H2754" s="1" t="s">
        <v>50</v>
      </c>
      <c r="I2754" s="8" t="s">
        <v>322</v>
      </c>
      <c r="J2754" s="8" t="s">
        <v>2917</v>
      </c>
      <c r="K2754" s="1" t="str">
        <f t="array" aca="1" ref="K2754" ca="1">INDEX([1]TreeLookup!$C$1:$DE$21,MATCH(INDIRECT(ADDRESS(ROW(),MATCH("CATEGORY",$A$1:$BE$1,0))),[1]TreeLookup!$C$1:$C$21,0),MATCH(INDIRECT(ADDRESS(ROW(),MATCH("YEAR",$A$1:$BE$1,0))),[1]TreeLookup!$C$1:$DE$1,0))</f>
        <v>massiveScaleComms</v>
      </c>
      <c r="L2754" s="1">
        <v>1989</v>
      </c>
      <c r="M2754" s="1" t="str">
        <f t="array" aca="1" ref="M2754" ca="1">INDEX([1]TreeLookup!$C$1:$DE$22,MATCH("ERA",[1]TreeLookup!$C$1:$C$22,0),MATCH(INDIRECT(ADDRESS(ROW(),MATCH("YEAR",$A$1:$BE$1,0))),[1]TreeLookup!$C$1:$DE$1,0))</f>
        <v>08-LONGTERM</v>
      </c>
      <c r="O2754" s="4" t="s">
        <v>109</v>
      </c>
      <c r="P2754" s="1" t="s">
        <v>7121</v>
      </c>
      <c r="V2754" s="9"/>
      <c r="AG2754" s="1" t="s">
        <v>111</v>
      </c>
    </row>
    <row r="2755" spans="1:33">
      <c r="A2755" s="6" t="s">
        <v>8114</v>
      </c>
      <c r="B2755" s="7" t="s">
        <v>8115</v>
      </c>
      <c r="C2755" s="1">
        <v>30</v>
      </c>
      <c r="D2755" s="1">
        <v>500</v>
      </c>
      <c r="E2755" s="2" t="s">
        <v>8116</v>
      </c>
      <c r="F2755" s="1" t="s">
        <v>1836</v>
      </c>
      <c r="G2755" s="1" t="s">
        <v>50</v>
      </c>
      <c r="H2755" s="1" t="s">
        <v>50</v>
      </c>
      <c r="I2755" s="8" t="s">
        <v>322</v>
      </c>
      <c r="J2755" s="8" t="s">
        <v>2917</v>
      </c>
      <c r="K2755" s="1" t="str">
        <f t="array" aca="1" ref="K2755" ca="1">INDEX([1]TreeLookup!$C$1:$DE$21,MATCH(INDIRECT(ADDRESS(ROW(),MATCH("CATEGORY",$A$1:$BE$1,0))),[1]TreeLookup!$C$1:$C$21,0),MATCH(INDIRECT(ADDRESS(ROW(),MATCH("YEAR",$A$1:$BE$1,0))),[1]TreeLookup!$C$1:$DE$1,0))</f>
        <v>massiveScaleComms</v>
      </c>
      <c r="L2755" s="1">
        <v>1989</v>
      </c>
      <c r="M2755" s="1" t="str">
        <f t="array" aca="1" ref="M2755" ca="1">INDEX([1]TreeLookup!$C$1:$DE$22,MATCH("ERA",[1]TreeLookup!$C$1:$C$22,0),MATCH(INDIRECT(ADDRESS(ROW(),MATCH("YEAR",$A$1:$BE$1,0))),[1]TreeLookup!$C$1:$DE$1,0))</f>
        <v>08-LONGTERM</v>
      </c>
      <c r="O2755" s="4" t="s">
        <v>109</v>
      </c>
      <c r="P2755" s="1" t="s">
        <v>7121</v>
      </c>
      <c r="V2755" s="9"/>
      <c r="AG2755" s="1" t="s">
        <v>111</v>
      </c>
    </row>
    <row r="2756" spans="1:33">
      <c r="A2756" s="6" t="s">
        <v>8117</v>
      </c>
      <c r="B2756" s="7" t="s">
        <v>8118</v>
      </c>
      <c r="C2756" s="1">
        <v>200</v>
      </c>
      <c r="D2756" s="1">
        <v>2000</v>
      </c>
      <c r="E2756" s="2" t="s">
        <v>8119</v>
      </c>
      <c r="F2756" s="1" t="s">
        <v>1836</v>
      </c>
      <c r="G2756" s="1" t="s">
        <v>50</v>
      </c>
      <c r="H2756" s="1" t="s">
        <v>50</v>
      </c>
      <c r="I2756" s="8" t="s">
        <v>107</v>
      </c>
      <c r="J2756" s="8"/>
      <c r="K2756" s="1" t="str">
        <f t="array" aca="1" ref="K2756" ca="1">INDEX([1]TreeLookup!$C$1:$DE$21,MATCH(INDIRECT(ADDRESS(ROW(),MATCH("CATEGORY",$A$1:$BE$1,0))),[1]TreeLookup!$C$1:$C$21,0),MATCH(INDIRECT(ADDRESS(ROW(),MATCH("YEAR",$A$1:$BE$1,0))),[1]TreeLookup!$C$1:$DE$1,0))</f>
        <v>sampleReturnScience</v>
      </c>
      <c r="L2756" s="1">
        <v>1989</v>
      </c>
      <c r="M2756" s="1" t="str">
        <f t="array" aca="1" ref="M2756" ca="1">INDEX([1]TreeLookup!$C$1:$DE$22,MATCH("ERA",[1]TreeLookup!$C$1:$C$22,0),MATCH(INDIRECT(ADDRESS(ROW(),MATCH("YEAR",$A$1:$BE$1,0))),[1]TreeLookup!$C$1:$DE$1,0))</f>
        <v>08-LONGTERM</v>
      </c>
      <c r="N2756" s="1" t="s">
        <v>50</v>
      </c>
      <c r="O2756" s="4" t="s">
        <v>109</v>
      </c>
      <c r="P2756" s="1" t="s">
        <v>7121</v>
      </c>
      <c r="V2756" s="9"/>
      <c r="AG2756" s="1" t="s">
        <v>111</v>
      </c>
    </row>
    <row r="2757" spans="1:33">
      <c r="A2757" s="6" t="s">
        <v>8120</v>
      </c>
      <c r="B2757" s="7" t="s">
        <v>8121</v>
      </c>
      <c r="C2757" s="1">
        <v>1131</v>
      </c>
      <c r="D2757" s="1">
        <v>16972</v>
      </c>
      <c r="E2757" s="2" t="s">
        <v>8122</v>
      </c>
      <c r="F2757" s="1" t="s">
        <v>1836</v>
      </c>
      <c r="G2757" s="1" t="s">
        <v>50</v>
      </c>
      <c r="H2757" s="1" t="s">
        <v>50</v>
      </c>
      <c r="I2757" s="8" t="s">
        <v>130</v>
      </c>
      <c r="J2757" s="8" t="s">
        <v>1203</v>
      </c>
      <c r="K2757" s="1" t="str">
        <f t="array" aca="1" ref="K2757" ca="1">INDEX([1]TreeLookup!$C$1:$DE$21,MATCH(INDIRECT(ADDRESS(ROW(),MATCH("CATEGORY",$A$1:$BE$1,0))),[1]TreeLookup!$C$1:$C$21,0),MATCH(INDIRECT(ADDRESS(ROW(),MATCH("YEAR",$A$1:$BE$1,0))),[1]TreeLookup!$C$1:$DE$1,0))</f>
        <v>longTermAvionics</v>
      </c>
      <c r="L2757" s="1">
        <v>1996</v>
      </c>
      <c r="M2757" s="1" t="str">
        <f t="array" aca="1" ref="M2757" ca="1">INDEX([1]TreeLookup!$C$1:$DE$22,MATCH("ERA",[1]TreeLookup!$C$1:$C$22,0),MATCH(INDIRECT(ADDRESS(ROW(),MATCH("YEAR",$A$1:$BE$1,0))),[1]TreeLookup!$C$1:$DE$1,0))</f>
        <v>08-LONGTERM</v>
      </c>
      <c r="O2757" s="4" t="s">
        <v>109</v>
      </c>
      <c r="P2757" s="1" t="s">
        <v>8123</v>
      </c>
      <c r="V2757" s="9"/>
      <c r="Y2757" s="1" t="s">
        <v>111</v>
      </c>
    </row>
    <row r="2758" spans="1:33">
      <c r="A2758" s="6" t="s">
        <v>8124</v>
      </c>
      <c r="B2758" s="7" t="s">
        <v>8125</v>
      </c>
      <c r="C2758" s="1">
        <v>5500</v>
      </c>
      <c r="D2758" s="1">
        <v>500</v>
      </c>
      <c r="E2758" s="2" t="s">
        <v>8126</v>
      </c>
      <c r="F2758" s="1" t="s">
        <v>1836</v>
      </c>
      <c r="G2758" s="1" t="s">
        <v>50</v>
      </c>
      <c r="H2758" s="1" t="s">
        <v>49</v>
      </c>
      <c r="I2758" s="8" t="s">
        <v>130</v>
      </c>
      <c r="J2758" s="8" t="s">
        <v>1203</v>
      </c>
      <c r="K2758" s="1" t="str">
        <f t="array" aca="1" ref="K2758" ca="1">INDEX([1]TreeLookup!$C$1:$DE$21,MATCH(INDIRECT(ADDRESS(ROW(),MATCH("CATEGORY",$A$1:$BE$1,0))),[1]TreeLookup!$C$1:$C$21,0),MATCH(INDIRECT(ADDRESS(ROW(),MATCH("YEAR",$A$1:$BE$1,0))),[1]TreeLookup!$C$1:$DE$1,0))</f>
        <v>longTermAvionics</v>
      </c>
      <c r="L2758" s="1">
        <v>1997</v>
      </c>
      <c r="M2758" s="1" t="str">
        <f t="array" aca="1" ref="M2758" ca="1">INDEX([1]TreeLookup!$C$1:$DE$22,MATCH("ERA",[1]TreeLookup!$C$1:$C$22,0),MATCH(INDIRECT(ADDRESS(ROW(),MATCH("YEAR",$A$1:$BE$1,0))),[1]TreeLookup!$C$1:$DE$1,0))</f>
        <v>08-LONGTERM</v>
      </c>
      <c r="O2758" s="4" t="s">
        <v>299</v>
      </c>
      <c r="P2758" s="1" t="s">
        <v>8127</v>
      </c>
      <c r="V2758" s="9"/>
    </row>
    <row r="2759" spans="1:33">
      <c r="A2759" s="6" t="s">
        <v>8128</v>
      </c>
      <c r="B2759" s="7" t="s">
        <v>8129</v>
      </c>
      <c r="C2759" s="1">
        <v>422</v>
      </c>
      <c r="D2759" s="1">
        <v>50</v>
      </c>
      <c r="E2759" s="2" t="s">
        <v>8130</v>
      </c>
      <c r="F2759" s="1" t="s">
        <v>1836</v>
      </c>
      <c r="G2759" s="1" t="s">
        <v>50</v>
      </c>
      <c r="H2759" s="1" t="s">
        <v>49</v>
      </c>
      <c r="I2759" s="8" t="s">
        <v>130</v>
      </c>
      <c r="J2759" s="8" t="s">
        <v>1203</v>
      </c>
      <c r="K2759" s="1" t="str">
        <f t="array" aca="1" ref="K2759" ca="1">INDEX([1]TreeLookup!$C$1:$DE$21,MATCH(INDIRECT(ADDRESS(ROW(),MATCH("CATEGORY",$A$1:$BE$1,0))),[1]TreeLookup!$C$1:$C$21,0),MATCH(INDIRECT(ADDRESS(ROW(),MATCH("YEAR",$A$1:$BE$1,0))),[1]TreeLookup!$C$1:$DE$1,0))</f>
        <v>longTermAvionics</v>
      </c>
      <c r="L2759" s="1">
        <v>1997</v>
      </c>
      <c r="M2759" s="1" t="str">
        <f t="array" aca="1" ref="M2759" ca="1">INDEX([1]TreeLookup!$C$1:$DE$22,MATCH("ERA",[1]TreeLookup!$C$1:$C$22,0),MATCH(INDIRECT(ADDRESS(ROW(),MATCH("YEAR",$A$1:$BE$1,0))),[1]TreeLookup!$C$1:$DE$1,0))</f>
        <v>08-LONGTERM</v>
      </c>
      <c r="O2759" s="4" t="s">
        <v>299</v>
      </c>
      <c r="P2759" s="1" t="s">
        <v>8127</v>
      </c>
      <c r="V2759" s="9"/>
    </row>
    <row r="2760" spans="1:33">
      <c r="A2760" s="6" t="s">
        <v>8131</v>
      </c>
      <c r="B2760" s="7" t="s">
        <v>8132</v>
      </c>
      <c r="C2760" s="1">
        <v>955</v>
      </c>
      <c r="D2760" s="1">
        <v>5800</v>
      </c>
      <c r="E2760" s="2" t="s">
        <v>8133</v>
      </c>
      <c r="F2760" s="1" t="s">
        <v>5500</v>
      </c>
      <c r="G2760" s="1" t="s">
        <v>50</v>
      </c>
      <c r="H2760" s="1" t="s">
        <v>49</v>
      </c>
      <c r="I2760" s="8" t="s">
        <v>1135</v>
      </c>
      <c r="J2760" s="8" t="s">
        <v>1484</v>
      </c>
      <c r="K2760" s="1" t="str">
        <f t="array" aca="1" ref="K2760" ca="1">INDEX([1]TreeLookup!$C$1:$DE$21,MATCH(INDIRECT(ADDRESS(ROW(),MATCH("CATEGORY",$A$1:$BE$1,0))),[1]TreeLookup!$C$1:$C$21,0),MATCH(INDIRECT(ADDRESS(ROW(),MATCH("YEAR",$A$1:$BE$1,0))),[1]TreeLookup!$C$1:$DE$1,0))</f>
        <v>largeScaleSolarArrays</v>
      </c>
      <c r="L2760" s="1">
        <v>1989</v>
      </c>
      <c r="M2760" s="1" t="str">
        <f t="array" aca="1" ref="M2760" ca="1">INDEX([1]TreeLookup!$C$1:$DE$22,MATCH("ERA",[1]TreeLookup!$C$1:$C$22,0),MATCH(INDIRECT(ADDRESS(ROW(),MATCH("YEAR",$A$1:$BE$1,0))),[1]TreeLookup!$C$1:$DE$1,0))</f>
        <v>08-LONGTERM</v>
      </c>
      <c r="O2760" s="4" t="s">
        <v>299</v>
      </c>
      <c r="P2760" s="1" t="s">
        <v>7287</v>
      </c>
      <c r="V2760" s="9"/>
    </row>
    <row r="2761" spans="1:33">
      <c r="A2761" s="6" t="s">
        <v>8134</v>
      </c>
      <c r="B2761" s="7" t="s">
        <v>8135</v>
      </c>
      <c r="C2761" s="1">
        <v>160</v>
      </c>
      <c r="D2761" s="1">
        <v>3400</v>
      </c>
      <c r="E2761" s="2" t="s">
        <v>8136</v>
      </c>
      <c r="F2761" s="1" t="s">
        <v>224</v>
      </c>
      <c r="G2761" s="1" t="s">
        <v>50</v>
      </c>
      <c r="H2761" s="1" t="s">
        <v>49</v>
      </c>
      <c r="I2761" s="8" t="s">
        <v>125</v>
      </c>
      <c r="J2761" s="8" t="s">
        <v>125</v>
      </c>
      <c r="K2761" s="1" t="str">
        <f t="array" aca="1" ref="K2761" ca="1">INDEX([1]TreeLookup!$C$1:$DE$21,MATCH(INDIRECT(ADDRESS(ROW(),MATCH("CATEGORY",$A$1:$BE$1,0))),[1]TreeLookup!$C$1:$C$21,0),MATCH(INDIRECT(ADDRESS(ROW(),MATCH("YEAR",$A$1:$BE$1,0))),[1]TreeLookup!$C$1:$DE$1,0))</f>
        <v>unlockParts</v>
      </c>
      <c r="M2761" s="1" t="str">
        <f t="array" aca="1" ref="M2761" ca="1">INDEX([1]TreeLookup!$C$1:$DE$22,MATCH("ERA",[1]TreeLookup!$C$1:$C$22,0),MATCH(INDIRECT(ADDRESS(ROW(),MATCH("YEAR",$A$1:$BE$1,0))),[1]TreeLookup!$C$1:$DE$1,0))</f>
        <v>00-START</v>
      </c>
      <c r="N2761" s="1" t="s">
        <v>50</v>
      </c>
      <c r="O2761" s="4" t="s">
        <v>299</v>
      </c>
      <c r="V2761" s="9"/>
    </row>
    <row r="2762" spans="1:33">
      <c r="A2762" s="6" t="s">
        <v>8137</v>
      </c>
      <c r="B2762" s="7" t="s">
        <v>8138</v>
      </c>
      <c r="C2762" s="1">
        <v>160</v>
      </c>
      <c r="D2762" s="1">
        <v>3400</v>
      </c>
      <c r="E2762" s="2" t="s">
        <v>8139</v>
      </c>
      <c r="F2762" s="1" t="s">
        <v>224</v>
      </c>
      <c r="G2762" s="1" t="s">
        <v>50</v>
      </c>
      <c r="H2762" s="1" t="s">
        <v>49</v>
      </c>
      <c r="I2762" s="8" t="s">
        <v>125</v>
      </c>
      <c r="J2762" s="8" t="s">
        <v>125</v>
      </c>
      <c r="K2762" s="1" t="str">
        <f t="array" aca="1" ref="K2762" ca="1">INDEX([1]TreeLookup!$C$1:$DE$21,MATCH(INDIRECT(ADDRESS(ROW(),MATCH("CATEGORY",$A$1:$BE$1,0))),[1]TreeLookup!$C$1:$C$21,0),MATCH(INDIRECT(ADDRESS(ROW(),MATCH("YEAR",$A$1:$BE$1,0))),[1]TreeLookup!$C$1:$DE$1,0))</f>
        <v>unlockParts</v>
      </c>
      <c r="M2762" s="1" t="str">
        <f t="array" aca="1" ref="M2762" ca="1">INDEX([1]TreeLookup!$C$1:$DE$22,MATCH("ERA",[1]TreeLookup!$C$1:$C$22,0),MATCH(INDIRECT(ADDRESS(ROW(),MATCH("YEAR",$A$1:$BE$1,0))),[1]TreeLookup!$C$1:$DE$1,0))</f>
        <v>00-START</v>
      </c>
      <c r="N2762" s="1" t="s">
        <v>50</v>
      </c>
      <c r="O2762" s="4" t="s">
        <v>299</v>
      </c>
      <c r="V2762" s="9"/>
    </row>
    <row r="2763" spans="1:33">
      <c r="A2763" s="6" t="s">
        <v>8140</v>
      </c>
      <c r="B2763" s="7" t="s">
        <v>8141</v>
      </c>
      <c r="C2763" s="1">
        <v>40</v>
      </c>
      <c r="D2763" s="1">
        <v>850</v>
      </c>
      <c r="E2763" s="2" t="s">
        <v>8142</v>
      </c>
      <c r="F2763" s="1" t="s">
        <v>224</v>
      </c>
      <c r="G2763" s="1" t="s">
        <v>50</v>
      </c>
      <c r="H2763" s="1" t="s">
        <v>49</v>
      </c>
      <c r="I2763" s="8" t="s">
        <v>125</v>
      </c>
      <c r="J2763" s="8" t="s">
        <v>125</v>
      </c>
      <c r="K2763" s="1" t="str">
        <f t="array" aca="1" ref="K2763" ca="1">INDEX([1]TreeLookup!$C$1:$DE$21,MATCH(INDIRECT(ADDRESS(ROW(),MATCH("CATEGORY",$A$1:$BE$1,0))),[1]TreeLookup!$C$1:$C$21,0),MATCH(INDIRECT(ADDRESS(ROW(),MATCH("YEAR",$A$1:$BE$1,0))),[1]TreeLookup!$C$1:$DE$1,0))</f>
        <v>unlockParts</v>
      </c>
      <c r="M2763" s="1" t="str">
        <f t="array" aca="1" ref="M2763" ca="1">INDEX([1]TreeLookup!$C$1:$DE$22,MATCH("ERA",[1]TreeLookup!$C$1:$C$22,0),MATCH(INDIRECT(ADDRESS(ROW(),MATCH("YEAR",$A$1:$BE$1,0))),[1]TreeLookup!$C$1:$DE$1,0))</f>
        <v>00-START</v>
      </c>
      <c r="N2763" s="1" t="s">
        <v>50</v>
      </c>
      <c r="O2763" s="4" t="s">
        <v>299</v>
      </c>
      <c r="V2763" s="9"/>
    </row>
    <row r="2764" spans="1:33">
      <c r="A2764" s="6" t="s">
        <v>8143</v>
      </c>
      <c r="B2764" s="7" t="s">
        <v>8144</v>
      </c>
      <c r="C2764" s="1">
        <v>1</v>
      </c>
      <c r="D2764" s="1">
        <v>600</v>
      </c>
      <c r="E2764" s="2" t="s">
        <v>8145</v>
      </c>
      <c r="F2764" s="1" t="s">
        <v>534</v>
      </c>
      <c r="G2764" s="1" t="s">
        <v>50</v>
      </c>
      <c r="H2764" s="1" t="s">
        <v>49</v>
      </c>
      <c r="I2764" s="8" t="s">
        <v>135</v>
      </c>
      <c r="J2764" s="8" t="s">
        <v>136</v>
      </c>
      <c r="K2764" s="1" t="str">
        <f t="array" aca="1" ref="K2764" ca="1">INDEX([1]TreeLookup!$C$1:$DE$21,MATCH(INDIRECT(ADDRESS(ROW(),MATCH("CATEGORY",$A$1:$BE$1,0))),[1]TreeLookup!$C$1:$C$21,0),MATCH(INDIRECT(ADDRESS(ROW(),MATCH("YEAR",$A$1:$BE$1,0))),[1]TreeLookup!$C$1:$DE$1,0))</f>
        <v>unlockParts</v>
      </c>
      <c r="M2764" s="1" t="str">
        <f t="array" aca="1" ref="M2764" ca="1">INDEX([1]TreeLookup!$C$1:$DE$22,MATCH("ERA",[1]TreeLookup!$C$1:$C$22,0),MATCH(INDIRECT(ADDRESS(ROW(),MATCH("YEAR",$A$1:$BE$1,0))),[1]TreeLookup!$C$1:$DE$1,0))</f>
        <v>00-START</v>
      </c>
      <c r="N2764" s="1" t="s">
        <v>50</v>
      </c>
      <c r="O2764" s="4" t="s">
        <v>299</v>
      </c>
      <c r="V2764" s="9"/>
    </row>
    <row r="2765" spans="1:33">
      <c r="A2765" s="6" t="s">
        <v>8146</v>
      </c>
      <c r="B2765" s="7" t="s">
        <v>8147</v>
      </c>
      <c r="C2765" s="1">
        <v>1</v>
      </c>
      <c r="D2765" s="1">
        <v>600</v>
      </c>
      <c r="E2765" s="2" t="s">
        <v>8145</v>
      </c>
      <c r="F2765" s="1" t="s">
        <v>534</v>
      </c>
      <c r="G2765" s="1" t="s">
        <v>50</v>
      </c>
      <c r="H2765" s="1" t="s">
        <v>49</v>
      </c>
      <c r="I2765" s="8" t="s">
        <v>135</v>
      </c>
      <c r="J2765" s="8" t="s">
        <v>136</v>
      </c>
      <c r="K2765" s="1" t="str">
        <f t="array" aca="1" ref="K2765" ca="1">INDEX([1]TreeLookup!$C$1:$DE$21,MATCH(INDIRECT(ADDRESS(ROW(),MATCH("CATEGORY",$A$1:$BE$1,0))),[1]TreeLookup!$C$1:$C$21,0),MATCH(INDIRECT(ADDRESS(ROW(),MATCH("YEAR",$A$1:$BE$1,0))),[1]TreeLookup!$C$1:$DE$1,0))</f>
        <v>unlockParts</v>
      </c>
      <c r="M2765" s="1" t="str">
        <f t="array" aca="1" ref="M2765" ca="1">INDEX([1]TreeLookup!$C$1:$DE$22,MATCH("ERA",[1]TreeLookup!$C$1:$C$22,0),MATCH(INDIRECT(ADDRESS(ROW(),MATCH("YEAR",$A$1:$BE$1,0))),[1]TreeLookup!$C$1:$DE$1,0))</f>
        <v>00-START</v>
      </c>
      <c r="N2765" s="1" t="s">
        <v>50</v>
      </c>
      <c r="O2765" s="4" t="s">
        <v>299</v>
      </c>
      <c r="V2765" s="9"/>
    </row>
    <row r="2766" spans="1:33">
      <c r="A2766" s="6" t="s">
        <v>8148</v>
      </c>
      <c r="B2766" s="7" t="s">
        <v>8149</v>
      </c>
      <c r="C2766" s="1">
        <v>200</v>
      </c>
      <c r="D2766" s="1">
        <v>7800</v>
      </c>
      <c r="E2766" s="2" t="s">
        <v>8150</v>
      </c>
      <c r="F2766" s="1" t="s">
        <v>1836</v>
      </c>
      <c r="G2766" s="1" t="s">
        <v>50</v>
      </c>
      <c r="H2766" s="1" t="s">
        <v>49</v>
      </c>
      <c r="I2766" s="8" t="s">
        <v>130</v>
      </c>
      <c r="J2766" s="8" t="s">
        <v>1203</v>
      </c>
      <c r="K2766" s="1" t="str">
        <f t="array" aca="1" ref="K2766" ca="1">INDEX([1]TreeLookup!$C$1:$DE$21,MATCH(INDIRECT(ADDRESS(ROW(),MATCH("CATEGORY",$A$1:$BE$1,0))),[1]TreeLookup!$C$1:$C$21,0),MATCH(INDIRECT(ADDRESS(ROW(),MATCH("YEAR",$A$1:$BE$1,0))),[1]TreeLookup!$C$1:$DE$1,0))</f>
        <v>longTermAvionics</v>
      </c>
      <c r="L2766" s="1">
        <v>1997</v>
      </c>
      <c r="M2766" s="1" t="str">
        <f t="array" aca="1" ref="M2766" ca="1">INDEX([1]TreeLookup!$C$1:$DE$22,MATCH("ERA",[1]TreeLookup!$C$1:$C$22,0),MATCH(INDIRECT(ADDRESS(ROW(),MATCH("YEAR",$A$1:$BE$1,0))),[1]TreeLookup!$C$1:$DE$1,0))</f>
        <v>08-LONGTERM</v>
      </c>
      <c r="O2766" s="4" t="s">
        <v>299</v>
      </c>
      <c r="P2766" s="1" t="s">
        <v>8127</v>
      </c>
      <c r="V2766" s="9"/>
    </row>
    <row r="2767" spans="1:33">
      <c r="A2767" s="6" t="s">
        <v>8151</v>
      </c>
      <c r="B2767" s="7" t="s">
        <v>8152</v>
      </c>
      <c r="C2767" s="1">
        <v>60</v>
      </c>
      <c r="D2767" s="1">
        <v>1200</v>
      </c>
      <c r="E2767" s="2" t="s">
        <v>8153</v>
      </c>
      <c r="F2767" s="1" t="s">
        <v>1836</v>
      </c>
      <c r="G2767" s="1" t="s">
        <v>50</v>
      </c>
      <c r="H2767" s="1" t="s">
        <v>50</v>
      </c>
      <c r="I2767" s="8" t="s">
        <v>107</v>
      </c>
      <c r="J2767" s="8"/>
      <c r="K2767" s="1" t="str">
        <f t="array" aca="1" ref="K2767" ca="1">INDEX([1]TreeLookup!$C$1:$DE$21,MATCH(INDIRECT(ADDRESS(ROW(),MATCH("CATEGORY",$A$1:$BE$1,0))),[1]TreeLookup!$C$1:$C$21,0),MATCH(INDIRECT(ADDRESS(ROW(),MATCH("YEAR",$A$1:$BE$1,0))),[1]TreeLookup!$C$1:$DE$1,0))</f>
        <v>sampleReturnScience</v>
      </c>
      <c r="L2767" s="1">
        <v>1989</v>
      </c>
      <c r="M2767" s="1" t="str">
        <f t="array" aca="1" ref="M2767" ca="1">INDEX([1]TreeLookup!$C$1:$DE$22,MATCH("ERA",[1]TreeLookup!$C$1:$C$22,0),MATCH(INDIRECT(ADDRESS(ROW(),MATCH("YEAR",$A$1:$BE$1,0))),[1]TreeLookup!$C$1:$DE$1,0))</f>
        <v>08-LONGTERM</v>
      </c>
      <c r="N2767" s="1" t="s">
        <v>50</v>
      </c>
      <c r="O2767" s="4" t="s">
        <v>109</v>
      </c>
      <c r="P2767" s="1" t="s">
        <v>7287</v>
      </c>
      <c r="V2767" s="9"/>
      <c r="AG2767" s="1" t="s">
        <v>111</v>
      </c>
    </row>
    <row r="2768" spans="1:33">
      <c r="A2768" s="6" t="s">
        <v>8154</v>
      </c>
      <c r="B2768" s="7" t="s">
        <v>8155</v>
      </c>
      <c r="C2768" s="1">
        <v>150</v>
      </c>
      <c r="D2768" s="1">
        <v>200</v>
      </c>
      <c r="E2768" s="2" t="s">
        <v>8156</v>
      </c>
      <c r="F2768" s="1" t="s">
        <v>1836</v>
      </c>
      <c r="G2768" s="1" t="s">
        <v>50</v>
      </c>
      <c r="H2768" s="1" t="s">
        <v>49</v>
      </c>
      <c r="I2768" s="8" t="s">
        <v>135</v>
      </c>
      <c r="J2768" s="8" t="s">
        <v>174</v>
      </c>
      <c r="K2768" s="1" t="str">
        <f t="array" aca="1" ref="K2768" ca="1">INDEX([1]TreeLookup!$C$1:$DE$21,MATCH(INDIRECT(ADDRESS(ROW(),MATCH("CATEGORY",$A$1:$BE$1,0))),[1]TreeLookup!$C$1:$C$21,0),MATCH(INDIRECT(ADDRESS(ROW(),MATCH("YEAR",$A$1:$BE$1,0))),[1]TreeLookup!$C$1:$DE$1,0))</f>
        <v>materialsScienceLongTerm</v>
      </c>
      <c r="L2768" s="1">
        <v>1989</v>
      </c>
      <c r="M2768" s="1" t="str">
        <f t="array" aca="1" ref="M2768" ca="1">INDEX([1]TreeLookup!$C$1:$DE$22,MATCH("ERA",[1]TreeLookup!$C$1:$C$22,0),MATCH(INDIRECT(ADDRESS(ROW(),MATCH("YEAR",$A$1:$BE$1,0))),[1]TreeLookup!$C$1:$DE$1,0))</f>
        <v>08-LONGTERM</v>
      </c>
      <c r="O2768" s="4" t="s">
        <v>299</v>
      </c>
      <c r="P2768" s="1" t="s">
        <v>7287</v>
      </c>
      <c r="V2768" s="9"/>
    </row>
    <row r="2769" spans="1:32">
      <c r="A2769" s="6" t="s">
        <v>8157</v>
      </c>
      <c r="B2769" s="7" t="s">
        <v>8158</v>
      </c>
      <c r="C2769" s="1">
        <v>750</v>
      </c>
      <c r="D2769" s="1">
        <v>1200</v>
      </c>
      <c r="E2769" s="2" t="s">
        <v>8159</v>
      </c>
      <c r="F2769" s="1" t="s">
        <v>406</v>
      </c>
      <c r="G2769" s="1" t="s">
        <v>50</v>
      </c>
      <c r="H2769" s="1" t="s">
        <v>49</v>
      </c>
      <c r="I2769" s="8" t="s">
        <v>135</v>
      </c>
      <c r="J2769" s="8" t="s">
        <v>231</v>
      </c>
      <c r="K2769" s="1" t="str">
        <f t="array" aca="1" ref="K2769" ca="1">INDEX([1]TreeLookup!$C$1:$DE$21,MATCH(INDIRECT(ADDRESS(ROW(),MATCH("CATEGORY",$A$1:$BE$1,0))),[1]TreeLookup!$C$1:$C$21,0),MATCH(INDIRECT(ADDRESS(ROW(),MATCH("YEAR",$A$1:$BE$1,0))),[1]TreeLookup!$C$1:$DE$1,0))</f>
        <v>materialsScienceLongTerm</v>
      </c>
      <c r="L2769" s="1">
        <v>1989</v>
      </c>
      <c r="M2769" s="1" t="str">
        <f t="array" aca="1" ref="M2769" ca="1">INDEX([1]TreeLookup!$C$1:$DE$22,MATCH("ERA",[1]TreeLookup!$C$1:$C$22,0),MATCH(INDIRECT(ADDRESS(ROW(),MATCH("YEAR",$A$1:$BE$1,0))),[1]TreeLookup!$C$1:$DE$1,0))</f>
        <v>08-LONGTERM</v>
      </c>
      <c r="O2769" s="4" t="s">
        <v>299</v>
      </c>
      <c r="P2769" s="1" t="s">
        <v>8160</v>
      </c>
      <c r="V2769" s="9"/>
    </row>
    <row r="2770" spans="1:32">
      <c r="A2770" s="10" t="s">
        <v>8161</v>
      </c>
      <c r="B2770" s="7" t="s">
        <v>8162</v>
      </c>
      <c r="C2770" s="1">
        <v>500</v>
      </c>
      <c r="D2770" s="1">
        <v>500</v>
      </c>
      <c r="E2770" s="2" t="s">
        <v>8163</v>
      </c>
      <c r="F2770" s="1" t="s">
        <v>1836</v>
      </c>
      <c r="G2770" s="1" t="s">
        <v>50</v>
      </c>
      <c r="H2770" s="1" t="s">
        <v>49</v>
      </c>
      <c r="I2770" s="8" t="s">
        <v>130</v>
      </c>
      <c r="J2770" s="8" t="s">
        <v>1203</v>
      </c>
      <c r="K2770" s="1" t="str">
        <f t="array" aca="1" ref="K2770" ca="1">INDEX([1]TreeLookup!$C$1:$DE$21,MATCH(INDIRECT(ADDRESS(ROW(),MATCH("CATEGORY",$A$1:$BE$1,0))),[1]TreeLookup!$C$1:$C$21,0),MATCH(INDIRECT(ADDRESS(ROW(),MATCH("YEAR",$A$1:$BE$1,0))),[1]TreeLookup!$C$1:$DE$1,0))</f>
        <v>longTermAvionics</v>
      </c>
      <c r="L2770" s="1">
        <v>1997</v>
      </c>
      <c r="M2770" s="1" t="str">
        <f t="array" aca="1" ref="M2770" ca="1">INDEX([1]TreeLookup!$C$1:$DE$22,MATCH("ERA",[1]TreeLookup!$C$1:$C$22,0),MATCH(INDIRECT(ADDRESS(ROW(),MATCH("YEAR",$A$1:$BE$1,0))),[1]TreeLookup!$C$1:$DE$1,0))</f>
        <v>08-LONGTERM</v>
      </c>
      <c r="O2770" s="4" t="s">
        <v>299</v>
      </c>
      <c r="P2770" s="1" t="s">
        <v>8127</v>
      </c>
      <c r="V2770" s="9"/>
    </row>
    <row r="2771" spans="1:32">
      <c r="A2771" s="6" t="s">
        <v>8164</v>
      </c>
      <c r="B2771" s="7" t="s">
        <v>8165</v>
      </c>
      <c r="C2771" s="1">
        <v>400</v>
      </c>
      <c r="D2771" s="1">
        <v>2200</v>
      </c>
      <c r="E2771" s="2" t="s">
        <v>8166</v>
      </c>
      <c r="F2771" s="1" t="s">
        <v>880</v>
      </c>
      <c r="G2771" s="1" t="s">
        <v>49</v>
      </c>
      <c r="H2771" s="1" t="s">
        <v>49</v>
      </c>
      <c r="I2771" s="8"/>
      <c r="J2771" s="8" t="s">
        <v>136</v>
      </c>
      <c r="K2771" s="1" t="e">
        <f t="array" aca="1" ref="K2771" ca="1">INDEX([1]TreeLookup!$C$1:$DE$21,MATCH(INDIRECT(ADDRESS(ROW(),MATCH("CATEGORY",$A$1:$BE$1,0))),[1]TreeLookup!$C$1:$C$21,0),MATCH(INDIRECT(ADDRESS(ROW(),MATCH("YEAR",$A$1:$BE$1,0))),[1]TreeLookup!$C$1:$DE$1,0))</f>
        <v>#N/A</v>
      </c>
      <c r="M2771" s="1" t="str">
        <f t="array" aca="1" ref="M2771" ca="1">INDEX([1]TreeLookup!$C$1:$DE$22,MATCH("ERA",[1]TreeLookup!$C$1:$C$22,0),MATCH(INDIRECT(ADDRESS(ROW(),MATCH("YEAR",$A$1:$BE$1,0))),[1]TreeLookup!$C$1:$DE$1,0))</f>
        <v>00-START</v>
      </c>
      <c r="N2771" s="1" t="s">
        <v>50</v>
      </c>
      <c r="O2771" s="4"/>
    </row>
    <row r="2772" spans="1:32">
      <c r="A2772" s="6" t="s">
        <v>8167</v>
      </c>
      <c r="B2772" s="7" t="s">
        <v>8168</v>
      </c>
      <c r="C2772" s="1">
        <v>800</v>
      </c>
      <c r="D2772" s="1">
        <v>2200</v>
      </c>
      <c r="E2772" s="2" t="s">
        <v>8166</v>
      </c>
      <c r="F2772" s="1" t="s">
        <v>880</v>
      </c>
      <c r="G2772" s="1" t="s">
        <v>49</v>
      </c>
      <c r="H2772" s="1" t="s">
        <v>49</v>
      </c>
      <c r="I2772" s="8"/>
      <c r="J2772" s="8" t="s">
        <v>136</v>
      </c>
      <c r="K2772" s="1" t="e">
        <f t="array" aca="1" ref="K2772" ca="1">INDEX([1]TreeLookup!$C$1:$DE$21,MATCH(INDIRECT(ADDRESS(ROW(),MATCH("CATEGORY",$A$1:$BE$1,0))),[1]TreeLookup!$C$1:$C$21,0),MATCH(INDIRECT(ADDRESS(ROW(),MATCH("YEAR",$A$1:$BE$1,0))),[1]TreeLookup!$C$1:$DE$1,0))</f>
        <v>#N/A</v>
      </c>
      <c r="M2772" s="1" t="str">
        <f t="array" aca="1" ref="M2772" ca="1">INDEX([1]TreeLookup!$C$1:$DE$22,MATCH("ERA",[1]TreeLookup!$C$1:$C$22,0),MATCH(INDIRECT(ADDRESS(ROW(),MATCH("YEAR",$A$1:$BE$1,0))),[1]TreeLookup!$C$1:$DE$1,0))</f>
        <v>00-START</v>
      </c>
      <c r="N2772" s="1" t="s">
        <v>50</v>
      </c>
      <c r="O2772" s="4"/>
    </row>
    <row r="2773" spans="1:32">
      <c r="A2773" s="6" t="s">
        <v>8169</v>
      </c>
      <c r="B2773" s="7" t="s">
        <v>8170</v>
      </c>
      <c r="C2773" s="1">
        <v>1600</v>
      </c>
      <c r="D2773" s="1">
        <v>2200</v>
      </c>
      <c r="E2773" s="2" t="s">
        <v>8166</v>
      </c>
      <c r="F2773" s="1" t="s">
        <v>880</v>
      </c>
      <c r="G2773" s="1" t="s">
        <v>49</v>
      </c>
      <c r="H2773" s="1" t="s">
        <v>49</v>
      </c>
      <c r="I2773" s="8"/>
      <c r="J2773" s="8" t="s">
        <v>136</v>
      </c>
      <c r="K2773" s="1" t="e">
        <f t="array" aca="1" ref="K2773" ca="1">INDEX([1]TreeLookup!$C$1:$DE$21,MATCH(INDIRECT(ADDRESS(ROW(),MATCH("CATEGORY",$A$1:$BE$1,0))),[1]TreeLookup!$C$1:$C$21,0),MATCH(INDIRECT(ADDRESS(ROW(),MATCH("YEAR",$A$1:$BE$1,0))),[1]TreeLookup!$C$1:$DE$1,0))</f>
        <v>#N/A</v>
      </c>
      <c r="M2773" s="1" t="str">
        <f t="array" aca="1" ref="M2773" ca="1">INDEX([1]TreeLookup!$C$1:$DE$22,MATCH("ERA",[1]TreeLookup!$C$1:$C$22,0),MATCH(INDIRECT(ADDRESS(ROW(),MATCH("YEAR",$A$1:$BE$1,0))),[1]TreeLookup!$C$1:$DE$1,0))</f>
        <v>00-START</v>
      </c>
      <c r="N2773" s="1" t="s">
        <v>50</v>
      </c>
      <c r="O2773" s="4"/>
    </row>
    <row r="2774" spans="1:32">
      <c r="A2774" s="6" t="s">
        <v>8171</v>
      </c>
      <c r="B2774" s="7" t="s">
        <v>8172</v>
      </c>
      <c r="C2774" s="1">
        <v>3200</v>
      </c>
      <c r="D2774" s="1">
        <v>2200</v>
      </c>
      <c r="E2774" s="2" t="s">
        <v>8166</v>
      </c>
      <c r="F2774" s="1" t="s">
        <v>880</v>
      </c>
      <c r="G2774" s="1" t="s">
        <v>49</v>
      </c>
      <c r="H2774" s="1" t="s">
        <v>49</v>
      </c>
      <c r="I2774" s="8"/>
      <c r="J2774" s="8" t="s">
        <v>136</v>
      </c>
      <c r="K2774" s="1" t="e">
        <f t="array" aca="1" ref="K2774" ca="1">INDEX([1]TreeLookup!$C$1:$DE$21,MATCH(INDIRECT(ADDRESS(ROW(),MATCH("CATEGORY",$A$1:$BE$1,0))),[1]TreeLookup!$C$1:$C$21,0),MATCH(INDIRECT(ADDRESS(ROW(),MATCH("YEAR",$A$1:$BE$1,0))),[1]TreeLookup!$C$1:$DE$1,0))</f>
        <v>#N/A</v>
      </c>
      <c r="M2774" s="1" t="str">
        <f t="array" aca="1" ref="M2774" ca="1">INDEX([1]TreeLookup!$C$1:$DE$22,MATCH("ERA",[1]TreeLookup!$C$1:$C$22,0),MATCH(INDIRECT(ADDRESS(ROW(),MATCH("YEAR",$A$1:$BE$1,0))),[1]TreeLookup!$C$1:$DE$1,0))</f>
        <v>00-START</v>
      </c>
      <c r="N2774" s="1" t="s">
        <v>50</v>
      </c>
      <c r="O2774" s="4"/>
    </row>
    <row r="2775" spans="1:32">
      <c r="A2775" s="6" t="s">
        <v>8173</v>
      </c>
      <c r="B2775" s="7" t="s">
        <v>8174</v>
      </c>
      <c r="C2775" s="1">
        <v>6500</v>
      </c>
      <c r="D2775" s="1">
        <v>2200</v>
      </c>
      <c r="E2775" s="2" t="s">
        <v>8166</v>
      </c>
      <c r="F2775" s="1" t="s">
        <v>880</v>
      </c>
      <c r="G2775" s="1" t="s">
        <v>49</v>
      </c>
      <c r="H2775" s="1" t="s">
        <v>49</v>
      </c>
      <c r="I2775" s="8"/>
      <c r="J2775" s="8" t="s">
        <v>136</v>
      </c>
      <c r="K2775" s="1" t="e">
        <f t="array" aca="1" ref="K2775" ca="1">INDEX([1]TreeLookup!$C$1:$DE$21,MATCH(INDIRECT(ADDRESS(ROW(),MATCH("CATEGORY",$A$1:$BE$1,0))),[1]TreeLookup!$C$1:$C$21,0),MATCH(INDIRECT(ADDRESS(ROW(),MATCH("YEAR",$A$1:$BE$1,0))),[1]TreeLookup!$C$1:$DE$1,0))</f>
        <v>#N/A</v>
      </c>
      <c r="M2775" s="1" t="str">
        <f t="array" aca="1" ref="M2775" ca="1">INDEX([1]TreeLookup!$C$1:$DE$22,MATCH("ERA",[1]TreeLookup!$C$1:$C$22,0),MATCH(INDIRECT(ADDRESS(ROW(),MATCH("YEAR",$A$1:$BE$1,0))),[1]TreeLookup!$C$1:$DE$1,0))</f>
        <v>00-START</v>
      </c>
      <c r="N2775" s="1" t="s">
        <v>50</v>
      </c>
      <c r="O2775" s="4"/>
    </row>
    <row r="2776" spans="1:32">
      <c r="A2776" s="6" t="s">
        <v>8175</v>
      </c>
      <c r="B2776" s="7" t="s">
        <v>8176</v>
      </c>
      <c r="C2776" s="1">
        <v>280</v>
      </c>
      <c r="D2776" s="1">
        <v>6400</v>
      </c>
      <c r="E2776" s="2" t="s">
        <v>8177</v>
      </c>
      <c r="F2776" s="1" t="s">
        <v>7317</v>
      </c>
      <c r="G2776" s="1" t="s">
        <v>50</v>
      </c>
      <c r="H2776" s="1" t="s">
        <v>49</v>
      </c>
      <c r="I2776" s="8" t="s">
        <v>2910</v>
      </c>
      <c r="J2776" s="8" t="s">
        <v>3326</v>
      </c>
      <c r="K2776" s="1" t="str">
        <f t="array" aca="1" ref="K2776" ca="1">INDEX([1]TreeLookup!$C$1:$DE$21,MATCH(INDIRECT(ADDRESS(ROW(),MATCH("CATEGORY",$A$1:$BE$1,0))),[1]TreeLookup!$C$1:$C$21,0),MATCH(INDIRECT(ADDRESS(ROW(),MATCH("YEAR",$A$1:$BE$1,0))),[1]TreeLookup!$C$1:$DE$1,0))</f>
        <v>advancedCapsules</v>
      </c>
      <c r="L2776" s="1">
        <v>1989</v>
      </c>
      <c r="M2776" s="1" t="str">
        <f t="array" aca="1" ref="M2776" ca="1">INDEX([1]TreeLookup!$C$1:$DE$22,MATCH("ERA",[1]TreeLookup!$C$1:$C$22,0),MATCH(INDIRECT(ADDRESS(ROW(),MATCH("YEAR",$A$1:$BE$1,0))),[1]TreeLookup!$C$1:$DE$1,0))</f>
        <v>08-LONGTERM</v>
      </c>
      <c r="O2776" s="4" t="s">
        <v>299</v>
      </c>
      <c r="P2776" s="1" t="s">
        <v>7318</v>
      </c>
      <c r="V2776" s="9"/>
      <c r="AF2776" s="1" t="s">
        <v>111</v>
      </c>
    </row>
    <row r="2777" spans="1:32">
      <c r="A2777" s="10" t="s">
        <v>8178</v>
      </c>
      <c r="B2777" s="7" t="s">
        <v>8178</v>
      </c>
      <c r="C2777" s="5">
        <v>50</v>
      </c>
      <c r="D2777" s="5" t="s">
        <v>8179</v>
      </c>
      <c r="E2777" s="2"/>
      <c r="F2777" s="1" t="s">
        <v>113</v>
      </c>
      <c r="G2777" s="1" t="s">
        <v>50</v>
      </c>
      <c r="I2777" s="8" t="s">
        <v>114</v>
      </c>
      <c r="J2777" s="8"/>
      <c r="K2777" s="1" t="str">
        <f t="array" aca="1" ref="K2777" ca="1">INDEX([1]TreeLookup!$C$1:$DE$21,MATCH(INDIRECT(ADDRESS(ROW(),MATCH("CATEGORY",$A$1:$BE$1,0))),[1]TreeLookup!$C$1:$C$21,0),MATCH(INDIRECT(ADDRESS(ROW(),MATCH("YEAR",$A$1:$BE$1,0))),[1]TreeLookup!$C$1:$DE$1,0))</f>
        <v>orbitalRocketry1986</v>
      </c>
      <c r="L2777" s="1">
        <v>1989</v>
      </c>
      <c r="M2777" s="1" t="str">
        <f t="array" aca="1" ref="M2777" ca="1">INDEX([1]TreeLookup!$C$1:$DE$22,MATCH("ERA",[1]TreeLookup!$C$1:$C$22,0),MATCH(INDIRECT(ADDRESS(ROW(),MATCH("YEAR",$A$1:$BE$1,0))),[1]TreeLookup!$C$1:$DE$1,0))</f>
        <v>08-LONGTERM</v>
      </c>
      <c r="O2777" s="4"/>
      <c r="P2777" s="1" t="s">
        <v>8080</v>
      </c>
      <c r="Q2777" s="1" t="s">
        <v>2983</v>
      </c>
      <c r="R2777" s="1" t="s">
        <v>838</v>
      </c>
    </row>
    <row r="2778" spans="1:32">
      <c r="A2778" s="6" t="s">
        <v>8180</v>
      </c>
      <c r="B2778" s="7" t="s">
        <v>8181</v>
      </c>
      <c r="C2778" s="1">
        <v>200</v>
      </c>
      <c r="D2778" s="1">
        <v>2800</v>
      </c>
      <c r="E2778" s="2" t="s">
        <v>8182</v>
      </c>
      <c r="F2778" s="1" t="s">
        <v>1686</v>
      </c>
      <c r="G2778" s="1" t="s">
        <v>50</v>
      </c>
      <c r="H2778" s="1" t="s">
        <v>49</v>
      </c>
      <c r="I2778" s="8" t="s">
        <v>125</v>
      </c>
      <c r="J2778" s="8" t="s">
        <v>2242</v>
      </c>
      <c r="K2778" s="1" t="str">
        <f t="array" aca="1" ref="K2778" ca="1">INDEX([1]TreeLookup!$C$1:$DE$21,MATCH(INDIRECT(ADDRESS(ROW(),MATCH("CATEGORY",$A$1:$BE$1,0))),[1]TreeLookup!$C$1:$C$21,0),MATCH(INDIRECT(ADDRESS(ROW(),MATCH("YEAR",$A$1:$BE$1,0))),[1]TreeLookup!$C$1:$DE$1,0))</f>
        <v>standardDockingPorts</v>
      </c>
      <c r="L2778" s="1">
        <v>1989</v>
      </c>
      <c r="M2778" s="1" t="str">
        <f t="array" aca="1" ref="M2778" ca="1">INDEX([1]TreeLookup!$C$1:$DE$22,MATCH("ERA",[1]TreeLookup!$C$1:$C$22,0),MATCH(INDIRECT(ADDRESS(ROW(),MATCH("YEAR",$A$1:$BE$1,0))),[1]TreeLookup!$C$1:$DE$1,0))</f>
        <v>08-LONGTERM</v>
      </c>
      <c r="O2778" s="4" t="s">
        <v>299</v>
      </c>
      <c r="P2778" s="2" t="s">
        <v>8183</v>
      </c>
      <c r="V2778" s="9"/>
    </row>
    <row r="2779" spans="1:32">
      <c r="A2779" s="6" t="s">
        <v>8184</v>
      </c>
      <c r="B2779" s="7" t="s">
        <v>8185</v>
      </c>
      <c r="C2779" s="1">
        <v>800</v>
      </c>
      <c r="D2779" s="1">
        <v>1000</v>
      </c>
      <c r="E2779" s="2" t="s">
        <v>8186</v>
      </c>
      <c r="F2779" s="1" t="s">
        <v>559</v>
      </c>
      <c r="G2779" s="1" t="s">
        <v>50</v>
      </c>
      <c r="H2779" s="1" t="s">
        <v>49</v>
      </c>
      <c r="I2779" s="8" t="s">
        <v>908</v>
      </c>
      <c r="J2779" s="8"/>
      <c r="K2779" s="1" t="str">
        <f t="array" aca="1" ref="K2779" ca="1">INDEX([1]TreeLookup!$C$1:$DE$21,MATCH(INDIRECT(ADDRESS(ROW(),MATCH("CATEGORY",$A$1:$BE$1,0))),[1]TreeLookup!$C$1:$C$21,0),MATCH(INDIRECT(ADDRESS(ROW(),MATCH("YEAR",$A$1:$BE$1,0))),[1]TreeLookup!$C$1:$DE$1,0))</f>
        <v>solids1986</v>
      </c>
      <c r="L2779" s="1">
        <v>1989</v>
      </c>
      <c r="M2779" s="1" t="str">
        <f t="array" aca="1" ref="M2779" ca="1">INDEX([1]TreeLookup!$C$1:$DE$22,MATCH("ERA",[1]TreeLookup!$C$1:$C$22,0),MATCH(INDIRECT(ADDRESS(ROW(),MATCH("YEAR",$A$1:$BE$1,0))),[1]TreeLookup!$C$1:$DE$1,0))</f>
        <v>08-LONGTERM</v>
      </c>
      <c r="O2779" s="4" t="s">
        <v>299</v>
      </c>
      <c r="P2779" s="1" t="s">
        <v>8187</v>
      </c>
      <c r="V2779" s="9"/>
      <c r="AD2779" s="1" t="s">
        <v>111</v>
      </c>
    </row>
    <row r="2780" spans="1:32">
      <c r="A2780" s="6" t="s">
        <v>8188</v>
      </c>
      <c r="B2780" s="7" t="s">
        <v>8189</v>
      </c>
      <c r="C2780" s="1">
        <v>1</v>
      </c>
      <c r="D2780" s="1">
        <v>4200</v>
      </c>
      <c r="E2780" s="2" t="s">
        <v>782</v>
      </c>
      <c r="F2780" s="1" t="s">
        <v>106</v>
      </c>
      <c r="G2780" s="1" t="s">
        <v>50</v>
      </c>
      <c r="H2780" s="1" t="s">
        <v>49</v>
      </c>
      <c r="I2780" s="8" t="s">
        <v>135</v>
      </c>
      <c r="J2780" s="8" t="s">
        <v>136</v>
      </c>
      <c r="K2780" s="1" t="str">
        <f t="array" aca="1" ref="K2780" ca="1">INDEX([1]TreeLookup!$C$1:$DE$21,MATCH(INDIRECT(ADDRESS(ROW(),MATCH("CATEGORY",$A$1:$BE$1,0))),[1]TreeLookup!$C$1:$C$21,0),MATCH(INDIRECT(ADDRESS(ROW(),MATCH("YEAR",$A$1:$BE$1,0))),[1]TreeLookup!$C$1:$DE$1,0))</f>
        <v>unlockParts</v>
      </c>
      <c r="M2780" s="1" t="str">
        <f t="array" aca="1" ref="M2780" ca="1">INDEX([1]TreeLookup!$C$1:$DE$22,MATCH("ERA",[1]TreeLookup!$C$1:$C$22,0),MATCH(INDIRECT(ADDRESS(ROW(),MATCH("YEAR",$A$1:$BE$1,0))),[1]TreeLookup!$C$1:$DE$1,0))</f>
        <v>00-START</v>
      </c>
      <c r="N2780" s="1" t="s">
        <v>50</v>
      </c>
      <c r="O2780" s="4" t="s">
        <v>299</v>
      </c>
      <c r="V2780" s="9"/>
    </row>
    <row r="2781" spans="1:32">
      <c r="A2781" s="6" t="s">
        <v>8190</v>
      </c>
      <c r="B2781" s="7" t="s">
        <v>8191</v>
      </c>
      <c r="C2781" s="1">
        <v>7350</v>
      </c>
      <c r="D2781" s="1">
        <v>147000</v>
      </c>
      <c r="E2781" s="2" t="s">
        <v>8192</v>
      </c>
      <c r="F2781" s="1" t="s">
        <v>1245</v>
      </c>
      <c r="G2781" s="1" t="s">
        <v>50</v>
      </c>
      <c r="H2781" s="1" t="s">
        <v>50</v>
      </c>
      <c r="I2781" s="8" t="s">
        <v>908</v>
      </c>
      <c r="J2781" s="8"/>
      <c r="K2781" s="1" t="str">
        <f t="array" aca="1" ref="K2781" ca="1">INDEX([1]TreeLookup!$C$1:$DE$21,MATCH(INDIRECT(ADDRESS(ROW(),MATCH("CATEGORY",$A$1:$BE$1,0))),[1]TreeLookup!$C$1:$C$21,0),MATCH(INDIRECT(ADDRESS(ROW(),MATCH("YEAR",$A$1:$BE$1,0))),[1]TreeLookup!$C$1:$DE$1,0))</f>
        <v>solids1986</v>
      </c>
      <c r="L2781" s="1">
        <v>1989</v>
      </c>
      <c r="M2781" s="1" t="str">
        <f t="array" aca="1" ref="M2781" ca="1">INDEX([1]TreeLookup!$C$1:$DE$22,MATCH("ERA",[1]TreeLookup!$C$1:$C$22,0),MATCH(INDIRECT(ADDRESS(ROW(),MATCH("YEAR",$A$1:$BE$1,0))),[1]TreeLookup!$C$1:$DE$1,0))</f>
        <v>08-LONGTERM</v>
      </c>
      <c r="O2781" s="4" t="s">
        <v>109</v>
      </c>
      <c r="P2781" s="1" t="s">
        <v>8160</v>
      </c>
      <c r="Q2781" s="1" t="s">
        <v>8191</v>
      </c>
      <c r="W2781" s="1" t="s">
        <v>8191</v>
      </c>
      <c r="X2781" s="1" t="s">
        <v>8193</v>
      </c>
      <c r="AD2781" s="1" t="s">
        <v>111</v>
      </c>
    </row>
    <row r="2782" spans="1:32">
      <c r="A2782" s="6" t="s">
        <v>8191</v>
      </c>
      <c r="B2782" s="7" t="s">
        <v>8191</v>
      </c>
      <c r="C2782" s="1">
        <v>0</v>
      </c>
      <c r="D2782" s="1">
        <v>0</v>
      </c>
      <c r="E2782" s="2"/>
      <c r="F2782" s="1" t="s">
        <v>113</v>
      </c>
      <c r="G2782" s="1" t="s">
        <v>50</v>
      </c>
      <c r="I2782" s="8" t="s">
        <v>908</v>
      </c>
      <c r="J2782" s="8"/>
      <c r="K2782" s="1" t="str">
        <f t="array" aca="1" ref="K2782" ca="1">INDEX([1]TreeLookup!$C$1:$DE$21,MATCH(INDIRECT(ADDRESS(ROW(),MATCH("CATEGORY",$A$1:$BE$1,0))),[1]TreeLookup!$C$1:$C$21,0),MATCH(INDIRECT(ADDRESS(ROW(),MATCH("YEAR",$A$1:$BE$1,0))),[1]TreeLookup!$C$1:$DE$1,0))</f>
        <v>solids1986</v>
      </c>
      <c r="L2782" s="1">
        <v>1989</v>
      </c>
      <c r="M2782" s="1" t="str">
        <f t="array" aca="1" ref="M2782" ca="1">INDEX([1]TreeLookup!$C$1:$DE$22,MATCH("ERA",[1]TreeLookup!$C$1:$C$22,0),MATCH(INDIRECT(ADDRESS(ROW(),MATCH("YEAR",$A$1:$BE$1,0))),[1]TreeLookup!$C$1:$DE$1,0))</f>
        <v>08-LONGTERM</v>
      </c>
      <c r="O2782" s="4"/>
      <c r="P2782" s="1" t="s">
        <v>8160</v>
      </c>
      <c r="Q2782" s="1" t="s">
        <v>8191</v>
      </c>
    </row>
    <row r="2783" spans="1:32">
      <c r="A2783" s="6" t="s">
        <v>8194</v>
      </c>
      <c r="B2783" s="7" t="s">
        <v>8191</v>
      </c>
      <c r="C2783" s="1">
        <v>7350</v>
      </c>
      <c r="D2783" s="1">
        <v>147000</v>
      </c>
      <c r="E2783" s="2" t="s">
        <v>8192</v>
      </c>
      <c r="F2783" s="1" t="s">
        <v>559</v>
      </c>
      <c r="G2783" s="1" t="s">
        <v>50</v>
      </c>
      <c r="H2783" s="1" t="s">
        <v>50</v>
      </c>
      <c r="I2783" s="8" t="s">
        <v>908</v>
      </c>
      <c r="J2783" s="8"/>
      <c r="K2783" s="1" t="str">
        <f t="array" aca="1" ref="K2783" ca="1">INDEX([1]TreeLookup!$C$1:$DE$21,MATCH(INDIRECT(ADDRESS(ROW(),MATCH("CATEGORY",$A$1:$BE$1,0))),[1]TreeLookup!$C$1:$C$21,0),MATCH(INDIRECT(ADDRESS(ROW(),MATCH("YEAR",$A$1:$BE$1,0))),[1]TreeLookup!$C$1:$DE$1,0))</f>
        <v>solids1986</v>
      </c>
      <c r="L2783" s="1">
        <v>1989</v>
      </c>
      <c r="M2783" s="1" t="str">
        <f t="array" aca="1" ref="M2783" ca="1">INDEX([1]TreeLookup!$C$1:$DE$22,MATCH("ERA",[1]TreeLookup!$C$1:$C$22,0),MATCH(INDIRECT(ADDRESS(ROW(),MATCH("YEAR",$A$1:$BE$1,0))),[1]TreeLookup!$C$1:$DE$1,0))</f>
        <v>08-LONGTERM</v>
      </c>
      <c r="O2783" s="4" t="s">
        <v>109</v>
      </c>
      <c r="P2783" s="1" t="s">
        <v>8160</v>
      </c>
      <c r="Q2783" s="1" t="s">
        <v>8191</v>
      </c>
      <c r="V2783" s="9"/>
      <c r="W2783" s="1" t="s">
        <v>8191</v>
      </c>
      <c r="X2783" s="1" t="s">
        <v>8193</v>
      </c>
      <c r="AD2783" s="1" t="s">
        <v>111</v>
      </c>
    </row>
    <row r="2784" spans="1:32">
      <c r="A2784" s="6" t="s">
        <v>8195</v>
      </c>
      <c r="B2784" s="7" t="s">
        <v>8196</v>
      </c>
      <c r="C2784" s="1">
        <v>2700</v>
      </c>
      <c r="D2784" s="1">
        <v>8000</v>
      </c>
      <c r="E2784" s="2" t="s">
        <v>8197</v>
      </c>
      <c r="F2784" s="1" t="s">
        <v>5240</v>
      </c>
      <c r="G2784" s="1" t="s">
        <v>50</v>
      </c>
      <c r="H2784" s="1" t="s">
        <v>49</v>
      </c>
      <c r="I2784" s="8" t="s">
        <v>908</v>
      </c>
      <c r="J2784" s="8"/>
      <c r="K2784" s="1" t="str">
        <f t="array" aca="1" ref="K2784" ca="1">INDEX([1]TreeLookup!$C$1:$DE$21,MATCH(INDIRECT(ADDRESS(ROW(),MATCH("CATEGORY",$A$1:$BE$1,0))),[1]TreeLookup!$C$1:$C$21,0),MATCH(INDIRECT(ADDRESS(ROW(),MATCH("YEAR",$A$1:$BE$1,0))),[1]TreeLookup!$C$1:$DE$1,0))</f>
        <v>solids1986</v>
      </c>
      <c r="L2784" s="1">
        <v>1989</v>
      </c>
      <c r="M2784" s="1" t="str">
        <f t="array" aca="1" ref="M2784" ca="1">INDEX([1]TreeLookup!$C$1:$DE$22,MATCH("ERA",[1]TreeLookup!$C$1:$C$22,0),MATCH(INDIRECT(ADDRESS(ROW(),MATCH("YEAR",$A$1:$BE$1,0))),[1]TreeLookup!$C$1:$DE$1,0))</f>
        <v>08-LONGTERM</v>
      </c>
      <c r="O2784" s="4" t="s">
        <v>299</v>
      </c>
      <c r="P2784" s="1" t="s">
        <v>8196</v>
      </c>
      <c r="Q2784" s="1" t="s">
        <v>8198</v>
      </c>
      <c r="V2784" s="9"/>
      <c r="W2784" s="1" t="s">
        <v>8198</v>
      </c>
      <c r="AD2784" s="1" t="s">
        <v>111</v>
      </c>
    </row>
    <row r="2785" spans="1:41">
      <c r="A2785" s="6" t="s">
        <v>8198</v>
      </c>
      <c r="B2785" s="7" t="s">
        <v>8198</v>
      </c>
      <c r="C2785" s="1">
        <v>0</v>
      </c>
      <c r="D2785" s="1">
        <v>0</v>
      </c>
      <c r="E2785" s="2"/>
      <c r="F2785" s="1" t="s">
        <v>113</v>
      </c>
      <c r="G2785" s="1" t="s">
        <v>50</v>
      </c>
      <c r="I2785" s="8" t="s">
        <v>908</v>
      </c>
      <c r="J2785" s="8"/>
      <c r="K2785" s="1" t="str">
        <f t="array" aca="1" ref="K2785" ca="1">INDEX([1]TreeLookup!$C$1:$DE$21,MATCH(INDIRECT(ADDRESS(ROW(),MATCH("CATEGORY",$A$1:$BE$1,0))),[1]TreeLookup!$C$1:$C$21,0),MATCH(INDIRECT(ADDRESS(ROW(),MATCH("YEAR",$A$1:$BE$1,0))),[1]TreeLookup!$C$1:$DE$1,0))</f>
        <v>solids1986</v>
      </c>
      <c r="L2785" s="1">
        <v>1989</v>
      </c>
      <c r="M2785" s="1" t="str">
        <f t="array" aca="1" ref="M2785" ca="1">INDEX([1]TreeLookup!$C$1:$DE$22,MATCH("ERA",[1]TreeLookup!$C$1:$C$22,0),MATCH(INDIRECT(ADDRESS(ROW(),MATCH("YEAR",$A$1:$BE$1,0))),[1]TreeLookup!$C$1:$DE$1,0))</f>
        <v>08-LONGTERM</v>
      </c>
      <c r="O2785" s="4"/>
      <c r="P2785" s="1" t="s">
        <v>3400</v>
      </c>
      <c r="Q2785" s="1" t="s">
        <v>8198</v>
      </c>
    </row>
    <row r="2786" spans="1:41">
      <c r="A2786" s="6" t="s">
        <v>8199</v>
      </c>
      <c r="B2786" s="7" t="s">
        <v>8200</v>
      </c>
      <c r="C2786" s="1">
        <v>1800</v>
      </c>
      <c r="D2786" s="1">
        <v>2600</v>
      </c>
      <c r="E2786" s="2" t="s">
        <v>8201</v>
      </c>
      <c r="F2786" s="1" t="s">
        <v>401</v>
      </c>
      <c r="G2786" s="1" t="s">
        <v>49</v>
      </c>
      <c r="H2786" s="1" t="s">
        <v>49</v>
      </c>
      <c r="I2786" s="8" t="s">
        <v>240</v>
      </c>
      <c r="J2786" s="8" t="s">
        <v>402</v>
      </c>
      <c r="K2786" s="1" t="str">
        <f t="array" aca="1" ref="K2786" ca="1">INDEX([1]TreeLookup!$C$1:$DE$21,MATCH(INDIRECT(ADDRESS(ROW(),MATCH("CATEGORY",$A$1:$BE$1,0))),[1]TreeLookup!$C$1:$C$21,0),MATCH(INDIRECT(ADDRESS(ROW(),MATCH("YEAR",$A$1:$BE$1,0))),[1]TreeLookup!$C$1:$DE$1,0))</f>
        <v>refinedTurbofans</v>
      </c>
      <c r="L2786" s="1">
        <v>1989</v>
      </c>
      <c r="M2786" s="1" t="str">
        <f t="array" aca="1" ref="M2786" ca="1">INDEX([1]TreeLookup!$C$1:$DE$22,MATCH("ERA",[1]TreeLookup!$C$1:$C$22,0),MATCH(INDIRECT(ADDRESS(ROW(),MATCH("YEAR",$A$1:$BE$1,0))),[1]TreeLookup!$C$1:$DE$1,0))</f>
        <v>08-LONGTERM</v>
      </c>
      <c r="O2786" s="4" t="s">
        <v>299</v>
      </c>
      <c r="P2786" s="2" t="s">
        <v>8202</v>
      </c>
      <c r="AO2786" s="1" t="s">
        <v>111</v>
      </c>
    </row>
    <row r="2787" spans="1:41">
      <c r="A2787" s="6" t="s">
        <v>8203</v>
      </c>
      <c r="B2787" s="7" t="s">
        <v>8204</v>
      </c>
      <c r="C2787" s="1">
        <v>3200</v>
      </c>
      <c r="D2787" s="1">
        <v>10200</v>
      </c>
      <c r="E2787" s="2" t="s">
        <v>8205</v>
      </c>
      <c r="F2787" s="1" t="s">
        <v>534</v>
      </c>
      <c r="G2787" s="1" t="s">
        <v>50</v>
      </c>
      <c r="H2787" s="1" t="s">
        <v>49</v>
      </c>
      <c r="I2787" s="8" t="s">
        <v>135</v>
      </c>
      <c r="J2787" s="8" t="s">
        <v>136</v>
      </c>
      <c r="K2787" s="1" t="str">
        <f t="array" aca="1" ref="K2787" ca="1">INDEX([1]TreeLookup!$C$1:$DE$21,MATCH(INDIRECT(ADDRESS(ROW(),MATCH("CATEGORY",$A$1:$BE$1,0))),[1]TreeLookup!$C$1:$C$21,0),MATCH(INDIRECT(ADDRESS(ROW(),MATCH("YEAR",$A$1:$BE$1,0))),[1]TreeLookup!$C$1:$DE$1,0))</f>
        <v>unlockParts</v>
      </c>
      <c r="M2787" s="1" t="str">
        <f t="array" aca="1" ref="M2787" ca="1">INDEX([1]TreeLookup!$C$1:$DE$22,MATCH("ERA",[1]TreeLookup!$C$1:$C$22,0),MATCH(INDIRECT(ADDRESS(ROW(),MATCH("YEAR",$A$1:$BE$1,0))),[1]TreeLookup!$C$1:$DE$1,0))</f>
        <v>00-START</v>
      </c>
      <c r="N2787" s="1" t="s">
        <v>50</v>
      </c>
      <c r="O2787" s="4" t="s">
        <v>299</v>
      </c>
      <c r="V2787" s="9"/>
    </row>
    <row r="2788" spans="1:41">
      <c r="A2788" s="6" t="s">
        <v>8206</v>
      </c>
      <c r="B2788" s="7" t="s">
        <v>8207</v>
      </c>
      <c r="C2788" s="1">
        <v>3200</v>
      </c>
      <c r="D2788" s="1">
        <v>10200</v>
      </c>
      <c r="E2788" s="2" t="s">
        <v>8205</v>
      </c>
      <c r="F2788" s="1" t="s">
        <v>534</v>
      </c>
      <c r="G2788" s="1" t="s">
        <v>50</v>
      </c>
      <c r="H2788" s="1" t="s">
        <v>49</v>
      </c>
      <c r="I2788" s="8" t="s">
        <v>135</v>
      </c>
      <c r="J2788" s="8" t="s">
        <v>136</v>
      </c>
      <c r="K2788" s="1" t="str">
        <f t="array" aca="1" ref="K2788" ca="1">INDEX([1]TreeLookup!$C$1:$DE$21,MATCH(INDIRECT(ADDRESS(ROW(),MATCH("CATEGORY",$A$1:$BE$1,0))),[1]TreeLookup!$C$1:$C$21,0),MATCH(INDIRECT(ADDRESS(ROW(),MATCH("YEAR",$A$1:$BE$1,0))),[1]TreeLookup!$C$1:$DE$1,0))</f>
        <v>unlockParts</v>
      </c>
      <c r="M2788" s="1" t="str">
        <f t="array" aca="1" ref="M2788" ca="1">INDEX([1]TreeLookup!$C$1:$DE$22,MATCH("ERA",[1]TreeLookup!$C$1:$C$22,0),MATCH(INDIRECT(ADDRESS(ROW(),MATCH("YEAR",$A$1:$BE$1,0))),[1]TreeLookup!$C$1:$DE$1,0))</f>
        <v>00-START</v>
      </c>
      <c r="N2788" s="1" t="s">
        <v>50</v>
      </c>
      <c r="O2788" s="4" t="s">
        <v>299</v>
      </c>
      <c r="V2788" s="9"/>
    </row>
    <row r="2789" spans="1:41">
      <c r="A2789" s="6" t="s">
        <v>8208</v>
      </c>
      <c r="B2789" s="7" t="s">
        <v>8209</v>
      </c>
      <c r="C2789" s="1">
        <v>3200</v>
      </c>
      <c r="D2789" s="1">
        <v>10200</v>
      </c>
      <c r="E2789" s="2" t="s">
        <v>8210</v>
      </c>
      <c r="F2789" s="1" t="s">
        <v>534</v>
      </c>
      <c r="G2789" s="1" t="s">
        <v>50</v>
      </c>
      <c r="H2789" s="1" t="s">
        <v>49</v>
      </c>
      <c r="I2789" s="8" t="s">
        <v>135</v>
      </c>
      <c r="J2789" s="8" t="s">
        <v>136</v>
      </c>
      <c r="K2789" s="1" t="str">
        <f t="array" aca="1" ref="K2789" ca="1">INDEX([1]TreeLookup!$C$1:$DE$21,MATCH(INDIRECT(ADDRESS(ROW(),MATCH("CATEGORY",$A$1:$BE$1,0))),[1]TreeLookup!$C$1:$C$21,0),MATCH(INDIRECT(ADDRESS(ROW(),MATCH("YEAR",$A$1:$BE$1,0))),[1]TreeLookup!$C$1:$DE$1,0))</f>
        <v>unlockParts</v>
      </c>
      <c r="M2789" s="1" t="str">
        <f t="array" aca="1" ref="M2789" ca="1">INDEX([1]TreeLookup!$C$1:$DE$22,MATCH("ERA",[1]TreeLookup!$C$1:$C$22,0),MATCH(INDIRECT(ADDRESS(ROW(),MATCH("YEAR",$A$1:$BE$1,0))),[1]TreeLookup!$C$1:$DE$1,0))</f>
        <v>00-START</v>
      </c>
      <c r="N2789" s="1" t="s">
        <v>50</v>
      </c>
      <c r="O2789" s="4" t="s">
        <v>299</v>
      </c>
      <c r="V2789" s="9"/>
    </row>
    <row r="2790" spans="1:41">
      <c r="A2790" s="6" t="s">
        <v>8211</v>
      </c>
      <c r="B2790" s="7" t="s">
        <v>5314</v>
      </c>
      <c r="C2790" s="1">
        <v>200</v>
      </c>
      <c r="D2790" s="1">
        <v>500</v>
      </c>
      <c r="E2790" s="2" t="s">
        <v>8212</v>
      </c>
      <c r="F2790" s="1" t="s">
        <v>778</v>
      </c>
      <c r="G2790" s="1" t="s">
        <v>50</v>
      </c>
      <c r="H2790" s="1" t="s">
        <v>49</v>
      </c>
      <c r="I2790" s="8" t="s">
        <v>135</v>
      </c>
      <c r="J2790" s="8" t="s">
        <v>499</v>
      </c>
      <c r="K2790" s="1" t="str">
        <f t="array" aca="1" ref="K2790" ca="1">INDEX([1]TreeLookup!$C$1:$DE$21,MATCH(INDIRECT(ADDRESS(ROW(),MATCH("CATEGORY",$A$1:$BE$1,0))),[1]TreeLookup!$C$1:$C$21,0),MATCH(INDIRECT(ADDRESS(ROW(),MATCH("YEAR",$A$1:$BE$1,0))),[1]TreeLookup!$C$1:$DE$1,0))</f>
        <v>materialsScienceLongTerm</v>
      </c>
      <c r="L2790" s="1">
        <v>1989</v>
      </c>
      <c r="M2790" s="1" t="str">
        <f t="array" aca="1" ref="M2790" ca="1">INDEX([1]TreeLookup!$C$1:$DE$22,MATCH("ERA",[1]TreeLookup!$C$1:$C$22,0),MATCH(INDIRECT(ADDRESS(ROW(),MATCH("YEAR",$A$1:$BE$1,0))),[1]TreeLookup!$C$1:$DE$1,0))</f>
        <v>08-LONGTERM</v>
      </c>
      <c r="O2790" s="4" t="s">
        <v>299</v>
      </c>
      <c r="P2790" s="2" t="s">
        <v>8213</v>
      </c>
    </row>
    <row r="2791" spans="1:41">
      <c r="A2791" s="6" t="s">
        <v>8214</v>
      </c>
      <c r="B2791" s="7" t="s">
        <v>8215</v>
      </c>
      <c r="C2791" s="1">
        <v>840</v>
      </c>
      <c r="D2791" s="1">
        <v>2800</v>
      </c>
      <c r="E2791" s="2" t="s">
        <v>8216</v>
      </c>
      <c r="F2791" s="1" t="s">
        <v>486</v>
      </c>
      <c r="G2791" s="1" t="s">
        <v>50</v>
      </c>
      <c r="H2791" s="1" t="s">
        <v>49</v>
      </c>
      <c r="I2791" s="8" t="s">
        <v>135</v>
      </c>
      <c r="J2791" s="8" t="s">
        <v>220</v>
      </c>
      <c r="K2791" s="1" t="str">
        <f t="array" aca="1" ref="K2791" ca="1">INDEX([1]TreeLookup!$C$1:$DE$21,MATCH(INDIRECT(ADDRESS(ROW(),MATCH("CATEGORY",$A$1:$BE$1,0))),[1]TreeLookup!$C$1:$C$21,0),MATCH(INDIRECT(ADDRESS(ROW(),MATCH("YEAR",$A$1:$BE$1,0))),[1]TreeLookup!$C$1:$DE$1,0))</f>
        <v>materialsScienceLongTerm</v>
      </c>
      <c r="L2791" s="1">
        <v>1989</v>
      </c>
      <c r="M2791" s="1" t="str">
        <f t="array" aca="1" ref="M2791" ca="1">INDEX([1]TreeLookup!$C$1:$DE$22,MATCH("ERA",[1]TreeLookup!$C$1:$C$22,0),MATCH(INDIRECT(ADDRESS(ROW(),MATCH("YEAR",$A$1:$BE$1,0))),[1]TreeLookup!$C$1:$DE$1,0))</f>
        <v>08-LONGTERM</v>
      </c>
      <c r="O2791" s="4" t="s">
        <v>299</v>
      </c>
      <c r="P2791" s="1" t="s">
        <v>8160</v>
      </c>
      <c r="V2791" s="9"/>
    </row>
    <row r="2792" spans="1:41">
      <c r="A2792" s="6" t="s">
        <v>8217</v>
      </c>
      <c r="B2792" s="7" t="s">
        <v>8218</v>
      </c>
      <c r="C2792" s="1">
        <v>840</v>
      </c>
      <c r="D2792" s="1">
        <v>2800</v>
      </c>
      <c r="E2792" s="2" t="s">
        <v>8216</v>
      </c>
      <c r="F2792" s="1" t="s">
        <v>486</v>
      </c>
      <c r="G2792" s="1" t="s">
        <v>50</v>
      </c>
      <c r="H2792" s="1" t="s">
        <v>49</v>
      </c>
      <c r="I2792" s="8" t="s">
        <v>135</v>
      </c>
      <c r="J2792" s="8" t="s">
        <v>220</v>
      </c>
      <c r="K2792" s="1" t="str">
        <f t="array" aca="1" ref="K2792" ca="1">INDEX([1]TreeLookup!$C$1:$DE$21,MATCH(INDIRECT(ADDRESS(ROW(),MATCH("CATEGORY",$A$1:$BE$1,0))),[1]TreeLookup!$C$1:$C$21,0),MATCH(INDIRECT(ADDRESS(ROW(),MATCH("YEAR",$A$1:$BE$1,0))),[1]TreeLookup!$C$1:$DE$1,0))</f>
        <v>materialsScienceLongTerm</v>
      </c>
      <c r="L2792" s="1">
        <v>1989</v>
      </c>
      <c r="M2792" s="1" t="str">
        <f t="array" aca="1" ref="M2792" ca="1">INDEX([1]TreeLookup!$C$1:$DE$22,MATCH("ERA",[1]TreeLookup!$C$1:$C$22,0),MATCH(INDIRECT(ADDRESS(ROW(),MATCH("YEAR",$A$1:$BE$1,0))),[1]TreeLookup!$C$1:$DE$1,0))</f>
        <v>08-LONGTERM</v>
      </c>
      <c r="O2792" s="4" t="s">
        <v>299</v>
      </c>
      <c r="P2792" s="1" t="s">
        <v>8160</v>
      </c>
      <c r="V2792" s="9"/>
    </row>
    <row r="2793" spans="1:41">
      <c r="A2793" s="6" t="s">
        <v>8219</v>
      </c>
      <c r="B2793" s="7" t="s">
        <v>8220</v>
      </c>
      <c r="C2793" s="1">
        <v>840</v>
      </c>
      <c r="D2793" s="1">
        <v>2800</v>
      </c>
      <c r="E2793" s="2" t="s">
        <v>8216</v>
      </c>
      <c r="F2793" s="1" t="s">
        <v>486</v>
      </c>
      <c r="G2793" s="1" t="s">
        <v>50</v>
      </c>
      <c r="H2793" s="1" t="s">
        <v>49</v>
      </c>
      <c r="I2793" s="8" t="s">
        <v>135</v>
      </c>
      <c r="J2793" s="8" t="s">
        <v>220</v>
      </c>
      <c r="K2793" s="1" t="str">
        <f t="array" aca="1" ref="K2793" ca="1">INDEX([1]TreeLookup!$C$1:$DE$21,MATCH(INDIRECT(ADDRESS(ROW(),MATCH("CATEGORY",$A$1:$BE$1,0))),[1]TreeLookup!$C$1:$C$21,0),MATCH(INDIRECT(ADDRESS(ROW(),MATCH("YEAR",$A$1:$BE$1,0))),[1]TreeLookup!$C$1:$DE$1,0))</f>
        <v>materialsScienceLongTerm</v>
      </c>
      <c r="L2793" s="1">
        <v>1989</v>
      </c>
      <c r="M2793" s="1" t="str">
        <f t="array" aca="1" ref="M2793" ca="1">INDEX([1]TreeLookup!$C$1:$DE$22,MATCH("ERA",[1]TreeLookup!$C$1:$C$22,0),MATCH(INDIRECT(ADDRESS(ROW(),MATCH("YEAR",$A$1:$BE$1,0))),[1]TreeLookup!$C$1:$DE$1,0))</f>
        <v>08-LONGTERM</v>
      </c>
      <c r="O2793" s="4" t="s">
        <v>299</v>
      </c>
      <c r="P2793" s="1" t="s">
        <v>8160</v>
      </c>
      <c r="V2793" s="9"/>
    </row>
    <row r="2794" spans="1:41">
      <c r="A2794" s="6" t="s">
        <v>8221</v>
      </c>
      <c r="B2794" s="7" t="s">
        <v>8222</v>
      </c>
      <c r="C2794" s="1">
        <v>840</v>
      </c>
      <c r="D2794" s="1">
        <v>2800</v>
      </c>
      <c r="E2794" s="2" t="s">
        <v>8216</v>
      </c>
      <c r="F2794" s="1" t="s">
        <v>486</v>
      </c>
      <c r="G2794" s="1" t="s">
        <v>50</v>
      </c>
      <c r="H2794" s="1" t="s">
        <v>49</v>
      </c>
      <c r="I2794" s="8" t="s">
        <v>135</v>
      </c>
      <c r="J2794" s="8" t="s">
        <v>220</v>
      </c>
      <c r="K2794" s="1" t="str">
        <f t="array" aca="1" ref="K2794" ca="1">INDEX([1]TreeLookup!$C$1:$DE$21,MATCH(INDIRECT(ADDRESS(ROW(),MATCH("CATEGORY",$A$1:$BE$1,0))),[1]TreeLookup!$C$1:$C$21,0),MATCH(INDIRECT(ADDRESS(ROW(),MATCH("YEAR",$A$1:$BE$1,0))),[1]TreeLookup!$C$1:$DE$1,0))</f>
        <v>materialsScienceLongTerm</v>
      </c>
      <c r="L2794" s="1">
        <v>1989</v>
      </c>
      <c r="M2794" s="1" t="str">
        <f t="array" aca="1" ref="M2794" ca="1">INDEX([1]TreeLookup!$C$1:$DE$22,MATCH("ERA",[1]TreeLookup!$C$1:$C$22,0),MATCH(INDIRECT(ADDRESS(ROW(),MATCH("YEAR",$A$1:$BE$1,0))),[1]TreeLookup!$C$1:$DE$1,0))</f>
        <v>08-LONGTERM</v>
      </c>
      <c r="O2794" s="4" t="s">
        <v>299</v>
      </c>
      <c r="P2794" s="1" t="s">
        <v>8160</v>
      </c>
      <c r="V2794" s="9"/>
    </row>
    <row r="2795" spans="1:41">
      <c r="A2795" s="6" t="s">
        <v>8223</v>
      </c>
      <c r="B2795" s="7" t="s">
        <v>8224</v>
      </c>
      <c r="C2795" s="1">
        <v>840</v>
      </c>
      <c r="D2795" s="1">
        <v>2800</v>
      </c>
      <c r="E2795" s="2" t="s">
        <v>8216</v>
      </c>
      <c r="F2795" s="1" t="s">
        <v>486</v>
      </c>
      <c r="G2795" s="1" t="s">
        <v>50</v>
      </c>
      <c r="H2795" s="1" t="s">
        <v>49</v>
      </c>
      <c r="I2795" s="8" t="s">
        <v>135</v>
      </c>
      <c r="J2795" s="8" t="s">
        <v>220</v>
      </c>
      <c r="K2795" s="1" t="str">
        <f t="array" aca="1" ref="K2795" ca="1">INDEX([1]TreeLookup!$C$1:$DE$21,MATCH(INDIRECT(ADDRESS(ROW(),MATCH("CATEGORY",$A$1:$BE$1,0))),[1]TreeLookup!$C$1:$C$21,0),MATCH(INDIRECT(ADDRESS(ROW(),MATCH("YEAR",$A$1:$BE$1,0))),[1]TreeLookup!$C$1:$DE$1,0))</f>
        <v>materialsScienceLongTerm</v>
      </c>
      <c r="L2795" s="1">
        <v>1989</v>
      </c>
      <c r="M2795" s="1" t="str">
        <f t="array" aca="1" ref="M2795" ca="1">INDEX([1]TreeLookup!$C$1:$DE$22,MATCH("ERA",[1]TreeLookup!$C$1:$C$22,0),MATCH(INDIRECT(ADDRESS(ROW(),MATCH("YEAR",$A$1:$BE$1,0))),[1]TreeLookup!$C$1:$DE$1,0))</f>
        <v>08-LONGTERM</v>
      </c>
      <c r="O2795" s="4" t="s">
        <v>299</v>
      </c>
      <c r="P2795" s="1" t="s">
        <v>8160</v>
      </c>
      <c r="V2795" s="9"/>
    </row>
    <row r="2796" spans="1:41">
      <c r="A2796" s="6" t="s">
        <v>8225</v>
      </c>
      <c r="B2796" s="7" t="s">
        <v>8226</v>
      </c>
      <c r="C2796" s="1">
        <v>25</v>
      </c>
      <c r="D2796" s="1">
        <v>0</v>
      </c>
      <c r="E2796" s="2" t="s">
        <v>8227</v>
      </c>
      <c r="F2796" s="1" t="s">
        <v>486</v>
      </c>
      <c r="G2796" s="1" t="s">
        <v>50</v>
      </c>
      <c r="H2796" s="1" t="s">
        <v>49</v>
      </c>
      <c r="I2796" s="8" t="s">
        <v>135</v>
      </c>
      <c r="J2796" s="8" t="s">
        <v>351</v>
      </c>
      <c r="K2796" s="1" t="str">
        <f t="array" aca="1" ref="K2796" ca="1">INDEX([1]TreeLookup!$C$1:$DE$21,MATCH(INDIRECT(ADDRESS(ROW(),MATCH("CATEGORY",$A$1:$BE$1,0))),[1]TreeLookup!$C$1:$C$21,0),MATCH(INDIRECT(ADDRESS(ROW(),MATCH("YEAR",$A$1:$BE$1,0))),[1]TreeLookup!$C$1:$DE$1,0))</f>
        <v>materialsScienceLongTerm</v>
      </c>
      <c r="L2796" s="1">
        <v>1989</v>
      </c>
      <c r="M2796" s="1" t="str">
        <f t="array" aca="1" ref="M2796" ca="1">INDEX([1]TreeLookup!$C$1:$DE$22,MATCH("ERA",[1]TreeLookup!$C$1:$C$22,0),MATCH(INDIRECT(ADDRESS(ROW(),MATCH("YEAR",$A$1:$BE$1,0))),[1]TreeLookup!$C$1:$DE$1,0))</f>
        <v>08-LONGTERM</v>
      </c>
      <c r="O2796" s="4" t="s">
        <v>299</v>
      </c>
      <c r="P2796" s="1" t="s">
        <v>8160</v>
      </c>
      <c r="V2796" s="9"/>
    </row>
    <row r="2797" spans="1:41">
      <c r="A2797" s="6" t="s">
        <v>8228</v>
      </c>
      <c r="B2797" s="7" t="s">
        <v>8229</v>
      </c>
      <c r="C2797" s="1">
        <v>300</v>
      </c>
      <c r="D2797" s="1">
        <v>1200</v>
      </c>
      <c r="E2797" s="2" t="s">
        <v>8230</v>
      </c>
      <c r="F2797" s="1" t="s">
        <v>486</v>
      </c>
      <c r="G2797" s="1" t="s">
        <v>50</v>
      </c>
      <c r="H2797" s="1" t="s">
        <v>49</v>
      </c>
      <c r="I2797" s="8" t="s">
        <v>135</v>
      </c>
      <c r="J2797" s="8" t="s">
        <v>174</v>
      </c>
      <c r="K2797" s="1" t="str">
        <f t="array" aca="1" ref="K2797" ca="1">INDEX([1]TreeLookup!$C$1:$DE$21,MATCH(INDIRECT(ADDRESS(ROW(),MATCH("CATEGORY",$A$1:$BE$1,0))),[1]TreeLookup!$C$1:$C$21,0),MATCH(INDIRECT(ADDRESS(ROW(),MATCH("YEAR",$A$1:$BE$1,0))),[1]TreeLookup!$C$1:$DE$1,0))</f>
        <v>materialsScienceLongTerm</v>
      </c>
      <c r="L2797" s="1">
        <v>1989</v>
      </c>
      <c r="M2797" s="1" t="str">
        <f t="array" aca="1" ref="M2797" ca="1">INDEX([1]TreeLookup!$C$1:$DE$22,MATCH("ERA",[1]TreeLookup!$C$1:$C$22,0),MATCH(INDIRECT(ADDRESS(ROW(),MATCH("YEAR",$A$1:$BE$1,0))),[1]TreeLookup!$C$1:$DE$1,0))</f>
        <v>08-LONGTERM</v>
      </c>
      <c r="O2797" s="4" t="s">
        <v>299</v>
      </c>
      <c r="P2797" s="1" t="s">
        <v>8160</v>
      </c>
      <c r="V2797" s="9"/>
    </row>
    <row r="2798" spans="1:41">
      <c r="A2798" s="6" t="s">
        <v>8231</v>
      </c>
      <c r="B2798" s="7" t="s">
        <v>8232</v>
      </c>
      <c r="C2798" s="1">
        <v>1300</v>
      </c>
      <c r="D2798" s="1">
        <v>60000</v>
      </c>
      <c r="E2798" s="2" t="s">
        <v>8233</v>
      </c>
      <c r="F2798" s="1" t="s">
        <v>486</v>
      </c>
      <c r="G2798" s="1" t="s">
        <v>50</v>
      </c>
      <c r="H2798" s="1" t="s">
        <v>50</v>
      </c>
      <c r="I2798" s="8" t="s">
        <v>3473</v>
      </c>
      <c r="J2798" s="8"/>
      <c r="K2798" s="1" t="str">
        <f t="array" aca="1" ref="K2798" ca="1">INDEX([1]TreeLookup!$C$1:$DE$21,MATCH(INDIRECT(ADDRESS(ROW(),MATCH("CATEGORY",$A$1:$BE$1,0))),[1]TreeLookup!$C$1:$C$21,0),MATCH(INDIRECT(ADDRESS(ROW(),MATCH("YEAR",$A$1:$BE$1,0))),[1]TreeLookup!$C$1:$DE$1,0))</f>
        <v>hydrolox1986</v>
      </c>
      <c r="L2798" s="1">
        <v>1989</v>
      </c>
      <c r="M2798" s="1" t="str">
        <f t="array" aca="1" ref="M2798" ca="1">INDEX([1]TreeLookup!$C$1:$DE$22,MATCH("ERA",[1]TreeLookup!$C$1:$C$22,0),MATCH(INDIRECT(ADDRESS(ROW(),MATCH("YEAR",$A$1:$BE$1,0))),[1]TreeLookup!$C$1:$DE$1,0))</f>
        <v>08-LONGTERM</v>
      </c>
      <c r="O2798" s="4" t="s">
        <v>109</v>
      </c>
      <c r="P2798" s="1" t="s">
        <v>8160</v>
      </c>
      <c r="V2798" s="9"/>
      <c r="W2798" s="1" t="s">
        <v>3871</v>
      </c>
      <c r="AC2798" s="1" t="s">
        <v>111</v>
      </c>
      <c r="AL2798" s="1" t="s">
        <v>111</v>
      </c>
    </row>
    <row r="2799" spans="1:41">
      <c r="A2799" s="6" t="s">
        <v>8234</v>
      </c>
      <c r="B2799" s="7" t="s">
        <v>8235</v>
      </c>
      <c r="C2799" s="1">
        <v>300</v>
      </c>
      <c r="D2799" s="1">
        <v>1200</v>
      </c>
      <c r="E2799" s="2" t="s">
        <v>8236</v>
      </c>
      <c r="F2799" s="1" t="s">
        <v>486</v>
      </c>
      <c r="G2799" s="1" t="s">
        <v>50</v>
      </c>
      <c r="H2799" s="1" t="s">
        <v>49</v>
      </c>
      <c r="I2799" s="8" t="s">
        <v>135</v>
      </c>
      <c r="J2799" s="8" t="s">
        <v>174</v>
      </c>
      <c r="K2799" s="1" t="str">
        <f t="array" aca="1" ref="K2799" ca="1">INDEX([1]TreeLookup!$C$1:$DE$21,MATCH(INDIRECT(ADDRESS(ROW(),MATCH("CATEGORY",$A$1:$BE$1,0))),[1]TreeLookup!$C$1:$C$21,0),MATCH(INDIRECT(ADDRESS(ROW(),MATCH("YEAR",$A$1:$BE$1,0))),[1]TreeLookup!$C$1:$DE$1,0))</f>
        <v>materialsScienceLongTerm</v>
      </c>
      <c r="L2799" s="1">
        <v>1989</v>
      </c>
      <c r="M2799" s="1" t="str">
        <f t="array" aca="1" ref="M2799" ca="1">INDEX([1]TreeLookup!$C$1:$DE$22,MATCH("ERA",[1]TreeLookup!$C$1:$C$22,0),MATCH(INDIRECT(ADDRESS(ROW(),MATCH("YEAR",$A$1:$BE$1,0))),[1]TreeLookup!$C$1:$DE$1,0))</f>
        <v>08-LONGTERM</v>
      </c>
      <c r="O2799" s="4" t="s">
        <v>299</v>
      </c>
      <c r="P2799" s="1" t="s">
        <v>8160</v>
      </c>
      <c r="V2799" s="9"/>
    </row>
    <row r="2800" spans="1:41">
      <c r="A2800" s="6" t="s">
        <v>8237</v>
      </c>
      <c r="B2800" s="7" t="s">
        <v>8238</v>
      </c>
      <c r="C2800" s="1">
        <v>1300</v>
      </c>
      <c r="D2800" s="1">
        <v>60000</v>
      </c>
      <c r="E2800" s="2" t="s">
        <v>8239</v>
      </c>
      <c r="F2800" s="1" t="s">
        <v>486</v>
      </c>
      <c r="G2800" s="1" t="s">
        <v>50</v>
      </c>
      <c r="H2800" s="1" t="s">
        <v>50</v>
      </c>
      <c r="I2800" s="8" t="s">
        <v>3473</v>
      </c>
      <c r="J2800" s="8"/>
      <c r="K2800" s="1" t="str">
        <f t="array" aca="1" ref="K2800" ca="1">INDEX([1]TreeLookup!$C$1:$DE$21,MATCH(INDIRECT(ADDRESS(ROW(),MATCH("CATEGORY",$A$1:$BE$1,0))),[1]TreeLookup!$C$1:$C$21,0),MATCH(INDIRECT(ADDRESS(ROW(),MATCH("YEAR",$A$1:$BE$1,0))),[1]TreeLookup!$C$1:$DE$1,0))</f>
        <v>hydrolox1986</v>
      </c>
      <c r="L2800" s="1">
        <v>1989</v>
      </c>
      <c r="M2800" s="1" t="str">
        <f t="array" aca="1" ref="M2800" ca="1">INDEX([1]TreeLookup!$C$1:$DE$22,MATCH("ERA",[1]TreeLookup!$C$1:$C$22,0),MATCH(INDIRECT(ADDRESS(ROW(),MATCH("YEAR",$A$1:$BE$1,0))),[1]TreeLookup!$C$1:$DE$1,0))</f>
        <v>08-LONGTERM</v>
      </c>
      <c r="O2800" s="4" t="s">
        <v>109</v>
      </c>
      <c r="P2800" s="1" t="s">
        <v>8160</v>
      </c>
      <c r="V2800" s="9"/>
      <c r="W2800" s="1" t="s">
        <v>3871</v>
      </c>
      <c r="AC2800" s="1" t="s">
        <v>111</v>
      </c>
      <c r="AL2800" s="1" t="s">
        <v>111</v>
      </c>
    </row>
    <row r="2801" spans="1:37">
      <c r="A2801" s="6" t="s">
        <v>8240</v>
      </c>
      <c r="B2801" s="7" t="s">
        <v>8241</v>
      </c>
      <c r="C2801" s="1">
        <v>1000</v>
      </c>
      <c r="D2801" s="1">
        <v>6000</v>
      </c>
      <c r="E2801" s="2" t="s">
        <v>8242</v>
      </c>
      <c r="F2801" s="1" t="s">
        <v>486</v>
      </c>
      <c r="G2801" s="1" t="s">
        <v>50</v>
      </c>
      <c r="H2801" s="1" t="s">
        <v>49</v>
      </c>
      <c r="I2801" s="8" t="s">
        <v>135</v>
      </c>
      <c r="J2801" s="8" t="s">
        <v>136</v>
      </c>
      <c r="K2801" s="1" t="str">
        <f t="array" aca="1" ref="K2801" ca="1">INDEX([1]TreeLookup!$C$1:$DE$21,MATCH(INDIRECT(ADDRESS(ROW(),MATCH("CATEGORY",$A$1:$BE$1,0))),[1]TreeLookup!$C$1:$C$21,0),MATCH(INDIRECT(ADDRESS(ROW(),MATCH("YEAR",$A$1:$BE$1,0))),[1]TreeLookup!$C$1:$DE$1,0))</f>
        <v>materialsScienceLongTerm</v>
      </c>
      <c r="L2801" s="1">
        <v>1989</v>
      </c>
      <c r="M2801" s="1" t="str">
        <f t="array" aca="1" ref="M2801" ca="1">INDEX([1]TreeLookup!$C$1:$DE$22,MATCH("ERA",[1]TreeLookup!$C$1:$C$22,0),MATCH(INDIRECT(ADDRESS(ROW(),MATCH("YEAR",$A$1:$BE$1,0))),[1]TreeLookup!$C$1:$DE$1,0))</f>
        <v>08-LONGTERM</v>
      </c>
      <c r="O2801" s="4" t="s">
        <v>299</v>
      </c>
      <c r="P2801" s="1" t="s">
        <v>8160</v>
      </c>
      <c r="V2801" s="9"/>
    </row>
    <row r="2802" spans="1:37">
      <c r="A2802" s="6" t="s">
        <v>8243</v>
      </c>
      <c r="B2802" s="7" t="s">
        <v>8244</v>
      </c>
      <c r="C2802" s="1">
        <v>850</v>
      </c>
      <c r="D2802" s="1">
        <v>320</v>
      </c>
      <c r="E2802" s="2" t="s">
        <v>8245</v>
      </c>
      <c r="F2802" s="1" t="s">
        <v>778</v>
      </c>
      <c r="G2802" s="1" t="s">
        <v>50</v>
      </c>
      <c r="H2802" s="1" t="s">
        <v>49</v>
      </c>
      <c r="I2802" s="8" t="s">
        <v>135</v>
      </c>
      <c r="J2802" s="8" t="s">
        <v>499</v>
      </c>
      <c r="K2802" s="1" t="str">
        <f t="array" aca="1" ref="K2802" ca="1">INDEX([1]TreeLookup!$C$1:$DE$21,MATCH(INDIRECT(ADDRESS(ROW(),MATCH("CATEGORY",$A$1:$BE$1,0))),[1]TreeLookup!$C$1:$C$21,0),MATCH(INDIRECT(ADDRESS(ROW(),MATCH("YEAR",$A$1:$BE$1,0))),[1]TreeLookup!$C$1:$DE$1,0))</f>
        <v>materialsScienceLongTerm</v>
      </c>
      <c r="L2802" s="1">
        <v>1989</v>
      </c>
      <c r="M2802" s="1" t="str">
        <f t="array" aca="1" ref="M2802" ca="1">INDEX([1]TreeLookup!$C$1:$DE$22,MATCH("ERA",[1]TreeLookup!$C$1:$C$22,0),MATCH(INDIRECT(ADDRESS(ROW(),MATCH("YEAR",$A$1:$BE$1,0))),[1]TreeLookup!$C$1:$DE$1,0))</f>
        <v>08-LONGTERM</v>
      </c>
      <c r="O2802" s="4" t="s">
        <v>299</v>
      </c>
      <c r="P2802" s="2" t="s">
        <v>8160</v>
      </c>
    </row>
    <row r="2803" spans="1:37">
      <c r="A2803" s="6" t="s">
        <v>8246</v>
      </c>
      <c r="B2803" s="7" t="s">
        <v>8247</v>
      </c>
      <c r="C2803" s="1">
        <v>850</v>
      </c>
      <c r="D2803" s="1">
        <v>320</v>
      </c>
      <c r="E2803" s="2" t="s">
        <v>8248</v>
      </c>
      <c r="F2803" s="1" t="s">
        <v>486</v>
      </c>
      <c r="G2803" s="1" t="s">
        <v>50</v>
      </c>
      <c r="H2803" s="1" t="s">
        <v>49</v>
      </c>
      <c r="I2803" s="8" t="s">
        <v>135</v>
      </c>
      <c r="J2803" s="8" t="s">
        <v>499</v>
      </c>
      <c r="K2803" s="1" t="str">
        <f t="array" aca="1" ref="K2803" ca="1">INDEX([1]TreeLookup!$C$1:$DE$21,MATCH(INDIRECT(ADDRESS(ROW(),MATCH("CATEGORY",$A$1:$BE$1,0))),[1]TreeLookup!$C$1:$C$21,0),MATCH(INDIRECT(ADDRESS(ROW(),MATCH("YEAR",$A$1:$BE$1,0))),[1]TreeLookup!$C$1:$DE$1,0))</f>
        <v>materialsScienceLongTerm</v>
      </c>
      <c r="L2803" s="1">
        <v>1989</v>
      </c>
      <c r="M2803" s="1" t="str">
        <f t="array" aca="1" ref="M2803" ca="1">INDEX([1]TreeLookup!$C$1:$DE$22,MATCH("ERA",[1]TreeLookup!$C$1:$C$22,0),MATCH(INDIRECT(ADDRESS(ROW(),MATCH("YEAR",$A$1:$BE$1,0))),[1]TreeLookup!$C$1:$DE$1,0))</f>
        <v>08-LONGTERM</v>
      </c>
      <c r="O2803" s="4" t="s">
        <v>299</v>
      </c>
      <c r="P2803" s="1" t="s">
        <v>8160</v>
      </c>
      <c r="V2803" s="9"/>
    </row>
    <row r="2804" spans="1:37">
      <c r="A2804" s="6" t="s">
        <v>8249</v>
      </c>
      <c r="B2804" s="7" t="s">
        <v>8250</v>
      </c>
      <c r="C2804" s="1">
        <v>150</v>
      </c>
      <c r="D2804" s="1">
        <v>1</v>
      </c>
      <c r="E2804" s="2" t="s">
        <v>8251</v>
      </c>
      <c r="F2804" s="1" t="s">
        <v>486</v>
      </c>
      <c r="G2804" s="1" t="s">
        <v>50</v>
      </c>
      <c r="H2804" s="1" t="s">
        <v>49</v>
      </c>
      <c r="I2804" s="8" t="s">
        <v>135</v>
      </c>
      <c r="J2804" s="8" t="s">
        <v>174</v>
      </c>
      <c r="K2804" s="1" t="str">
        <f t="array" aca="1" ref="K2804" ca="1">INDEX([1]TreeLookup!$C$1:$DE$21,MATCH(INDIRECT(ADDRESS(ROW(),MATCH("CATEGORY",$A$1:$BE$1,0))),[1]TreeLookup!$C$1:$C$21,0),MATCH(INDIRECT(ADDRESS(ROW(),MATCH("YEAR",$A$1:$BE$1,0))),[1]TreeLookup!$C$1:$DE$1,0))</f>
        <v>materialsScienceLongTerm</v>
      </c>
      <c r="L2804" s="1">
        <v>1989</v>
      </c>
      <c r="M2804" s="1" t="str">
        <f t="array" aca="1" ref="M2804" ca="1">INDEX([1]TreeLookup!$C$1:$DE$22,MATCH("ERA",[1]TreeLookup!$C$1:$C$22,0),MATCH(INDIRECT(ADDRESS(ROW(),MATCH("YEAR",$A$1:$BE$1,0))),[1]TreeLookup!$C$1:$DE$1,0))</f>
        <v>08-LONGTERM</v>
      </c>
      <c r="O2804" s="4" t="s">
        <v>299</v>
      </c>
      <c r="P2804" s="1" t="s">
        <v>8160</v>
      </c>
      <c r="V2804" s="9"/>
    </row>
    <row r="2805" spans="1:37">
      <c r="A2805" s="6" t="s">
        <v>8252</v>
      </c>
      <c r="B2805" s="7" t="s">
        <v>8253</v>
      </c>
      <c r="C2805" s="1">
        <v>25</v>
      </c>
      <c r="D2805" s="1">
        <v>0</v>
      </c>
      <c r="E2805" s="2" t="s">
        <v>8254</v>
      </c>
      <c r="F2805" s="1" t="s">
        <v>486</v>
      </c>
      <c r="G2805" s="1" t="s">
        <v>50</v>
      </c>
      <c r="H2805" s="1" t="s">
        <v>49</v>
      </c>
      <c r="I2805" s="8" t="s">
        <v>135</v>
      </c>
      <c r="J2805" s="8" t="s">
        <v>351</v>
      </c>
      <c r="K2805" s="1" t="str">
        <f t="array" aca="1" ref="K2805" ca="1">INDEX([1]TreeLookup!$C$1:$DE$21,MATCH(INDIRECT(ADDRESS(ROW(),MATCH("CATEGORY",$A$1:$BE$1,0))),[1]TreeLookup!$C$1:$C$21,0),MATCH(INDIRECT(ADDRESS(ROW(),MATCH("YEAR",$A$1:$BE$1,0))),[1]TreeLookup!$C$1:$DE$1,0))</f>
        <v>materialsScienceLongTerm</v>
      </c>
      <c r="L2805" s="1">
        <v>1989</v>
      </c>
      <c r="M2805" s="1" t="str">
        <f t="array" aca="1" ref="M2805" ca="1">INDEX([1]TreeLookup!$C$1:$DE$22,MATCH("ERA",[1]TreeLookup!$C$1:$C$22,0),MATCH(INDIRECT(ADDRESS(ROW(),MATCH("YEAR",$A$1:$BE$1,0))),[1]TreeLookup!$C$1:$DE$1,0))</f>
        <v>08-LONGTERM</v>
      </c>
      <c r="O2805" s="4" t="s">
        <v>299</v>
      </c>
      <c r="P2805" s="1" t="s">
        <v>8160</v>
      </c>
      <c r="V2805" s="9"/>
    </row>
    <row r="2806" spans="1:37">
      <c r="A2806" s="6" t="s">
        <v>8255</v>
      </c>
      <c r="B2806" s="7" t="s">
        <v>8256</v>
      </c>
      <c r="C2806" s="1">
        <v>150</v>
      </c>
      <c r="D2806" s="1">
        <v>1</v>
      </c>
      <c r="E2806" s="2" t="s">
        <v>8257</v>
      </c>
      <c r="F2806" s="1" t="s">
        <v>486</v>
      </c>
      <c r="G2806" s="1" t="s">
        <v>50</v>
      </c>
      <c r="H2806" s="1" t="s">
        <v>49</v>
      </c>
      <c r="I2806" s="8" t="s">
        <v>135</v>
      </c>
      <c r="J2806" s="8" t="s">
        <v>174</v>
      </c>
      <c r="K2806" s="1" t="str">
        <f t="array" aca="1" ref="K2806" ca="1">INDEX([1]TreeLookup!$C$1:$DE$21,MATCH(INDIRECT(ADDRESS(ROW(),MATCH("CATEGORY",$A$1:$BE$1,0))),[1]TreeLookup!$C$1:$C$21,0),MATCH(INDIRECT(ADDRESS(ROW(),MATCH("YEAR",$A$1:$BE$1,0))),[1]TreeLookup!$C$1:$DE$1,0))</f>
        <v>materialsScienceLongTerm</v>
      </c>
      <c r="L2806" s="1">
        <v>1989</v>
      </c>
      <c r="M2806" s="1" t="str">
        <f t="array" aca="1" ref="M2806" ca="1">INDEX([1]TreeLookup!$C$1:$DE$22,MATCH("ERA",[1]TreeLookup!$C$1:$C$22,0),MATCH(INDIRECT(ADDRESS(ROW(),MATCH("YEAR",$A$1:$BE$1,0))),[1]TreeLookup!$C$1:$DE$1,0))</f>
        <v>08-LONGTERM</v>
      </c>
      <c r="O2806" s="4" t="s">
        <v>299</v>
      </c>
      <c r="P2806" s="1" t="s">
        <v>8160</v>
      </c>
      <c r="V2806" s="9"/>
    </row>
    <row r="2807" spans="1:37">
      <c r="A2807" s="6" t="s">
        <v>8258</v>
      </c>
      <c r="B2807" s="7" t="s">
        <v>8259</v>
      </c>
      <c r="C2807" s="1">
        <v>300</v>
      </c>
      <c r="D2807" s="1">
        <v>5000</v>
      </c>
      <c r="E2807" s="2" t="s">
        <v>8260</v>
      </c>
      <c r="F2807" s="1" t="s">
        <v>406</v>
      </c>
      <c r="G2807" s="1" t="s">
        <v>50</v>
      </c>
      <c r="H2807" s="1" t="s">
        <v>50</v>
      </c>
      <c r="I2807" s="8" t="s">
        <v>135</v>
      </c>
      <c r="J2807" s="8" t="s">
        <v>136</v>
      </c>
      <c r="K2807" s="1" t="str">
        <f t="array" aca="1" ref="K2807" ca="1">INDEX([1]TreeLookup!$C$1:$DE$21,MATCH(INDIRECT(ADDRESS(ROW(),MATCH("CATEGORY",$A$1:$BE$1,0))),[1]TreeLookup!$C$1:$C$21,0),MATCH(INDIRECT(ADDRESS(ROW(),MATCH("YEAR",$A$1:$BE$1,0))),[1]TreeLookup!$C$1:$DE$1,0))</f>
        <v>materialsScienceLongTerm</v>
      </c>
      <c r="L2807" s="1">
        <v>1989</v>
      </c>
      <c r="M2807" s="1" t="str">
        <f t="array" aca="1" ref="M2807" ca="1">INDEX([1]TreeLookup!$C$1:$DE$22,MATCH("ERA",[1]TreeLookup!$C$1:$C$22,0),MATCH(INDIRECT(ADDRESS(ROW(),MATCH("YEAR",$A$1:$BE$1,0))),[1]TreeLookup!$C$1:$DE$1,0))</f>
        <v>08-LONGTERM</v>
      </c>
      <c r="O2807" s="4" t="s">
        <v>109</v>
      </c>
      <c r="P2807" s="1" t="s">
        <v>8160</v>
      </c>
      <c r="V2807" s="9"/>
    </row>
    <row r="2808" spans="1:37">
      <c r="A2808" s="6" t="s">
        <v>8261</v>
      </c>
      <c r="B2808" s="7" t="s">
        <v>8259</v>
      </c>
      <c r="C2808" s="1">
        <v>11000</v>
      </c>
      <c r="D2808" s="1">
        <v>3200</v>
      </c>
      <c r="E2808" s="2" t="s">
        <v>8260</v>
      </c>
      <c r="F2808" s="1" t="s">
        <v>486</v>
      </c>
      <c r="G2808" s="1" t="s">
        <v>50</v>
      </c>
      <c r="H2808" s="1" t="s">
        <v>49</v>
      </c>
      <c r="I2808" s="8" t="s">
        <v>135</v>
      </c>
      <c r="J2808" s="8" t="s">
        <v>136</v>
      </c>
      <c r="K2808" s="1" t="str">
        <f t="array" aca="1" ref="K2808" ca="1">INDEX([1]TreeLookup!$C$1:$DE$21,MATCH(INDIRECT(ADDRESS(ROW(),MATCH("CATEGORY",$A$1:$BE$1,0))),[1]TreeLookup!$C$1:$C$21,0),MATCH(INDIRECT(ADDRESS(ROW(),MATCH("YEAR",$A$1:$BE$1,0))),[1]TreeLookup!$C$1:$DE$1,0))</f>
        <v>materialsScienceLongTerm</v>
      </c>
      <c r="L2808" s="1">
        <v>1989</v>
      </c>
      <c r="M2808" s="1" t="str">
        <f t="array" aca="1" ref="M2808" ca="1">INDEX([1]TreeLookup!$C$1:$DE$22,MATCH("ERA",[1]TreeLookup!$C$1:$C$22,0),MATCH(INDIRECT(ADDRESS(ROW(),MATCH("YEAR",$A$1:$BE$1,0))),[1]TreeLookup!$C$1:$DE$1,0))</f>
        <v>08-LONGTERM</v>
      </c>
      <c r="O2808" s="4" t="s">
        <v>299</v>
      </c>
      <c r="P2808" s="1" t="s">
        <v>8160</v>
      </c>
      <c r="V2808" s="9"/>
    </row>
    <row r="2809" spans="1:37">
      <c r="A2809" s="6" t="s">
        <v>8262</v>
      </c>
      <c r="B2809" s="7" t="s">
        <v>8263</v>
      </c>
      <c r="C2809" s="1">
        <v>3500</v>
      </c>
      <c r="D2809" s="1">
        <v>2800</v>
      </c>
      <c r="E2809" s="2" t="s">
        <v>8264</v>
      </c>
      <c r="F2809" s="1" t="s">
        <v>486</v>
      </c>
      <c r="G2809" s="1" t="s">
        <v>50</v>
      </c>
      <c r="H2809" s="1" t="s">
        <v>49</v>
      </c>
      <c r="I2809" s="8" t="s">
        <v>135</v>
      </c>
      <c r="J2809" s="8" t="s">
        <v>136</v>
      </c>
      <c r="K2809" s="1" t="str">
        <f t="array" aca="1" ref="K2809" ca="1">INDEX([1]TreeLookup!$C$1:$DE$21,MATCH(INDIRECT(ADDRESS(ROW(),MATCH("CATEGORY",$A$1:$BE$1,0))),[1]TreeLookup!$C$1:$C$21,0),MATCH(INDIRECT(ADDRESS(ROW(),MATCH("YEAR",$A$1:$BE$1,0))),[1]TreeLookup!$C$1:$DE$1,0))</f>
        <v>materialsScienceLongTerm</v>
      </c>
      <c r="L2809" s="1">
        <v>1989</v>
      </c>
      <c r="M2809" s="1" t="str">
        <f t="array" aca="1" ref="M2809" ca="1">INDEX([1]TreeLookup!$C$1:$DE$22,MATCH("ERA",[1]TreeLookup!$C$1:$C$22,0),MATCH(INDIRECT(ADDRESS(ROW(),MATCH("YEAR",$A$1:$BE$1,0))),[1]TreeLookup!$C$1:$DE$1,0))</f>
        <v>08-LONGTERM</v>
      </c>
      <c r="O2809" s="4" t="s">
        <v>299</v>
      </c>
      <c r="P2809" s="1" t="s">
        <v>8160</v>
      </c>
      <c r="V2809" s="9"/>
    </row>
    <row r="2810" spans="1:37">
      <c r="A2810" s="6" t="s">
        <v>8265</v>
      </c>
      <c r="B2810" s="7" t="s">
        <v>8266</v>
      </c>
      <c r="C2810" s="1">
        <v>100</v>
      </c>
      <c r="D2810" s="1">
        <v>2000</v>
      </c>
      <c r="E2810" s="2" t="s">
        <v>8267</v>
      </c>
      <c r="F2810" s="1" t="s">
        <v>486</v>
      </c>
      <c r="G2810" s="1" t="s">
        <v>50</v>
      </c>
      <c r="H2810" s="1" t="s">
        <v>50</v>
      </c>
      <c r="I2810" s="8" t="s">
        <v>135</v>
      </c>
      <c r="J2810" s="8" t="s">
        <v>174</v>
      </c>
      <c r="K2810" s="1" t="str">
        <f t="array" aca="1" ref="K2810" ca="1">INDEX([1]TreeLookup!$C$1:$DE$21,MATCH(INDIRECT(ADDRESS(ROW(),MATCH("CATEGORY",$A$1:$BE$1,0))),[1]TreeLookup!$C$1:$C$21,0),MATCH(INDIRECT(ADDRESS(ROW(),MATCH("YEAR",$A$1:$BE$1,0))),[1]TreeLookup!$C$1:$DE$1,0))</f>
        <v>materialsScienceLongTerm</v>
      </c>
      <c r="L2810" s="1">
        <v>1989</v>
      </c>
      <c r="M2810" s="1" t="str">
        <f t="array" aca="1" ref="M2810" ca="1">INDEX([1]TreeLookup!$C$1:$DE$22,MATCH("ERA",[1]TreeLookup!$C$1:$C$22,0),MATCH(INDIRECT(ADDRESS(ROW(),MATCH("YEAR",$A$1:$BE$1,0))),[1]TreeLookup!$C$1:$DE$1,0))</f>
        <v>08-LONGTERM</v>
      </c>
      <c r="O2810" s="4" t="s">
        <v>109</v>
      </c>
      <c r="P2810" s="1" t="s">
        <v>8268</v>
      </c>
      <c r="V2810" s="9"/>
      <c r="AK2810" s="1" t="s">
        <v>111</v>
      </c>
    </row>
    <row r="2811" spans="1:37">
      <c r="A2811" s="6" t="s">
        <v>8269</v>
      </c>
      <c r="B2811" s="7" t="s">
        <v>8270</v>
      </c>
      <c r="C2811" s="1">
        <v>100</v>
      </c>
      <c r="D2811" s="1">
        <v>2000</v>
      </c>
      <c r="E2811" s="2" t="s">
        <v>8271</v>
      </c>
      <c r="F2811" s="1" t="s">
        <v>486</v>
      </c>
      <c r="G2811" s="1" t="s">
        <v>50</v>
      </c>
      <c r="H2811" s="1" t="s">
        <v>50</v>
      </c>
      <c r="I2811" s="8" t="s">
        <v>135</v>
      </c>
      <c r="J2811" s="8" t="s">
        <v>568</v>
      </c>
      <c r="K2811" s="1" t="str">
        <f t="array" aca="1" ref="K2811" ca="1">INDEX([1]TreeLookup!$C$1:$DE$21,MATCH(INDIRECT(ADDRESS(ROW(),MATCH("CATEGORY",$A$1:$BE$1,0))),[1]TreeLookup!$C$1:$C$21,0),MATCH(INDIRECT(ADDRESS(ROW(),MATCH("YEAR",$A$1:$BE$1,0))),[1]TreeLookup!$C$1:$DE$1,0))</f>
        <v>materialsScienceLongTerm</v>
      </c>
      <c r="L2811" s="1">
        <v>1989</v>
      </c>
      <c r="M2811" s="1" t="str">
        <f t="array" aca="1" ref="M2811" ca="1">INDEX([1]TreeLookup!$C$1:$DE$22,MATCH("ERA",[1]TreeLookup!$C$1:$C$22,0),MATCH(INDIRECT(ADDRESS(ROW(),MATCH("YEAR",$A$1:$BE$1,0))),[1]TreeLookup!$C$1:$DE$1,0))</f>
        <v>08-LONGTERM</v>
      </c>
      <c r="O2811" s="4" t="s">
        <v>109</v>
      </c>
      <c r="P2811" s="1" t="s">
        <v>8268</v>
      </c>
      <c r="V2811" s="9"/>
    </row>
    <row r="2812" spans="1:37">
      <c r="A2812" s="6" t="s">
        <v>8272</v>
      </c>
      <c r="B2812" s="7" t="s">
        <v>8268</v>
      </c>
      <c r="C2812" s="1">
        <v>7218</v>
      </c>
      <c r="D2812" s="1">
        <v>144360</v>
      </c>
      <c r="E2812" s="2" t="s">
        <v>8273</v>
      </c>
      <c r="F2812" s="1" t="s">
        <v>1245</v>
      </c>
      <c r="G2812" s="1" t="s">
        <v>50</v>
      </c>
      <c r="H2812" s="1" t="s">
        <v>50</v>
      </c>
      <c r="I2812" s="8" t="s">
        <v>908</v>
      </c>
      <c r="J2812" s="8"/>
      <c r="K2812" s="1" t="str">
        <f t="array" aca="1" ref="K2812" ca="1">INDEX([1]TreeLookup!$C$1:$DE$21,MATCH(INDIRECT(ADDRESS(ROW(),MATCH("CATEGORY",$A$1:$BE$1,0))),[1]TreeLookup!$C$1:$C$21,0),MATCH(INDIRECT(ADDRESS(ROW(),MATCH("YEAR",$A$1:$BE$1,0))),[1]TreeLookup!$C$1:$DE$1,0))</f>
        <v>solids1986</v>
      </c>
      <c r="L2812" s="1">
        <v>1989</v>
      </c>
      <c r="M2812" s="1" t="str">
        <f t="array" aca="1" ref="M2812" ca="1">INDEX([1]TreeLookup!$C$1:$DE$22,MATCH("ERA",[1]TreeLookup!$C$1:$C$22,0),MATCH(INDIRECT(ADDRESS(ROW(),MATCH("YEAR",$A$1:$BE$1,0))),[1]TreeLookup!$C$1:$DE$1,0))</f>
        <v>08-LONGTERM</v>
      </c>
      <c r="O2812" s="4" t="s">
        <v>109</v>
      </c>
      <c r="P2812" s="1" t="s">
        <v>8268</v>
      </c>
      <c r="Q2812" s="1" t="s">
        <v>8268</v>
      </c>
      <c r="W2812" s="1" t="s">
        <v>8268</v>
      </c>
      <c r="X2812" s="1" t="s">
        <v>8274</v>
      </c>
      <c r="AD2812" s="1" t="s">
        <v>111</v>
      </c>
    </row>
    <row r="2813" spans="1:37">
      <c r="A2813" s="6" t="s">
        <v>8275</v>
      </c>
      <c r="B2813" s="7" t="s">
        <v>8268</v>
      </c>
      <c r="C2813" s="1">
        <v>7218</v>
      </c>
      <c r="D2813" s="1">
        <v>144360</v>
      </c>
      <c r="E2813" s="2" t="s">
        <v>8276</v>
      </c>
      <c r="F2813" s="1" t="s">
        <v>1245</v>
      </c>
      <c r="G2813" s="1" t="s">
        <v>50</v>
      </c>
      <c r="H2813" s="1" t="s">
        <v>50</v>
      </c>
      <c r="I2813" s="8" t="s">
        <v>908</v>
      </c>
      <c r="J2813" s="8"/>
      <c r="K2813" s="1" t="str">
        <f t="array" aca="1" ref="K2813" ca="1">INDEX([1]TreeLookup!$C$1:$DE$21,MATCH(INDIRECT(ADDRESS(ROW(),MATCH("CATEGORY",$A$1:$BE$1,0))),[1]TreeLookup!$C$1:$C$21,0),MATCH(INDIRECT(ADDRESS(ROW(),MATCH("YEAR",$A$1:$BE$1,0))),[1]TreeLookup!$C$1:$DE$1,0))</f>
        <v>solids1986</v>
      </c>
      <c r="L2813" s="1">
        <v>1989</v>
      </c>
      <c r="M2813" s="1" t="str">
        <f t="array" aca="1" ref="M2813" ca="1">INDEX([1]TreeLookup!$C$1:$DE$22,MATCH("ERA",[1]TreeLookup!$C$1:$C$22,0),MATCH(INDIRECT(ADDRESS(ROW(),MATCH("YEAR",$A$1:$BE$1,0))),[1]TreeLookup!$C$1:$DE$1,0))</f>
        <v>08-LONGTERM</v>
      </c>
      <c r="O2813" s="4" t="s">
        <v>109</v>
      </c>
      <c r="P2813" s="1" t="s">
        <v>8268</v>
      </c>
      <c r="Q2813" s="1" t="s">
        <v>8268</v>
      </c>
      <c r="W2813" s="1" t="s">
        <v>8268</v>
      </c>
      <c r="X2813" s="1" t="s">
        <v>8274</v>
      </c>
      <c r="AD2813" s="1" t="s">
        <v>111</v>
      </c>
    </row>
    <row r="2814" spans="1:37">
      <c r="A2814" s="6" t="s">
        <v>8268</v>
      </c>
      <c r="B2814" s="7" t="s">
        <v>8268</v>
      </c>
      <c r="C2814" s="1">
        <v>0</v>
      </c>
      <c r="D2814" s="1">
        <v>0</v>
      </c>
      <c r="E2814" s="2"/>
      <c r="F2814" s="1" t="s">
        <v>113</v>
      </c>
      <c r="G2814" s="1" t="s">
        <v>50</v>
      </c>
      <c r="I2814" s="8" t="s">
        <v>908</v>
      </c>
      <c r="J2814" s="8"/>
      <c r="K2814" s="1" t="str">
        <f t="array" aca="1" ref="K2814" ca="1">INDEX([1]TreeLookup!$C$1:$DE$21,MATCH(INDIRECT(ADDRESS(ROW(),MATCH("CATEGORY",$A$1:$BE$1,0))),[1]TreeLookup!$C$1:$C$21,0),MATCH(INDIRECT(ADDRESS(ROW(),MATCH("YEAR",$A$1:$BE$1,0))),[1]TreeLookup!$C$1:$DE$1,0))</f>
        <v>solids1986</v>
      </c>
      <c r="L2814" s="1">
        <v>1989</v>
      </c>
      <c r="M2814" s="1" t="str">
        <f t="array" aca="1" ref="M2814" ca="1">INDEX([1]TreeLookup!$C$1:$DE$22,MATCH("ERA",[1]TreeLookup!$C$1:$C$22,0),MATCH(INDIRECT(ADDRESS(ROW(),MATCH("YEAR",$A$1:$BE$1,0))),[1]TreeLookup!$C$1:$DE$1,0))</f>
        <v>08-LONGTERM</v>
      </c>
      <c r="O2814" s="4"/>
      <c r="P2814" s="1" t="s">
        <v>8277</v>
      </c>
      <c r="Q2814" s="1" t="s">
        <v>8268</v>
      </c>
    </row>
    <row r="2815" spans="1:37">
      <c r="A2815" s="6" t="s">
        <v>8278</v>
      </c>
      <c r="B2815" s="7" t="s">
        <v>8268</v>
      </c>
      <c r="C2815" s="1">
        <v>7218</v>
      </c>
      <c r="D2815" s="1">
        <v>144360</v>
      </c>
      <c r="E2815" s="2" t="s">
        <v>8273</v>
      </c>
      <c r="F2815" s="1" t="s">
        <v>559</v>
      </c>
      <c r="G2815" s="1" t="s">
        <v>50</v>
      </c>
      <c r="H2815" s="1" t="s">
        <v>50</v>
      </c>
      <c r="I2815" s="8" t="s">
        <v>908</v>
      </c>
      <c r="J2815" s="8"/>
      <c r="K2815" s="1" t="str">
        <f t="array" aca="1" ref="K2815" ca="1">INDEX([1]TreeLookup!$C$1:$DE$21,MATCH(INDIRECT(ADDRESS(ROW(),MATCH("CATEGORY",$A$1:$BE$1,0))),[1]TreeLookup!$C$1:$C$21,0),MATCH(INDIRECT(ADDRESS(ROW(),MATCH("YEAR",$A$1:$BE$1,0))),[1]TreeLookup!$C$1:$DE$1,0))</f>
        <v>solids1986</v>
      </c>
      <c r="L2815" s="1">
        <v>1989</v>
      </c>
      <c r="M2815" s="1" t="str">
        <f t="array" aca="1" ref="M2815" ca="1">INDEX([1]TreeLookup!$C$1:$DE$22,MATCH("ERA",[1]TreeLookup!$C$1:$C$22,0),MATCH(INDIRECT(ADDRESS(ROW(),MATCH("YEAR",$A$1:$BE$1,0))),[1]TreeLookup!$C$1:$DE$1,0))</f>
        <v>08-LONGTERM</v>
      </c>
      <c r="O2815" s="4" t="s">
        <v>109</v>
      </c>
      <c r="P2815" s="1" t="s">
        <v>8268</v>
      </c>
      <c r="Q2815" s="1" t="s">
        <v>8268</v>
      </c>
      <c r="V2815" s="9"/>
      <c r="W2815" s="1" t="s">
        <v>8268</v>
      </c>
      <c r="X2815" s="1" t="s">
        <v>8274</v>
      </c>
      <c r="AD2815" s="1" t="s">
        <v>111</v>
      </c>
    </row>
    <row r="2816" spans="1:37">
      <c r="A2816" s="6" t="s">
        <v>8279</v>
      </c>
      <c r="B2816" s="7" t="s">
        <v>8280</v>
      </c>
      <c r="C2816" s="1">
        <v>7218</v>
      </c>
      <c r="D2816" s="1">
        <v>144360</v>
      </c>
      <c r="E2816" s="2" t="s">
        <v>8281</v>
      </c>
      <c r="F2816" s="1" t="s">
        <v>406</v>
      </c>
      <c r="G2816" s="1" t="s">
        <v>50</v>
      </c>
      <c r="H2816" s="1" t="s">
        <v>50</v>
      </c>
      <c r="I2816" s="8" t="s">
        <v>908</v>
      </c>
      <c r="J2816" s="8"/>
      <c r="K2816" s="1" t="str">
        <f t="array" aca="1" ref="K2816" ca="1">INDEX([1]TreeLookup!$C$1:$DE$21,MATCH(INDIRECT(ADDRESS(ROW(),MATCH("CATEGORY",$A$1:$BE$1,0))),[1]TreeLookup!$C$1:$C$21,0),MATCH(INDIRECT(ADDRESS(ROW(),MATCH("YEAR",$A$1:$BE$1,0))),[1]TreeLookup!$C$1:$DE$1,0))</f>
        <v>solids1986</v>
      </c>
      <c r="L2816" s="1">
        <v>1989</v>
      </c>
      <c r="M2816" s="1" t="str">
        <f t="array" aca="1" ref="M2816" ca="1">INDEX([1]TreeLookup!$C$1:$DE$22,MATCH("ERA",[1]TreeLookup!$C$1:$C$22,0),MATCH(INDIRECT(ADDRESS(ROW(),MATCH("YEAR",$A$1:$BE$1,0))),[1]TreeLookup!$C$1:$DE$1,0))</f>
        <v>08-LONGTERM</v>
      </c>
      <c r="O2816" s="4" t="s">
        <v>109</v>
      </c>
      <c r="P2816" s="1" t="s">
        <v>8268</v>
      </c>
      <c r="V2816" s="9"/>
      <c r="X2816" s="1" t="s">
        <v>8274</v>
      </c>
      <c r="AD2816" s="1" t="s">
        <v>111</v>
      </c>
    </row>
    <row r="2817" spans="1:30">
      <c r="A2817" s="6" t="s">
        <v>8282</v>
      </c>
      <c r="B2817" s="7" t="s">
        <v>8283</v>
      </c>
      <c r="C2817" s="1">
        <v>100</v>
      </c>
      <c r="D2817" s="1">
        <v>2800</v>
      </c>
      <c r="E2817" s="2" t="s">
        <v>8284</v>
      </c>
      <c r="F2817" s="1" t="s">
        <v>350</v>
      </c>
      <c r="G2817" s="1" t="s">
        <v>50</v>
      </c>
      <c r="H2817" s="1" t="s">
        <v>49</v>
      </c>
      <c r="I2817" s="8" t="s">
        <v>135</v>
      </c>
      <c r="J2817" s="8" t="s">
        <v>1140</v>
      </c>
      <c r="K2817" s="1" t="str">
        <f t="array" aca="1" ref="K2817" ca="1">INDEX([1]TreeLookup!$C$1:$DE$21,MATCH(INDIRECT(ADDRESS(ROW(),MATCH("CATEGORY",$A$1:$BE$1,0))),[1]TreeLookup!$C$1:$C$21,0),MATCH(INDIRECT(ADDRESS(ROW(),MATCH("YEAR",$A$1:$BE$1,0))),[1]TreeLookup!$C$1:$DE$1,0))</f>
        <v>unlockParts</v>
      </c>
      <c r="M2817" s="1" t="str">
        <f t="array" aca="1" ref="M2817" ca="1">INDEX([1]TreeLookup!$C$1:$DE$22,MATCH("ERA",[1]TreeLookup!$C$1:$C$22,0),MATCH(INDIRECT(ADDRESS(ROW(),MATCH("YEAR",$A$1:$BE$1,0))),[1]TreeLookup!$C$1:$DE$1,0))</f>
        <v>00-START</v>
      </c>
      <c r="N2817" s="1" t="s">
        <v>50</v>
      </c>
      <c r="O2817" s="4" t="s">
        <v>299</v>
      </c>
      <c r="V2817" s="9"/>
    </row>
    <row r="2818" spans="1:30">
      <c r="A2818" s="6" t="s">
        <v>8285</v>
      </c>
      <c r="B2818" s="7" t="s">
        <v>8280</v>
      </c>
      <c r="C2818" s="1">
        <v>7018</v>
      </c>
      <c r="D2818" s="1">
        <v>140360</v>
      </c>
      <c r="E2818" s="2" t="s">
        <v>8286</v>
      </c>
      <c r="F2818" s="1" t="s">
        <v>486</v>
      </c>
      <c r="G2818" s="1" t="s">
        <v>50</v>
      </c>
      <c r="H2818" s="1" t="s">
        <v>50</v>
      </c>
      <c r="I2818" s="8" t="s">
        <v>908</v>
      </c>
      <c r="J2818" s="8"/>
      <c r="K2818" s="1" t="str">
        <f t="array" aca="1" ref="K2818" ca="1">INDEX([1]TreeLookup!$C$1:$DE$21,MATCH(INDIRECT(ADDRESS(ROW(),MATCH("CATEGORY",$A$1:$BE$1,0))),[1]TreeLookup!$C$1:$C$21,0),MATCH(INDIRECT(ADDRESS(ROW(),MATCH("YEAR",$A$1:$BE$1,0))),[1]TreeLookup!$C$1:$DE$1,0))</f>
        <v>solids1986</v>
      </c>
      <c r="L2818" s="1">
        <v>1989</v>
      </c>
      <c r="M2818" s="1" t="str">
        <f t="array" aca="1" ref="M2818" ca="1">INDEX([1]TreeLookup!$C$1:$DE$22,MATCH("ERA",[1]TreeLookup!$C$1:$C$22,0),MATCH(INDIRECT(ADDRESS(ROW(),MATCH("YEAR",$A$1:$BE$1,0))),[1]TreeLookup!$C$1:$DE$1,0))</f>
        <v>08-LONGTERM</v>
      </c>
      <c r="O2818" s="4" t="s">
        <v>109</v>
      </c>
      <c r="P2818" s="1" t="s">
        <v>8268</v>
      </c>
      <c r="V2818" s="9"/>
      <c r="X2818" s="1" t="s">
        <v>8274</v>
      </c>
      <c r="AD2818" s="1" t="s">
        <v>111</v>
      </c>
    </row>
    <row r="2819" spans="1:30">
      <c r="A2819" s="6" t="s">
        <v>8287</v>
      </c>
      <c r="B2819" s="7" t="s">
        <v>8288</v>
      </c>
      <c r="C2819" s="1">
        <v>900</v>
      </c>
      <c r="D2819" s="1">
        <v>18000</v>
      </c>
      <c r="E2819" s="2" t="s">
        <v>8289</v>
      </c>
      <c r="F2819" s="1" t="s">
        <v>1245</v>
      </c>
      <c r="G2819" s="1" t="s">
        <v>50</v>
      </c>
      <c r="H2819" s="1" t="s">
        <v>50</v>
      </c>
      <c r="I2819" s="8" t="s">
        <v>908</v>
      </c>
      <c r="J2819" s="8"/>
      <c r="K2819" s="1" t="str">
        <f t="array" aca="1" ref="K2819" ca="1">INDEX([1]TreeLookup!$C$1:$DE$21,MATCH(INDIRECT(ADDRESS(ROW(),MATCH("CATEGORY",$A$1:$BE$1,0))),[1]TreeLookup!$C$1:$C$21,0),MATCH(INDIRECT(ADDRESS(ROW(),MATCH("YEAR",$A$1:$BE$1,0))),[1]TreeLookup!$C$1:$DE$1,0))</f>
        <v>solids1986</v>
      </c>
      <c r="L2819" s="1">
        <v>1990</v>
      </c>
      <c r="M2819" s="1" t="str">
        <f t="array" aca="1" ref="M2819" ca="1">INDEX([1]TreeLookup!$C$1:$DE$22,MATCH("ERA",[1]TreeLookup!$C$1:$C$22,0),MATCH(INDIRECT(ADDRESS(ROW(),MATCH("YEAR",$A$1:$BE$1,0))),[1]TreeLookup!$C$1:$DE$1,0))</f>
        <v>08-LONGTERM</v>
      </c>
      <c r="O2819" s="4" t="s">
        <v>109</v>
      </c>
      <c r="P2819" s="1" t="s">
        <v>8290</v>
      </c>
      <c r="Q2819" s="1" t="s">
        <v>8291</v>
      </c>
      <c r="W2819" s="1" t="s">
        <v>8292</v>
      </c>
      <c r="X2819" s="1" t="s">
        <v>8293</v>
      </c>
      <c r="AD2819" s="1" t="s">
        <v>111</v>
      </c>
    </row>
    <row r="2820" spans="1:30">
      <c r="A2820" s="6" t="s">
        <v>8294</v>
      </c>
      <c r="B2820" s="7" t="s">
        <v>8288</v>
      </c>
      <c r="C2820" s="1">
        <v>900</v>
      </c>
      <c r="D2820" s="1">
        <v>18000</v>
      </c>
      <c r="E2820" s="2" t="s">
        <v>8289</v>
      </c>
      <c r="F2820" s="1" t="s">
        <v>559</v>
      </c>
      <c r="G2820" s="1" t="s">
        <v>50</v>
      </c>
      <c r="H2820" s="1" t="s">
        <v>50</v>
      </c>
      <c r="I2820" s="8" t="s">
        <v>908</v>
      </c>
      <c r="J2820" s="8"/>
      <c r="K2820" s="1" t="str">
        <f t="array" aca="1" ref="K2820" ca="1">INDEX([1]TreeLookup!$C$1:$DE$21,MATCH(INDIRECT(ADDRESS(ROW(),MATCH("CATEGORY",$A$1:$BE$1,0))),[1]TreeLookup!$C$1:$C$21,0),MATCH(INDIRECT(ADDRESS(ROW(),MATCH("YEAR",$A$1:$BE$1,0))),[1]TreeLookup!$C$1:$DE$1,0))</f>
        <v>solids1986</v>
      </c>
      <c r="L2820" s="1">
        <v>1990</v>
      </c>
      <c r="M2820" s="1" t="str">
        <f t="array" aca="1" ref="M2820" ca="1">INDEX([1]TreeLookup!$C$1:$DE$22,MATCH("ERA",[1]TreeLookup!$C$1:$C$22,0),MATCH(INDIRECT(ADDRESS(ROW(),MATCH("YEAR",$A$1:$BE$1,0))),[1]TreeLookup!$C$1:$DE$1,0))</f>
        <v>08-LONGTERM</v>
      </c>
      <c r="O2820" s="4" t="s">
        <v>109</v>
      </c>
      <c r="P2820" s="1" t="s">
        <v>8290</v>
      </c>
      <c r="Q2820" s="1" t="s">
        <v>8291</v>
      </c>
      <c r="V2820" s="9"/>
      <c r="W2820" s="1" t="s">
        <v>8292</v>
      </c>
      <c r="X2820" s="1" t="s">
        <v>8293</v>
      </c>
      <c r="AD2820" s="1" t="s">
        <v>111</v>
      </c>
    </row>
    <row r="2821" spans="1:30">
      <c r="A2821" s="6" t="s">
        <v>8295</v>
      </c>
      <c r="B2821" s="7" t="s">
        <v>8288</v>
      </c>
      <c r="C2821" s="1">
        <v>900</v>
      </c>
      <c r="D2821" s="1">
        <v>18000</v>
      </c>
      <c r="E2821" s="2" t="s">
        <v>8289</v>
      </c>
      <c r="F2821" s="1" t="s">
        <v>350</v>
      </c>
      <c r="G2821" s="1" t="s">
        <v>50</v>
      </c>
      <c r="H2821" s="1" t="s">
        <v>50</v>
      </c>
      <c r="I2821" s="8" t="s">
        <v>908</v>
      </c>
      <c r="J2821" s="8"/>
      <c r="K2821" s="1" t="str">
        <f t="array" aca="1" ref="K2821" ca="1">INDEX([1]TreeLookup!$C$1:$DE$21,MATCH(INDIRECT(ADDRESS(ROW(),MATCH("CATEGORY",$A$1:$BE$1,0))),[1]TreeLookup!$C$1:$C$21,0),MATCH(INDIRECT(ADDRESS(ROW(),MATCH("YEAR",$A$1:$BE$1,0))),[1]TreeLookup!$C$1:$DE$1,0))</f>
        <v>solids1986</v>
      </c>
      <c r="L2821" s="1">
        <v>1990</v>
      </c>
      <c r="M2821" s="1" t="str">
        <f t="array" aca="1" ref="M2821" ca="1">INDEX([1]TreeLookup!$C$1:$DE$22,MATCH("ERA",[1]TreeLookup!$C$1:$C$22,0),MATCH(INDIRECT(ADDRESS(ROW(),MATCH("YEAR",$A$1:$BE$1,0))),[1]TreeLookup!$C$1:$DE$1,0))</f>
        <v>08-LONGTERM</v>
      </c>
      <c r="O2821" s="4" t="s">
        <v>109</v>
      </c>
      <c r="P2821" s="1" t="s">
        <v>8290</v>
      </c>
      <c r="Q2821" s="1" t="s">
        <v>8291</v>
      </c>
      <c r="V2821" s="9"/>
      <c r="W2821" s="1" t="s">
        <v>8292</v>
      </c>
      <c r="X2821" s="1" t="s">
        <v>8293</v>
      </c>
      <c r="AD2821" s="1" t="s">
        <v>111</v>
      </c>
    </row>
    <row r="2822" spans="1:30">
      <c r="A2822" s="6" t="s">
        <v>8296</v>
      </c>
      <c r="B2822" s="7" t="s">
        <v>8297</v>
      </c>
      <c r="C2822" s="1">
        <v>900</v>
      </c>
      <c r="D2822" s="1">
        <v>18000</v>
      </c>
      <c r="E2822" s="2" t="s">
        <v>8289</v>
      </c>
      <c r="F2822" s="1" t="s">
        <v>5240</v>
      </c>
      <c r="G2822" s="1" t="s">
        <v>50</v>
      </c>
      <c r="H2822" s="1" t="s">
        <v>50</v>
      </c>
      <c r="I2822" s="8" t="s">
        <v>908</v>
      </c>
      <c r="J2822" s="8"/>
      <c r="K2822" s="1" t="str">
        <f t="array" aca="1" ref="K2822" ca="1">INDEX([1]TreeLookup!$C$1:$DE$21,MATCH(INDIRECT(ADDRESS(ROW(),MATCH("CATEGORY",$A$1:$BE$1,0))),[1]TreeLookup!$C$1:$C$21,0),MATCH(INDIRECT(ADDRESS(ROW(),MATCH("YEAR",$A$1:$BE$1,0))),[1]TreeLookup!$C$1:$DE$1,0))</f>
        <v>solids1986</v>
      </c>
      <c r="L2822" s="1">
        <v>1990</v>
      </c>
      <c r="M2822" s="1" t="str">
        <f t="array" aca="1" ref="M2822" ca="1">INDEX([1]TreeLookup!$C$1:$DE$22,MATCH("ERA",[1]TreeLookup!$C$1:$C$22,0),MATCH(INDIRECT(ADDRESS(ROW(),MATCH("YEAR",$A$1:$BE$1,0))),[1]TreeLookup!$C$1:$DE$1,0))</f>
        <v>08-LONGTERM</v>
      </c>
      <c r="O2822" s="4" t="s">
        <v>109</v>
      </c>
      <c r="P2822" s="1" t="s">
        <v>8290</v>
      </c>
      <c r="Q2822" s="1" t="s">
        <v>8291</v>
      </c>
      <c r="V2822" s="9"/>
      <c r="W2822" s="1" t="s">
        <v>8292</v>
      </c>
      <c r="X2822" s="1" t="s">
        <v>8293</v>
      </c>
      <c r="AD2822" s="1" t="s">
        <v>111</v>
      </c>
    </row>
    <row r="2823" spans="1:30">
      <c r="A2823" s="6" t="s">
        <v>8298</v>
      </c>
      <c r="B2823" s="7" t="s">
        <v>8299</v>
      </c>
      <c r="C2823" s="1">
        <v>900</v>
      </c>
      <c r="D2823" s="1">
        <v>18000</v>
      </c>
      <c r="E2823" s="2" t="s">
        <v>8289</v>
      </c>
      <c r="F2823" s="1" t="s">
        <v>5240</v>
      </c>
      <c r="G2823" s="1" t="s">
        <v>50</v>
      </c>
      <c r="H2823" s="1" t="s">
        <v>50</v>
      </c>
      <c r="I2823" s="8" t="s">
        <v>908</v>
      </c>
      <c r="J2823" s="8"/>
      <c r="K2823" s="1" t="str">
        <f t="array" aca="1" ref="K2823" ca="1">INDEX([1]TreeLookup!$C$1:$DE$21,MATCH(INDIRECT(ADDRESS(ROW(),MATCH("CATEGORY",$A$1:$BE$1,0))),[1]TreeLookup!$C$1:$C$21,0),MATCH(INDIRECT(ADDRESS(ROW(),MATCH("YEAR",$A$1:$BE$1,0))),[1]TreeLookup!$C$1:$DE$1,0))</f>
        <v>solids1986</v>
      </c>
      <c r="L2823" s="1">
        <v>1990</v>
      </c>
      <c r="M2823" s="1" t="str">
        <f t="array" aca="1" ref="M2823" ca="1">INDEX([1]TreeLookup!$C$1:$DE$22,MATCH("ERA",[1]TreeLookup!$C$1:$C$22,0),MATCH(INDIRECT(ADDRESS(ROW(),MATCH("YEAR",$A$1:$BE$1,0))),[1]TreeLookup!$C$1:$DE$1,0))</f>
        <v>08-LONGTERM</v>
      </c>
      <c r="O2823" s="4" t="s">
        <v>109</v>
      </c>
      <c r="P2823" s="1" t="s">
        <v>8290</v>
      </c>
      <c r="Q2823" s="1" t="s">
        <v>8291</v>
      </c>
      <c r="V2823" s="9"/>
      <c r="W2823" s="1" t="s">
        <v>8292</v>
      </c>
      <c r="X2823" s="1" t="s">
        <v>8293</v>
      </c>
      <c r="AD2823" s="1" t="s">
        <v>111</v>
      </c>
    </row>
    <row r="2824" spans="1:30">
      <c r="A2824" s="6" t="s">
        <v>8300</v>
      </c>
      <c r="B2824" s="7" t="s">
        <v>8301</v>
      </c>
      <c r="C2824" s="1">
        <v>1</v>
      </c>
      <c r="D2824" s="1">
        <v>18000</v>
      </c>
      <c r="E2824" s="2" t="s">
        <v>8302</v>
      </c>
      <c r="F2824" s="1" t="s">
        <v>448</v>
      </c>
      <c r="G2824" s="1" t="s">
        <v>50</v>
      </c>
      <c r="H2824" s="1" t="s">
        <v>50</v>
      </c>
      <c r="I2824" s="8" t="s">
        <v>908</v>
      </c>
      <c r="J2824" s="8" t="s">
        <v>1060</v>
      </c>
      <c r="K2824" s="1" t="str">
        <f t="array" aca="1" ref="K2824" ca="1">INDEX([1]TreeLookup!$C$1:$DE$21,MATCH(INDIRECT(ADDRESS(ROW(),MATCH("CATEGORY",$A$1:$BE$1,0))),[1]TreeLookup!$C$1:$C$21,0),MATCH(INDIRECT(ADDRESS(ROW(),MATCH("YEAR",$A$1:$BE$1,0))),[1]TreeLookup!$C$1:$DE$1,0))</f>
        <v>solids1986</v>
      </c>
      <c r="L2824" s="1">
        <v>1990</v>
      </c>
      <c r="M2824" s="1" t="str">
        <f t="array" aca="1" ref="M2824" ca="1">INDEX([1]TreeLookup!$C$1:$DE$22,MATCH("ERA",[1]TreeLookup!$C$1:$C$22,0),MATCH(INDIRECT(ADDRESS(ROW(),MATCH("YEAR",$A$1:$BE$1,0))),[1]TreeLookup!$C$1:$DE$1,0))</f>
        <v>08-LONGTERM</v>
      </c>
      <c r="O2824" s="4" t="s">
        <v>109</v>
      </c>
      <c r="P2824" s="1" t="s">
        <v>8290</v>
      </c>
      <c r="U2824" s="1" t="s">
        <v>8303</v>
      </c>
      <c r="V2824" s="9">
        <v>42874</v>
      </c>
      <c r="AD2824" s="1" t="s">
        <v>111</v>
      </c>
    </row>
    <row r="2825" spans="1:30">
      <c r="A2825" s="6" t="s">
        <v>8304</v>
      </c>
      <c r="B2825" s="7" t="s">
        <v>8304</v>
      </c>
      <c r="C2825" s="1">
        <v>0</v>
      </c>
      <c r="D2825" s="1">
        <v>0</v>
      </c>
      <c r="E2825" s="2"/>
      <c r="F2825" s="1" t="s">
        <v>113</v>
      </c>
      <c r="G2825" s="1" t="s">
        <v>50</v>
      </c>
      <c r="I2825" s="8" t="s">
        <v>908</v>
      </c>
      <c r="J2825" s="8"/>
      <c r="K2825" s="1" t="str">
        <f t="array" aca="1" ref="K2825" ca="1">INDEX([1]TreeLookup!$C$1:$DE$21,MATCH(INDIRECT(ADDRESS(ROW(),MATCH("CATEGORY",$A$1:$BE$1,0))),[1]TreeLookup!$C$1:$C$21,0),MATCH(INDIRECT(ADDRESS(ROW(),MATCH("YEAR",$A$1:$BE$1,0))),[1]TreeLookup!$C$1:$DE$1,0))</f>
        <v>solids1986</v>
      </c>
      <c r="L2825" s="1">
        <v>1990</v>
      </c>
      <c r="M2825" s="1" t="str">
        <f t="array" aca="1" ref="M2825" ca="1">INDEX([1]TreeLookup!$C$1:$DE$22,MATCH("ERA",[1]TreeLookup!$C$1:$C$22,0),MATCH(INDIRECT(ADDRESS(ROW(),MATCH("YEAR",$A$1:$BE$1,0))),[1]TreeLookup!$C$1:$DE$1,0))</f>
        <v>08-LONGTERM</v>
      </c>
      <c r="O2825" s="4"/>
      <c r="P2825" s="1" t="s">
        <v>8290</v>
      </c>
      <c r="Q2825" s="1" t="s">
        <v>8291</v>
      </c>
    </row>
    <row r="2826" spans="1:30">
      <c r="A2826" s="6" t="s">
        <v>8292</v>
      </c>
      <c r="B2826" s="7" t="s">
        <v>8292</v>
      </c>
      <c r="C2826" s="1">
        <v>0</v>
      </c>
      <c r="D2826" s="1">
        <v>0</v>
      </c>
      <c r="E2826" s="2"/>
      <c r="F2826" s="1" t="s">
        <v>113</v>
      </c>
      <c r="G2826" s="1" t="s">
        <v>50</v>
      </c>
      <c r="I2826" s="8" t="s">
        <v>908</v>
      </c>
      <c r="J2826" s="8"/>
      <c r="K2826" s="1" t="str">
        <f t="array" aca="1" ref="K2826" ca="1">INDEX([1]TreeLookup!$C$1:$DE$21,MATCH(INDIRECT(ADDRESS(ROW(),MATCH("CATEGORY",$A$1:$BE$1,0))),[1]TreeLookup!$C$1:$C$21,0),MATCH(INDIRECT(ADDRESS(ROW(),MATCH("YEAR",$A$1:$BE$1,0))),[1]TreeLookup!$C$1:$DE$1,0))</f>
        <v>solids1986</v>
      </c>
      <c r="L2826" s="1">
        <v>1990</v>
      </c>
      <c r="M2826" s="1" t="str">
        <f t="array" aca="1" ref="M2826" ca="1">INDEX([1]TreeLookup!$C$1:$DE$22,MATCH("ERA",[1]TreeLookup!$C$1:$C$22,0),MATCH(INDIRECT(ADDRESS(ROW(),MATCH("YEAR",$A$1:$BE$1,0))),[1]TreeLookup!$C$1:$DE$1,0))</f>
        <v>08-LONGTERM</v>
      </c>
      <c r="O2826" s="4"/>
      <c r="P2826" s="1" t="s">
        <v>8290</v>
      </c>
      <c r="Q2826" s="1" t="s">
        <v>8291</v>
      </c>
    </row>
    <row r="2827" spans="1:30">
      <c r="A2827" s="6" t="s">
        <v>8305</v>
      </c>
      <c r="B2827" s="7" t="s">
        <v>8306</v>
      </c>
      <c r="C2827" s="1">
        <v>1230</v>
      </c>
      <c r="D2827" s="1">
        <v>1600</v>
      </c>
      <c r="E2827" s="2" t="s">
        <v>8307</v>
      </c>
      <c r="F2827" s="1" t="s">
        <v>534</v>
      </c>
      <c r="G2827" s="1" t="s">
        <v>50</v>
      </c>
      <c r="H2827" s="1" t="s">
        <v>49</v>
      </c>
      <c r="I2827" s="8" t="s">
        <v>135</v>
      </c>
      <c r="J2827" s="8" t="s">
        <v>330</v>
      </c>
      <c r="K2827" s="1" t="str">
        <f t="array" aca="1" ref="K2827" ca="1">INDEX([1]TreeLookup!$C$1:$DE$21,MATCH(INDIRECT(ADDRESS(ROW(),MATCH("CATEGORY",$A$1:$BE$1,0))),[1]TreeLookup!$C$1:$C$21,0),MATCH(INDIRECT(ADDRESS(ROW(),MATCH("YEAR",$A$1:$BE$1,0))),[1]TreeLookup!$C$1:$DE$1,0))</f>
        <v>unlockParts</v>
      </c>
      <c r="M2827" s="1" t="str">
        <f t="array" aca="1" ref="M2827" ca="1">INDEX([1]TreeLookup!$C$1:$DE$22,MATCH("ERA",[1]TreeLookup!$C$1:$C$22,0),MATCH(INDIRECT(ADDRESS(ROW(),MATCH("YEAR",$A$1:$BE$1,0))),[1]TreeLookup!$C$1:$DE$1,0))</f>
        <v>00-START</v>
      </c>
      <c r="N2827" s="1" t="s">
        <v>50</v>
      </c>
      <c r="O2827" s="4" t="s">
        <v>299</v>
      </c>
      <c r="V2827" s="9"/>
    </row>
    <row r="2828" spans="1:30">
      <c r="A2828" s="6" t="s">
        <v>8308</v>
      </c>
      <c r="B2828" s="7" t="s">
        <v>8308</v>
      </c>
      <c r="C2828" s="5">
        <v>-5</v>
      </c>
      <c r="D2828" s="5" t="s">
        <v>8309</v>
      </c>
      <c r="E2828" s="2"/>
      <c r="F2828" s="1" t="s">
        <v>113</v>
      </c>
      <c r="G2828" s="1" t="s">
        <v>50</v>
      </c>
      <c r="I2828" s="8" t="s">
        <v>114</v>
      </c>
      <c r="J2828" s="8"/>
      <c r="K2828" s="1" t="str">
        <f t="array" aca="1" ref="K2828" ca="1">INDEX([1]TreeLookup!$C$1:$DE$21,MATCH(INDIRECT(ADDRESS(ROW(),MATCH("CATEGORY",$A$1:$BE$1,0))),[1]TreeLookup!$C$1:$C$21,0),MATCH(INDIRECT(ADDRESS(ROW(),MATCH("YEAR",$A$1:$BE$1,0))),[1]TreeLookup!$C$1:$DE$1,0))</f>
        <v>orbitalRocketry1986</v>
      </c>
      <c r="L2828" s="1">
        <v>1990</v>
      </c>
      <c r="M2828" s="1" t="str">
        <f t="array" aca="1" ref="M2828" ca="1">INDEX([1]TreeLookup!$C$1:$DE$22,MATCH("ERA",[1]TreeLookup!$C$1:$C$22,0),MATCH(INDIRECT(ADDRESS(ROW(),MATCH("YEAR",$A$1:$BE$1,0))),[1]TreeLookup!$C$1:$DE$1,0))</f>
        <v>08-LONGTERM</v>
      </c>
      <c r="O2828" s="4"/>
      <c r="Q2828" s="1" t="s">
        <v>1558</v>
      </c>
      <c r="R2828" s="1" t="s">
        <v>838</v>
      </c>
    </row>
    <row r="2829" spans="1:30">
      <c r="A2829" s="6" t="s">
        <v>8310</v>
      </c>
      <c r="B2829" s="7" t="s">
        <v>8311</v>
      </c>
      <c r="C2829" s="1">
        <v>422</v>
      </c>
      <c r="D2829" s="1">
        <v>50</v>
      </c>
      <c r="E2829" s="2" t="s">
        <v>8312</v>
      </c>
      <c r="F2829" s="1" t="s">
        <v>1836</v>
      </c>
      <c r="G2829" s="1" t="s">
        <v>50</v>
      </c>
      <c r="H2829" s="1" t="s">
        <v>49</v>
      </c>
      <c r="I2829" s="8" t="s">
        <v>130</v>
      </c>
      <c r="J2829" s="8" t="s">
        <v>1203</v>
      </c>
      <c r="K2829" s="1" t="str">
        <f t="array" aca="1" ref="K2829" ca="1">INDEX([1]TreeLookup!$C$1:$DE$21,MATCH(INDIRECT(ADDRESS(ROW(),MATCH("CATEGORY",$A$1:$BE$1,0))),[1]TreeLookup!$C$1:$C$21,0),MATCH(INDIRECT(ADDRESS(ROW(),MATCH("YEAR",$A$1:$BE$1,0))),[1]TreeLookup!$C$1:$DE$1,0))</f>
        <v>longTermAvionics</v>
      </c>
      <c r="L2829" s="1">
        <v>1997</v>
      </c>
      <c r="M2829" s="1" t="str">
        <f t="array" aca="1" ref="M2829" ca="1">INDEX([1]TreeLookup!$C$1:$DE$22,MATCH("ERA",[1]TreeLookup!$C$1:$C$22,0),MATCH(INDIRECT(ADDRESS(ROW(),MATCH("YEAR",$A$1:$BE$1,0))),[1]TreeLookup!$C$1:$DE$1,0))</f>
        <v>08-LONGTERM</v>
      </c>
      <c r="O2829" s="4" t="s">
        <v>299</v>
      </c>
      <c r="P2829" s="1" t="s">
        <v>8127</v>
      </c>
      <c r="V2829" s="9"/>
    </row>
    <row r="2830" spans="1:30">
      <c r="A2830" s="6" t="s">
        <v>8313</v>
      </c>
      <c r="B2830" s="7" t="s">
        <v>8314</v>
      </c>
      <c r="C2830" s="1">
        <v>893</v>
      </c>
      <c r="D2830" s="1">
        <v>17860</v>
      </c>
      <c r="E2830" s="2" t="s">
        <v>8315</v>
      </c>
      <c r="F2830" s="1" t="s">
        <v>224</v>
      </c>
      <c r="G2830" s="1" t="s">
        <v>50</v>
      </c>
      <c r="H2830" s="1" t="s">
        <v>50</v>
      </c>
      <c r="I2830" s="8" t="s">
        <v>908</v>
      </c>
      <c r="J2830" s="8"/>
      <c r="K2830" s="1" t="str">
        <f t="array" aca="1" ref="K2830" ca="1">INDEX([1]TreeLookup!$C$1:$DE$21,MATCH(INDIRECT(ADDRESS(ROW(),MATCH("CATEGORY",$A$1:$BE$1,0))),[1]TreeLookup!$C$1:$C$21,0),MATCH(INDIRECT(ADDRESS(ROW(),MATCH("YEAR",$A$1:$BE$1,0))),[1]TreeLookup!$C$1:$DE$1,0))</f>
        <v>solids1986</v>
      </c>
      <c r="L2830" s="1">
        <v>1990</v>
      </c>
      <c r="M2830" s="1" t="str">
        <f t="array" aca="1" ref="M2830" ca="1">INDEX([1]TreeLookup!$C$1:$DE$22,MATCH("ERA",[1]TreeLookup!$C$1:$C$22,0),MATCH(INDIRECT(ADDRESS(ROW(),MATCH("YEAR",$A$1:$BE$1,0))),[1]TreeLookup!$C$1:$DE$1,0))</f>
        <v>08-LONGTERM</v>
      </c>
      <c r="O2830" s="4" t="s">
        <v>109</v>
      </c>
      <c r="P2830" s="1" t="s">
        <v>8316</v>
      </c>
      <c r="V2830" s="9"/>
      <c r="AD2830" s="1" t="s">
        <v>111</v>
      </c>
    </row>
    <row r="2831" spans="1:30">
      <c r="A2831" s="6" t="s">
        <v>7880</v>
      </c>
      <c r="B2831" s="7" t="s">
        <v>7880</v>
      </c>
      <c r="C2831" s="1">
        <v>0</v>
      </c>
      <c r="D2831" s="1">
        <v>0</v>
      </c>
      <c r="E2831" s="2"/>
      <c r="F2831" s="1" t="s">
        <v>113</v>
      </c>
      <c r="G2831" s="1" t="s">
        <v>50</v>
      </c>
      <c r="I2831" s="8" t="s">
        <v>125</v>
      </c>
      <c r="J2831" s="8"/>
      <c r="K2831" s="1" t="str">
        <f t="array" aca="1" ref="K2831" ca="1">INDEX([1]TreeLookup!$C$1:$DE$21,MATCH(INDIRECT(ADDRESS(ROW(),MATCH("CATEGORY",$A$1:$BE$1,0))),[1]TreeLookup!$C$1:$C$21,0),MATCH(INDIRECT(ADDRESS(ROW(),MATCH("YEAR",$A$1:$BE$1,0))),[1]TreeLookup!$C$1:$DE$1,0))</f>
        <v>standardDockingPorts</v>
      </c>
      <c r="L2831" s="1">
        <v>1990</v>
      </c>
      <c r="M2831" s="1" t="str">
        <f t="array" aca="1" ref="M2831" ca="1">INDEX([1]TreeLookup!$C$1:$DE$22,MATCH("ERA",[1]TreeLookup!$C$1:$C$22,0),MATCH(INDIRECT(ADDRESS(ROW(),MATCH("YEAR",$A$1:$BE$1,0))),[1]TreeLookup!$C$1:$DE$1,0))</f>
        <v>08-LONGTERM</v>
      </c>
      <c r="O2831" s="4"/>
      <c r="P2831" s="1" t="s">
        <v>8317</v>
      </c>
      <c r="Q2831" s="1" t="s">
        <v>8318</v>
      </c>
    </row>
    <row r="2832" spans="1:30">
      <c r="A2832" s="6" t="s">
        <v>8319</v>
      </c>
      <c r="B2832" s="7" t="s">
        <v>8319</v>
      </c>
      <c r="C2832" s="1">
        <v>0</v>
      </c>
      <c r="D2832" s="1">
        <v>0</v>
      </c>
      <c r="E2832" s="2"/>
      <c r="F2832" s="1" t="s">
        <v>113</v>
      </c>
      <c r="G2832" s="1" t="s">
        <v>50</v>
      </c>
      <c r="I2832" s="8" t="s">
        <v>125</v>
      </c>
      <c r="J2832" s="8"/>
      <c r="K2832" s="1" t="str">
        <f t="array" aca="1" ref="K2832" ca="1">INDEX([1]TreeLookup!$C$1:$DE$21,MATCH(INDIRECT(ADDRESS(ROW(),MATCH("CATEGORY",$A$1:$BE$1,0))),[1]TreeLookup!$C$1:$C$21,0),MATCH(INDIRECT(ADDRESS(ROW(),MATCH("YEAR",$A$1:$BE$1,0))),[1]TreeLookup!$C$1:$DE$1,0))</f>
        <v>standardDockingPorts</v>
      </c>
      <c r="L2832" s="1">
        <v>1990</v>
      </c>
      <c r="M2832" s="1" t="str">
        <f t="array" aca="1" ref="M2832" ca="1">INDEX([1]TreeLookup!$C$1:$DE$22,MATCH("ERA",[1]TreeLookup!$C$1:$C$22,0),MATCH(INDIRECT(ADDRESS(ROW(),MATCH("YEAR",$A$1:$BE$1,0))),[1]TreeLookup!$C$1:$DE$1,0))</f>
        <v>08-LONGTERM</v>
      </c>
      <c r="O2832" s="4"/>
      <c r="Q2832" s="1" t="s">
        <v>8318</v>
      </c>
    </row>
    <row r="2833" spans="1:25">
      <c r="A2833" s="6" t="s">
        <v>8320</v>
      </c>
      <c r="B2833" s="7" t="s">
        <v>8320</v>
      </c>
      <c r="C2833" s="5">
        <v>8</v>
      </c>
      <c r="D2833" s="15" t="s">
        <v>8321</v>
      </c>
      <c r="E2833" s="11" t="s">
        <v>8322</v>
      </c>
      <c r="F2833" s="1" t="s">
        <v>113</v>
      </c>
      <c r="G2833" s="1" t="s">
        <v>50</v>
      </c>
      <c r="I2833" s="8" t="s">
        <v>114</v>
      </c>
      <c r="J2833" s="8"/>
      <c r="K2833" s="1" t="str">
        <f t="array" aca="1" ref="K2833" ca="1">INDEX([1]TreeLookup!$C$1:$DE$21,MATCH(INDIRECT(ADDRESS(ROW(),MATCH("CATEGORY",$A$1:$BE$1,0))),[1]TreeLookup!$C$1:$C$21,0),MATCH(INDIRECT(ADDRESS(ROW(),MATCH("YEAR",$A$1:$BE$1,0))),[1]TreeLookup!$C$1:$DE$1,0))</f>
        <v>orbitalRocketry1986</v>
      </c>
      <c r="L2833" s="1">
        <v>1990</v>
      </c>
      <c r="M2833" s="1" t="str">
        <f t="array" aca="1" ref="M2833" ca="1">INDEX([1]TreeLookup!$C$1:$DE$22,MATCH("ERA",[1]TreeLookup!$C$1:$C$22,0),MATCH(INDIRECT(ADDRESS(ROW(),MATCH("YEAR",$A$1:$BE$1,0))),[1]TreeLookup!$C$1:$DE$1,0))</f>
        <v>08-LONGTERM</v>
      </c>
      <c r="O2833" s="4"/>
      <c r="Q2833" s="1" t="s">
        <v>1586</v>
      </c>
      <c r="R2833" s="1" t="s">
        <v>838</v>
      </c>
    </row>
    <row r="2834" spans="1:25">
      <c r="A2834" s="6" t="s">
        <v>8323</v>
      </c>
      <c r="B2834" s="7" t="s">
        <v>8323</v>
      </c>
      <c r="C2834" s="15">
        <v>10</v>
      </c>
      <c r="D2834" s="15" t="s">
        <v>8324</v>
      </c>
      <c r="E2834" s="11" t="s">
        <v>8322</v>
      </c>
      <c r="F2834" s="1" t="s">
        <v>113</v>
      </c>
      <c r="G2834" s="1" t="s">
        <v>50</v>
      </c>
      <c r="I2834" s="8" t="s">
        <v>114</v>
      </c>
      <c r="J2834" s="8"/>
      <c r="K2834" s="1" t="str">
        <f t="array" aca="1" ref="K2834" ca="1">INDEX([1]TreeLookup!$C$1:$DE$21,MATCH(INDIRECT(ADDRESS(ROW(),MATCH("CATEGORY",$A$1:$BE$1,0))),[1]TreeLookup!$C$1:$C$21,0),MATCH(INDIRECT(ADDRESS(ROW(),MATCH("YEAR",$A$1:$BE$1,0))),[1]TreeLookup!$C$1:$DE$1,0))</f>
        <v>orbitalRocketry1986</v>
      </c>
      <c r="L2834" s="1">
        <v>1990</v>
      </c>
      <c r="M2834" s="1" t="str">
        <f t="array" aca="1" ref="M2834" ca="1">INDEX([1]TreeLookup!$C$1:$DE$22,MATCH("ERA",[1]TreeLookup!$C$1:$C$22,0),MATCH(INDIRECT(ADDRESS(ROW(),MATCH("YEAR",$A$1:$BE$1,0))),[1]TreeLookup!$C$1:$DE$1,0))</f>
        <v>08-LONGTERM</v>
      </c>
      <c r="O2834" s="4"/>
      <c r="Q2834" s="1" t="s">
        <v>1574</v>
      </c>
      <c r="R2834" s="1" t="s">
        <v>838</v>
      </c>
    </row>
    <row r="2835" spans="1:25">
      <c r="A2835" s="6" t="s">
        <v>8325</v>
      </c>
      <c r="B2835" s="7" t="s">
        <v>8326</v>
      </c>
      <c r="C2835" s="1">
        <v>1207</v>
      </c>
      <c r="D2835" s="1">
        <v>24139</v>
      </c>
      <c r="E2835" s="2" t="s">
        <v>8327</v>
      </c>
      <c r="F2835" s="1" t="s">
        <v>1836</v>
      </c>
      <c r="G2835" s="1" t="s">
        <v>50</v>
      </c>
      <c r="H2835" s="1" t="s">
        <v>50</v>
      </c>
      <c r="I2835" s="8" t="s">
        <v>130</v>
      </c>
      <c r="J2835" s="8" t="s">
        <v>1203</v>
      </c>
      <c r="K2835" s="1" t="str">
        <f t="array" aca="1" ref="K2835" ca="1">INDEX([1]TreeLookup!$C$1:$DE$21,MATCH(INDIRECT(ADDRESS(ROW(),MATCH("CATEGORY",$A$1:$BE$1,0))),[1]TreeLookup!$C$1:$C$21,0),MATCH(INDIRECT(ADDRESS(ROW(),MATCH("YEAR",$A$1:$BE$1,0))),[1]TreeLookup!$C$1:$DE$1,0))</f>
        <v>internationalAvionics</v>
      </c>
      <c r="L2835" s="1">
        <v>1998</v>
      </c>
      <c r="M2835" s="1" t="str">
        <f t="array" aca="1" ref="M2835" ca="1">INDEX([1]TreeLookup!$C$1:$DE$22,MATCH("ERA",[1]TreeLookup!$C$1:$C$22,0),MATCH(INDIRECT(ADDRESS(ROW(),MATCH("YEAR",$A$1:$BE$1,0))),[1]TreeLookup!$C$1:$DE$1,0))</f>
        <v>09-INTL</v>
      </c>
      <c r="O2835" s="4" t="s">
        <v>109</v>
      </c>
      <c r="P2835" s="1" t="s">
        <v>8326</v>
      </c>
      <c r="V2835" s="9"/>
      <c r="Y2835" s="1" t="s">
        <v>111</v>
      </c>
    </row>
    <row r="2836" spans="1:25">
      <c r="A2836" s="6" t="s">
        <v>8328</v>
      </c>
      <c r="B2836" s="7" t="s">
        <v>8329</v>
      </c>
      <c r="C2836" s="1">
        <v>500</v>
      </c>
      <c r="D2836" s="1">
        <v>2200</v>
      </c>
      <c r="E2836" s="2" t="s">
        <v>8330</v>
      </c>
      <c r="F2836" s="1" t="s">
        <v>235</v>
      </c>
      <c r="G2836" s="1" t="s">
        <v>50</v>
      </c>
      <c r="H2836" s="1" t="s">
        <v>49</v>
      </c>
      <c r="I2836" s="8" t="s">
        <v>322</v>
      </c>
      <c r="J2836" s="8" t="s">
        <v>2917</v>
      </c>
      <c r="K2836" s="1" t="str">
        <f t="array" aca="1" ref="K2836" ca="1">INDEX([1]TreeLookup!$C$1:$DE$21,MATCH(INDIRECT(ADDRESS(ROW(),MATCH("CATEGORY",$A$1:$BE$1,0))),[1]TreeLookup!$C$1:$C$21,0),MATCH(INDIRECT(ADDRESS(ROW(),MATCH("YEAR",$A$1:$BE$1,0))),[1]TreeLookup!$C$1:$DE$1,0))</f>
        <v>massiveScaleComms</v>
      </c>
      <c r="L2836" s="1">
        <v>1990</v>
      </c>
      <c r="M2836" s="1" t="str">
        <f t="array" aca="1" ref="M2836" ca="1">INDEX([1]TreeLookup!$C$1:$DE$22,MATCH("ERA",[1]TreeLookup!$C$1:$C$22,0),MATCH(INDIRECT(ADDRESS(ROW(),MATCH("YEAR",$A$1:$BE$1,0))),[1]TreeLookup!$C$1:$DE$1,0))</f>
        <v>08-LONGTERM</v>
      </c>
      <c r="O2836" s="4" t="s">
        <v>299</v>
      </c>
      <c r="P2836" s="1" t="s">
        <v>7686</v>
      </c>
      <c r="V2836" s="9"/>
    </row>
    <row r="2837" spans="1:25">
      <c r="A2837" s="6" t="s">
        <v>8331</v>
      </c>
      <c r="B2837" s="7" t="s">
        <v>8332</v>
      </c>
      <c r="C2837" s="1">
        <v>93</v>
      </c>
      <c r="D2837" s="1">
        <v>1860</v>
      </c>
      <c r="E2837" s="2" t="s">
        <v>8333</v>
      </c>
      <c r="F2837" s="1" t="s">
        <v>203</v>
      </c>
      <c r="G2837" s="1" t="s">
        <v>50</v>
      </c>
      <c r="H2837" s="1" t="s">
        <v>50</v>
      </c>
      <c r="I2837" s="8" t="s">
        <v>240</v>
      </c>
      <c r="J2837" s="8" t="s">
        <v>298</v>
      </c>
      <c r="K2837" s="1" t="str">
        <f t="array" aca="1" ref="K2837" ca="1">INDEX([1]TreeLookup!$C$1:$DE$21,MATCH(INDIRECT(ADDRESS(ROW(),MATCH("CATEGORY",$A$1:$BE$1,0))),[1]TreeLookup!$C$1:$C$21,0),MATCH(INDIRECT(ADDRESS(ROW(),MATCH("YEAR",$A$1:$BE$1,0))),[1]TreeLookup!$C$1:$DE$1,0))</f>
        <v>refinedTurbofans</v>
      </c>
      <c r="L2837" s="1">
        <v>1990</v>
      </c>
      <c r="M2837" s="1" t="str">
        <f t="array" aca="1" ref="M2837" ca="1">INDEX([1]TreeLookup!$C$1:$DE$22,MATCH("ERA",[1]TreeLookup!$C$1:$C$22,0),MATCH(INDIRECT(ADDRESS(ROW(),MATCH("YEAR",$A$1:$BE$1,0))),[1]TreeLookup!$C$1:$DE$1,0))</f>
        <v>08-LONGTERM</v>
      </c>
      <c r="O2837" s="4" t="s">
        <v>109</v>
      </c>
      <c r="P2837" s="2"/>
      <c r="V2837" s="9"/>
    </row>
    <row r="2838" spans="1:25">
      <c r="A2838" s="6" t="s">
        <v>8334</v>
      </c>
      <c r="B2838" s="7" t="s">
        <v>8335</v>
      </c>
      <c r="C2838" s="1">
        <v>950</v>
      </c>
      <c r="D2838" s="1">
        <v>4800</v>
      </c>
      <c r="E2838" s="2" t="s">
        <v>8336</v>
      </c>
      <c r="F2838" s="1" t="s">
        <v>406</v>
      </c>
      <c r="G2838" s="1" t="s">
        <v>50</v>
      </c>
      <c r="H2838" s="1" t="s">
        <v>576</v>
      </c>
      <c r="I2838" s="8" t="s">
        <v>135</v>
      </c>
      <c r="J2838" s="8" t="s">
        <v>136</v>
      </c>
      <c r="K2838" s="1" t="str">
        <f t="array" aca="1" ref="K2838" ca="1">INDEX([1]TreeLookup!$C$1:$DE$21,MATCH(INDIRECT(ADDRESS(ROW(),MATCH("CATEGORY",$A$1:$BE$1,0))),[1]TreeLookup!$C$1:$C$21,0),MATCH(INDIRECT(ADDRESS(ROW(),MATCH("YEAR",$A$1:$BE$1,0))),[1]TreeLookup!$C$1:$DE$1,0))</f>
        <v>materialsScienceLongTerm</v>
      </c>
      <c r="L2838" s="1">
        <v>1991</v>
      </c>
      <c r="M2838" s="1" t="str">
        <f t="array" aca="1" ref="M2838" ca="1">INDEX([1]TreeLookup!$C$1:$DE$22,MATCH("ERA",[1]TreeLookup!$C$1:$C$22,0),MATCH(INDIRECT(ADDRESS(ROW(),MATCH("YEAR",$A$1:$BE$1,0))),[1]TreeLookup!$C$1:$DE$1,0))</f>
        <v>08-LONGTERM</v>
      </c>
      <c r="O2838" s="4" t="s">
        <v>299</v>
      </c>
      <c r="P2838" s="1" t="s">
        <v>8337</v>
      </c>
      <c r="V2838" s="9"/>
    </row>
    <row r="2839" spans="1:25">
      <c r="A2839" s="6" t="s">
        <v>8338</v>
      </c>
      <c r="B2839" s="7" t="s">
        <v>8339</v>
      </c>
      <c r="C2839" s="1">
        <v>620</v>
      </c>
      <c r="D2839" s="1">
        <v>3400</v>
      </c>
      <c r="E2839" s="2" t="s">
        <v>8340</v>
      </c>
      <c r="F2839" s="1" t="s">
        <v>224</v>
      </c>
      <c r="G2839" s="1" t="s">
        <v>50</v>
      </c>
      <c r="H2839" s="1" t="s">
        <v>49</v>
      </c>
      <c r="I2839" s="8" t="s">
        <v>125</v>
      </c>
      <c r="J2839" s="8" t="s">
        <v>125</v>
      </c>
      <c r="K2839" s="1" t="str">
        <f t="array" aca="1" ref="K2839" ca="1">INDEX([1]TreeLookup!$C$1:$DE$21,MATCH(INDIRECT(ADDRESS(ROW(),MATCH("CATEGORY",$A$1:$BE$1,0))),[1]TreeLookup!$C$1:$C$21,0),MATCH(INDIRECT(ADDRESS(ROW(),MATCH("YEAR",$A$1:$BE$1,0))),[1]TreeLookup!$C$1:$DE$1,0))</f>
        <v>unlockParts</v>
      </c>
      <c r="M2839" s="1" t="str">
        <f t="array" aca="1" ref="M2839" ca="1">INDEX([1]TreeLookup!$C$1:$DE$22,MATCH("ERA",[1]TreeLookup!$C$1:$C$22,0),MATCH(INDIRECT(ADDRESS(ROW(),MATCH("YEAR",$A$1:$BE$1,0))),[1]TreeLookup!$C$1:$DE$1,0))</f>
        <v>00-START</v>
      </c>
      <c r="N2839" s="1" t="s">
        <v>50</v>
      </c>
      <c r="O2839" s="4" t="s">
        <v>299</v>
      </c>
      <c r="V2839" s="9"/>
    </row>
    <row r="2840" spans="1:25">
      <c r="A2840" s="6" t="s">
        <v>8341</v>
      </c>
      <c r="B2840" s="7" t="s">
        <v>8342</v>
      </c>
      <c r="C2840" s="1">
        <v>775</v>
      </c>
      <c r="D2840" s="1">
        <v>4250</v>
      </c>
      <c r="E2840" s="2" t="s">
        <v>8343</v>
      </c>
      <c r="F2840" s="1" t="s">
        <v>224</v>
      </c>
      <c r="G2840" s="1" t="s">
        <v>50</v>
      </c>
      <c r="H2840" s="1" t="s">
        <v>49</v>
      </c>
      <c r="I2840" s="8" t="s">
        <v>125</v>
      </c>
      <c r="J2840" s="8" t="s">
        <v>125</v>
      </c>
      <c r="K2840" s="1" t="str">
        <f t="array" aca="1" ref="K2840" ca="1">INDEX([1]TreeLookup!$C$1:$DE$21,MATCH(INDIRECT(ADDRESS(ROW(),MATCH("CATEGORY",$A$1:$BE$1,0))),[1]TreeLookup!$C$1:$C$21,0),MATCH(INDIRECT(ADDRESS(ROW(),MATCH("YEAR",$A$1:$BE$1,0))),[1]TreeLookup!$C$1:$DE$1,0))</f>
        <v>unlockParts</v>
      </c>
      <c r="M2840" s="1" t="str">
        <f t="array" aca="1" ref="M2840" ca="1">INDEX([1]TreeLookup!$C$1:$DE$22,MATCH("ERA",[1]TreeLookup!$C$1:$C$22,0),MATCH(INDIRECT(ADDRESS(ROW(),MATCH("YEAR",$A$1:$BE$1,0))),[1]TreeLookup!$C$1:$DE$1,0))</f>
        <v>00-START</v>
      </c>
      <c r="N2840" s="1" t="s">
        <v>50</v>
      </c>
      <c r="O2840" s="4" t="s">
        <v>299</v>
      </c>
      <c r="V2840" s="9"/>
    </row>
    <row r="2841" spans="1:25">
      <c r="A2841" s="6" t="s">
        <v>8344</v>
      </c>
      <c r="B2841" s="7" t="s">
        <v>8345</v>
      </c>
      <c r="C2841" s="1">
        <v>775</v>
      </c>
      <c r="D2841" s="1">
        <v>1450</v>
      </c>
      <c r="E2841" s="2" t="s">
        <v>8343</v>
      </c>
      <c r="F2841" s="1" t="s">
        <v>224</v>
      </c>
      <c r="G2841" s="1" t="s">
        <v>50</v>
      </c>
      <c r="H2841" s="1" t="s">
        <v>49</v>
      </c>
      <c r="I2841" s="8" t="s">
        <v>125</v>
      </c>
      <c r="J2841" s="8" t="s">
        <v>125</v>
      </c>
      <c r="K2841" s="1" t="str">
        <f t="array" aca="1" ref="K2841" ca="1">INDEX([1]TreeLookup!$C$1:$DE$21,MATCH(INDIRECT(ADDRESS(ROW(),MATCH("CATEGORY",$A$1:$BE$1,0))),[1]TreeLookup!$C$1:$C$21,0),MATCH(INDIRECT(ADDRESS(ROW(),MATCH("YEAR",$A$1:$BE$1,0))),[1]TreeLookup!$C$1:$DE$1,0))</f>
        <v>unlockParts</v>
      </c>
      <c r="M2841" s="1" t="str">
        <f t="array" aca="1" ref="M2841" ca="1">INDEX([1]TreeLookup!$C$1:$DE$22,MATCH("ERA",[1]TreeLookup!$C$1:$C$22,0),MATCH(INDIRECT(ADDRESS(ROW(),MATCH("YEAR",$A$1:$BE$1,0))),[1]TreeLookup!$C$1:$DE$1,0))</f>
        <v>00-START</v>
      </c>
      <c r="N2841" s="1" t="s">
        <v>50</v>
      </c>
      <c r="O2841" s="4" t="s">
        <v>299</v>
      </c>
      <c r="V2841" s="9"/>
    </row>
    <row r="2842" spans="1:25">
      <c r="A2842" s="6" t="s">
        <v>8346</v>
      </c>
      <c r="B2842" s="7" t="s">
        <v>8347</v>
      </c>
      <c r="C2842" s="1">
        <v>775</v>
      </c>
      <c r="D2842" s="1">
        <v>1450</v>
      </c>
      <c r="E2842" s="2" t="s">
        <v>8343</v>
      </c>
      <c r="F2842" s="1" t="s">
        <v>224</v>
      </c>
      <c r="G2842" s="1" t="s">
        <v>50</v>
      </c>
      <c r="H2842" s="1" t="s">
        <v>49</v>
      </c>
      <c r="I2842" s="8" t="s">
        <v>125</v>
      </c>
      <c r="J2842" s="8" t="s">
        <v>125</v>
      </c>
      <c r="K2842" s="1" t="str">
        <f t="array" aca="1" ref="K2842" ca="1">INDEX([1]TreeLookup!$C$1:$DE$21,MATCH(INDIRECT(ADDRESS(ROW(),MATCH("CATEGORY",$A$1:$BE$1,0))),[1]TreeLookup!$C$1:$C$21,0),MATCH(INDIRECT(ADDRESS(ROW(),MATCH("YEAR",$A$1:$BE$1,0))),[1]TreeLookup!$C$1:$DE$1,0))</f>
        <v>unlockParts</v>
      </c>
      <c r="M2842" s="1" t="str">
        <f t="array" aca="1" ref="M2842" ca="1">INDEX([1]TreeLookup!$C$1:$DE$22,MATCH("ERA",[1]TreeLookup!$C$1:$C$22,0),MATCH(INDIRECT(ADDRESS(ROW(),MATCH("YEAR",$A$1:$BE$1,0))),[1]TreeLookup!$C$1:$DE$1,0))</f>
        <v>00-START</v>
      </c>
      <c r="N2842" s="1" t="s">
        <v>50</v>
      </c>
      <c r="O2842" s="4" t="s">
        <v>299</v>
      </c>
      <c r="V2842" s="9"/>
    </row>
    <row r="2843" spans="1:25">
      <c r="A2843" s="6" t="s">
        <v>8348</v>
      </c>
      <c r="B2843" s="7" t="s">
        <v>8349</v>
      </c>
      <c r="C2843" s="1">
        <v>650</v>
      </c>
      <c r="D2843" s="1">
        <v>4000</v>
      </c>
      <c r="E2843" s="2" t="s">
        <v>8350</v>
      </c>
      <c r="F2843" s="1" t="s">
        <v>3493</v>
      </c>
      <c r="G2843" s="1" t="s">
        <v>49</v>
      </c>
      <c r="H2843" s="1" t="s">
        <v>49</v>
      </c>
      <c r="I2843" s="8" t="s">
        <v>125</v>
      </c>
      <c r="J2843" s="8" t="s">
        <v>125</v>
      </c>
      <c r="K2843" s="1" t="str">
        <f t="array" aca="1" ref="K2843" ca="1">INDEX([1]TreeLookup!$C$1:$DE$21,MATCH(INDIRECT(ADDRESS(ROW(),MATCH("CATEGORY",$A$1:$BE$1,0))),[1]TreeLookup!$C$1:$C$21,0),MATCH(INDIRECT(ADDRESS(ROW(),MATCH("YEAR",$A$1:$BE$1,0))),[1]TreeLookup!$C$1:$DE$1,0))</f>
        <v>unlockParts</v>
      </c>
      <c r="M2843" s="1" t="str">
        <f t="array" aca="1" ref="M2843" ca="1">INDEX([1]TreeLookup!$C$1:$DE$22,MATCH("ERA",[1]TreeLookup!$C$1:$C$22,0),MATCH(INDIRECT(ADDRESS(ROW(),MATCH("YEAR",$A$1:$BE$1,0))),[1]TreeLookup!$C$1:$DE$1,0))</f>
        <v>00-START</v>
      </c>
      <c r="N2843" s="1" t="s">
        <v>50</v>
      </c>
      <c r="O2843" s="4"/>
    </row>
    <row r="2844" spans="1:25">
      <c r="A2844" s="6" t="s">
        <v>8351</v>
      </c>
      <c r="B2844" s="7" t="s">
        <v>8352</v>
      </c>
      <c r="C2844" s="1">
        <v>155</v>
      </c>
      <c r="D2844" s="1">
        <v>850</v>
      </c>
      <c r="E2844" s="2" t="s">
        <v>8353</v>
      </c>
      <c r="F2844" s="1" t="s">
        <v>224</v>
      </c>
      <c r="G2844" s="1" t="s">
        <v>50</v>
      </c>
      <c r="H2844" s="1" t="s">
        <v>49</v>
      </c>
      <c r="I2844" s="8" t="s">
        <v>125</v>
      </c>
      <c r="J2844" s="8" t="s">
        <v>125</v>
      </c>
      <c r="K2844" s="1" t="str">
        <f t="array" aca="1" ref="K2844" ca="1">INDEX([1]TreeLookup!$C$1:$DE$21,MATCH(INDIRECT(ADDRESS(ROW(),MATCH("CATEGORY",$A$1:$BE$1,0))),[1]TreeLookup!$C$1:$C$21,0),MATCH(INDIRECT(ADDRESS(ROW(),MATCH("YEAR",$A$1:$BE$1,0))),[1]TreeLookup!$C$1:$DE$1,0))</f>
        <v>unlockParts</v>
      </c>
      <c r="M2844" s="1" t="str">
        <f t="array" aca="1" ref="M2844" ca="1">INDEX([1]TreeLookup!$C$1:$DE$22,MATCH("ERA",[1]TreeLookup!$C$1:$C$22,0),MATCH(INDIRECT(ADDRESS(ROW(),MATCH("YEAR",$A$1:$BE$1,0))),[1]TreeLookup!$C$1:$DE$1,0))</f>
        <v>00-START</v>
      </c>
      <c r="N2844" s="1" t="s">
        <v>50</v>
      </c>
      <c r="O2844" s="4" t="s">
        <v>299</v>
      </c>
      <c r="V2844" s="9"/>
    </row>
    <row r="2845" spans="1:25">
      <c r="A2845" s="6" t="s">
        <v>8354</v>
      </c>
      <c r="B2845" s="7" t="s">
        <v>8355</v>
      </c>
      <c r="C2845" s="1">
        <v>310</v>
      </c>
      <c r="D2845" s="1">
        <v>1700</v>
      </c>
      <c r="E2845" s="2" t="s">
        <v>8356</v>
      </c>
      <c r="F2845" s="1" t="s">
        <v>224</v>
      </c>
      <c r="G2845" s="1" t="s">
        <v>50</v>
      </c>
      <c r="H2845" s="1" t="s">
        <v>49</v>
      </c>
      <c r="I2845" s="8" t="s">
        <v>125</v>
      </c>
      <c r="J2845" s="8" t="s">
        <v>125</v>
      </c>
      <c r="K2845" s="1" t="str">
        <f t="array" aca="1" ref="K2845" ca="1">INDEX([1]TreeLookup!$C$1:$DE$21,MATCH(INDIRECT(ADDRESS(ROW(),MATCH("CATEGORY",$A$1:$BE$1,0))),[1]TreeLookup!$C$1:$C$21,0),MATCH(INDIRECT(ADDRESS(ROW(),MATCH("YEAR",$A$1:$BE$1,0))),[1]TreeLookup!$C$1:$DE$1,0))</f>
        <v>unlockParts</v>
      </c>
      <c r="M2845" s="1" t="str">
        <f t="array" aca="1" ref="M2845" ca="1">INDEX([1]TreeLookup!$C$1:$DE$22,MATCH("ERA",[1]TreeLookup!$C$1:$C$22,0),MATCH(INDIRECT(ADDRESS(ROW(),MATCH("YEAR",$A$1:$BE$1,0))),[1]TreeLookup!$C$1:$DE$1,0))</f>
        <v>00-START</v>
      </c>
      <c r="N2845" s="1" t="s">
        <v>50</v>
      </c>
      <c r="O2845" s="4" t="s">
        <v>299</v>
      </c>
      <c r="V2845" s="9"/>
    </row>
    <row r="2846" spans="1:25">
      <c r="A2846" s="6" t="s">
        <v>8357</v>
      </c>
      <c r="B2846" s="7" t="s">
        <v>8358</v>
      </c>
      <c r="C2846" s="1">
        <v>310</v>
      </c>
      <c r="D2846" s="1">
        <v>1700</v>
      </c>
      <c r="E2846" s="2" t="s">
        <v>8359</v>
      </c>
      <c r="F2846" s="1" t="s">
        <v>224</v>
      </c>
      <c r="G2846" s="1" t="s">
        <v>50</v>
      </c>
      <c r="H2846" s="1" t="s">
        <v>49</v>
      </c>
      <c r="I2846" s="8" t="s">
        <v>125</v>
      </c>
      <c r="J2846" s="8" t="s">
        <v>125</v>
      </c>
      <c r="K2846" s="1" t="str">
        <f t="array" aca="1" ref="K2846" ca="1">INDEX([1]TreeLookup!$C$1:$DE$21,MATCH(INDIRECT(ADDRESS(ROW(),MATCH("CATEGORY",$A$1:$BE$1,0))),[1]TreeLookup!$C$1:$C$21,0),MATCH(INDIRECT(ADDRESS(ROW(),MATCH("YEAR",$A$1:$BE$1,0))),[1]TreeLookup!$C$1:$DE$1,0))</f>
        <v>unlockParts</v>
      </c>
      <c r="M2846" s="1" t="str">
        <f t="array" aca="1" ref="M2846" ca="1">INDEX([1]TreeLookup!$C$1:$DE$22,MATCH("ERA",[1]TreeLookup!$C$1:$C$22,0),MATCH(INDIRECT(ADDRESS(ROW(),MATCH("YEAR",$A$1:$BE$1,0))),[1]TreeLookup!$C$1:$DE$1,0))</f>
        <v>00-START</v>
      </c>
      <c r="N2846" s="1" t="s">
        <v>50</v>
      </c>
      <c r="O2846" s="4" t="s">
        <v>299</v>
      </c>
      <c r="V2846" s="9"/>
    </row>
    <row r="2847" spans="1:25">
      <c r="A2847" s="6" t="s">
        <v>8360</v>
      </c>
      <c r="B2847" s="7" t="s">
        <v>8361</v>
      </c>
      <c r="C2847" s="1">
        <v>3400</v>
      </c>
      <c r="D2847" s="1">
        <v>24800</v>
      </c>
      <c r="E2847" s="2" t="s">
        <v>8362</v>
      </c>
      <c r="F2847" s="1" t="s">
        <v>106</v>
      </c>
      <c r="G2847" s="1" t="s">
        <v>50</v>
      </c>
      <c r="H2847" s="1" t="s">
        <v>49</v>
      </c>
      <c r="I2847" s="8" t="s">
        <v>130</v>
      </c>
      <c r="J2847" s="8" t="s">
        <v>1203</v>
      </c>
      <c r="K2847" s="1" t="str">
        <f t="array" aca="1" ref="K2847" ca="1">INDEX([1]TreeLookup!$C$1:$DE$21,MATCH(INDIRECT(ADDRESS(ROW(),MATCH("CATEGORY",$A$1:$BE$1,0))),[1]TreeLookup!$C$1:$C$21,0),MATCH(INDIRECT(ADDRESS(ROW(),MATCH("YEAR",$A$1:$BE$1,0))),[1]TreeLookup!$C$1:$DE$1,0))</f>
        <v>internationalAvionics</v>
      </c>
      <c r="L2847" s="1">
        <v>1998</v>
      </c>
      <c r="M2847" s="1" t="str">
        <f t="array" aca="1" ref="M2847" ca="1">INDEX([1]TreeLookup!$C$1:$DE$22,MATCH("ERA",[1]TreeLookup!$C$1:$C$22,0),MATCH(INDIRECT(ADDRESS(ROW(),MATCH("YEAR",$A$1:$BE$1,0))),[1]TreeLookup!$C$1:$DE$1,0))</f>
        <v>09-INTL</v>
      </c>
      <c r="O2847" s="4" t="s">
        <v>299</v>
      </c>
      <c r="V2847" s="9"/>
    </row>
    <row r="2848" spans="1:25">
      <c r="A2848" s="6" t="s">
        <v>8363</v>
      </c>
      <c r="B2848" s="7" t="s">
        <v>8364</v>
      </c>
      <c r="C2848" s="1">
        <v>200</v>
      </c>
      <c r="D2848" s="1">
        <v>2000</v>
      </c>
      <c r="E2848" s="2" t="s">
        <v>8365</v>
      </c>
      <c r="F2848" s="1" t="s">
        <v>235</v>
      </c>
      <c r="G2848" s="1" t="s">
        <v>50</v>
      </c>
      <c r="H2848" s="1" t="s">
        <v>49</v>
      </c>
      <c r="I2848" s="8" t="s">
        <v>125</v>
      </c>
      <c r="J2848" s="8" t="s">
        <v>1863</v>
      </c>
      <c r="K2848" s="1" t="str">
        <f t="array" aca="1" ref="K2848" ca="1">INDEX([1]TreeLookup!$C$1:$DE$21,MATCH(INDIRECT(ADDRESS(ROW(),MATCH("CATEGORY",$A$1:$BE$1,0))),[1]TreeLookup!$C$1:$C$21,0),MATCH(INDIRECT(ADDRESS(ROW(),MATCH("YEAR",$A$1:$BE$1,0))),[1]TreeLookup!$C$1:$DE$1,0))</f>
        <v>unlockParts</v>
      </c>
      <c r="M2848" s="1" t="str">
        <f t="array" aca="1" ref="M2848" ca="1">INDEX([1]TreeLookup!$C$1:$DE$22,MATCH("ERA",[1]TreeLookup!$C$1:$C$22,0),MATCH(INDIRECT(ADDRESS(ROW(),MATCH("YEAR",$A$1:$BE$1,0))),[1]TreeLookup!$C$1:$DE$1,0))</f>
        <v>00-START</v>
      </c>
      <c r="N2848" s="1" t="s">
        <v>50</v>
      </c>
      <c r="O2848" s="4" t="s">
        <v>299</v>
      </c>
      <c r="V2848" s="9"/>
    </row>
    <row r="2849" spans="1:38">
      <c r="A2849" s="6" t="s">
        <v>8366</v>
      </c>
      <c r="B2849" s="7" t="s">
        <v>8367</v>
      </c>
      <c r="C2849" s="1">
        <v>15000</v>
      </c>
      <c r="D2849" s="1">
        <v>300000</v>
      </c>
      <c r="E2849" s="2" t="s">
        <v>8368</v>
      </c>
      <c r="F2849" s="1" t="s">
        <v>190</v>
      </c>
      <c r="G2849" s="1" t="s">
        <v>50</v>
      </c>
      <c r="H2849" s="1" t="s">
        <v>50</v>
      </c>
      <c r="I2849" s="8" t="s">
        <v>130</v>
      </c>
      <c r="J2849" s="8" t="s">
        <v>1203</v>
      </c>
      <c r="K2849" s="1" t="str">
        <f t="array" aca="1" ref="K2849" ca="1">INDEX([1]TreeLookup!$C$1:$DE$21,MATCH(INDIRECT(ADDRESS(ROW(),MATCH("CATEGORY",$A$1:$BE$1,0))),[1]TreeLookup!$C$1:$C$21,0),MATCH(INDIRECT(ADDRESS(ROW(),MATCH("YEAR",$A$1:$BE$1,0))),[1]TreeLookup!$C$1:$DE$1,0))</f>
        <v>internationalAvionics</v>
      </c>
      <c r="L2849" s="1">
        <v>1999</v>
      </c>
      <c r="M2849" s="1" t="str">
        <f t="array" aca="1" ref="M2849" ca="1">INDEX([1]TreeLookup!$C$1:$DE$22,MATCH("ERA",[1]TreeLookup!$C$1:$C$22,0),MATCH(INDIRECT(ADDRESS(ROW(),MATCH("YEAR",$A$1:$BE$1,0))),[1]TreeLookup!$C$1:$DE$1,0))</f>
        <v>09-INTL</v>
      </c>
      <c r="O2849" s="4" t="s">
        <v>109</v>
      </c>
      <c r="P2849" s="1" t="s">
        <v>8369</v>
      </c>
      <c r="V2849" s="9"/>
      <c r="Y2849" s="1" t="s">
        <v>111</v>
      </c>
    </row>
    <row r="2850" spans="1:38">
      <c r="A2850" s="6" t="s">
        <v>8370</v>
      </c>
      <c r="B2850" s="7" t="s">
        <v>8371</v>
      </c>
      <c r="C2850" s="1">
        <v>280</v>
      </c>
      <c r="D2850" s="1">
        <v>4200</v>
      </c>
      <c r="E2850" s="2" t="s">
        <v>8372</v>
      </c>
      <c r="F2850" s="1" t="s">
        <v>1686</v>
      </c>
      <c r="G2850" s="1" t="s">
        <v>50</v>
      </c>
      <c r="H2850" s="1" t="s">
        <v>49</v>
      </c>
      <c r="I2850" s="8" t="s">
        <v>114</v>
      </c>
      <c r="J2850" s="8" t="s">
        <v>2242</v>
      </c>
      <c r="K2850" s="1" t="str">
        <f t="array" aca="1" ref="K2850" ca="1">INDEX([1]TreeLookup!$C$1:$DE$21,MATCH(INDIRECT(ADDRESS(ROW(),MATCH("CATEGORY",$A$1:$BE$1,0))),[1]TreeLookup!$C$1:$C$21,0),MATCH(INDIRECT(ADDRESS(ROW(),MATCH("YEAR",$A$1:$BE$1,0))),[1]TreeLookup!$C$1:$DE$1,0))</f>
        <v>orbitalRocketry1992</v>
      </c>
      <c r="L2850" s="1">
        <v>1992</v>
      </c>
      <c r="M2850" s="1" t="str">
        <f t="array" aca="1" ref="M2850" ca="1">INDEX([1]TreeLookup!$C$1:$DE$22,MATCH("ERA",[1]TreeLookup!$C$1:$C$22,0),MATCH(INDIRECT(ADDRESS(ROW(),MATCH("YEAR",$A$1:$BE$1,0))),[1]TreeLookup!$C$1:$DE$1,0))</f>
        <v>08-LONGTERM</v>
      </c>
      <c r="O2850" s="4" t="s">
        <v>299</v>
      </c>
      <c r="P2850" s="2" t="s">
        <v>8373</v>
      </c>
      <c r="V2850" s="9"/>
    </row>
    <row r="2851" spans="1:38">
      <c r="A2851" s="6" t="s">
        <v>8374</v>
      </c>
      <c r="B2851" s="7" t="s">
        <v>8375</v>
      </c>
      <c r="C2851" s="1">
        <v>150</v>
      </c>
      <c r="D2851" s="1">
        <v>4500</v>
      </c>
      <c r="E2851" s="2" t="s">
        <v>8376</v>
      </c>
      <c r="F2851" s="1" t="s">
        <v>106</v>
      </c>
      <c r="G2851" s="1" t="s">
        <v>50</v>
      </c>
      <c r="H2851" s="1" t="s">
        <v>49</v>
      </c>
      <c r="I2851" s="8" t="s">
        <v>125</v>
      </c>
      <c r="J2851" s="8" t="s">
        <v>1863</v>
      </c>
      <c r="K2851" s="1" t="str">
        <f t="array" aca="1" ref="K2851" ca="1">INDEX([1]TreeLookup!$C$1:$DE$21,MATCH(INDIRECT(ADDRESS(ROW(),MATCH("CATEGORY",$A$1:$BE$1,0))),[1]TreeLookup!$C$1:$C$21,0),MATCH(INDIRECT(ADDRESS(ROW(),MATCH("YEAR",$A$1:$BE$1,0))),[1]TreeLookup!$C$1:$DE$1,0))</f>
        <v>unlockParts</v>
      </c>
      <c r="M2851" s="1" t="str">
        <f t="array" aca="1" ref="M2851" ca="1">INDEX([1]TreeLookup!$C$1:$DE$22,MATCH("ERA",[1]TreeLookup!$C$1:$C$22,0),MATCH(INDIRECT(ADDRESS(ROW(),MATCH("YEAR",$A$1:$BE$1,0))),[1]TreeLookup!$C$1:$DE$1,0))</f>
        <v>00-START</v>
      </c>
      <c r="N2851" s="1" t="s">
        <v>50</v>
      </c>
      <c r="O2851" s="4" t="s">
        <v>299</v>
      </c>
      <c r="V2851" s="9"/>
    </row>
    <row r="2852" spans="1:38">
      <c r="A2852" s="6" t="s">
        <v>8377</v>
      </c>
      <c r="B2852" s="7" t="s">
        <v>8378</v>
      </c>
      <c r="C2852" s="1">
        <v>325</v>
      </c>
      <c r="D2852" s="1">
        <v>3150</v>
      </c>
      <c r="E2852" s="2" t="s">
        <v>8379</v>
      </c>
      <c r="F2852" s="1" t="s">
        <v>3493</v>
      </c>
      <c r="G2852" s="1" t="s">
        <v>49</v>
      </c>
      <c r="H2852" s="1" t="s">
        <v>49</v>
      </c>
      <c r="I2852" s="8" t="s">
        <v>125</v>
      </c>
      <c r="J2852" s="8" t="s">
        <v>125</v>
      </c>
      <c r="K2852" s="1" t="str">
        <f t="array" aca="1" ref="K2852" ca="1">INDEX([1]TreeLookup!$C$1:$DE$21,MATCH(INDIRECT(ADDRESS(ROW(),MATCH("CATEGORY",$A$1:$BE$1,0))),[1]TreeLookup!$C$1:$C$21,0),MATCH(INDIRECT(ADDRESS(ROW(),MATCH("YEAR",$A$1:$BE$1,0))),[1]TreeLookup!$C$1:$DE$1,0))</f>
        <v>unlockParts</v>
      </c>
      <c r="M2852" s="1" t="str">
        <f t="array" aca="1" ref="M2852" ca="1">INDEX([1]TreeLookup!$C$1:$DE$22,MATCH("ERA",[1]TreeLookup!$C$1:$C$22,0),MATCH(INDIRECT(ADDRESS(ROW(),MATCH("YEAR",$A$1:$BE$1,0))),[1]TreeLookup!$C$1:$DE$1,0))</f>
        <v>00-START</v>
      </c>
      <c r="N2852" s="1" t="s">
        <v>50</v>
      </c>
      <c r="O2852" s="4"/>
    </row>
    <row r="2853" spans="1:38">
      <c r="A2853" s="6" t="s">
        <v>8380</v>
      </c>
      <c r="B2853" s="7" t="s">
        <v>8381</v>
      </c>
      <c r="C2853" s="1">
        <v>450</v>
      </c>
      <c r="D2853" s="1">
        <v>3850</v>
      </c>
      <c r="E2853" s="2" t="s">
        <v>8382</v>
      </c>
      <c r="F2853" s="1" t="s">
        <v>3493</v>
      </c>
      <c r="G2853" s="1" t="s">
        <v>49</v>
      </c>
      <c r="H2853" s="1" t="s">
        <v>49</v>
      </c>
      <c r="I2853" s="8" t="s">
        <v>125</v>
      </c>
      <c r="J2853" s="8" t="s">
        <v>125</v>
      </c>
      <c r="K2853" s="1" t="str">
        <f t="array" aca="1" ref="K2853" ca="1">INDEX([1]TreeLookup!$C$1:$DE$21,MATCH(INDIRECT(ADDRESS(ROW(),MATCH("CATEGORY",$A$1:$BE$1,0))),[1]TreeLookup!$C$1:$C$21,0),MATCH(INDIRECT(ADDRESS(ROW(),MATCH("YEAR",$A$1:$BE$1,0))),[1]TreeLookup!$C$1:$DE$1,0))</f>
        <v>unlockParts</v>
      </c>
      <c r="M2853" s="1" t="str">
        <f t="array" aca="1" ref="M2853" ca="1">INDEX([1]TreeLookup!$C$1:$DE$22,MATCH("ERA",[1]TreeLookup!$C$1:$C$22,0),MATCH(INDIRECT(ADDRESS(ROW(),MATCH("YEAR",$A$1:$BE$1,0))),[1]TreeLookup!$C$1:$DE$1,0))</f>
        <v>00-START</v>
      </c>
      <c r="N2853" s="1" t="s">
        <v>50</v>
      </c>
      <c r="O2853" s="4"/>
    </row>
    <row r="2854" spans="1:38">
      <c r="A2854" s="6" t="s">
        <v>8383</v>
      </c>
      <c r="B2854" s="7" t="s">
        <v>8384</v>
      </c>
      <c r="C2854" s="1">
        <v>575</v>
      </c>
      <c r="D2854" s="1">
        <v>4150</v>
      </c>
      <c r="E2854" s="2" t="s">
        <v>8385</v>
      </c>
      <c r="F2854" s="1" t="s">
        <v>3493</v>
      </c>
      <c r="G2854" s="1" t="s">
        <v>49</v>
      </c>
      <c r="H2854" s="1" t="s">
        <v>49</v>
      </c>
      <c r="I2854" s="8" t="s">
        <v>125</v>
      </c>
      <c r="J2854" s="8" t="s">
        <v>125</v>
      </c>
      <c r="K2854" s="1" t="str">
        <f t="array" aca="1" ref="K2854" ca="1">INDEX([1]TreeLookup!$C$1:$DE$21,MATCH(INDIRECT(ADDRESS(ROW(),MATCH("CATEGORY",$A$1:$BE$1,0))),[1]TreeLookup!$C$1:$C$21,0),MATCH(INDIRECT(ADDRESS(ROW(),MATCH("YEAR",$A$1:$BE$1,0))),[1]TreeLookup!$C$1:$DE$1,0))</f>
        <v>unlockParts</v>
      </c>
      <c r="M2854" s="1" t="str">
        <f t="array" aca="1" ref="M2854" ca="1">INDEX([1]TreeLookup!$C$1:$DE$22,MATCH("ERA",[1]TreeLookup!$C$1:$C$22,0),MATCH(INDIRECT(ADDRESS(ROW(),MATCH("YEAR",$A$1:$BE$1,0))),[1]TreeLookup!$C$1:$DE$1,0))</f>
        <v>00-START</v>
      </c>
      <c r="N2854" s="1" t="s">
        <v>50</v>
      </c>
      <c r="O2854" s="4"/>
    </row>
    <row r="2855" spans="1:38">
      <c r="A2855" s="6" t="s">
        <v>8386</v>
      </c>
      <c r="B2855" s="7" t="s">
        <v>8387</v>
      </c>
      <c r="C2855" s="1">
        <v>575</v>
      </c>
      <c r="D2855" s="1">
        <v>4150</v>
      </c>
      <c r="E2855" s="2" t="s">
        <v>8388</v>
      </c>
      <c r="F2855" s="1" t="s">
        <v>3493</v>
      </c>
      <c r="G2855" s="1" t="s">
        <v>49</v>
      </c>
      <c r="H2855" s="1" t="s">
        <v>49</v>
      </c>
      <c r="I2855" s="8" t="s">
        <v>125</v>
      </c>
      <c r="J2855" s="8" t="s">
        <v>125</v>
      </c>
      <c r="K2855" s="1" t="str">
        <f t="array" aca="1" ref="K2855" ca="1">INDEX([1]TreeLookup!$C$1:$DE$21,MATCH(INDIRECT(ADDRESS(ROW(),MATCH("CATEGORY",$A$1:$BE$1,0))),[1]TreeLookup!$C$1:$C$21,0),MATCH(INDIRECT(ADDRESS(ROW(),MATCH("YEAR",$A$1:$BE$1,0))),[1]TreeLookup!$C$1:$DE$1,0))</f>
        <v>unlockParts</v>
      </c>
      <c r="M2855" s="1" t="str">
        <f t="array" aca="1" ref="M2855" ca="1">INDEX([1]TreeLookup!$C$1:$DE$22,MATCH("ERA",[1]TreeLookup!$C$1:$C$22,0),MATCH(INDIRECT(ADDRESS(ROW(),MATCH("YEAR",$A$1:$BE$1,0))),[1]TreeLookup!$C$1:$DE$1,0))</f>
        <v>00-START</v>
      </c>
      <c r="N2855" s="1" t="s">
        <v>50</v>
      </c>
      <c r="O2855" s="4"/>
    </row>
    <row r="2856" spans="1:38">
      <c r="A2856" s="6" t="s">
        <v>8389</v>
      </c>
      <c r="B2856" s="7" t="s">
        <v>8390</v>
      </c>
      <c r="C2856" s="1">
        <v>700</v>
      </c>
      <c r="D2856" s="1">
        <v>4250</v>
      </c>
      <c r="E2856" s="2" t="s">
        <v>8391</v>
      </c>
      <c r="F2856" s="1" t="s">
        <v>3493</v>
      </c>
      <c r="G2856" s="1" t="s">
        <v>49</v>
      </c>
      <c r="H2856" s="1" t="s">
        <v>49</v>
      </c>
      <c r="I2856" s="8" t="s">
        <v>125</v>
      </c>
      <c r="J2856" s="8" t="s">
        <v>125</v>
      </c>
      <c r="K2856" s="1" t="str">
        <f t="array" aca="1" ref="K2856" ca="1">INDEX([1]TreeLookup!$C$1:$DE$21,MATCH(INDIRECT(ADDRESS(ROW(),MATCH("CATEGORY",$A$1:$BE$1,0))),[1]TreeLookup!$C$1:$C$21,0),MATCH(INDIRECT(ADDRESS(ROW(),MATCH("YEAR",$A$1:$BE$1,0))),[1]TreeLookup!$C$1:$DE$1,0))</f>
        <v>unlockParts</v>
      </c>
      <c r="M2856" s="1" t="str">
        <f t="array" aca="1" ref="M2856" ca="1">INDEX([1]TreeLookup!$C$1:$DE$22,MATCH("ERA",[1]TreeLookup!$C$1:$C$22,0),MATCH(INDIRECT(ADDRESS(ROW(),MATCH("YEAR",$A$1:$BE$1,0))),[1]TreeLookup!$C$1:$DE$1,0))</f>
        <v>00-START</v>
      </c>
      <c r="N2856" s="1" t="s">
        <v>50</v>
      </c>
      <c r="O2856" s="4"/>
    </row>
    <row r="2857" spans="1:38">
      <c r="A2857" s="6" t="s">
        <v>8392</v>
      </c>
      <c r="B2857" s="7" t="s">
        <v>8393</v>
      </c>
      <c r="C2857" s="1">
        <v>800</v>
      </c>
      <c r="D2857" s="1">
        <v>4850</v>
      </c>
      <c r="E2857" s="2" t="s">
        <v>8394</v>
      </c>
      <c r="F2857" s="1" t="s">
        <v>3493</v>
      </c>
      <c r="G2857" s="1" t="s">
        <v>49</v>
      </c>
      <c r="H2857" s="1" t="s">
        <v>49</v>
      </c>
      <c r="I2857" s="8" t="s">
        <v>125</v>
      </c>
      <c r="J2857" s="8" t="s">
        <v>125</v>
      </c>
      <c r="K2857" s="1" t="str">
        <f t="array" aca="1" ref="K2857" ca="1">INDEX([1]TreeLookup!$C$1:$DE$21,MATCH(INDIRECT(ADDRESS(ROW(),MATCH("CATEGORY",$A$1:$BE$1,0))),[1]TreeLookup!$C$1:$C$21,0),MATCH(INDIRECT(ADDRESS(ROW(),MATCH("YEAR",$A$1:$BE$1,0))),[1]TreeLookup!$C$1:$DE$1,0))</f>
        <v>unlockParts</v>
      </c>
      <c r="M2857" s="1" t="str">
        <f t="array" aca="1" ref="M2857" ca="1">INDEX([1]TreeLookup!$C$1:$DE$22,MATCH("ERA",[1]TreeLookup!$C$1:$C$22,0),MATCH(INDIRECT(ADDRESS(ROW(),MATCH("YEAR",$A$1:$BE$1,0))),[1]TreeLookup!$C$1:$DE$1,0))</f>
        <v>00-START</v>
      </c>
      <c r="N2857" s="1" t="s">
        <v>50</v>
      </c>
      <c r="O2857" s="4"/>
    </row>
    <row r="2858" spans="1:38">
      <c r="A2858" s="6" t="s">
        <v>8395</v>
      </c>
      <c r="B2858" s="7" t="s">
        <v>8396</v>
      </c>
      <c r="C2858" s="1">
        <v>1894</v>
      </c>
      <c r="D2858" s="1">
        <v>37881</v>
      </c>
      <c r="E2858" s="2" t="s">
        <v>8397</v>
      </c>
      <c r="F2858" s="1" t="s">
        <v>1836</v>
      </c>
      <c r="G2858" s="1" t="s">
        <v>50</v>
      </c>
      <c r="H2858" s="1" t="s">
        <v>50</v>
      </c>
      <c r="I2858" s="8" t="s">
        <v>130</v>
      </c>
      <c r="J2858" s="8" t="s">
        <v>1203</v>
      </c>
      <c r="K2858" s="1" t="str">
        <f t="array" aca="1" ref="K2858" ca="1">INDEX([1]TreeLookup!$C$1:$DE$21,MATCH(INDIRECT(ADDRESS(ROW(),MATCH("CATEGORY",$A$1:$BE$1,0))),[1]TreeLookup!$C$1:$C$21,0),MATCH(INDIRECT(ADDRESS(ROW(),MATCH("YEAR",$A$1:$BE$1,0))),[1]TreeLookup!$C$1:$DE$1,0))</f>
        <v>internationalAvionics</v>
      </c>
      <c r="L2858" s="1">
        <v>1999</v>
      </c>
      <c r="M2858" s="1" t="str">
        <f t="array" aca="1" ref="M2858" ca="1">INDEX([1]TreeLookup!$C$1:$DE$22,MATCH("ERA",[1]TreeLookup!$C$1:$C$22,0),MATCH(INDIRECT(ADDRESS(ROW(),MATCH("YEAR",$A$1:$BE$1,0))),[1]TreeLookup!$C$1:$DE$1,0))</f>
        <v>09-INTL</v>
      </c>
      <c r="O2858" s="4" t="s">
        <v>109</v>
      </c>
      <c r="P2858" s="1" t="s">
        <v>8396</v>
      </c>
      <c r="V2858" s="9"/>
      <c r="Y2858" s="1" t="s">
        <v>111</v>
      </c>
    </row>
    <row r="2859" spans="1:38">
      <c r="A2859" s="6" t="s">
        <v>8398</v>
      </c>
      <c r="B2859" s="7" t="s">
        <v>8399</v>
      </c>
      <c r="C2859" s="1">
        <v>30</v>
      </c>
      <c r="D2859" s="1">
        <v>500</v>
      </c>
      <c r="E2859" s="2" t="s">
        <v>8400</v>
      </c>
      <c r="F2859" s="1" t="s">
        <v>1836</v>
      </c>
      <c r="G2859" s="1" t="s">
        <v>50</v>
      </c>
      <c r="H2859" s="1" t="s">
        <v>50</v>
      </c>
      <c r="I2859" s="8" t="s">
        <v>130</v>
      </c>
      <c r="J2859" s="8" t="s">
        <v>1203</v>
      </c>
      <c r="K2859" s="1" t="str">
        <f t="array" aca="1" ref="K2859" ca="1">INDEX([1]TreeLookup!$C$1:$DE$21,MATCH(INDIRECT(ADDRESS(ROW(),MATCH("CATEGORY",$A$1:$BE$1,0))),[1]TreeLookup!$C$1:$C$21,0),MATCH(INDIRECT(ADDRESS(ROW(),MATCH("YEAR",$A$1:$BE$1,0))),[1]TreeLookup!$C$1:$DE$1,0))</f>
        <v>internationalAvionics</v>
      </c>
      <c r="L2859" s="1">
        <v>1999</v>
      </c>
      <c r="M2859" s="1" t="str">
        <f t="array" aca="1" ref="M2859" ca="1">INDEX([1]TreeLookup!$C$1:$DE$22,MATCH("ERA",[1]TreeLookup!$C$1:$C$22,0),MATCH(INDIRECT(ADDRESS(ROW(),MATCH("YEAR",$A$1:$BE$1,0))),[1]TreeLookup!$C$1:$DE$1,0))</f>
        <v>09-INTL</v>
      </c>
      <c r="O2859" s="4" t="s">
        <v>109</v>
      </c>
      <c r="P2859" s="1" t="s">
        <v>8396</v>
      </c>
      <c r="V2859" s="9"/>
      <c r="AI2859" s="1" t="s">
        <v>111</v>
      </c>
    </row>
    <row r="2860" spans="1:38">
      <c r="A2860" s="6" t="s">
        <v>3871</v>
      </c>
      <c r="B2860" s="7" t="s">
        <v>3871</v>
      </c>
      <c r="C2860" s="17">
        <v>1000</v>
      </c>
      <c r="D2860" s="1">
        <v>45000</v>
      </c>
      <c r="E2860" s="2"/>
      <c r="F2860" s="1" t="s">
        <v>113</v>
      </c>
      <c r="G2860" s="1" t="s">
        <v>50</v>
      </c>
      <c r="I2860" s="8" t="s">
        <v>3473</v>
      </c>
      <c r="J2860" s="8"/>
      <c r="K2860" s="1" t="str">
        <f t="array" aca="1" ref="K2860" ca="1">INDEX([1]TreeLookup!$C$1:$DE$21,MATCH(INDIRECT(ADDRESS(ROW(),MATCH("CATEGORY",$A$1:$BE$1,0))),[1]TreeLookup!$C$1:$C$21,0),MATCH(INDIRECT(ADDRESS(ROW(),MATCH("YEAR",$A$1:$BE$1,0))),[1]TreeLookup!$C$1:$DE$1,0))</f>
        <v>hydrolox1992</v>
      </c>
      <c r="L2860" s="1">
        <v>1992</v>
      </c>
      <c r="M2860" s="1" t="str">
        <f t="array" aca="1" ref="M2860" ca="1">INDEX([1]TreeLookup!$C$1:$DE$22,MATCH("ERA",[1]TreeLookup!$C$1:$C$22,0),MATCH(INDIRECT(ADDRESS(ROW(),MATCH("YEAR",$A$1:$BE$1,0))),[1]TreeLookup!$C$1:$DE$1,0))</f>
        <v>08-LONGTERM</v>
      </c>
      <c r="O2860" s="4"/>
      <c r="Q2860" s="1" t="s">
        <v>3474</v>
      </c>
      <c r="R2860" s="1" t="s">
        <v>838</v>
      </c>
    </row>
    <row r="2861" spans="1:38">
      <c r="A2861" s="6" t="s">
        <v>8401</v>
      </c>
      <c r="B2861" s="7" t="s">
        <v>8402</v>
      </c>
      <c r="C2861" s="1">
        <v>1300</v>
      </c>
      <c r="D2861" s="1">
        <v>26000</v>
      </c>
      <c r="E2861" s="2" t="s">
        <v>8403</v>
      </c>
      <c r="F2861" s="1" t="s">
        <v>448</v>
      </c>
      <c r="G2861" s="1" t="s">
        <v>50</v>
      </c>
      <c r="H2861" s="1" t="s">
        <v>50</v>
      </c>
      <c r="I2861" s="8" t="s">
        <v>3473</v>
      </c>
      <c r="J2861" s="8" t="s">
        <v>1404</v>
      </c>
      <c r="K2861" s="1" t="str">
        <f t="array" aca="1" ref="K2861" ca="1">INDEX([1]TreeLookup!$C$1:$DE$21,MATCH(INDIRECT(ADDRESS(ROW(),MATCH("CATEGORY",$A$1:$BE$1,0))),[1]TreeLookup!$C$1:$C$21,0),MATCH(INDIRECT(ADDRESS(ROW(),MATCH("YEAR",$A$1:$BE$1,0))),[1]TreeLookup!$C$1:$DE$1,0))</f>
        <v>hydrolox1992</v>
      </c>
      <c r="L2861" s="1">
        <v>1992</v>
      </c>
      <c r="M2861" s="1" t="str">
        <f t="array" aca="1" ref="M2861" ca="1">INDEX([1]TreeLookup!$C$1:$DE$22,MATCH("ERA",[1]TreeLookup!$C$1:$C$22,0),MATCH(INDIRECT(ADDRESS(ROW(),MATCH("YEAR",$A$1:$BE$1,0))),[1]TreeLookup!$C$1:$DE$1,0))</f>
        <v>08-LONGTERM</v>
      </c>
      <c r="O2861" s="4" t="s">
        <v>109</v>
      </c>
      <c r="P2861" s="1" t="s">
        <v>8404</v>
      </c>
      <c r="Q2861" s="1" t="s">
        <v>8405</v>
      </c>
      <c r="V2861" s="9"/>
      <c r="W2861" s="1" t="s">
        <v>3475</v>
      </c>
      <c r="AC2861" s="1" t="s">
        <v>111</v>
      </c>
      <c r="AL2861" s="1" t="s">
        <v>111</v>
      </c>
    </row>
    <row r="2862" spans="1:38">
      <c r="A2862" s="6" t="s">
        <v>8406</v>
      </c>
      <c r="B2862" s="7" t="s">
        <v>8407</v>
      </c>
      <c r="C2862" s="1">
        <v>30</v>
      </c>
      <c r="D2862" s="1">
        <v>500</v>
      </c>
      <c r="E2862" s="2" t="s">
        <v>8408</v>
      </c>
      <c r="F2862" s="1" t="s">
        <v>1836</v>
      </c>
      <c r="G2862" s="1" t="s">
        <v>50</v>
      </c>
      <c r="H2862" s="1" t="s">
        <v>50</v>
      </c>
      <c r="I2862" s="8" t="s">
        <v>130</v>
      </c>
      <c r="J2862" s="8" t="s">
        <v>1203</v>
      </c>
      <c r="K2862" s="1" t="str">
        <f t="array" aca="1" ref="K2862" ca="1">INDEX([1]TreeLookup!$C$1:$DE$21,MATCH(INDIRECT(ADDRESS(ROW(),MATCH("CATEGORY",$A$1:$BE$1,0))),[1]TreeLookup!$C$1:$C$21,0),MATCH(INDIRECT(ADDRESS(ROW(),MATCH("YEAR",$A$1:$BE$1,0))),[1]TreeLookup!$C$1:$DE$1,0))</f>
        <v>internationalAvionics</v>
      </c>
      <c r="L2862" s="1">
        <v>1999</v>
      </c>
      <c r="M2862" s="1" t="str">
        <f t="array" aca="1" ref="M2862" ca="1">INDEX([1]TreeLookup!$C$1:$DE$22,MATCH("ERA",[1]TreeLookup!$C$1:$C$22,0),MATCH(INDIRECT(ADDRESS(ROW(),MATCH("YEAR",$A$1:$BE$1,0))),[1]TreeLookup!$C$1:$DE$1,0))</f>
        <v>09-INTL</v>
      </c>
      <c r="O2862" s="4" t="s">
        <v>109</v>
      </c>
      <c r="P2862" s="1" t="s">
        <v>8396</v>
      </c>
      <c r="V2862" s="9"/>
    </row>
    <row r="2863" spans="1:38">
      <c r="A2863" s="6" t="s">
        <v>8409</v>
      </c>
      <c r="B2863" s="7" t="s">
        <v>8410</v>
      </c>
      <c r="C2863" s="1">
        <v>6400</v>
      </c>
      <c r="D2863" s="1">
        <v>18000</v>
      </c>
      <c r="E2863" s="2" t="s">
        <v>8411</v>
      </c>
      <c r="F2863" s="1" t="s">
        <v>448</v>
      </c>
      <c r="G2863" s="1" t="s">
        <v>50</v>
      </c>
      <c r="H2863" s="1" t="s">
        <v>49</v>
      </c>
      <c r="I2863" s="8" t="s">
        <v>191</v>
      </c>
      <c r="J2863" s="8" t="s">
        <v>4611</v>
      </c>
      <c r="K2863" s="1" t="str">
        <f t="array" aca="1" ref="K2863" ca="1">INDEX([1]TreeLookup!$C$1:$DE$21,MATCH(INDIRECT(ADDRESS(ROW(),MATCH("CATEGORY",$A$1:$BE$1,0))),[1]TreeLookup!$C$1:$C$21,0),MATCH(INDIRECT(ADDRESS(ROW(),MATCH("YEAR",$A$1:$BE$1,0))),[1]TreeLookup!$C$1:$DE$1,0))</f>
        <v>interplanetaryRovers</v>
      </c>
      <c r="L2863" s="1">
        <v>1992</v>
      </c>
      <c r="M2863" s="1" t="str">
        <f t="array" aca="1" ref="M2863" ca="1">INDEX([1]TreeLookup!$C$1:$DE$22,MATCH("ERA",[1]TreeLookup!$C$1:$C$22,0),MATCH(INDIRECT(ADDRESS(ROW(),MATCH("YEAR",$A$1:$BE$1,0))),[1]TreeLookup!$C$1:$DE$1,0))</f>
        <v>08-LONGTERM</v>
      </c>
      <c r="O2863" s="4" t="s">
        <v>299</v>
      </c>
      <c r="T2863" s="1" t="s">
        <v>8412</v>
      </c>
      <c r="V2863" s="9"/>
    </row>
    <row r="2864" spans="1:38">
      <c r="A2864" s="6" t="s">
        <v>8413</v>
      </c>
      <c r="B2864" s="7" t="s">
        <v>8414</v>
      </c>
      <c r="C2864" s="1">
        <v>2650</v>
      </c>
      <c r="D2864" s="1">
        <v>75000</v>
      </c>
      <c r="E2864" s="2" t="s">
        <v>8415</v>
      </c>
      <c r="F2864" s="1" t="s">
        <v>7372</v>
      </c>
      <c r="G2864" s="1" t="s">
        <v>50</v>
      </c>
      <c r="H2864" s="1" t="s">
        <v>50</v>
      </c>
      <c r="I2864" s="8" t="s">
        <v>3473</v>
      </c>
      <c r="J2864" s="8" t="s">
        <v>1404</v>
      </c>
      <c r="K2864" s="1" t="str">
        <f t="array" aca="1" ref="K2864" ca="1">INDEX([1]TreeLookup!$C$1:$DE$21,MATCH(INDIRECT(ADDRESS(ROW(),MATCH("CATEGORY",$A$1:$BE$1,0))),[1]TreeLookup!$C$1:$C$21,0),MATCH(INDIRECT(ADDRESS(ROW(),MATCH("YEAR",$A$1:$BE$1,0))),[1]TreeLookup!$C$1:$DE$1,0))</f>
        <v>hydrolox1992</v>
      </c>
      <c r="L2864" s="1">
        <v>1993</v>
      </c>
      <c r="M2864" s="1" t="str">
        <f t="array" aca="1" ref="M2864" ca="1">INDEX([1]TreeLookup!$C$1:$DE$22,MATCH("ERA",[1]TreeLookup!$C$1:$C$22,0),MATCH(INDIRECT(ADDRESS(ROW(),MATCH("YEAR",$A$1:$BE$1,0))),[1]TreeLookup!$C$1:$DE$1,0))</f>
        <v>08-LONGTERM</v>
      </c>
      <c r="O2864" s="4" t="s">
        <v>109</v>
      </c>
      <c r="P2864" s="2" t="s">
        <v>8416</v>
      </c>
      <c r="V2864" s="9"/>
      <c r="AC2864" s="1" t="s">
        <v>111</v>
      </c>
      <c r="AL2864" s="1" t="s">
        <v>111</v>
      </c>
    </row>
    <row r="2865" spans="1:38">
      <c r="A2865" s="6" t="s">
        <v>8417</v>
      </c>
      <c r="B2865" s="7" t="s">
        <v>8417</v>
      </c>
      <c r="C2865" s="1">
        <v>0</v>
      </c>
      <c r="D2865" s="1">
        <v>0</v>
      </c>
      <c r="E2865" s="2"/>
      <c r="F2865" s="1" t="s">
        <v>113</v>
      </c>
      <c r="G2865" s="1" t="s">
        <v>50</v>
      </c>
      <c r="I2865" s="8" t="s">
        <v>3473</v>
      </c>
      <c r="J2865" s="8"/>
      <c r="K2865" s="1" t="str">
        <f t="array" aca="1" ref="K2865" ca="1">INDEX([1]TreeLookup!$C$1:$DE$21,MATCH(INDIRECT(ADDRESS(ROW(),MATCH("CATEGORY",$A$1:$BE$1,0))),[1]TreeLookup!$C$1:$C$21,0),MATCH(INDIRECT(ADDRESS(ROW(),MATCH("YEAR",$A$1:$BE$1,0))),[1]TreeLookup!$C$1:$DE$1,0))</f>
        <v>hydrolox1992</v>
      </c>
      <c r="L2865" s="1">
        <v>1993</v>
      </c>
      <c r="M2865" s="1" t="str">
        <f t="array" aca="1" ref="M2865" ca="1">INDEX([1]TreeLookup!$C$1:$DE$22,MATCH("ERA",[1]TreeLookup!$C$1:$C$22,0),MATCH(INDIRECT(ADDRESS(ROW(),MATCH("YEAR",$A$1:$BE$1,0))),[1]TreeLookup!$C$1:$DE$1,0))</f>
        <v>08-LONGTERM</v>
      </c>
      <c r="O2865" s="4"/>
      <c r="P2865" s="1" t="s">
        <v>8416</v>
      </c>
      <c r="Q2865" s="1" t="s">
        <v>8418</v>
      </c>
    </row>
    <row r="2866" spans="1:38">
      <c r="A2866" s="6" t="s">
        <v>8419</v>
      </c>
      <c r="B2866" s="7" t="s">
        <v>8420</v>
      </c>
      <c r="C2866" s="1">
        <v>2800</v>
      </c>
      <c r="D2866" s="1">
        <v>192000</v>
      </c>
      <c r="E2866" s="2" t="s">
        <v>8421</v>
      </c>
      <c r="F2866" s="1" t="s">
        <v>2354</v>
      </c>
      <c r="G2866" s="1" t="s">
        <v>50</v>
      </c>
      <c r="H2866" s="1" t="s">
        <v>50</v>
      </c>
      <c r="I2866" s="8" t="s">
        <v>3473</v>
      </c>
      <c r="J2866" s="8"/>
      <c r="K2866" s="1" t="str">
        <f t="array" aca="1" ref="K2866" ca="1">INDEX([1]TreeLookup!$C$1:$DE$21,MATCH(INDIRECT(ADDRESS(ROW(),MATCH("CATEGORY",$A$1:$BE$1,0))),[1]TreeLookup!$C$1:$C$21,0),MATCH(INDIRECT(ADDRESS(ROW(),MATCH("YEAR",$A$1:$BE$1,0))),[1]TreeLookup!$C$1:$DE$1,0))</f>
        <v>hydrolox1992</v>
      </c>
      <c r="L2866" s="1">
        <v>1993</v>
      </c>
      <c r="M2866" s="1" t="str">
        <f t="array" aca="1" ref="M2866" ca="1">INDEX([1]TreeLookup!$C$1:$DE$22,MATCH("ERA",[1]TreeLookup!$C$1:$C$22,0),MATCH(INDIRECT(ADDRESS(ROW(),MATCH("YEAR",$A$1:$BE$1,0))),[1]TreeLookup!$C$1:$DE$1,0))</f>
        <v>08-LONGTERM</v>
      </c>
      <c r="O2866" s="4" t="s">
        <v>109</v>
      </c>
      <c r="P2866" s="1" t="s">
        <v>8422</v>
      </c>
      <c r="Q2866" s="1" t="s">
        <v>8418</v>
      </c>
      <c r="V2866" s="9"/>
      <c r="W2866" s="1" t="s">
        <v>8417</v>
      </c>
      <c r="X2866" s="1" t="s">
        <v>8423</v>
      </c>
      <c r="AC2866" s="1" t="s">
        <v>111</v>
      </c>
      <c r="AL2866" s="1" t="s">
        <v>111</v>
      </c>
    </row>
    <row r="2867" spans="1:38">
      <c r="A2867" s="6" t="s">
        <v>8424</v>
      </c>
      <c r="B2867" s="7" t="s">
        <v>8420</v>
      </c>
      <c r="C2867" s="1">
        <v>6210</v>
      </c>
      <c r="D2867" s="1">
        <v>192000</v>
      </c>
      <c r="E2867" s="2" t="s">
        <v>8421</v>
      </c>
      <c r="F2867" s="1" t="s">
        <v>7372</v>
      </c>
      <c r="G2867" s="1" t="s">
        <v>50</v>
      </c>
      <c r="H2867" s="1" t="s">
        <v>50</v>
      </c>
      <c r="I2867" s="8" t="s">
        <v>3473</v>
      </c>
      <c r="J2867" s="8" t="s">
        <v>119</v>
      </c>
      <c r="K2867" s="1" t="str">
        <f t="array" aca="1" ref="K2867" ca="1">INDEX([1]TreeLookup!$C$1:$DE$21,MATCH(INDIRECT(ADDRESS(ROW(),MATCH("CATEGORY",$A$1:$BE$1,0))),[1]TreeLookup!$C$1:$C$21,0),MATCH(INDIRECT(ADDRESS(ROW(),MATCH("YEAR",$A$1:$BE$1,0))),[1]TreeLookup!$C$1:$DE$1,0))</f>
        <v>hydrolox1992</v>
      </c>
      <c r="L2867" s="1">
        <v>1993</v>
      </c>
      <c r="M2867" s="1" t="str">
        <f t="array" aca="1" ref="M2867" ca="1">INDEX([1]TreeLookup!$C$1:$DE$22,MATCH("ERA",[1]TreeLookup!$C$1:$C$22,0),MATCH(INDIRECT(ADDRESS(ROW(),MATCH("YEAR",$A$1:$BE$1,0))),[1]TreeLookup!$C$1:$DE$1,0))</f>
        <v>08-LONGTERM</v>
      </c>
      <c r="O2867" s="4" t="s">
        <v>109</v>
      </c>
      <c r="P2867" s="2" t="s">
        <v>8416</v>
      </c>
      <c r="V2867" s="9"/>
      <c r="W2867" s="1" t="s">
        <v>8417</v>
      </c>
      <c r="X2867" s="1" t="s">
        <v>8423</v>
      </c>
      <c r="AC2867" s="1" t="s">
        <v>111</v>
      </c>
      <c r="AL2867" s="1" t="s">
        <v>111</v>
      </c>
    </row>
    <row r="2868" spans="1:38">
      <c r="A2868" s="6" t="s">
        <v>8425</v>
      </c>
      <c r="B2868" s="7" t="s">
        <v>8426</v>
      </c>
      <c r="C2868" s="1">
        <v>3000</v>
      </c>
      <c r="D2868" s="1">
        <v>7500</v>
      </c>
      <c r="E2868" s="2" t="s">
        <v>8427</v>
      </c>
      <c r="F2868" s="1" t="s">
        <v>350</v>
      </c>
      <c r="G2868" s="1" t="s">
        <v>50</v>
      </c>
      <c r="H2868" s="1" t="s">
        <v>49</v>
      </c>
      <c r="I2868" s="8" t="s">
        <v>135</v>
      </c>
      <c r="J2868" s="8" t="s">
        <v>568</v>
      </c>
      <c r="K2868" s="1" t="str">
        <f t="array" aca="1" ref="K2868" ca="1">INDEX([1]TreeLookup!$C$1:$DE$21,MATCH(INDIRECT(ADDRESS(ROW(),MATCH("CATEGORY",$A$1:$BE$1,0))),[1]TreeLookup!$C$1:$C$21,0),MATCH(INDIRECT(ADDRESS(ROW(),MATCH("YEAR",$A$1:$BE$1,0))),[1]TreeLookup!$C$1:$DE$1,0))</f>
        <v>materialsScienceLongTerm</v>
      </c>
      <c r="L2868" s="1">
        <v>1993</v>
      </c>
      <c r="M2868" s="1" t="str">
        <f t="array" aca="1" ref="M2868" ca="1">INDEX([1]TreeLookup!$C$1:$DE$22,MATCH("ERA",[1]TreeLookup!$C$1:$C$22,0),MATCH(INDIRECT(ADDRESS(ROW(),MATCH("YEAR",$A$1:$BE$1,0))),[1]TreeLookup!$C$1:$DE$1,0))</f>
        <v>08-LONGTERM</v>
      </c>
      <c r="O2868" s="4" t="s">
        <v>299</v>
      </c>
      <c r="P2868" s="1" t="s">
        <v>8428</v>
      </c>
      <c r="V2868" s="9"/>
    </row>
    <row r="2869" spans="1:38">
      <c r="A2869" s="6" t="s">
        <v>8429</v>
      </c>
      <c r="B2869" s="7" t="s">
        <v>8430</v>
      </c>
      <c r="C2869" s="1">
        <v>1500</v>
      </c>
      <c r="D2869" s="1">
        <v>3500</v>
      </c>
      <c r="E2869" s="2" t="s">
        <v>8431</v>
      </c>
      <c r="F2869" s="1" t="s">
        <v>350</v>
      </c>
      <c r="G2869" s="1" t="s">
        <v>50</v>
      </c>
      <c r="H2869" s="1" t="s">
        <v>49</v>
      </c>
      <c r="I2869" s="8" t="s">
        <v>135</v>
      </c>
      <c r="J2869" s="8" t="s">
        <v>2032</v>
      </c>
      <c r="K2869" s="1" t="str">
        <f t="array" aca="1" ref="K2869" ca="1">INDEX([1]TreeLookup!$C$1:$DE$21,MATCH(INDIRECT(ADDRESS(ROW(),MATCH("CATEGORY",$A$1:$BE$1,0))),[1]TreeLookup!$C$1:$C$21,0),MATCH(INDIRECT(ADDRESS(ROW(),MATCH("YEAR",$A$1:$BE$1,0))),[1]TreeLookup!$C$1:$DE$1,0))</f>
        <v>materialsScienceLongTerm</v>
      </c>
      <c r="L2869" s="1">
        <v>1993</v>
      </c>
      <c r="M2869" s="1" t="str">
        <f t="array" aca="1" ref="M2869" ca="1">INDEX([1]TreeLookup!$C$1:$DE$22,MATCH("ERA",[1]TreeLookup!$C$1:$C$22,0),MATCH(INDIRECT(ADDRESS(ROW(),MATCH("YEAR",$A$1:$BE$1,0))),[1]TreeLookup!$C$1:$DE$1,0))</f>
        <v>08-LONGTERM</v>
      </c>
      <c r="O2869" s="4" t="s">
        <v>299</v>
      </c>
      <c r="P2869" s="1" t="s">
        <v>8428</v>
      </c>
      <c r="V2869" s="9"/>
    </row>
    <row r="2870" spans="1:38">
      <c r="A2870" s="6" t="s">
        <v>8432</v>
      </c>
      <c r="B2870" s="7" t="s">
        <v>8433</v>
      </c>
      <c r="C2870" s="1">
        <v>23300</v>
      </c>
      <c r="D2870" s="1">
        <v>58000</v>
      </c>
      <c r="E2870" s="2" t="s">
        <v>8434</v>
      </c>
      <c r="F2870" s="1" t="s">
        <v>1794</v>
      </c>
      <c r="G2870" s="1" t="s">
        <v>49</v>
      </c>
      <c r="H2870" s="1" t="s">
        <v>49</v>
      </c>
      <c r="I2870" s="8"/>
      <c r="J2870" s="8"/>
      <c r="K2870" s="1" t="e">
        <f t="array" aca="1" ref="K2870" ca="1">INDEX([1]TreeLookup!$C$1:$DE$21,MATCH(INDIRECT(ADDRESS(ROW(),MATCH("CATEGORY",$A$1:$BE$1,0))),[1]TreeLookup!$C$1:$C$21,0),MATCH(INDIRECT(ADDRESS(ROW(),MATCH("YEAR",$A$1:$BE$1,0))),[1]TreeLookup!$C$1:$DE$1,0))</f>
        <v>#N/A</v>
      </c>
      <c r="M2870" s="1" t="str">
        <f t="array" aca="1" ref="M2870" ca="1">INDEX([1]TreeLookup!$C$1:$DE$22,MATCH("ERA",[1]TreeLookup!$C$1:$C$22,0),MATCH(INDIRECT(ADDRESS(ROW(),MATCH("YEAR",$A$1:$BE$1,0))),[1]TreeLookup!$C$1:$DE$1,0))</f>
        <v>00-START</v>
      </c>
      <c r="N2870" s="1" t="s">
        <v>50</v>
      </c>
      <c r="O2870" s="4"/>
    </row>
    <row r="2871" spans="1:38">
      <c r="A2871" s="6" t="s">
        <v>8435</v>
      </c>
      <c r="B2871" s="7" t="s">
        <v>8436</v>
      </c>
      <c r="C2871" s="1">
        <v>1000</v>
      </c>
      <c r="D2871" s="1">
        <v>1000</v>
      </c>
      <c r="E2871" s="2" t="s">
        <v>8437</v>
      </c>
      <c r="F2871" s="1" t="s">
        <v>350</v>
      </c>
      <c r="G2871" s="1" t="s">
        <v>50</v>
      </c>
      <c r="H2871" s="1" t="s">
        <v>49</v>
      </c>
      <c r="I2871" s="8" t="s">
        <v>135</v>
      </c>
      <c r="J2871" s="8" t="s">
        <v>220</v>
      </c>
      <c r="K2871" s="1" t="str">
        <f t="array" aca="1" ref="K2871" ca="1">INDEX([1]TreeLookup!$C$1:$DE$21,MATCH(INDIRECT(ADDRESS(ROW(),MATCH("CATEGORY",$A$1:$BE$1,0))),[1]TreeLookup!$C$1:$C$21,0),MATCH(INDIRECT(ADDRESS(ROW(),MATCH("YEAR",$A$1:$BE$1,0))),[1]TreeLookup!$C$1:$DE$1,0))</f>
        <v>materialsScienceLongTerm</v>
      </c>
      <c r="L2871" s="1">
        <v>1993</v>
      </c>
      <c r="M2871" s="1" t="str">
        <f t="array" aca="1" ref="M2871" ca="1">INDEX([1]TreeLookup!$C$1:$DE$22,MATCH("ERA",[1]TreeLookup!$C$1:$C$22,0),MATCH(INDIRECT(ADDRESS(ROW(),MATCH("YEAR",$A$1:$BE$1,0))),[1]TreeLookup!$C$1:$DE$1,0))</f>
        <v>08-LONGTERM</v>
      </c>
      <c r="O2871" s="4" t="s">
        <v>299</v>
      </c>
      <c r="P2871" s="1" t="s">
        <v>8428</v>
      </c>
      <c r="V2871" s="9"/>
    </row>
    <row r="2872" spans="1:38">
      <c r="A2872" s="6" t="s">
        <v>8438</v>
      </c>
      <c r="B2872" s="7" t="s">
        <v>8439</v>
      </c>
      <c r="C2872" s="1">
        <v>2000</v>
      </c>
      <c r="D2872" s="1">
        <v>9500</v>
      </c>
      <c r="E2872" s="2" t="s">
        <v>8440</v>
      </c>
      <c r="F2872" s="1" t="s">
        <v>350</v>
      </c>
      <c r="G2872" s="1" t="s">
        <v>50</v>
      </c>
      <c r="H2872" s="1" t="s">
        <v>49</v>
      </c>
      <c r="I2872" s="8" t="s">
        <v>135</v>
      </c>
      <c r="J2872" s="8" t="s">
        <v>231</v>
      </c>
      <c r="K2872" s="1" t="str">
        <f t="array" aca="1" ref="K2872" ca="1">INDEX([1]TreeLookup!$C$1:$DE$21,MATCH(INDIRECT(ADDRESS(ROW(),MATCH("CATEGORY",$A$1:$BE$1,0))),[1]TreeLookup!$C$1:$C$21,0),MATCH(INDIRECT(ADDRESS(ROW(),MATCH("YEAR",$A$1:$BE$1,0))),[1]TreeLookup!$C$1:$DE$1,0))</f>
        <v>materialsScienceLongTerm</v>
      </c>
      <c r="L2872" s="1">
        <v>1993</v>
      </c>
      <c r="M2872" s="1" t="str">
        <f t="array" aca="1" ref="M2872" ca="1">INDEX([1]TreeLookup!$C$1:$DE$22,MATCH("ERA",[1]TreeLookup!$C$1:$C$22,0),MATCH(INDIRECT(ADDRESS(ROW(),MATCH("YEAR",$A$1:$BE$1,0))),[1]TreeLookup!$C$1:$DE$1,0))</f>
        <v>08-LONGTERM</v>
      </c>
      <c r="O2872" s="4" t="s">
        <v>299</v>
      </c>
      <c r="P2872" s="1" t="s">
        <v>8428</v>
      </c>
      <c r="V2872" s="9"/>
    </row>
    <row r="2873" spans="1:38">
      <c r="A2873" s="6" t="s">
        <v>8441</v>
      </c>
      <c r="B2873" s="7" t="s">
        <v>8442</v>
      </c>
      <c r="C2873" s="1">
        <v>2000</v>
      </c>
      <c r="D2873" s="1">
        <v>9500</v>
      </c>
      <c r="E2873" s="2" t="s">
        <v>8443</v>
      </c>
      <c r="F2873" s="1" t="s">
        <v>350</v>
      </c>
      <c r="G2873" s="1" t="s">
        <v>50</v>
      </c>
      <c r="H2873" s="1" t="s">
        <v>49</v>
      </c>
      <c r="I2873" s="8" t="s">
        <v>135</v>
      </c>
      <c r="J2873" s="8" t="s">
        <v>231</v>
      </c>
      <c r="K2873" s="1" t="str">
        <f t="array" aca="1" ref="K2873" ca="1">INDEX([1]TreeLookup!$C$1:$DE$21,MATCH(INDIRECT(ADDRESS(ROW(),MATCH("CATEGORY",$A$1:$BE$1,0))),[1]TreeLookup!$C$1:$C$21,0),MATCH(INDIRECT(ADDRESS(ROW(),MATCH("YEAR",$A$1:$BE$1,0))),[1]TreeLookup!$C$1:$DE$1,0))</f>
        <v>materialsScienceLongTerm</v>
      </c>
      <c r="L2873" s="1">
        <v>1993</v>
      </c>
      <c r="M2873" s="1" t="str">
        <f t="array" aca="1" ref="M2873" ca="1">INDEX([1]TreeLookup!$C$1:$DE$22,MATCH("ERA",[1]TreeLookup!$C$1:$C$22,0),MATCH(INDIRECT(ADDRESS(ROW(),MATCH("YEAR",$A$1:$BE$1,0))),[1]TreeLookup!$C$1:$DE$1,0))</f>
        <v>08-LONGTERM</v>
      </c>
      <c r="O2873" s="4" t="s">
        <v>299</v>
      </c>
      <c r="P2873" s="1" t="s">
        <v>8428</v>
      </c>
      <c r="V2873" s="9"/>
    </row>
    <row r="2874" spans="1:38">
      <c r="A2874" s="6" t="s">
        <v>8444</v>
      </c>
      <c r="B2874" s="7" t="s">
        <v>8445</v>
      </c>
      <c r="C2874" s="1">
        <v>25000</v>
      </c>
      <c r="D2874" s="1">
        <v>120000</v>
      </c>
      <c r="E2874" s="2" t="s">
        <v>8446</v>
      </c>
      <c r="F2874" s="1" t="s">
        <v>350</v>
      </c>
      <c r="G2874" s="1" t="s">
        <v>50</v>
      </c>
      <c r="H2874" s="1" t="s">
        <v>49</v>
      </c>
      <c r="I2874" s="8" t="s">
        <v>908</v>
      </c>
      <c r="J2874" s="8"/>
      <c r="K2874" s="1" t="str">
        <f t="array" aca="1" ref="K2874" ca="1">INDEX([1]TreeLookup!$C$1:$DE$21,MATCH(INDIRECT(ADDRESS(ROW(),MATCH("CATEGORY",$A$1:$BE$1,0))),[1]TreeLookup!$C$1:$C$21,0),MATCH(INDIRECT(ADDRESS(ROW(),MATCH("YEAR",$A$1:$BE$1,0))),[1]TreeLookup!$C$1:$DE$1,0))</f>
        <v>solids1992</v>
      </c>
      <c r="L2874" s="1">
        <v>1993</v>
      </c>
      <c r="M2874" s="1" t="str">
        <f t="array" aca="1" ref="M2874" ca="1">INDEX([1]TreeLookup!$C$1:$DE$22,MATCH("ERA",[1]TreeLookup!$C$1:$C$22,0),MATCH(INDIRECT(ADDRESS(ROW(),MATCH("YEAR",$A$1:$BE$1,0))),[1]TreeLookup!$C$1:$DE$1,0))</f>
        <v>08-LONGTERM</v>
      </c>
      <c r="O2874" s="4" t="s">
        <v>299</v>
      </c>
      <c r="P2874" s="1" t="s">
        <v>8428</v>
      </c>
      <c r="V2874" s="9"/>
      <c r="AD2874" s="1" t="s">
        <v>111</v>
      </c>
    </row>
    <row r="2875" spans="1:38">
      <c r="A2875" s="6" t="s">
        <v>8447</v>
      </c>
      <c r="B2875" s="7" t="s">
        <v>8448</v>
      </c>
      <c r="C2875" s="1">
        <v>2500</v>
      </c>
      <c r="D2875" s="1">
        <v>8500</v>
      </c>
      <c r="E2875" s="2" t="s">
        <v>8449</v>
      </c>
      <c r="F2875" s="1" t="s">
        <v>350</v>
      </c>
      <c r="G2875" s="1" t="s">
        <v>50</v>
      </c>
      <c r="H2875" s="1" t="s">
        <v>49</v>
      </c>
      <c r="I2875" s="8" t="s">
        <v>135</v>
      </c>
      <c r="J2875" s="8" t="s">
        <v>499</v>
      </c>
      <c r="K2875" s="1" t="str">
        <f t="array" aca="1" ref="K2875" ca="1">INDEX([1]TreeLookup!$C$1:$DE$21,MATCH(INDIRECT(ADDRESS(ROW(),MATCH("CATEGORY",$A$1:$BE$1,0))),[1]TreeLookup!$C$1:$C$21,0),MATCH(INDIRECT(ADDRESS(ROW(),MATCH("YEAR",$A$1:$BE$1,0))),[1]TreeLookup!$C$1:$DE$1,0))</f>
        <v>materialsScienceLongTerm</v>
      </c>
      <c r="L2875" s="1">
        <v>1993</v>
      </c>
      <c r="M2875" s="1" t="str">
        <f t="array" aca="1" ref="M2875" ca="1">INDEX([1]TreeLookup!$C$1:$DE$22,MATCH("ERA",[1]TreeLookup!$C$1:$C$22,0),MATCH(INDIRECT(ADDRESS(ROW(),MATCH("YEAR",$A$1:$BE$1,0))),[1]TreeLookup!$C$1:$DE$1,0))</f>
        <v>08-LONGTERM</v>
      </c>
      <c r="O2875" s="4" t="s">
        <v>299</v>
      </c>
      <c r="P2875" s="1" t="s">
        <v>8428</v>
      </c>
      <c r="V2875" s="9"/>
    </row>
    <row r="2876" spans="1:38">
      <c r="A2876" s="6" t="s">
        <v>8450</v>
      </c>
      <c r="B2876" s="7" t="s">
        <v>8451</v>
      </c>
      <c r="C2876" s="1">
        <v>15000</v>
      </c>
      <c r="D2876" s="1">
        <v>25000</v>
      </c>
      <c r="E2876" s="2" t="s">
        <v>8452</v>
      </c>
      <c r="F2876" s="1" t="s">
        <v>203</v>
      </c>
      <c r="G2876" s="1" t="s">
        <v>49</v>
      </c>
      <c r="H2876" s="1" t="s">
        <v>49</v>
      </c>
      <c r="I2876" s="8"/>
      <c r="J2876" s="8"/>
      <c r="K2876" s="1" t="e">
        <f t="array" aca="1" ref="K2876" ca="1">INDEX([1]TreeLookup!$C$1:$DE$21,MATCH(INDIRECT(ADDRESS(ROW(),MATCH("CATEGORY",$A$1:$BE$1,0))),[1]TreeLookup!$C$1:$C$21,0),MATCH(INDIRECT(ADDRESS(ROW(),MATCH("YEAR",$A$1:$BE$1,0))),[1]TreeLookup!$C$1:$DE$1,0))</f>
        <v>#N/A</v>
      </c>
      <c r="M2876" s="1" t="str">
        <f t="array" aca="1" ref="M2876" ca="1">INDEX([1]TreeLookup!$C$1:$DE$22,MATCH("ERA",[1]TreeLookup!$C$1:$C$22,0),MATCH(INDIRECT(ADDRESS(ROW(),MATCH("YEAR",$A$1:$BE$1,0))),[1]TreeLookup!$C$1:$DE$1,0))</f>
        <v>00-START</v>
      </c>
      <c r="N2876" s="1" t="s">
        <v>50</v>
      </c>
      <c r="O2876" s="4"/>
    </row>
    <row r="2877" spans="1:38">
      <c r="A2877" s="6" t="s">
        <v>8453</v>
      </c>
      <c r="B2877" s="7" t="s">
        <v>8454</v>
      </c>
      <c r="C2877" s="1">
        <v>25000</v>
      </c>
      <c r="D2877" s="1">
        <v>125000</v>
      </c>
      <c r="E2877" s="2" t="s">
        <v>8455</v>
      </c>
      <c r="F2877" s="1" t="s">
        <v>350</v>
      </c>
      <c r="G2877" s="1" t="s">
        <v>50</v>
      </c>
      <c r="H2877" s="1" t="s">
        <v>49</v>
      </c>
      <c r="I2877" s="8" t="s">
        <v>135</v>
      </c>
      <c r="J2877" s="8" t="s">
        <v>136</v>
      </c>
      <c r="K2877" s="1" t="str">
        <f t="array" aca="1" ref="K2877" ca="1">INDEX([1]TreeLookup!$C$1:$DE$21,MATCH(INDIRECT(ADDRESS(ROW(),MATCH("CATEGORY",$A$1:$BE$1,0))),[1]TreeLookup!$C$1:$C$21,0),MATCH(INDIRECT(ADDRESS(ROW(),MATCH("YEAR",$A$1:$BE$1,0))),[1]TreeLookup!$C$1:$DE$1,0))</f>
        <v>materialsScienceLongTerm</v>
      </c>
      <c r="L2877" s="1">
        <v>1993</v>
      </c>
      <c r="M2877" s="1" t="str">
        <f t="array" aca="1" ref="M2877" ca="1">INDEX([1]TreeLookup!$C$1:$DE$22,MATCH("ERA",[1]TreeLookup!$C$1:$C$22,0),MATCH(INDIRECT(ADDRESS(ROW(),MATCH("YEAR",$A$1:$BE$1,0))),[1]TreeLookup!$C$1:$DE$1,0))</f>
        <v>08-LONGTERM</v>
      </c>
      <c r="O2877" s="4" t="s">
        <v>299</v>
      </c>
      <c r="P2877" s="1" t="s">
        <v>8428</v>
      </c>
      <c r="V2877" s="9"/>
    </row>
    <row r="2878" spans="1:38">
      <c r="A2878" s="6" t="s">
        <v>8456</v>
      </c>
      <c r="B2878" s="7" t="s">
        <v>8457</v>
      </c>
      <c r="C2878" s="1">
        <v>2500</v>
      </c>
      <c r="D2878" s="1">
        <v>12000</v>
      </c>
      <c r="E2878" s="2" t="s">
        <v>8458</v>
      </c>
      <c r="F2878" s="1" t="s">
        <v>350</v>
      </c>
      <c r="G2878" s="1" t="s">
        <v>50</v>
      </c>
      <c r="H2878" s="1" t="s">
        <v>49</v>
      </c>
      <c r="I2878" s="8" t="s">
        <v>908</v>
      </c>
      <c r="J2878" s="8"/>
      <c r="K2878" s="1" t="str">
        <f t="array" aca="1" ref="K2878" ca="1">INDEX([1]TreeLookup!$C$1:$DE$21,MATCH(INDIRECT(ADDRESS(ROW(),MATCH("CATEGORY",$A$1:$BE$1,0))),[1]TreeLookup!$C$1:$C$21,0),MATCH(INDIRECT(ADDRESS(ROW(),MATCH("YEAR",$A$1:$BE$1,0))),[1]TreeLookup!$C$1:$DE$1,0))</f>
        <v>solids1992</v>
      </c>
      <c r="L2878" s="1">
        <v>1993</v>
      </c>
      <c r="M2878" s="1" t="str">
        <f t="array" aca="1" ref="M2878" ca="1">INDEX([1]TreeLookup!$C$1:$DE$22,MATCH("ERA",[1]TreeLookup!$C$1:$C$22,0),MATCH(INDIRECT(ADDRESS(ROW(),MATCH("YEAR",$A$1:$BE$1,0))),[1]TreeLookup!$C$1:$DE$1,0))</f>
        <v>08-LONGTERM</v>
      </c>
      <c r="O2878" s="4" t="s">
        <v>299</v>
      </c>
      <c r="P2878" s="1" t="s">
        <v>8428</v>
      </c>
      <c r="V2878" s="9"/>
      <c r="AD2878" s="1" t="s">
        <v>111</v>
      </c>
    </row>
    <row r="2879" spans="1:38">
      <c r="A2879" s="6" t="s">
        <v>8459</v>
      </c>
      <c r="B2879" s="7" t="s">
        <v>8460</v>
      </c>
      <c r="C2879" s="1">
        <v>25000</v>
      </c>
      <c r="D2879" s="1">
        <v>125000</v>
      </c>
      <c r="E2879" s="2" t="s">
        <v>8461</v>
      </c>
      <c r="F2879" s="1" t="s">
        <v>350</v>
      </c>
      <c r="G2879" s="1" t="s">
        <v>50</v>
      </c>
      <c r="H2879" s="1" t="s">
        <v>49</v>
      </c>
      <c r="I2879" s="8" t="s">
        <v>135</v>
      </c>
      <c r="J2879" s="8" t="s">
        <v>136</v>
      </c>
      <c r="K2879" s="1" t="str">
        <f t="array" aca="1" ref="K2879" ca="1">INDEX([1]TreeLookup!$C$1:$DE$21,MATCH(INDIRECT(ADDRESS(ROW(),MATCH("CATEGORY",$A$1:$BE$1,0))),[1]TreeLookup!$C$1:$C$21,0),MATCH(INDIRECT(ADDRESS(ROW(),MATCH("YEAR",$A$1:$BE$1,0))),[1]TreeLookup!$C$1:$DE$1,0))</f>
        <v>materialsScienceLongTerm</v>
      </c>
      <c r="L2879" s="1">
        <v>1993</v>
      </c>
      <c r="M2879" s="1" t="str">
        <f t="array" aca="1" ref="M2879" ca="1">INDEX([1]TreeLookup!$C$1:$DE$22,MATCH("ERA",[1]TreeLookup!$C$1:$C$22,0),MATCH(INDIRECT(ADDRESS(ROW(),MATCH("YEAR",$A$1:$BE$1,0))),[1]TreeLookup!$C$1:$DE$1,0))</f>
        <v>08-LONGTERM</v>
      </c>
      <c r="O2879" s="4" t="s">
        <v>299</v>
      </c>
      <c r="P2879" s="1" t="s">
        <v>8428</v>
      </c>
      <c r="V2879" s="9"/>
    </row>
    <row r="2880" spans="1:38">
      <c r="A2880" s="6" t="s">
        <v>8462</v>
      </c>
      <c r="B2880" s="7" t="s">
        <v>8463</v>
      </c>
      <c r="C2880" s="1">
        <v>750</v>
      </c>
      <c r="D2880" s="1">
        <v>3500</v>
      </c>
      <c r="E2880" s="2" t="s">
        <v>8464</v>
      </c>
      <c r="F2880" s="1" t="s">
        <v>350</v>
      </c>
      <c r="G2880" s="1" t="s">
        <v>50</v>
      </c>
      <c r="H2880" s="1" t="s">
        <v>49</v>
      </c>
      <c r="I2880" s="8" t="s">
        <v>135</v>
      </c>
      <c r="J2880" s="8" t="s">
        <v>499</v>
      </c>
      <c r="K2880" s="1" t="str">
        <f t="array" aca="1" ref="K2880" ca="1">INDEX([1]TreeLookup!$C$1:$DE$21,MATCH(INDIRECT(ADDRESS(ROW(),MATCH("CATEGORY",$A$1:$BE$1,0))),[1]TreeLookup!$C$1:$C$21,0),MATCH(INDIRECT(ADDRESS(ROW(),MATCH("YEAR",$A$1:$BE$1,0))),[1]TreeLookup!$C$1:$DE$1,0))</f>
        <v>materialsScienceLongTerm</v>
      </c>
      <c r="L2880" s="1">
        <v>1993</v>
      </c>
      <c r="M2880" s="1" t="str">
        <f t="array" aca="1" ref="M2880" ca="1">INDEX([1]TreeLookup!$C$1:$DE$22,MATCH("ERA",[1]TreeLookup!$C$1:$C$22,0),MATCH(INDIRECT(ADDRESS(ROW(),MATCH("YEAR",$A$1:$BE$1,0))),[1]TreeLookup!$C$1:$DE$1,0))</f>
        <v>08-LONGTERM</v>
      </c>
      <c r="O2880" s="4" t="s">
        <v>299</v>
      </c>
      <c r="P2880" s="1" t="s">
        <v>8428</v>
      </c>
      <c r="V2880" s="9"/>
    </row>
    <row r="2881" spans="1:38">
      <c r="A2881" s="6" t="s">
        <v>8465</v>
      </c>
      <c r="B2881" s="7" t="s">
        <v>8466</v>
      </c>
      <c r="C2881" s="1">
        <v>750</v>
      </c>
      <c r="D2881" s="1">
        <v>3400</v>
      </c>
      <c r="E2881" s="2" t="s">
        <v>8467</v>
      </c>
      <c r="F2881" s="1" t="s">
        <v>350</v>
      </c>
      <c r="G2881" s="1" t="s">
        <v>50</v>
      </c>
      <c r="H2881" s="1" t="s">
        <v>49</v>
      </c>
      <c r="I2881" s="8" t="s">
        <v>125</v>
      </c>
      <c r="J2881" s="8" t="s">
        <v>125</v>
      </c>
      <c r="K2881" s="1" t="str">
        <f t="array" aca="1" ref="K2881" ca="1">INDEX([1]TreeLookup!$C$1:$DE$21,MATCH(INDIRECT(ADDRESS(ROW(),MATCH("CATEGORY",$A$1:$BE$1,0))),[1]TreeLookup!$C$1:$C$21,0),MATCH(INDIRECT(ADDRESS(ROW(),MATCH("YEAR",$A$1:$BE$1,0))),[1]TreeLookup!$C$1:$DE$1,0))</f>
        <v>standardDockingPorts</v>
      </c>
      <c r="L2881" s="1">
        <v>1993</v>
      </c>
      <c r="M2881" s="1" t="str">
        <f t="array" aca="1" ref="M2881" ca="1">INDEX([1]TreeLookup!$C$1:$DE$22,MATCH("ERA",[1]TreeLookup!$C$1:$C$22,0),MATCH(INDIRECT(ADDRESS(ROW(),MATCH("YEAR",$A$1:$BE$1,0))),[1]TreeLookup!$C$1:$DE$1,0))</f>
        <v>08-LONGTERM</v>
      </c>
      <c r="O2881" s="4" t="s">
        <v>299</v>
      </c>
      <c r="P2881" s="1" t="s">
        <v>8428</v>
      </c>
      <c r="V2881" s="9"/>
      <c r="W2881" s="1" t="s">
        <v>2620</v>
      </c>
    </row>
    <row r="2882" spans="1:38">
      <c r="A2882" s="6" t="s">
        <v>8468</v>
      </c>
      <c r="B2882" s="7" t="s">
        <v>8469</v>
      </c>
      <c r="C2882" s="1">
        <v>500</v>
      </c>
      <c r="D2882" s="1">
        <v>3000</v>
      </c>
      <c r="E2882" s="2" t="s">
        <v>8470</v>
      </c>
      <c r="F2882" s="1" t="s">
        <v>350</v>
      </c>
      <c r="G2882" s="1" t="s">
        <v>50</v>
      </c>
      <c r="H2882" s="1" t="s">
        <v>49</v>
      </c>
      <c r="I2882" s="8" t="s">
        <v>908</v>
      </c>
      <c r="J2882" s="8"/>
      <c r="K2882" s="1" t="str">
        <f t="array" aca="1" ref="K2882" ca="1">INDEX([1]TreeLookup!$C$1:$DE$21,MATCH(INDIRECT(ADDRESS(ROW(),MATCH("CATEGORY",$A$1:$BE$1,0))),[1]TreeLookup!$C$1:$C$21,0),MATCH(INDIRECT(ADDRESS(ROW(),MATCH("YEAR",$A$1:$BE$1,0))),[1]TreeLookup!$C$1:$DE$1,0))</f>
        <v>solids1992</v>
      </c>
      <c r="L2882" s="1">
        <v>1993</v>
      </c>
      <c r="M2882" s="1" t="str">
        <f t="array" aca="1" ref="M2882" ca="1">INDEX([1]TreeLookup!$C$1:$DE$22,MATCH("ERA",[1]TreeLookup!$C$1:$C$22,0),MATCH(INDIRECT(ADDRESS(ROW(),MATCH("YEAR",$A$1:$BE$1,0))),[1]TreeLookup!$C$1:$DE$1,0))</f>
        <v>08-LONGTERM</v>
      </c>
      <c r="O2882" s="4" t="s">
        <v>299</v>
      </c>
      <c r="P2882" s="1" t="s">
        <v>8428</v>
      </c>
      <c r="V2882" s="9"/>
      <c r="AD2882" s="1" t="s">
        <v>111</v>
      </c>
    </row>
    <row r="2883" spans="1:38">
      <c r="A2883" s="6" t="s">
        <v>8471</v>
      </c>
      <c r="B2883" s="7" t="s">
        <v>8472</v>
      </c>
      <c r="C2883" s="1">
        <v>500</v>
      </c>
      <c r="D2883" s="1">
        <v>3000</v>
      </c>
      <c r="E2883" s="2" t="s">
        <v>8473</v>
      </c>
      <c r="F2883" s="1" t="s">
        <v>350</v>
      </c>
      <c r="G2883" s="1" t="s">
        <v>50</v>
      </c>
      <c r="H2883" s="1" t="s">
        <v>49</v>
      </c>
      <c r="I2883" s="8" t="s">
        <v>908</v>
      </c>
      <c r="J2883" s="8"/>
      <c r="K2883" s="1" t="str">
        <f t="array" aca="1" ref="K2883" ca="1">INDEX([1]TreeLookup!$C$1:$DE$21,MATCH(INDIRECT(ADDRESS(ROW(),MATCH("CATEGORY",$A$1:$BE$1,0))),[1]TreeLookup!$C$1:$C$21,0),MATCH(INDIRECT(ADDRESS(ROW(),MATCH("YEAR",$A$1:$BE$1,0))),[1]TreeLookup!$C$1:$DE$1,0))</f>
        <v>solids1992</v>
      </c>
      <c r="L2883" s="1">
        <v>1993</v>
      </c>
      <c r="M2883" s="1" t="str">
        <f t="array" aca="1" ref="M2883" ca="1">INDEX([1]TreeLookup!$C$1:$DE$22,MATCH("ERA",[1]TreeLookup!$C$1:$C$22,0),MATCH(INDIRECT(ADDRESS(ROW(),MATCH("YEAR",$A$1:$BE$1,0))),[1]TreeLookup!$C$1:$DE$1,0))</f>
        <v>08-LONGTERM</v>
      </c>
      <c r="O2883" s="4" t="s">
        <v>299</v>
      </c>
      <c r="P2883" s="1" t="s">
        <v>8428</v>
      </c>
      <c r="V2883" s="9"/>
      <c r="AD2883" s="1" t="s">
        <v>111</v>
      </c>
    </row>
    <row r="2884" spans="1:38">
      <c r="A2884" s="6" t="s">
        <v>8474</v>
      </c>
      <c r="B2884" s="7" t="s">
        <v>8475</v>
      </c>
      <c r="C2884" s="1">
        <v>2500</v>
      </c>
      <c r="D2884" s="1">
        <v>7000</v>
      </c>
      <c r="E2884" s="2" t="s">
        <v>8476</v>
      </c>
      <c r="F2884" s="1" t="s">
        <v>350</v>
      </c>
      <c r="G2884" s="1" t="s">
        <v>50</v>
      </c>
      <c r="H2884" s="1" t="s">
        <v>49</v>
      </c>
      <c r="I2884" s="8" t="s">
        <v>908</v>
      </c>
      <c r="J2884" s="8"/>
      <c r="K2884" s="1" t="str">
        <f t="array" aca="1" ref="K2884" ca="1">INDEX([1]TreeLookup!$C$1:$DE$21,MATCH(INDIRECT(ADDRESS(ROW(),MATCH("CATEGORY",$A$1:$BE$1,0))),[1]TreeLookup!$C$1:$C$21,0),MATCH(INDIRECT(ADDRESS(ROW(),MATCH("YEAR",$A$1:$BE$1,0))),[1]TreeLookup!$C$1:$DE$1,0))</f>
        <v>solids1992</v>
      </c>
      <c r="L2884" s="1">
        <v>1993</v>
      </c>
      <c r="M2884" s="1" t="str">
        <f t="array" aca="1" ref="M2884" ca="1">INDEX([1]TreeLookup!$C$1:$DE$22,MATCH("ERA",[1]TreeLookup!$C$1:$C$22,0),MATCH(INDIRECT(ADDRESS(ROW(),MATCH("YEAR",$A$1:$BE$1,0))),[1]TreeLookup!$C$1:$DE$1,0))</f>
        <v>08-LONGTERM</v>
      </c>
      <c r="O2884" s="4" t="s">
        <v>299</v>
      </c>
      <c r="P2884" s="1" t="s">
        <v>8428</v>
      </c>
      <c r="V2884" s="9"/>
      <c r="AD2884" s="1" t="s">
        <v>111</v>
      </c>
    </row>
    <row r="2885" spans="1:38">
      <c r="A2885" s="6" t="s">
        <v>8477</v>
      </c>
      <c r="B2885" s="7" t="s">
        <v>8478</v>
      </c>
      <c r="C2885" s="1">
        <v>2500</v>
      </c>
      <c r="D2885" s="1">
        <v>7000</v>
      </c>
      <c r="E2885" s="2" t="s">
        <v>8476</v>
      </c>
      <c r="F2885" s="1" t="s">
        <v>350</v>
      </c>
      <c r="G2885" s="1" t="s">
        <v>50</v>
      </c>
      <c r="H2885" s="1" t="s">
        <v>49</v>
      </c>
      <c r="I2885" s="8" t="s">
        <v>908</v>
      </c>
      <c r="J2885" s="8"/>
      <c r="K2885" s="1" t="str">
        <f t="array" aca="1" ref="K2885" ca="1">INDEX([1]TreeLookup!$C$1:$DE$21,MATCH(INDIRECT(ADDRESS(ROW(),MATCH("CATEGORY",$A$1:$BE$1,0))),[1]TreeLookup!$C$1:$C$21,0),MATCH(INDIRECT(ADDRESS(ROW(),MATCH("YEAR",$A$1:$BE$1,0))),[1]TreeLookup!$C$1:$DE$1,0))</f>
        <v>solids1992</v>
      </c>
      <c r="L2885" s="1">
        <v>1993</v>
      </c>
      <c r="M2885" s="1" t="str">
        <f t="array" aca="1" ref="M2885" ca="1">INDEX([1]TreeLookup!$C$1:$DE$22,MATCH("ERA",[1]TreeLookup!$C$1:$C$22,0),MATCH(INDIRECT(ADDRESS(ROW(),MATCH("YEAR",$A$1:$BE$1,0))),[1]TreeLookup!$C$1:$DE$1,0))</f>
        <v>08-LONGTERM</v>
      </c>
      <c r="O2885" s="4" t="s">
        <v>299</v>
      </c>
      <c r="P2885" s="1" t="s">
        <v>8428</v>
      </c>
      <c r="V2885" s="9"/>
      <c r="AD2885" s="1" t="s">
        <v>111</v>
      </c>
    </row>
    <row r="2886" spans="1:38">
      <c r="A2886" s="6" t="s">
        <v>8479</v>
      </c>
      <c r="B2886" s="7" t="s">
        <v>8479</v>
      </c>
      <c r="C2886" s="17">
        <v>200</v>
      </c>
      <c r="D2886" s="1">
        <v>40000</v>
      </c>
      <c r="E2886" s="2"/>
      <c r="F2886" s="1" t="s">
        <v>113</v>
      </c>
      <c r="G2886" s="1" t="s">
        <v>50</v>
      </c>
      <c r="I2886" s="8" t="s">
        <v>3087</v>
      </c>
      <c r="J2886" s="8"/>
      <c r="K2886" s="1" t="str">
        <f t="array" aca="1" ref="K2886" ca="1">INDEX([1]TreeLookup!$C$1:$DE$21,MATCH(INDIRECT(ADDRESS(ROW(),MATCH("CATEGORY",$A$1:$BE$1,0))),[1]TreeLookup!$C$1:$C$21,0),MATCH(INDIRECT(ADDRESS(ROW(),MATCH("YEAR",$A$1:$BE$1,0))),[1]TreeLookup!$C$1:$DE$1,0))</f>
        <v>stagedCombustion1992</v>
      </c>
      <c r="L2886" s="1">
        <v>1993</v>
      </c>
      <c r="M2886" s="1" t="str">
        <f t="array" aca="1" ref="M2886" ca="1">INDEX([1]TreeLookup!$C$1:$DE$22,MATCH("ERA",[1]TreeLookup!$C$1:$C$22,0),MATCH(INDIRECT(ADDRESS(ROW(),MATCH("YEAR",$A$1:$BE$1,0))),[1]TreeLookup!$C$1:$DE$1,0))</f>
        <v>08-LONGTERM</v>
      </c>
      <c r="O2886" s="4" t="s">
        <v>109</v>
      </c>
      <c r="P2886" s="1" t="s">
        <v>4872</v>
      </c>
      <c r="Q2886" s="1" t="s">
        <v>5149</v>
      </c>
      <c r="R2886" s="1" t="s">
        <v>838</v>
      </c>
      <c r="AC2886" s="1" t="s">
        <v>111</v>
      </c>
    </row>
    <row r="2887" spans="1:38">
      <c r="A2887" s="6" t="s">
        <v>8480</v>
      </c>
      <c r="B2887" s="7" t="s">
        <v>8480</v>
      </c>
      <c r="C2887" s="17">
        <v>600</v>
      </c>
      <c r="D2887" s="1">
        <v>45000</v>
      </c>
      <c r="E2887" s="2"/>
      <c r="F2887" s="1" t="s">
        <v>113</v>
      </c>
      <c r="G2887" s="1" t="s">
        <v>50</v>
      </c>
      <c r="I2887" s="8" t="s">
        <v>3473</v>
      </c>
      <c r="J2887" s="8"/>
      <c r="K2887" s="1" t="str">
        <f t="array" aca="1" ref="K2887" ca="1">INDEX([1]TreeLookup!$C$1:$DE$21,MATCH(INDIRECT(ADDRESS(ROW(),MATCH("CATEGORY",$A$1:$BE$1,0))),[1]TreeLookup!$C$1:$C$21,0),MATCH(INDIRECT(ADDRESS(ROW(),MATCH("YEAR",$A$1:$BE$1,0))),[1]TreeLookup!$C$1:$DE$1,0))</f>
        <v>hydrolox1992</v>
      </c>
      <c r="L2887" s="1">
        <v>1993</v>
      </c>
      <c r="M2887" s="1" t="str">
        <f t="array" aca="1" ref="M2887" ca="1">INDEX([1]TreeLookup!$C$1:$DE$22,MATCH("ERA",[1]TreeLookup!$C$1:$C$22,0),MATCH(INDIRECT(ADDRESS(ROW(),MATCH("YEAR",$A$1:$BE$1,0))),[1]TreeLookup!$C$1:$DE$1,0))</f>
        <v>08-LONGTERM</v>
      </c>
      <c r="O2887" s="4"/>
      <c r="Q2887" s="1" t="s">
        <v>3474</v>
      </c>
      <c r="R2887" s="1" t="s">
        <v>838</v>
      </c>
    </row>
    <row r="2888" spans="1:38">
      <c r="A2888" s="6" t="s">
        <v>8481</v>
      </c>
      <c r="B2888" s="7" t="s">
        <v>8480</v>
      </c>
      <c r="C2888" s="1">
        <v>1300</v>
      </c>
      <c r="D2888" s="1">
        <v>26000</v>
      </c>
      <c r="E2888" s="2" t="s">
        <v>8482</v>
      </c>
      <c r="F2888" s="1" t="s">
        <v>448</v>
      </c>
      <c r="G2888" s="1" t="s">
        <v>50</v>
      </c>
      <c r="H2888" s="1" t="s">
        <v>50</v>
      </c>
      <c r="I2888" s="8" t="s">
        <v>3473</v>
      </c>
      <c r="J2888" s="8" t="s">
        <v>1404</v>
      </c>
      <c r="K2888" s="1" t="str">
        <f t="array" aca="1" ref="K2888" ca="1">INDEX([1]TreeLookup!$C$1:$DE$21,MATCH(INDIRECT(ADDRESS(ROW(),MATCH("CATEGORY",$A$1:$BE$1,0))),[1]TreeLookup!$C$1:$C$21,0),MATCH(INDIRECT(ADDRESS(ROW(),MATCH("YEAR",$A$1:$BE$1,0))),[1]TreeLookup!$C$1:$DE$1,0))</f>
        <v>hydrolox1992</v>
      </c>
      <c r="L2888" s="1">
        <v>1993</v>
      </c>
      <c r="M2888" s="1" t="str">
        <f t="array" aca="1" ref="M2888" ca="1">INDEX([1]TreeLookup!$C$1:$DE$22,MATCH("ERA",[1]TreeLookup!$C$1:$C$22,0),MATCH(INDIRECT(ADDRESS(ROW(),MATCH("YEAR",$A$1:$BE$1,0))),[1]TreeLookup!$C$1:$DE$1,0))</f>
        <v>08-LONGTERM</v>
      </c>
      <c r="O2888" s="4" t="s">
        <v>109</v>
      </c>
      <c r="P2888" s="1" t="s">
        <v>8483</v>
      </c>
      <c r="Q2888" s="1" t="s">
        <v>8484</v>
      </c>
      <c r="V2888" s="9"/>
      <c r="W2888" s="1" t="s">
        <v>8480</v>
      </c>
      <c r="AC2888" s="1" t="s">
        <v>111</v>
      </c>
      <c r="AL2888" s="1" t="s">
        <v>111</v>
      </c>
    </row>
    <row r="2889" spans="1:38">
      <c r="A2889" s="6" t="s">
        <v>8485</v>
      </c>
      <c r="B2889" s="7" t="s">
        <v>8486</v>
      </c>
      <c r="C2889" s="1">
        <v>150</v>
      </c>
      <c r="D2889" s="1">
        <v>1500</v>
      </c>
      <c r="E2889" s="2" t="s">
        <v>2626</v>
      </c>
      <c r="F2889" s="1" t="s">
        <v>350</v>
      </c>
      <c r="G2889" s="1" t="s">
        <v>50</v>
      </c>
      <c r="H2889" s="1" t="s">
        <v>49</v>
      </c>
      <c r="I2889" s="8" t="s">
        <v>135</v>
      </c>
      <c r="J2889" s="8" t="s">
        <v>136</v>
      </c>
      <c r="K2889" s="1" t="str">
        <f t="array" aca="1" ref="K2889" ca="1">INDEX([1]TreeLookup!$C$1:$DE$21,MATCH(INDIRECT(ADDRESS(ROW(),MATCH("CATEGORY",$A$1:$BE$1,0))),[1]TreeLookup!$C$1:$C$21,0),MATCH(INDIRECT(ADDRESS(ROW(),MATCH("YEAR",$A$1:$BE$1,0))),[1]TreeLookup!$C$1:$DE$1,0))</f>
        <v>materialsScienceLongTerm</v>
      </c>
      <c r="L2889" s="1">
        <v>1993</v>
      </c>
      <c r="M2889" s="1" t="str">
        <f t="array" aca="1" ref="M2889" ca="1">INDEX([1]TreeLookup!$C$1:$DE$22,MATCH("ERA",[1]TreeLookup!$C$1:$C$22,0),MATCH(INDIRECT(ADDRESS(ROW(),MATCH("YEAR",$A$1:$BE$1,0))),[1]TreeLookup!$C$1:$DE$1,0))</f>
        <v>08-LONGTERM</v>
      </c>
      <c r="O2889" s="4" t="s">
        <v>299</v>
      </c>
      <c r="P2889" s="1" t="s">
        <v>8428</v>
      </c>
      <c r="V2889" s="9"/>
    </row>
    <row r="2890" spans="1:38">
      <c r="A2890" s="6" t="s">
        <v>8487</v>
      </c>
      <c r="B2890" s="7" t="s">
        <v>8488</v>
      </c>
      <c r="C2890" s="1">
        <v>1500</v>
      </c>
      <c r="D2890" s="1">
        <v>2500</v>
      </c>
      <c r="E2890" s="2" t="s">
        <v>8489</v>
      </c>
      <c r="F2890" s="1" t="s">
        <v>48</v>
      </c>
      <c r="G2890" s="1" t="s">
        <v>49</v>
      </c>
      <c r="H2890" s="1" t="s">
        <v>49</v>
      </c>
      <c r="I2890" s="8"/>
      <c r="J2890" s="8"/>
      <c r="K2890" s="1" t="e">
        <f t="array" aca="1" ref="K2890" ca="1">INDEX([1]TreeLookup!$C$1:$DE$21,MATCH(INDIRECT(ADDRESS(ROW(),MATCH("CATEGORY",$A$1:$BE$1,0))),[1]TreeLookup!$C$1:$C$21,0),MATCH(INDIRECT(ADDRESS(ROW(),MATCH("YEAR",$A$1:$BE$1,0))),[1]TreeLookup!$C$1:$DE$1,0))</f>
        <v>#N/A</v>
      </c>
      <c r="M2890" s="1" t="str">
        <f t="array" aca="1" ref="M2890" ca="1">INDEX([1]TreeLookup!$C$1:$DE$22,MATCH("ERA",[1]TreeLookup!$C$1:$C$22,0),MATCH(INDIRECT(ADDRESS(ROW(),MATCH("YEAR",$A$1:$BE$1,0))),[1]TreeLookup!$C$1:$DE$1,0))</f>
        <v>00-START</v>
      </c>
      <c r="N2890" s="1" t="s">
        <v>50</v>
      </c>
      <c r="O2890" s="4"/>
    </row>
    <row r="2891" spans="1:38">
      <c r="A2891" s="6" t="s">
        <v>8490</v>
      </c>
      <c r="B2891" s="7" t="s">
        <v>8491</v>
      </c>
      <c r="C2891" s="1">
        <v>1500</v>
      </c>
      <c r="D2891" s="1">
        <v>2500</v>
      </c>
      <c r="E2891" s="2" t="s">
        <v>8492</v>
      </c>
      <c r="F2891" s="1" t="s">
        <v>48</v>
      </c>
      <c r="G2891" s="1" t="s">
        <v>49</v>
      </c>
      <c r="H2891" s="1" t="s">
        <v>49</v>
      </c>
      <c r="I2891" s="8"/>
      <c r="J2891" s="8"/>
      <c r="K2891" s="1" t="e">
        <f t="array" aca="1" ref="K2891" ca="1">INDEX([1]TreeLookup!$C$1:$DE$21,MATCH(INDIRECT(ADDRESS(ROW(),MATCH("CATEGORY",$A$1:$BE$1,0))),[1]TreeLookup!$C$1:$C$21,0),MATCH(INDIRECT(ADDRESS(ROW(),MATCH("YEAR",$A$1:$BE$1,0))),[1]TreeLookup!$C$1:$DE$1,0))</f>
        <v>#N/A</v>
      </c>
      <c r="M2891" s="1" t="str">
        <f t="array" aca="1" ref="M2891" ca="1">INDEX([1]TreeLookup!$C$1:$DE$22,MATCH("ERA",[1]TreeLookup!$C$1:$C$22,0),MATCH(INDIRECT(ADDRESS(ROW(),MATCH("YEAR",$A$1:$BE$1,0))),[1]TreeLookup!$C$1:$DE$1,0))</f>
        <v>00-START</v>
      </c>
      <c r="N2891" s="1" t="s">
        <v>50</v>
      </c>
      <c r="O2891" s="4"/>
    </row>
    <row r="2892" spans="1:38">
      <c r="A2892" s="6" t="s">
        <v>8493</v>
      </c>
      <c r="B2892" s="7" t="s">
        <v>8494</v>
      </c>
      <c r="C2892" s="1">
        <v>20</v>
      </c>
      <c r="D2892" s="1">
        <v>30</v>
      </c>
      <c r="E2892" s="2" t="s">
        <v>8495</v>
      </c>
      <c r="F2892" s="1" t="s">
        <v>5240</v>
      </c>
      <c r="G2892" s="1" t="s">
        <v>50</v>
      </c>
      <c r="H2892" s="1" t="s">
        <v>49</v>
      </c>
      <c r="I2892" s="8" t="s">
        <v>908</v>
      </c>
      <c r="J2892" s="8"/>
      <c r="K2892" s="1" t="str">
        <f t="array" aca="1" ref="K2892" ca="1">INDEX([1]TreeLookup!$C$1:$DE$21,MATCH(INDIRECT(ADDRESS(ROW(),MATCH("CATEGORY",$A$1:$BE$1,0))),[1]TreeLookup!$C$1:$C$21,0),MATCH(INDIRECT(ADDRESS(ROW(),MATCH("YEAR",$A$1:$BE$1,0))),[1]TreeLookup!$C$1:$DE$1,0))</f>
        <v>solids1992</v>
      </c>
      <c r="L2892" s="1">
        <v>1993</v>
      </c>
      <c r="M2892" s="1" t="str">
        <f t="array" aca="1" ref="M2892" ca="1">INDEX([1]TreeLookup!$C$1:$DE$22,MATCH("ERA",[1]TreeLookup!$C$1:$C$22,0),MATCH(INDIRECT(ADDRESS(ROW(),MATCH("YEAR",$A$1:$BE$1,0))),[1]TreeLookup!$C$1:$DE$1,0))</f>
        <v>08-LONGTERM</v>
      </c>
      <c r="O2892" s="4" t="s">
        <v>299</v>
      </c>
      <c r="P2892" s="1" t="s">
        <v>8494</v>
      </c>
      <c r="Q2892" s="1" t="s">
        <v>8496</v>
      </c>
      <c r="V2892" s="9"/>
      <c r="W2892" s="1" t="s">
        <v>8496</v>
      </c>
      <c r="AD2892" s="1" t="s">
        <v>111</v>
      </c>
    </row>
    <row r="2893" spans="1:38">
      <c r="A2893" s="6" t="s">
        <v>8496</v>
      </c>
      <c r="B2893" s="7" t="s">
        <v>8496</v>
      </c>
      <c r="C2893" s="1">
        <v>0</v>
      </c>
      <c r="D2893" s="1">
        <v>0</v>
      </c>
      <c r="E2893" s="2"/>
      <c r="F2893" s="1" t="s">
        <v>113</v>
      </c>
      <c r="G2893" s="1" t="s">
        <v>50</v>
      </c>
      <c r="I2893" s="8" t="s">
        <v>908</v>
      </c>
      <c r="J2893" s="8"/>
      <c r="K2893" s="1" t="str">
        <f t="array" aca="1" ref="K2893" ca="1">INDEX([1]TreeLookup!$C$1:$DE$21,MATCH(INDIRECT(ADDRESS(ROW(),MATCH("CATEGORY",$A$1:$BE$1,0))),[1]TreeLookup!$C$1:$C$21,0),MATCH(INDIRECT(ADDRESS(ROW(),MATCH("YEAR",$A$1:$BE$1,0))),[1]TreeLookup!$C$1:$DE$1,0))</f>
        <v>solids1992</v>
      </c>
      <c r="L2893" s="1">
        <v>1993</v>
      </c>
      <c r="M2893" s="1" t="str">
        <f t="array" aca="1" ref="M2893" ca="1">INDEX([1]TreeLookup!$C$1:$DE$22,MATCH("ERA",[1]TreeLookup!$C$1:$C$22,0),MATCH(INDIRECT(ADDRESS(ROW(),MATCH("YEAR",$A$1:$BE$1,0))),[1]TreeLookup!$C$1:$DE$1,0))</f>
        <v>08-LONGTERM</v>
      </c>
      <c r="O2893" s="4"/>
      <c r="P2893" s="1" t="s">
        <v>8497</v>
      </c>
      <c r="Q2893" s="1" t="s">
        <v>8496</v>
      </c>
    </row>
    <row r="2894" spans="1:38">
      <c r="A2894" s="6" t="s">
        <v>8498</v>
      </c>
      <c r="B2894" s="7" t="s">
        <v>8499</v>
      </c>
      <c r="C2894" s="1">
        <v>500</v>
      </c>
      <c r="D2894" s="1">
        <v>8000</v>
      </c>
      <c r="E2894" s="2" t="s">
        <v>8500</v>
      </c>
      <c r="F2894" s="1" t="s">
        <v>350</v>
      </c>
      <c r="G2894" s="1" t="s">
        <v>50</v>
      </c>
      <c r="H2894" s="1" t="s">
        <v>50</v>
      </c>
      <c r="I2894" s="8" t="s">
        <v>114</v>
      </c>
      <c r="J2894" s="8"/>
      <c r="K2894" s="1" t="str">
        <f t="array" aca="1" ref="K2894" ca="1">INDEX([1]TreeLookup!$C$1:$DE$21,MATCH(INDIRECT(ADDRESS(ROW(),MATCH("CATEGORY",$A$1:$BE$1,0))),[1]TreeLookup!$C$1:$C$21,0),MATCH(INDIRECT(ADDRESS(ROW(),MATCH("YEAR",$A$1:$BE$1,0))),[1]TreeLookup!$C$1:$DE$1,0))</f>
        <v>orbitalRocketry1992</v>
      </c>
      <c r="L2894" s="1">
        <v>1993</v>
      </c>
      <c r="M2894" s="1" t="str">
        <f t="array" aca="1" ref="M2894" ca="1">INDEX([1]TreeLookup!$C$1:$DE$22,MATCH("ERA",[1]TreeLookup!$C$1:$C$22,0),MATCH(INDIRECT(ADDRESS(ROW(),MATCH("YEAR",$A$1:$BE$1,0))),[1]TreeLookup!$C$1:$DE$1,0))</f>
        <v>08-LONGTERM</v>
      </c>
      <c r="O2894" s="4" t="s">
        <v>109</v>
      </c>
      <c r="P2894" s="1" t="s">
        <v>8501</v>
      </c>
      <c r="Q2894" s="1" t="s">
        <v>8502</v>
      </c>
      <c r="V2894" s="9"/>
      <c r="W2894" s="1" t="s">
        <v>8503</v>
      </c>
      <c r="AC2894" s="1" t="s">
        <v>111</v>
      </c>
    </row>
    <row r="2895" spans="1:38">
      <c r="A2895" s="6" t="s">
        <v>8503</v>
      </c>
      <c r="B2895" s="7" t="s">
        <v>8503</v>
      </c>
      <c r="C2895" s="1">
        <v>0</v>
      </c>
      <c r="D2895" s="1">
        <v>0</v>
      </c>
      <c r="E2895" s="2"/>
      <c r="F2895" s="1" t="s">
        <v>113</v>
      </c>
      <c r="G2895" s="1" t="s">
        <v>50</v>
      </c>
      <c r="I2895" s="8" t="s">
        <v>114</v>
      </c>
      <c r="J2895" s="8"/>
      <c r="K2895" s="1" t="str">
        <f t="array" aca="1" ref="K2895" ca="1">INDEX([1]TreeLookup!$C$1:$DE$21,MATCH(INDIRECT(ADDRESS(ROW(),MATCH("CATEGORY",$A$1:$BE$1,0))),[1]TreeLookup!$C$1:$C$21,0),MATCH(INDIRECT(ADDRESS(ROW(),MATCH("YEAR",$A$1:$BE$1,0))),[1]TreeLookup!$C$1:$DE$1,0))</f>
        <v>orbitalRocketry1992</v>
      </c>
      <c r="L2895" s="1">
        <v>1993</v>
      </c>
      <c r="M2895" s="1" t="str">
        <f t="array" aca="1" ref="M2895" ca="1">INDEX([1]TreeLookup!$C$1:$DE$22,MATCH("ERA",[1]TreeLookup!$C$1:$C$22,0),MATCH(INDIRECT(ADDRESS(ROW(),MATCH("YEAR",$A$1:$BE$1,0))),[1]TreeLookup!$C$1:$DE$1,0))</f>
        <v>08-LONGTERM</v>
      </c>
      <c r="O2895" s="4"/>
      <c r="Q2895" s="1" t="s">
        <v>8502</v>
      </c>
    </row>
    <row r="2896" spans="1:38">
      <c r="A2896" s="6" t="s">
        <v>8504</v>
      </c>
      <c r="B2896" s="7" t="s">
        <v>8505</v>
      </c>
      <c r="C2896" s="1">
        <v>850</v>
      </c>
      <c r="D2896" s="1">
        <v>500</v>
      </c>
      <c r="E2896" s="2" t="s">
        <v>8506</v>
      </c>
      <c r="F2896" s="1" t="s">
        <v>1740</v>
      </c>
      <c r="G2896" s="1" t="s">
        <v>50</v>
      </c>
      <c r="H2896" s="1" t="s">
        <v>49</v>
      </c>
      <c r="I2896" s="8" t="s">
        <v>3087</v>
      </c>
      <c r="J2896" s="8" t="s">
        <v>4864</v>
      </c>
      <c r="K2896" s="1" t="str">
        <f t="array" aca="1" ref="K2896" ca="1">INDEX([1]TreeLookup!$C$1:$DE$21,MATCH(INDIRECT(ADDRESS(ROW(),MATCH("CATEGORY",$A$1:$BE$1,0))),[1]TreeLookup!$C$1:$C$21,0),MATCH(INDIRECT(ADDRESS(ROW(),MATCH("YEAR",$A$1:$BE$1,0))),[1]TreeLookup!$C$1:$DE$1,0))</f>
        <v>stagedCombustion1992</v>
      </c>
      <c r="L2896" s="1">
        <v>1994</v>
      </c>
      <c r="M2896" s="1" t="str">
        <f t="array" aca="1" ref="M2896" ca="1">INDEX([1]TreeLookup!$C$1:$DE$22,MATCH("ERA",[1]TreeLookup!$C$1:$C$22,0),MATCH(INDIRECT(ADDRESS(ROW(),MATCH("YEAR",$A$1:$BE$1,0))),[1]TreeLookup!$C$1:$DE$1,0))</f>
        <v>08-LONGTERM</v>
      </c>
      <c r="O2896" s="4" t="s">
        <v>299</v>
      </c>
      <c r="P2896" s="1" t="s">
        <v>8507</v>
      </c>
      <c r="V2896" s="9"/>
      <c r="AC2896" s="1" t="s">
        <v>111</v>
      </c>
    </row>
    <row r="2897" spans="1:41">
      <c r="A2897" s="6" t="s">
        <v>8508</v>
      </c>
      <c r="B2897" s="7" t="s">
        <v>8509</v>
      </c>
      <c r="C2897" s="1">
        <v>600</v>
      </c>
      <c r="D2897" s="1">
        <v>12000</v>
      </c>
      <c r="E2897" s="2" t="s">
        <v>8510</v>
      </c>
      <c r="F2897" s="1" t="s">
        <v>1519</v>
      </c>
      <c r="G2897" s="1" t="s">
        <v>50</v>
      </c>
      <c r="H2897" s="1" t="s">
        <v>50</v>
      </c>
      <c r="I2897" s="8" t="s">
        <v>240</v>
      </c>
      <c r="J2897" s="8" t="s">
        <v>298</v>
      </c>
      <c r="K2897" s="1" t="str">
        <f t="array" aca="1" ref="K2897" ca="1">INDEX([1]TreeLookup!$C$1:$DE$21,MATCH(INDIRECT(ADDRESS(ROW(),MATCH("CATEGORY",$A$1:$BE$1,0))),[1]TreeLookup!$C$1:$C$21,0),MATCH(INDIRECT(ADDRESS(ROW(),MATCH("YEAR",$A$1:$BE$1,0))),[1]TreeLookup!$C$1:$DE$1,0))</f>
        <v>refinedTurbofans</v>
      </c>
      <c r="L2897" s="6">
        <v>1994</v>
      </c>
      <c r="M2897" s="1" t="str">
        <f t="array" aca="1" ref="M2897" ca="1">INDEX([1]TreeLookup!$C$1:$DE$22,MATCH("ERA",[1]TreeLookup!$C$1:$C$22,0),MATCH(INDIRECT(ADDRESS(ROW(),MATCH("YEAR",$A$1:$BE$1,0))),[1]TreeLookup!$C$1:$DE$1,0))</f>
        <v>08-LONGTERM</v>
      </c>
      <c r="O2897" s="4" t="s">
        <v>109</v>
      </c>
      <c r="P2897" s="2" t="s">
        <v>8511</v>
      </c>
      <c r="S2897" s="6"/>
      <c r="V2897" s="9"/>
    </row>
    <row r="2898" spans="1:41">
      <c r="A2898" s="6" t="s">
        <v>8512</v>
      </c>
      <c r="B2898" s="7" t="s">
        <v>8513</v>
      </c>
      <c r="C2898" s="1">
        <v>1000</v>
      </c>
      <c r="D2898" s="1">
        <v>2600</v>
      </c>
      <c r="E2898" s="2" t="s">
        <v>8514</v>
      </c>
      <c r="F2898" s="1" t="s">
        <v>401</v>
      </c>
      <c r="G2898" s="1" t="s">
        <v>49</v>
      </c>
      <c r="H2898" s="1" t="s">
        <v>49</v>
      </c>
      <c r="I2898" s="8" t="s">
        <v>240</v>
      </c>
      <c r="J2898" s="8" t="s">
        <v>402</v>
      </c>
      <c r="K2898" s="1" t="str">
        <f t="array" aca="1" ref="K2898" ca="1">INDEX([1]TreeLookup!$C$1:$DE$21,MATCH(INDIRECT(ADDRESS(ROW(),MATCH("CATEGORY",$A$1:$BE$1,0))),[1]TreeLookup!$C$1:$C$21,0),MATCH(INDIRECT(ADDRESS(ROW(),MATCH("YEAR",$A$1:$BE$1,0))),[1]TreeLookup!$C$1:$DE$1,0))</f>
        <v>refinedTurbofans</v>
      </c>
      <c r="L2898" s="1">
        <v>1994</v>
      </c>
      <c r="M2898" s="1" t="str">
        <f t="array" aca="1" ref="M2898" ca="1">INDEX([1]TreeLookup!$C$1:$DE$22,MATCH("ERA",[1]TreeLookup!$C$1:$C$22,0),MATCH(INDIRECT(ADDRESS(ROW(),MATCH("YEAR",$A$1:$BE$1,0))),[1]TreeLookup!$C$1:$DE$1,0))</f>
        <v>08-LONGTERM</v>
      </c>
      <c r="O2898" s="4" t="s">
        <v>299</v>
      </c>
      <c r="P2898" s="2" t="s">
        <v>8515</v>
      </c>
      <c r="AO2898" s="1" t="s">
        <v>111</v>
      </c>
    </row>
    <row r="2899" spans="1:41">
      <c r="A2899" s="6" t="s">
        <v>8516</v>
      </c>
      <c r="B2899" s="7" t="s">
        <v>8516</v>
      </c>
      <c r="C2899" s="17">
        <v>0</v>
      </c>
      <c r="D2899" s="17">
        <v>0</v>
      </c>
      <c r="E2899" s="2"/>
      <c r="F2899" s="1" t="s">
        <v>113</v>
      </c>
      <c r="G2899" s="1" t="s">
        <v>50</v>
      </c>
      <c r="I2899" s="8" t="s">
        <v>3087</v>
      </c>
      <c r="J2899" s="8"/>
      <c r="K2899" s="1" t="str">
        <f t="array" aca="1" ref="K2899" ca="1">INDEX([1]TreeLookup!$C$1:$DE$21,MATCH(INDIRECT(ADDRESS(ROW(),MATCH("CATEGORY",$A$1:$BE$1,0))),[1]TreeLookup!$C$1:$C$21,0),MATCH(INDIRECT(ADDRESS(ROW(),MATCH("YEAR",$A$1:$BE$1,0))),[1]TreeLookup!$C$1:$DE$1,0))</f>
        <v>stagedCombustion1992</v>
      </c>
      <c r="L2899" s="1">
        <v>1994</v>
      </c>
      <c r="M2899" s="1" t="str">
        <f t="array" aca="1" ref="M2899" ca="1">INDEX([1]TreeLookup!$C$1:$DE$22,MATCH("ERA",[1]TreeLookup!$C$1:$C$22,0),MATCH(INDIRECT(ADDRESS(ROW(),MATCH("YEAR",$A$1:$BE$1,0))),[1]TreeLookup!$C$1:$DE$1,0))</f>
        <v>08-LONGTERM</v>
      </c>
      <c r="O2899" s="4"/>
      <c r="Q2899" s="1" t="s">
        <v>7727</v>
      </c>
      <c r="R2899" s="1" t="s">
        <v>838</v>
      </c>
    </row>
    <row r="2900" spans="1:41">
      <c r="A2900" s="6" t="s">
        <v>8517</v>
      </c>
      <c r="B2900" s="7" t="s">
        <v>8517</v>
      </c>
      <c r="C2900" s="17">
        <v>0</v>
      </c>
      <c r="D2900" s="17">
        <v>0</v>
      </c>
      <c r="E2900" s="2"/>
      <c r="F2900" s="1" t="s">
        <v>113</v>
      </c>
      <c r="G2900" s="1" t="s">
        <v>50</v>
      </c>
      <c r="I2900" s="8" t="s">
        <v>3087</v>
      </c>
      <c r="J2900" s="8"/>
      <c r="K2900" s="1" t="str">
        <f t="array" aca="1" ref="K2900" ca="1">INDEX([1]TreeLookup!$C$1:$DE$21,MATCH(INDIRECT(ADDRESS(ROW(),MATCH("CATEGORY",$A$1:$BE$1,0))),[1]TreeLookup!$C$1:$C$21,0),MATCH(INDIRECT(ADDRESS(ROW(),MATCH("YEAR",$A$1:$BE$1,0))),[1]TreeLookup!$C$1:$DE$1,0))</f>
        <v>stagedCombustion1992</v>
      </c>
      <c r="L2900" s="1">
        <v>1994</v>
      </c>
      <c r="M2900" s="1" t="str">
        <f t="array" aca="1" ref="M2900" ca="1">INDEX([1]TreeLookup!$C$1:$DE$22,MATCH("ERA",[1]TreeLookup!$C$1:$C$22,0),MATCH(INDIRECT(ADDRESS(ROW(),MATCH("YEAR",$A$1:$BE$1,0))),[1]TreeLookup!$C$1:$DE$1,0))</f>
        <v>08-LONGTERM</v>
      </c>
      <c r="O2900" s="4"/>
      <c r="P2900" s="1" t="s">
        <v>8518</v>
      </c>
      <c r="Q2900" s="1" t="s">
        <v>6377</v>
      </c>
      <c r="R2900" s="1" t="s">
        <v>838</v>
      </c>
    </row>
    <row r="2901" spans="1:41">
      <c r="A2901" s="6" t="s">
        <v>8519</v>
      </c>
      <c r="B2901" s="7" t="s">
        <v>8520</v>
      </c>
      <c r="C2901" s="1">
        <v>700</v>
      </c>
      <c r="D2901" s="1">
        <v>1000</v>
      </c>
      <c r="E2901" s="2" t="s">
        <v>8521</v>
      </c>
      <c r="F2901" s="1" t="s">
        <v>350</v>
      </c>
      <c r="G2901" s="1" t="s">
        <v>50</v>
      </c>
      <c r="H2901" s="1" t="s">
        <v>49</v>
      </c>
      <c r="I2901" s="8" t="s">
        <v>135</v>
      </c>
      <c r="J2901" s="8" t="s">
        <v>220</v>
      </c>
      <c r="K2901" s="1" t="str">
        <f t="array" aca="1" ref="K2901" ca="1">INDEX([1]TreeLookup!$C$1:$DE$21,MATCH(INDIRECT(ADDRESS(ROW(),MATCH("CATEGORY",$A$1:$BE$1,0))),[1]TreeLookup!$C$1:$C$21,0),MATCH(INDIRECT(ADDRESS(ROW(),MATCH("YEAR",$A$1:$BE$1,0))),[1]TreeLookup!$C$1:$DE$1,0))</f>
        <v>materialsScienceLongTerm</v>
      </c>
      <c r="L2901" s="1">
        <v>1995</v>
      </c>
      <c r="M2901" s="1" t="str">
        <f t="array" aca="1" ref="M2901" ca="1">INDEX([1]TreeLookup!$C$1:$DE$22,MATCH("ERA",[1]TreeLookup!$C$1:$C$22,0),MATCH(INDIRECT(ADDRESS(ROW(),MATCH("YEAR",$A$1:$BE$1,0))),[1]TreeLookup!$C$1:$DE$1,0))</f>
        <v>08-LONGTERM</v>
      </c>
      <c r="O2901" s="4" t="s">
        <v>299</v>
      </c>
      <c r="P2901" s="1" t="s">
        <v>8522</v>
      </c>
      <c r="V2901" s="9"/>
    </row>
    <row r="2902" spans="1:41">
      <c r="A2902" s="6" t="s">
        <v>8523</v>
      </c>
      <c r="B2902" s="7" t="s">
        <v>8524</v>
      </c>
      <c r="C2902" s="1">
        <v>750</v>
      </c>
      <c r="D2902" s="1">
        <v>3500</v>
      </c>
      <c r="E2902" s="2" t="s">
        <v>8525</v>
      </c>
      <c r="F2902" s="1" t="s">
        <v>350</v>
      </c>
      <c r="G2902" s="1" t="s">
        <v>50</v>
      </c>
      <c r="H2902" s="1" t="s">
        <v>49</v>
      </c>
      <c r="I2902" s="8" t="s">
        <v>135</v>
      </c>
      <c r="J2902" s="8" t="s">
        <v>499</v>
      </c>
      <c r="K2902" s="1" t="str">
        <f t="array" aca="1" ref="K2902" ca="1">INDEX([1]TreeLookup!$C$1:$DE$21,MATCH(INDIRECT(ADDRESS(ROW(),MATCH("CATEGORY",$A$1:$BE$1,0))),[1]TreeLookup!$C$1:$C$21,0),MATCH(INDIRECT(ADDRESS(ROW(),MATCH("YEAR",$A$1:$BE$1,0))),[1]TreeLookup!$C$1:$DE$1,0))</f>
        <v>materialsScienceLongTerm</v>
      </c>
      <c r="L2902" s="1">
        <v>1995</v>
      </c>
      <c r="M2902" s="1" t="str">
        <f t="array" aca="1" ref="M2902" ca="1">INDEX([1]TreeLookup!$C$1:$DE$22,MATCH("ERA",[1]TreeLookup!$C$1:$C$22,0),MATCH(INDIRECT(ADDRESS(ROW(),MATCH("YEAR",$A$1:$BE$1,0))),[1]TreeLookup!$C$1:$DE$1,0))</f>
        <v>08-LONGTERM</v>
      </c>
      <c r="O2902" s="4" t="s">
        <v>299</v>
      </c>
      <c r="P2902" s="1" t="s">
        <v>8522</v>
      </c>
      <c r="V2902" s="9"/>
    </row>
    <row r="2903" spans="1:41">
      <c r="A2903" s="6" t="s">
        <v>8526</v>
      </c>
      <c r="B2903" s="7" t="s">
        <v>8527</v>
      </c>
      <c r="C2903" s="1">
        <v>25000</v>
      </c>
      <c r="D2903" s="1">
        <v>125000</v>
      </c>
      <c r="E2903" s="2" t="s">
        <v>8528</v>
      </c>
      <c r="F2903" s="1" t="s">
        <v>350</v>
      </c>
      <c r="G2903" s="1" t="s">
        <v>50</v>
      </c>
      <c r="H2903" s="1" t="s">
        <v>49</v>
      </c>
      <c r="I2903" s="8" t="s">
        <v>130</v>
      </c>
      <c r="J2903" s="8" t="s">
        <v>1332</v>
      </c>
      <c r="K2903" s="1" t="str">
        <f t="array" aca="1" ref="K2903" ca="1">INDEX([1]TreeLookup!$C$1:$DE$21,MATCH(INDIRECT(ADDRESS(ROW(),MATCH("CATEGORY",$A$1:$BE$1,0))),[1]TreeLookup!$C$1:$C$21,0),MATCH(INDIRECT(ADDRESS(ROW(),MATCH("YEAR",$A$1:$BE$1,0))),[1]TreeLookup!$C$1:$DE$1,0))</f>
        <v>longTermAvionics</v>
      </c>
      <c r="L2903" s="1">
        <v>1995</v>
      </c>
      <c r="M2903" s="1" t="str">
        <f t="array" aca="1" ref="M2903" ca="1">INDEX([1]TreeLookup!$C$1:$DE$22,MATCH("ERA",[1]TreeLookup!$C$1:$C$22,0),MATCH(INDIRECT(ADDRESS(ROW(),MATCH("YEAR",$A$1:$BE$1,0))),[1]TreeLookup!$C$1:$DE$1,0))</f>
        <v>08-LONGTERM</v>
      </c>
      <c r="O2903" s="4" t="s">
        <v>299</v>
      </c>
      <c r="P2903" s="1" t="s">
        <v>8522</v>
      </c>
      <c r="V2903" s="9"/>
    </row>
    <row r="2904" spans="1:41">
      <c r="A2904" s="6" t="s">
        <v>8529</v>
      </c>
      <c r="B2904" s="7" t="s">
        <v>8530</v>
      </c>
      <c r="C2904" s="1">
        <v>1500</v>
      </c>
      <c r="D2904" s="1">
        <v>3500</v>
      </c>
      <c r="E2904" s="2" t="s">
        <v>8531</v>
      </c>
      <c r="F2904" s="1" t="s">
        <v>350</v>
      </c>
      <c r="G2904" s="1" t="s">
        <v>50</v>
      </c>
      <c r="H2904" s="1" t="s">
        <v>49</v>
      </c>
      <c r="I2904" s="8" t="s">
        <v>135</v>
      </c>
      <c r="J2904" s="8" t="s">
        <v>2032</v>
      </c>
      <c r="K2904" s="1" t="str">
        <f t="array" aca="1" ref="K2904" ca="1">INDEX([1]TreeLookup!$C$1:$DE$21,MATCH(INDIRECT(ADDRESS(ROW(),MATCH("CATEGORY",$A$1:$BE$1,0))),[1]TreeLookup!$C$1:$C$21,0),MATCH(INDIRECT(ADDRESS(ROW(),MATCH("YEAR",$A$1:$BE$1,0))),[1]TreeLookup!$C$1:$DE$1,0))</f>
        <v>materialsScienceLongTerm</v>
      </c>
      <c r="L2904" s="1">
        <v>1995</v>
      </c>
      <c r="M2904" s="1" t="str">
        <f t="array" aca="1" ref="M2904" ca="1">INDEX([1]TreeLookup!$C$1:$DE$22,MATCH("ERA",[1]TreeLookup!$C$1:$C$22,0),MATCH(INDIRECT(ADDRESS(ROW(),MATCH("YEAR",$A$1:$BE$1,0))),[1]TreeLookup!$C$1:$DE$1,0))</f>
        <v>08-LONGTERM</v>
      </c>
      <c r="O2904" s="4" t="s">
        <v>299</v>
      </c>
      <c r="P2904" s="1" t="s">
        <v>8522</v>
      </c>
      <c r="V2904" s="9"/>
    </row>
    <row r="2905" spans="1:41">
      <c r="A2905" s="6" t="s">
        <v>8532</v>
      </c>
      <c r="B2905" s="7" t="s">
        <v>8533</v>
      </c>
      <c r="C2905" s="1">
        <v>750</v>
      </c>
      <c r="D2905" s="1">
        <v>3500</v>
      </c>
      <c r="E2905" s="2" t="s">
        <v>8534</v>
      </c>
      <c r="F2905" s="1" t="s">
        <v>350</v>
      </c>
      <c r="G2905" s="1" t="s">
        <v>50</v>
      </c>
      <c r="H2905" s="1" t="s">
        <v>49</v>
      </c>
      <c r="I2905" s="8" t="s">
        <v>135</v>
      </c>
      <c r="J2905" s="8" t="s">
        <v>499</v>
      </c>
      <c r="K2905" s="1" t="str">
        <f t="array" aca="1" ref="K2905" ca="1">INDEX([1]TreeLookup!$C$1:$DE$21,MATCH(INDIRECT(ADDRESS(ROW(),MATCH("CATEGORY",$A$1:$BE$1,0))),[1]TreeLookup!$C$1:$C$21,0),MATCH(INDIRECT(ADDRESS(ROW(),MATCH("YEAR",$A$1:$BE$1,0))),[1]TreeLookup!$C$1:$DE$1,0))</f>
        <v>materialsScienceLongTerm</v>
      </c>
      <c r="L2905" s="1">
        <v>1995</v>
      </c>
      <c r="M2905" s="1" t="str">
        <f t="array" aca="1" ref="M2905" ca="1">INDEX([1]TreeLookup!$C$1:$DE$22,MATCH("ERA",[1]TreeLookup!$C$1:$C$22,0),MATCH(INDIRECT(ADDRESS(ROW(),MATCH("YEAR",$A$1:$BE$1,0))),[1]TreeLookup!$C$1:$DE$1,0))</f>
        <v>08-LONGTERM</v>
      </c>
      <c r="O2905" s="4" t="s">
        <v>299</v>
      </c>
      <c r="P2905" s="1" t="s">
        <v>8535</v>
      </c>
      <c r="V2905" s="9"/>
    </row>
    <row r="2906" spans="1:41">
      <c r="A2906" s="6" t="s">
        <v>8536</v>
      </c>
      <c r="B2906" s="7" t="s">
        <v>8537</v>
      </c>
      <c r="C2906" s="1">
        <v>700</v>
      </c>
      <c r="D2906" s="1">
        <v>14000</v>
      </c>
      <c r="E2906" s="2" t="s">
        <v>8538</v>
      </c>
      <c r="F2906" s="1" t="s">
        <v>887</v>
      </c>
      <c r="G2906" s="1" t="s">
        <v>50</v>
      </c>
      <c r="H2906" s="1" t="s">
        <v>50</v>
      </c>
      <c r="I2906" s="8" t="s">
        <v>322</v>
      </c>
      <c r="J2906" s="8" t="s">
        <v>323</v>
      </c>
      <c r="K2906" s="1" t="str">
        <f t="array" aca="1" ref="K2906" ca="1">INDEX([1]TreeLookup!$C$1:$DE$21,MATCH(INDIRECT(ADDRESS(ROW(),MATCH("CATEGORY",$A$1:$BE$1,0))),[1]TreeLookup!$C$1:$C$21,0),MATCH(INDIRECT(ADDRESS(ROW(),MATCH("YEAR",$A$1:$BE$1,0))),[1]TreeLookup!$C$1:$DE$1,0))</f>
        <v>massiveScaleComms</v>
      </c>
      <c r="L2906" s="1">
        <v>1995</v>
      </c>
      <c r="M2906" s="1" t="str">
        <f t="array" aca="1" ref="M2906" ca="1">INDEX([1]TreeLookup!$C$1:$DE$22,MATCH("ERA",[1]TreeLookup!$C$1:$C$22,0),MATCH(INDIRECT(ADDRESS(ROW(),MATCH("YEAR",$A$1:$BE$1,0))),[1]TreeLookup!$C$1:$DE$1,0))</f>
        <v>08-LONGTERM</v>
      </c>
      <c r="O2906" s="4" t="s">
        <v>109</v>
      </c>
      <c r="P2906" s="2"/>
      <c r="T2906" s="1">
        <v>10000000</v>
      </c>
      <c r="V2906" s="9"/>
      <c r="AG2906" s="1" t="s">
        <v>111</v>
      </c>
    </row>
    <row r="2907" spans="1:41">
      <c r="A2907" s="6" t="s">
        <v>8539</v>
      </c>
      <c r="B2907" s="7" t="s">
        <v>8540</v>
      </c>
      <c r="C2907" s="1">
        <v>280</v>
      </c>
      <c r="D2907" s="1">
        <v>4200</v>
      </c>
      <c r="E2907" s="2" t="s">
        <v>8541</v>
      </c>
      <c r="F2907" s="1" t="s">
        <v>1686</v>
      </c>
      <c r="G2907" s="1" t="s">
        <v>50</v>
      </c>
      <c r="H2907" s="1" t="s">
        <v>49</v>
      </c>
      <c r="I2907" s="8" t="s">
        <v>114</v>
      </c>
      <c r="J2907" s="8" t="s">
        <v>2242</v>
      </c>
      <c r="K2907" s="1" t="str">
        <f t="array" aca="1" ref="K2907" ca="1">INDEX([1]TreeLookup!$C$1:$DE$21,MATCH(INDIRECT(ADDRESS(ROW(),MATCH("CATEGORY",$A$1:$BE$1,0))),[1]TreeLookup!$C$1:$C$21,0),MATCH(INDIRECT(ADDRESS(ROW(),MATCH("YEAR",$A$1:$BE$1,0))),[1]TreeLookup!$C$1:$DE$1,0))</f>
        <v>orbitalRocketry1992</v>
      </c>
      <c r="L2907" s="1">
        <v>1995</v>
      </c>
      <c r="M2907" s="1" t="str">
        <f t="array" aca="1" ref="M2907" ca="1">INDEX([1]TreeLookup!$C$1:$DE$22,MATCH("ERA",[1]TreeLookup!$C$1:$C$22,0),MATCH(INDIRECT(ADDRESS(ROW(),MATCH("YEAR",$A$1:$BE$1,0))),[1]TreeLookup!$C$1:$DE$1,0))</f>
        <v>08-LONGTERM</v>
      </c>
      <c r="O2907" s="4" t="s">
        <v>299</v>
      </c>
      <c r="P2907" s="2" t="s">
        <v>8542</v>
      </c>
      <c r="V2907" s="9"/>
    </row>
    <row r="2908" spans="1:41">
      <c r="A2908" s="6" t="s">
        <v>8543</v>
      </c>
      <c r="B2908" s="7" t="s">
        <v>8544</v>
      </c>
      <c r="C2908" s="1">
        <v>280</v>
      </c>
      <c r="D2908" s="1">
        <v>4200</v>
      </c>
      <c r="E2908" s="2" t="s">
        <v>8545</v>
      </c>
      <c r="F2908" s="1" t="s">
        <v>1686</v>
      </c>
      <c r="G2908" s="1" t="s">
        <v>50</v>
      </c>
      <c r="H2908" s="1" t="s">
        <v>49</v>
      </c>
      <c r="I2908" s="8" t="s">
        <v>114</v>
      </c>
      <c r="J2908" s="8" t="s">
        <v>2242</v>
      </c>
      <c r="K2908" s="1" t="str">
        <f t="array" aca="1" ref="K2908" ca="1">INDEX([1]TreeLookup!$C$1:$DE$21,MATCH(INDIRECT(ADDRESS(ROW(),MATCH("CATEGORY",$A$1:$BE$1,0))),[1]TreeLookup!$C$1:$C$21,0),MATCH(INDIRECT(ADDRESS(ROW(),MATCH("YEAR",$A$1:$BE$1,0))),[1]TreeLookup!$C$1:$DE$1,0))</f>
        <v>orbitalRocketry1992</v>
      </c>
      <c r="L2908" s="1">
        <v>1995</v>
      </c>
      <c r="M2908" s="1" t="str">
        <f t="array" aca="1" ref="M2908" ca="1">INDEX([1]TreeLookup!$C$1:$DE$22,MATCH("ERA",[1]TreeLookup!$C$1:$C$22,0),MATCH(INDIRECT(ADDRESS(ROW(),MATCH("YEAR",$A$1:$BE$1,0))),[1]TreeLookup!$C$1:$DE$1,0))</f>
        <v>08-LONGTERM</v>
      </c>
      <c r="O2908" s="4" t="s">
        <v>299</v>
      </c>
      <c r="P2908" s="2" t="s">
        <v>8542</v>
      </c>
      <c r="V2908" s="9"/>
    </row>
    <row r="2909" spans="1:41">
      <c r="A2909" s="6" t="s">
        <v>8546</v>
      </c>
      <c r="B2909" s="7" t="s">
        <v>8547</v>
      </c>
      <c r="C2909" s="1">
        <v>200</v>
      </c>
      <c r="D2909" s="1">
        <v>800</v>
      </c>
      <c r="E2909" s="2" t="s">
        <v>8548</v>
      </c>
      <c r="F2909" s="1" t="s">
        <v>1794</v>
      </c>
      <c r="G2909" s="1" t="s">
        <v>50</v>
      </c>
      <c r="H2909" s="1" t="s">
        <v>49</v>
      </c>
      <c r="I2909" s="8" t="s">
        <v>5475</v>
      </c>
      <c r="J2909" s="8" t="s">
        <v>1222</v>
      </c>
      <c r="K2909" s="1" t="str">
        <f t="array" aca="1" ref="K2909" ca="1">INDEX([1]TreeLookup!$C$1:$DE$21,MATCH(INDIRECT(ADDRESS(ROW(),MATCH("CATEGORY",$A$1:$BE$1,0))),[1]TreeLookup!$C$1:$C$21,0),MATCH(INDIRECT(ADDRESS(ROW(),MATCH("YEAR",$A$1:$BE$1,0))),[1]TreeLookup!$C$1:$DE$1,0))</f>
        <v>modularSpaceStations</v>
      </c>
      <c r="L2909" s="1">
        <v>1995</v>
      </c>
      <c r="M2909" s="1" t="str">
        <f t="array" aca="1" ref="M2909" ca="1">INDEX([1]TreeLookup!$C$1:$DE$22,MATCH("ERA",[1]TreeLookup!$C$1:$C$22,0),MATCH(INDIRECT(ADDRESS(ROW(),MATCH("YEAR",$A$1:$BE$1,0))),[1]TreeLookup!$C$1:$DE$1,0))</f>
        <v>08-LONGTERM</v>
      </c>
      <c r="O2909" s="4" t="s">
        <v>299</v>
      </c>
      <c r="T2909" s="1" t="s">
        <v>8549</v>
      </c>
      <c r="V2909" s="9"/>
    </row>
    <row r="2910" spans="1:41">
      <c r="A2910" s="6" t="s">
        <v>8550</v>
      </c>
      <c r="B2910" s="7" t="s">
        <v>8551</v>
      </c>
      <c r="C2910" s="1">
        <v>200</v>
      </c>
      <c r="D2910" s="1">
        <v>800</v>
      </c>
      <c r="E2910" s="2" t="s">
        <v>8548</v>
      </c>
      <c r="F2910" s="1" t="s">
        <v>1794</v>
      </c>
      <c r="G2910" s="1" t="s">
        <v>50</v>
      </c>
      <c r="H2910" s="1" t="s">
        <v>49</v>
      </c>
      <c r="I2910" s="8" t="s">
        <v>5475</v>
      </c>
      <c r="J2910" s="8" t="s">
        <v>1222</v>
      </c>
      <c r="K2910" s="1" t="str">
        <f t="array" aca="1" ref="K2910" ca="1">INDEX([1]TreeLookup!$C$1:$DE$21,MATCH(INDIRECT(ADDRESS(ROW(),MATCH("CATEGORY",$A$1:$BE$1,0))),[1]TreeLookup!$C$1:$C$21,0),MATCH(INDIRECT(ADDRESS(ROW(),MATCH("YEAR",$A$1:$BE$1,0))),[1]TreeLookup!$C$1:$DE$1,0))</f>
        <v>modularSpaceStations</v>
      </c>
      <c r="L2910" s="1">
        <v>1995</v>
      </c>
      <c r="M2910" s="1" t="str">
        <f t="array" aca="1" ref="M2910" ca="1">INDEX([1]TreeLookup!$C$1:$DE$22,MATCH("ERA",[1]TreeLookup!$C$1:$C$22,0),MATCH(INDIRECT(ADDRESS(ROW(),MATCH("YEAR",$A$1:$BE$1,0))),[1]TreeLookup!$C$1:$DE$1,0))</f>
        <v>08-LONGTERM</v>
      </c>
      <c r="O2910" s="4" t="s">
        <v>299</v>
      </c>
      <c r="T2910" s="1" t="s">
        <v>8549</v>
      </c>
      <c r="V2910" s="9"/>
    </row>
    <row r="2911" spans="1:41">
      <c r="A2911" s="6" t="s">
        <v>8552</v>
      </c>
      <c r="B2911" s="7" t="s">
        <v>8553</v>
      </c>
      <c r="C2911" s="1">
        <v>200</v>
      </c>
      <c r="D2911" s="1">
        <v>800</v>
      </c>
      <c r="E2911" s="2" t="s">
        <v>8548</v>
      </c>
      <c r="F2911" s="1" t="s">
        <v>1794</v>
      </c>
      <c r="G2911" s="1" t="s">
        <v>50</v>
      </c>
      <c r="H2911" s="1" t="s">
        <v>49</v>
      </c>
      <c r="I2911" s="8" t="s">
        <v>5475</v>
      </c>
      <c r="J2911" s="8" t="s">
        <v>1222</v>
      </c>
      <c r="K2911" s="1" t="str">
        <f t="array" aca="1" ref="K2911" ca="1">INDEX([1]TreeLookup!$C$1:$DE$21,MATCH(INDIRECT(ADDRESS(ROW(),MATCH("CATEGORY",$A$1:$BE$1,0))),[1]TreeLookup!$C$1:$C$21,0),MATCH(INDIRECT(ADDRESS(ROW(),MATCH("YEAR",$A$1:$BE$1,0))),[1]TreeLookup!$C$1:$DE$1,0))</f>
        <v>modularSpaceStations</v>
      </c>
      <c r="L2911" s="1">
        <v>1995</v>
      </c>
      <c r="M2911" s="1" t="str">
        <f t="array" aca="1" ref="M2911" ca="1">INDEX([1]TreeLookup!$C$1:$DE$22,MATCH("ERA",[1]TreeLookup!$C$1:$C$22,0),MATCH(INDIRECT(ADDRESS(ROW(),MATCH("YEAR",$A$1:$BE$1,0))),[1]TreeLookup!$C$1:$DE$1,0))</f>
        <v>08-LONGTERM</v>
      </c>
      <c r="O2911" s="4" t="s">
        <v>299</v>
      </c>
      <c r="T2911" s="1" t="s">
        <v>8549</v>
      </c>
      <c r="V2911" s="9"/>
    </row>
    <row r="2912" spans="1:41">
      <c r="A2912" s="6" t="s">
        <v>8554</v>
      </c>
      <c r="B2912" s="7" t="s">
        <v>8554</v>
      </c>
      <c r="C2912" s="17">
        <v>130</v>
      </c>
      <c r="D2912" s="1">
        <v>25000</v>
      </c>
      <c r="E2912" s="2"/>
      <c r="F2912" s="1" t="s">
        <v>113</v>
      </c>
      <c r="G2912" s="1" t="s">
        <v>50</v>
      </c>
      <c r="I2912" s="8" t="s">
        <v>3087</v>
      </c>
      <c r="J2912" s="8"/>
      <c r="K2912" s="1" t="str">
        <f t="array" aca="1" ref="K2912" ca="1">INDEX([1]TreeLookup!$C$1:$DE$21,MATCH(INDIRECT(ADDRESS(ROW(),MATCH("CATEGORY",$A$1:$BE$1,0))),[1]TreeLookup!$C$1:$C$21,0),MATCH(INDIRECT(ADDRESS(ROW(),MATCH("YEAR",$A$1:$BE$1,0))),[1]TreeLookup!$C$1:$DE$1,0))</f>
        <v>stagedCombustion1992</v>
      </c>
      <c r="L2912" s="1">
        <v>1995</v>
      </c>
      <c r="M2912" s="1" t="str">
        <f t="array" aca="1" ref="M2912" ca="1">INDEX([1]TreeLookup!$C$1:$DE$22,MATCH("ERA",[1]TreeLookup!$C$1:$C$22,0),MATCH(INDIRECT(ADDRESS(ROW(),MATCH("YEAR",$A$1:$BE$1,0))),[1]TreeLookup!$C$1:$DE$1,0))</f>
        <v>08-LONGTERM</v>
      </c>
      <c r="O2912" s="4"/>
      <c r="P2912" s="1" t="s">
        <v>4872</v>
      </c>
      <c r="Q2912" s="1" t="s">
        <v>3160</v>
      </c>
      <c r="R2912" s="1" t="s">
        <v>838</v>
      </c>
    </row>
    <row r="2913" spans="1:38">
      <c r="A2913" s="6" t="s">
        <v>8555</v>
      </c>
      <c r="B2913" s="7" t="s">
        <v>8555</v>
      </c>
      <c r="C2913" s="1">
        <v>0</v>
      </c>
      <c r="D2913" s="1">
        <v>0</v>
      </c>
      <c r="E2913" s="2"/>
      <c r="F2913" s="1" t="s">
        <v>113</v>
      </c>
      <c r="G2913" s="1" t="s">
        <v>50</v>
      </c>
      <c r="I2913" s="8" t="s">
        <v>114</v>
      </c>
      <c r="J2913" s="8"/>
      <c r="K2913" s="1" t="str">
        <f t="array" aca="1" ref="K2913" ca="1">INDEX([1]TreeLookup!$C$1:$DE$21,MATCH(INDIRECT(ADDRESS(ROW(),MATCH("CATEGORY",$A$1:$BE$1,0))),[1]TreeLookup!$C$1:$C$21,0),MATCH(INDIRECT(ADDRESS(ROW(),MATCH("YEAR",$A$1:$BE$1,0))),[1]TreeLookup!$C$1:$DE$1,0))</f>
        <v>orbitalRocketry1992</v>
      </c>
      <c r="L2913" s="1">
        <v>1996</v>
      </c>
      <c r="M2913" s="1" t="str">
        <f t="array" aca="1" ref="M2913" ca="1">INDEX([1]TreeLookup!$C$1:$DE$22,MATCH("ERA",[1]TreeLookup!$C$1:$C$22,0),MATCH(INDIRECT(ADDRESS(ROW(),MATCH("YEAR",$A$1:$BE$1,0))),[1]TreeLookup!$C$1:$DE$1,0))</f>
        <v>08-LONGTERM</v>
      </c>
      <c r="O2913" s="4"/>
      <c r="P2913" s="1" t="s">
        <v>8556</v>
      </c>
      <c r="Q2913" s="1" t="s">
        <v>8555</v>
      </c>
    </row>
    <row r="2914" spans="1:38">
      <c r="A2914" s="6" t="s">
        <v>8557</v>
      </c>
      <c r="B2914" s="7" t="s">
        <v>8558</v>
      </c>
      <c r="C2914" s="1">
        <v>550</v>
      </c>
      <c r="D2914" s="1">
        <v>11000</v>
      </c>
      <c r="E2914" s="2" t="s">
        <v>8559</v>
      </c>
      <c r="F2914" s="1" t="s">
        <v>190</v>
      </c>
      <c r="G2914" s="1" t="s">
        <v>50</v>
      </c>
      <c r="H2914" s="1" t="s">
        <v>50</v>
      </c>
      <c r="I2914" s="8" t="s">
        <v>114</v>
      </c>
      <c r="J2914" s="8" t="s">
        <v>1404</v>
      </c>
      <c r="K2914" s="1" t="str">
        <f t="array" aca="1" ref="K2914" ca="1">INDEX([1]TreeLookup!$C$1:$DE$21,MATCH(INDIRECT(ADDRESS(ROW(),MATCH("CATEGORY",$A$1:$BE$1,0))),[1]TreeLookup!$C$1:$C$21,0),MATCH(INDIRECT(ADDRESS(ROW(),MATCH("YEAR",$A$1:$BE$1,0))),[1]TreeLookup!$C$1:$DE$1,0))</f>
        <v>orbitalRocketry1992</v>
      </c>
      <c r="L2914" s="1">
        <v>1996</v>
      </c>
      <c r="M2914" s="1" t="str">
        <f t="array" aca="1" ref="M2914" ca="1">INDEX([1]TreeLookup!$C$1:$DE$22,MATCH("ERA",[1]TreeLookup!$C$1:$C$22,0),MATCH(INDIRECT(ADDRESS(ROW(),MATCH("YEAR",$A$1:$BE$1,0))),[1]TreeLookup!$C$1:$DE$1,0))</f>
        <v>08-LONGTERM</v>
      </c>
      <c r="O2914" s="4" t="s">
        <v>109</v>
      </c>
      <c r="P2914" s="1" t="s">
        <v>8556</v>
      </c>
      <c r="Q2914" s="1" t="s">
        <v>8555</v>
      </c>
      <c r="V2914" s="9"/>
      <c r="W2914" s="1" t="s">
        <v>8555</v>
      </c>
      <c r="AC2914" s="1" t="s">
        <v>111</v>
      </c>
      <c r="AJ2914" s="1" t="s">
        <v>111</v>
      </c>
    </row>
    <row r="2915" spans="1:38">
      <c r="A2915" s="6" t="s">
        <v>8560</v>
      </c>
      <c r="B2915" s="7" t="s">
        <v>8561</v>
      </c>
      <c r="C2915" s="1">
        <v>225</v>
      </c>
      <c r="D2915" s="1">
        <v>200</v>
      </c>
      <c r="E2915" s="2" t="s">
        <v>8562</v>
      </c>
      <c r="F2915" s="1" t="s">
        <v>1264</v>
      </c>
      <c r="G2915" s="1" t="s">
        <v>50</v>
      </c>
      <c r="H2915" s="1" t="s">
        <v>49</v>
      </c>
      <c r="I2915" s="8" t="s">
        <v>135</v>
      </c>
      <c r="J2915" s="8" t="s">
        <v>220</v>
      </c>
      <c r="K2915" s="1" t="str">
        <f t="array" aca="1" ref="K2915" ca="1">INDEX([1]TreeLookup!$C$1:$DE$21,MATCH(INDIRECT(ADDRESS(ROW(),MATCH("CATEGORY",$A$1:$BE$1,0))),[1]TreeLookup!$C$1:$C$21,0),MATCH(INDIRECT(ADDRESS(ROW(),MATCH("YEAR",$A$1:$BE$1,0))),[1]TreeLookup!$C$1:$DE$1,0))</f>
        <v>materialsScienceLongTerm</v>
      </c>
      <c r="L2915" s="1">
        <v>1996</v>
      </c>
      <c r="M2915" s="1" t="str">
        <f t="array" aca="1" ref="M2915" ca="1">INDEX([1]TreeLookup!$C$1:$DE$22,MATCH("ERA",[1]TreeLookup!$C$1:$C$22,0),MATCH(INDIRECT(ADDRESS(ROW(),MATCH("YEAR",$A$1:$BE$1,0))),[1]TreeLookup!$C$1:$DE$1,0))</f>
        <v>08-LONGTERM</v>
      </c>
      <c r="O2915" s="4" t="s">
        <v>299</v>
      </c>
      <c r="P2915" s="1" t="s">
        <v>8563</v>
      </c>
      <c r="V2915" s="9"/>
    </row>
    <row r="2916" spans="1:38">
      <c r="A2916" s="6" t="s">
        <v>8564</v>
      </c>
      <c r="B2916" s="7" t="s">
        <v>8565</v>
      </c>
      <c r="C2916" s="1">
        <v>200</v>
      </c>
      <c r="D2916" s="1">
        <v>1000</v>
      </c>
      <c r="E2916" s="2" t="s">
        <v>8566</v>
      </c>
      <c r="F2916" s="1" t="s">
        <v>1264</v>
      </c>
      <c r="G2916" s="1" t="s">
        <v>50</v>
      </c>
      <c r="H2916" s="1" t="s">
        <v>49</v>
      </c>
      <c r="I2916" s="8" t="s">
        <v>135</v>
      </c>
      <c r="J2916" s="8" t="s">
        <v>568</v>
      </c>
      <c r="K2916" s="1" t="str">
        <f t="array" aca="1" ref="K2916" ca="1">INDEX([1]TreeLookup!$C$1:$DE$21,MATCH(INDIRECT(ADDRESS(ROW(),MATCH("CATEGORY",$A$1:$BE$1,0))),[1]TreeLookup!$C$1:$C$21,0),MATCH(INDIRECT(ADDRESS(ROW(),MATCH("YEAR",$A$1:$BE$1,0))),[1]TreeLookup!$C$1:$DE$1,0))</f>
        <v>materialsScienceLongTerm</v>
      </c>
      <c r="L2916" s="1">
        <v>1996</v>
      </c>
      <c r="M2916" s="1" t="str">
        <f t="array" aca="1" ref="M2916" ca="1">INDEX([1]TreeLookup!$C$1:$DE$22,MATCH("ERA",[1]TreeLookup!$C$1:$C$22,0),MATCH(INDIRECT(ADDRESS(ROW(),MATCH("YEAR",$A$1:$BE$1,0))),[1]TreeLookup!$C$1:$DE$1,0))</f>
        <v>08-LONGTERM</v>
      </c>
      <c r="O2916" s="4" t="s">
        <v>299</v>
      </c>
      <c r="P2916" s="1" t="s">
        <v>8563</v>
      </c>
      <c r="V2916" s="9"/>
    </row>
    <row r="2917" spans="1:38">
      <c r="A2917" s="6" t="s">
        <v>8567</v>
      </c>
      <c r="B2917" s="7" t="s">
        <v>8568</v>
      </c>
      <c r="C2917" s="1">
        <v>6400</v>
      </c>
      <c r="D2917" s="1">
        <v>320000</v>
      </c>
      <c r="E2917" s="2" t="s">
        <v>8569</v>
      </c>
      <c r="F2917" s="1" t="s">
        <v>1264</v>
      </c>
      <c r="G2917" s="1" t="s">
        <v>50</v>
      </c>
      <c r="H2917" s="1" t="s">
        <v>50</v>
      </c>
      <c r="I2917" s="8" t="s">
        <v>3473</v>
      </c>
      <c r="J2917" s="8" t="s">
        <v>119</v>
      </c>
      <c r="K2917" s="1" t="str">
        <f t="array" aca="1" ref="K2917" ca="1">INDEX([1]TreeLookup!$C$1:$DE$21,MATCH(INDIRECT(ADDRESS(ROW(),MATCH("CATEGORY",$A$1:$BE$1,0))),[1]TreeLookup!$C$1:$C$21,0),MATCH(INDIRECT(ADDRESS(ROW(),MATCH("YEAR",$A$1:$BE$1,0))),[1]TreeLookup!$C$1:$DE$1,0))</f>
        <v>hydrolox1992</v>
      </c>
      <c r="L2917" s="1">
        <v>1996</v>
      </c>
      <c r="M2917" s="1" t="str">
        <f t="array" aca="1" ref="M2917" ca="1">INDEX([1]TreeLookup!$C$1:$DE$22,MATCH("ERA",[1]TreeLookup!$C$1:$C$22,0),MATCH(INDIRECT(ADDRESS(ROW(),MATCH("YEAR",$A$1:$BE$1,0))),[1]TreeLookup!$C$1:$DE$1,0))</f>
        <v>08-LONGTERM</v>
      </c>
      <c r="O2917" s="4" t="s">
        <v>109</v>
      </c>
      <c r="P2917" s="1" t="s">
        <v>8563</v>
      </c>
      <c r="U2917" s="1" t="s">
        <v>8570</v>
      </c>
      <c r="V2917" s="9">
        <v>42871</v>
      </c>
      <c r="AC2917" s="1" t="s">
        <v>111</v>
      </c>
      <c r="AL2917" s="1" t="s">
        <v>111</v>
      </c>
    </row>
    <row r="2918" spans="1:38">
      <c r="A2918" s="6" t="s">
        <v>8571</v>
      </c>
      <c r="B2918" s="7" t="s">
        <v>8572</v>
      </c>
      <c r="C2918" s="1">
        <v>2250</v>
      </c>
      <c r="D2918" s="1">
        <v>24000</v>
      </c>
      <c r="E2918" s="2" t="s">
        <v>8573</v>
      </c>
      <c r="F2918" s="1" t="s">
        <v>1264</v>
      </c>
      <c r="G2918" s="1" t="s">
        <v>50</v>
      </c>
      <c r="H2918" s="1" t="s">
        <v>49</v>
      </c>
      <c r="I2918" s="8" t="s">
        <v>135</v>
      </c>
      <c r="J2918" s="8" t="s">
        <v>136</v>
      </c>
      <c r="K2918" s="1" t="str">
        <f t="array" aca="1" ref="K2918" ca="1">INDEX([1]TreeLookup!$C$1:$DE$21,MATCH(INDIRECT(ADDRESS(ROW(),MATCH("CATEGORY",$A$1:$BE$1,0))),[1]TreeLookup!$C$1:$C$21,0),MATCH(INDIRECT(ADDRESS(ROW(),MATCH("YEAR",$A$1:$BE$1,0))),[1]TreeLookup!$C$1:$DE$1,0))</f>
        <v>materialsScienceLongTerm</v>
      </c>
      <c r="L2918" s="1">
        <v>1996</v>
      </c>
      <c r="M2918" s="1" t="str">
        <f t="array" aca="1" ref="M2918" ca="1">INDEX([1]TreeLookup!$C$1:$DE$22,MATCH("ERA",[1]TreeLookup!$C$1:$C$22,0),MATCH(INDIRECT(ADDRESS(ROW(),MATCH("YEAR",$A$1:$BE$1,0))),[1]TreeLookup!$C$1:$DE$1,0))</f>
        <v>08-LONGTERM</v>
      </c>
      <c r="O2918" s="4" t="s">
        <v>299</v>
      </c>
      <c r="P2918" s="1" t="s">
        <v>8563</v>
      </c>
      <c r="V2918" s="9"/>
    </row>
    <row r="2919" spans="1:38">
      <c r="A2919" s="6" t="s">
        <v>8574</v>
      </c>
      <c r="B2919" s="7" t="s">
        <v>8575</v>
      </c>
      <c r="C2919" s="1">
        <v>2250</v>
      </c>
      <c r="D2919" s="1">
        <v>10000</v>
      </c>
      <c r="E2919" s="2" t="s">
        <v>8576</v>
      </c>
      <c r="F2919" s="1" t="s">
        <v>1264</v>
      </c>
      <c r="G2919" s="1" t="s">
        <v>50</v>
      </c>
      <c r="H2919" s="1" t="s">
        <v>49</v>
      </c>
      <c r="I2919" s="8" t="s">
        <v>114</v>
      </c>
      <c r="J2919" s="8" t="s">
        <v>4864</v>
      </c>
      <c r="K2919" s="1" t="str">
        <f t="array" aca="1" ref="K2919" ca="1">INDEX([1]TreeLookup!$C$1:$DE$21,MATCH(INDIRECT(ADDRESS(ROW(),MATCH("CATEGORY",$A$1:$BE$1,0))),[1]TreeLookup!$C$1:$C$21,0),MATCH(INDIRECT(ADDRESS(ROW(),MATCH("YEAR",$A$1:$BE$1,0))),[1]TreeLookup!$C$1:$DE$1,0))</f>
        <v>orbitalRocketry1992</v>
      </c>
      <c r="L2919" s="1">
        <v>1996</v>
      </c>
      <c r="M2919" s="1" t="str">
        <f t="array" aca="1" ref="M2919" ca="1">INDEX([1]TreeLookup!$C$1:$DE$22,MATCH("ERA",[1]TreeLookup!$C$1:$C$22,0),MATCH(INDIRECT(ADDRESS(ROW(),MATCH("YEAR",$A$1:$BE$1,0))),[1]TreeLookup!$C$1:$DE$1,0))</f>
        <v>08-LONGTERM</v>
      </c>
      <c r="O2919" s="4" t="s">
        <v>299</v>
      </c>
      <c r="P2919" s="1" t="s">
        <v>8563</v>
      </c>
      <c r="V2919" s="9"/>
    </row>
    <row r="2920" spans="1:38">
      <c r="A2920" s="6" t="s">
        <v>8577</v>
      </c>
      <c r="B2920" s="7" t="s">
        <v>8578</v>
      </c>
      <c r="C2920" s="1">
        <v>7500</v>
      </c>
      <c r="D2920" s="1">
        <v>10500</v>
      </c>
      <c r="E2920" s="2" t="s">
        <v>8579</v>
      </c>
      <c r="F2920" s="1" t="s">
        <v>350</v>
      </c>
      <c r="G2920" s="1" t="s">
        <v>50</v>
      </c>
      <c r="H2920" s="1" t="s">
        <v>49</v>
      </c>
      <c r="I2920" s="8" t="s">
        <v>135</v>
      </c>
      <c r="J2920" s="8" t="s">
        <v>2032</v>
      </c>
      <c r="K2920" s="1" t="str">
        <f t="array" aca="1" ref="K2920" ca="1">INDEX([1]TreeLookup!$C$1:$DE$21,MATCH(INDIRECT(ADDRESS(ROW(),MATCH("CATEGORY",$A$1:$BE$1,0))),[1]TreeLookup!$C$1:$C$21,0),MATCH(INDIRECT(ADDRESS(ROW(),MATCH("YEAR",$A$1:$BE$1,0))),[1]TreeLookup!$C$1:$DE$1,0))</f>
        <v>materialsScienceLongTerm</v>
      </c>
      <c r="L2920" s="1">
        <v>1996</v>
      </c>
      <c r="M2920" s="1" t="str">
        <f t="array" aca="1" ref="M2920" ca="1">INDEX([1]TreeLookup!$C$1:$DE$22,MATCH("ERA",[1]TreeLookup!$C$1:$C$22,0),MATCH(INDIRECT(ADDRESS(ROW(),MATCH("YEAR",$A$1:$BE$1,0))),[1]TreeLookup!$C$1:$DE$1,0))</f>
        <v>08-LONGTERM</v>
      </c>
      <c r="O2920" s="4" t="s">
        <v>299</v>
      </c>
      <c r="P2920" s="1" t="s">
        <v>8563</v>
      </c>
      <c r="V2920" s="9"/>
    </row>
    <row r="2921" spans="1:38">
      <c r="A2921" s="6" t="s">
        <v>8580</v>
      </c>
      <c r="B2921" s="7" t="s">
        <v>8581</v>
      </c>
      <c r="C2921" s="1">
        <v>7500</v>
      </c>
      <c r="D2921" s="1">
        <v>10500</v>
      </c>
      <c r="E2921" s="2" t="s">
        <v>8582</v>
      </c>
      <c r="F2921" s="1" t="s">
        <v>350</v>
      </c>
      <c r="G2921" s="1" t="s">
        <v>50</v>
      </c>
      <c r="H2921" s="1" t="s">
        <v>49</v>
      </c>
      <c r="I2921" s="8" t="s">
        <v>135</v>
      </c>
      <c r="J2921" s="8" t="s">
        <v>2032</v>
      </c>
      <c r="K2921" s="1" t="str">
        <f t="array" aca="1" ref="K2921" ca="1">INDEX([1]TreeLookup!$C$1:$DE$21,MATCH(INDIRECT(ADDRESS(ROW(),MATCH("CATEGORY",$A$1:$BE$1,0))),[1]TreeLookup!$C$1:$C$21,0),MATCH(INDIRECT(ADDRESS(ROW(),MATCH("YEAR",$A$1:$BE$1,0))),[1]TreeLookup!$C$1:$DE$1,0))</f>
        <v>materialsScienceLongTerm</v>
      </c>
      <c r="L2921" s="1">
        <v>1996</v>
      </c>
      <c r="M2921" s="1" t="str">
        <f t="array" aca="1" ref="M2921" ca="1">INDEX([1]TreeLookup!$C$1:$DE$22,MATCH("ERA",[1]TreeLookup!$C$1:$C$22,0),MATCH(INDIRECT(ADDRESS(ROW(),MATCH("YEAR",$A$1:$BE$1,0))),[1]TreeLookup!$C$1:$DE$1,0))</f>
        <v>08-LONGTERM</v>
      </c>
      <c r="O2921" s="4" t="s">
        <v>299</v>
      </c>
      <c r="P2921" s="1" t="s">
        <v>8563</v>
      </c>
      <c r="V2921" s="9"/>
    </row>
    <row r="2922" spans="1:38">
      <c r="A2922" s="6" t="s">
        <v>8583</v>
      </c>
      <c r="B2922" s="7" t="s">
        <v>8584</v>
      </c>
      <c r="C2922" s="1">
        <v>7500</v>
      </c>
      <c r="D2922" s="1">
        <v>10500</v>
      </c>
      <c r="E2922" s="2" t="s">
        <v>8585</v>
      </c>
      <c r="F2922" s="1" t="s">
        <v>350</v>
      </c>
      <c r="G2922" s="1" t="s">
        <v>50</v>
      </c>
      <c r="H2922" s="1" t="s">
        <v>49</v>
      </c>
      <c r="I2922" s="8" t="s">
        <v>135</v>
      </c>
      <c r="J2922" s="8" t="s">
        <v>2032</v>
      </c>
      <c r="K2922" s="1" t="str">
        <f t="array" aca="1" ref="K2922" ca="1">INDEX([1]TreeLookup!$C$1:$DE$21,MATCH(INDIRECT(ADDRESS(ROW(),MATCH("CATEGORY",$A$1:$BE$1,0))),[1]TreeLookup!$C$1:$C$21,0),MATCH(INDIRECT(ADDRESS(ROW(),MATCH("YEAR",$A$1:$BE$1,0))),[1]TreeLookup!$C$1:$DE$1,0))</f>
        <v>materialsScienceLongTerm</v>
      </c>
      <c r="L2922" s="1">
        <v>1996</v>
      </c>
      <c r="M2922" s="1" t="str">
        <f t="array" aca="1" ref="M2922" ca="1">INDEX([1]TreeLookup!$C$1:$DE$22,MATCH("ERA",[1]TreeLookup!$C$1:$C$22,0),MATCH(INDIRECT(ADDRESS(ROW(),MATCH("YEAR",$A$1:$BE$1,0))),[1]TreeLookup!$C$1:$DE$1,0))</f>
        <v>08-LONGTERM</v>
      </c>
      <c r="O2922" s="4" t="s">
        <v>299</v>
      </c>
      <c r="P2922" s="1" t="s">
        <v>8563</v>
      </c>
      <c r="V2922" s="9"/>
    </row>
    <row r="2923" spans="1:38">
      <c r="A2923" s="6" t="s">
        <v>8586</v>
      </c>
      <c r="B2923" s="7" t="s">
        <v>8587</v>
      </c>
      <c r="C2923" s="1">
        <v>2500</v>
      </c>
      <c r="D2923" s="1">
        <v>9500</v>
      </c>
      <c r="E2923" s="2" t="s">
        <v>8588</v>
      </c>
      <c r="F2923" s="1" t="s">
        <v>350</v>
      </c>
      <c r="G2923" s="1" t="s">
        <v>50</v>
      </c>
      <c r="H2923" s="1" t="s">
        <v>49</v>
      </c>
      <c r="I2923" s="8" t="s">
        <v>135</v>
      </c>
      <c r="J2923" s="8" t="s">
        <v>231</v>
      </c>
      <c r="K2923" s="1" t="str">
        <f t="array" aca="1" ref="K2923" ca="1">INDEX([1]TreeLookup!$C$1:$DE$21,MATCH(INDIRECT(ADDRESS(ROW(),MATCH("CATEGORY",$A$1:$BE$1,0))),[1]TreeLookup!$C$1:$C$21,0),MATCH(INDIRECT(ADDRESS(ROW(),MATCH("YEAR",$A$1:$BE$1,0))),[1]TreeLookup!$C$1:$DE$1,0))</f>
        <v>materialsScienceLongTerm</v>
      </c>
      <c r="L2923" s="1">
        <v>1996</v>
      </c>
      <c r="M2923" s="1" t="str">
        <f t="array" aca="1" ref="M2923" ca="1">INDEX([1]TreeLookup!$C$1:$DE$22,MATCH("ERA",[1]TreeLookup!$C$1:$C$22,0),MATCH(INDIRECT(ADDRESS(ROW(),MATCH("YEAR",$A$1:$BE$1,0))),[1]TreeLookup!$C$1:$DE$1,0))</f>
        <v>08-LONGTERM</v>
      </c>
      <c r="O2923" s="4" t="s">
        <v>299</v>
      </c>
      <c r="P2923" s="1" t="s">
        <v>8563</v>
      </c>
      <c r="V2923" s="9"/>
    </row>
    <row r="2924" spans="1:38">
      <c r="A2924" s="6" t="s">
        <v>8589</v>
      </c>
      <c r="B2924" s="7" t="s">
        <v>8590</v>
      </c>
      <c r="C2924" s="1">
        <v>225</v>
      </c>
      <c r="D2924" s="1">
        <v>500</v>
      </c>
      <c r="E2924" s="2" t="s">
        <v>8591</v>
      </c>
      <c r="F2924" s="1" t="s">
        <v>1264</v>
      </c>
      <c r="G2924" s="1" t="s">
        <v>50</v>
      </c>
      <c r="H2924" s="1" t="s">
        <v>49</v>
      </c>
      <c r="I2924" s="8" t="s">
        <v>135</v>
      </c>
      <c r="J2924" s="8" t="s">
        <v>174</v>
      </c>
      <c r="K2924" s="1" t="str">
        <f t="array" aca="1" ref="K2924" ca="1">INDEX([1]TreeLookup!$C$1:$DE$21,MATCH(INDIRECT(ADDRESS(ROW(),MATCH("CATEGORY",$A$1:$BE$1,0))),[1]TreeLookup!$C$1:$C$21,0),MATCH(INDIRECT(ADDRESS(ROW(),MATCH("YEAR",$A$1:$BE$1,0))),[1]TreeLookup!$C$1:$DE$1,0))</f>
        <v>materialsScienceLongTerm</v>
      </c>
      <c r="L2924" s="1">
        <v>1996</v>
      </c>
      <c r="M2924" s="1" t="str">
        <f t="array" aca="1" ref="M2924" ca="1">INDEX([1]TreeLookup!$C$1:$DE$22,MATCH("ERA",[1]TreeLookup!$C$1:$C$22,0),MATCH(INDIRECT(ADDRESS(ROW(),MATCH("YEAR",$A$1:$BE$1,0))),[1]TreeLookup!$C$1:$DE$1,0))</f>
        <v>08-LONGTERM</v>
      </c>
      <c r="O2924" s="4" t="s">
        <v>299</v>
      </c>
      <c r="P2924" s="1" t="s">
        <v>8563</v>
      </c>
      <c r="V2924" s="9"/>
    </row>
    <row r="2925" spans="1:38">
      <c r="A2925" s="6" t="s">
        <v>8592</v>
      </c>
      <c r="B2925" s="7" t="s">
        <v>8593</v>
      </c>
      <c r="C2925" s="1">
        <v>225</v>
      </c>
      <c r="D2925" s="1">
        <v>200</v>
      </c>
      <c r="E2925" s="2" t="s">
        <v>8594</v>
      </c>
      <c r="F2925" s="1" t="s">
        <v>1264</v>
      </c>
      <c r="G2925" s="1" t="s">
        <v>50</v>
      </c>
      <c r="H2925" s="1" t="s">
        <v>49</v>
      </c>
      <c r="I2925" s="8" t="s">
        <v>135</v>
      </c>
      <c r="J2925" s="8" t="s">
        <v>220</v>
      </c>
      <c r="K2925" s="1" t="str">
        <f t="array" aca="1" ref="K2925" ca="1">INDEX([1]TreeLookup!$C$1:$DE$21,MATCH(INDIRECT(ADDRESS(ROW(),MATCH("CATEGORY",$A$1:$BE$1,0))),[1]TreeLookup!$C$1:$C$21,0),MATCH(INDIRECT(ADDRESS(ROW(),MATCH("YEAR",$A$1:$BE$1,0))),[1]TreeLookup!$C$1:$DE$1,0))</f>
        <v>materialsScienceLongTerm</v>
      </c>
      <c r="L2925" s="1">
        <v>1996</v>
      </c>
      <c r="M2925" s="1" t="str">
        <f t="array" aca="1" ref="M2925" ca="1">INDEX([1]TreeLookup!$C$1:$DE$22,MATCH("ERA",[1]TreeLookup!$C$1:$C$22,0),MATCH(INDIRECT(ADDRESS(ROW(),MATCH("YEAR",$A$1:$BE$1,0))),[1]TreeLookup!$C$1:$DE$1,0))</f>
        <v>08-LONGTERM</v>
      </c>
      <c r="O2925" s="4" t="s">
        <v>299</v>
      </c>
      <c r="P2925" s="1" t="s">
        <v>8563</v>
      </c>
      <c r="V2925" s="9"/>
    </row>
    <row r="2926" spans="1:38">
      <c r="A2926" s="6" t="s">
        <v>8595</v>
      </c>
      <c r="B2926" s="7" t="s">
        <v>8596</v>
      </c>
      <c r="C2926" s="1">
        <v>3000</v>
      </c>
      <c r="D2926" s="1">
        <v>4200</v>
      </c>
      <c r="E2926" s="2" t="s">
        <v>8597</v>
      </c>
      <c r="F2926" s="1" t="s">
        <v>1686</v>
      </c>
      <c r="G2926" s="1" t="s">
        <v>50</v>
      </c>
      <c r="H2926" s="1" t="s">
        <v>49</v>
      </c>
      <c r="I2926" s="8" t="s">
        <v>125</v>
      </c>
      <c r="J2926" s="8" t="s">
        <v>2242</v>
      </c>
      <c r="K2926" s="1" t="str">
        <f t="array" aca="1" ref="K2926" ca="1">INDEX([1]TreeLookup!$C$1:$DE$21,MATCH(INDIRECT(ADDRESS(ROW(),MATCH("CATEGORY",$A$1:$BE$1,0))),[1]TreeLookup!$C$1:$C$21,0),MATCH(INDIRECT(ADDRESS(ROW(),MATCH("YEAR",$A$1:$BE$1,0))),[1]TreeLookup!$C$1:$DE$1,0))</f>
        <v>standardDockingPorts</v>
      </c>
      <c r="L2926" s="1">
        <v>1996</v>
      </c>
      <c r="M2926" s="1" t="str">
        <f t="array" aca="1" ref="M2926" ca="1">INDEX([1]TreeLookup!$C$1:$DE$22,MATCH("ERA",[1]TreeLookup!$C$1:$C$22,0),MATCH(INDIRECT(ADDRESS(ROW(),MATCH("YEAR",$A$1:$BE$1,0))),[1]TreeLookup!$C$1:$DE$1,0))</f>
        <v>08-LONGTERM</v>
      </c>
      <c r="O2926" s="4" t="s">
        <v>299</v>
      </c>
      <c r="P2926" s="2" t="s">
        <v>8598</v>
      </c>
      <c r="V2926" s="9"/>
    </row>
    <row r="2927" spans="1:38">
      <c r="A2927" s="6" t="s">
        <v>8599</v>
      </c>
      <c r="B2927" s="7" t="s">
        <v>8600</v>
      </c>
      <c r="C2927" s="1">
        <v>1400</v>
      </c>
      <c r="D2927" s="1">
        <v>4200</v>
      </c>
      <c r="E2927" s="2" t="s">
        <v>8601</v>
      </c>
      <c r="F2927" s="1" t="s">
        <v>1686</v>
      </c>
      <c r="G2927" s="1" t="s">
        <v>50</v>
      </c>
      <c r="H2927" s="1" t="s">
        <v>49</v>
      </c>
      <c r="I2927" s="8" t="s">
        <v>114</v>
      </c>
      <c r="J2927" s="8" t="s">
        <v>2242</v>
      </c>
      <c r="K2927" s="1" t="str">
        <f t="array" aca="1" ref="K2927" ca="1">INDEX([1]TreeLookup!$C$1:$DE$21,MATCH(INDIRECT(ADDRESS(ROW(),MATCH("CATEGORY",$A$1:$BE$1,0))),[1]TreeLookup!$C$1:$C$21,0),MATCH(INDIRECT(ADDRESS(ROW(),MATCH("YEAR",$A$1:$BE$1,0))),[1]TreeLookup!$C$1:$DE$1,0))</f>
        <v>orbitalRocketry1992</v>
      </c>
      <c r="L2927" s="1">
        <v>1996</v>
      </c>
      <c r="M2927" s="1" t="str">
        <f t="array" aca="1" ref="M2927" ca="1">INDEX([1]TreeLookup!$C$1:$DE$22,MATCH("ERA",[1]TreeLookup!$C$1:$C$22,0),MATCH(INDIRECT(ADDRESS(ROW(),MATCH("YEAR",$A$1:$BE$1,0))),[1]TreeLookup!$C$1:$DE$1,0))</f>
        <v>08-LONGTERM</v>
      </c>
      <c r="O2927" s="4" t="s">
        <v>299</v>
      </c>
      <c r="P2927" s="2" t="s">
        <v>8563</v>
      </c>
      <c r="V2927" s="9"/>
    </row>
    <row r="2928" spans="1:38">
      <c r="A2928" s="6" t="s">
        <v>8602</v>
      </c>
      <c r="B2928" s="7" t="s">
        <v>8603</v>
      </c>
      <c r="C2928" s="1">
        <v>200</v>
      </c>
      <c r="D2928" s="1">
        <v>2800</v>
      </c>
      <c r="E2928" s="2" t="s">
        <v>8604</v>
      </c>
      <c r="F2928" s="1" t="s">
        <v>1686</v>
      </c>
      <c r="G2928" s="1" t="s">
        <v>50</v>
      </c>
      <c r="H2928" s="1" t="s">
        <v>49</v>
      </c>
      <c r="I2928" s="8" t="s">
        <v>125</v>
      </c>
      <c r="J2928" s="8" t="s">
        <v>2242</v>
      </c>
      <c r="K2928" s="1" t="str">
        <f t="array" aca="1" ref="K2928" ca="1">INDEX([1]TreeLookup!$C$1:$DE$21,MATCH(INDIRECT(ADDRESS(ROW(),MATCH("CATEGORY",$A$1:$BE$1,0))),[1]TreeLookup!$C$1:$C$21,0),MATCH(INDIRECT(ADDRESS(ROW(),MATCH("YEAR",$A$1:$BE$1,0))),[1]TreeLookup!$C$1:$DE$1,0))</f>
        <v>standardDockingPorts</v>
      </c>
      <c r="L2928" s="1">
        <v>1996</v>
      </c>
      <c r="M2928" s="1" t="str">
        <f t="array" aca="1" ref="M2928" ca="1">INDEX([1]TreeLookup!$C$1:$DE$22,MATCH("ERA",[1]TreeLookup!$C$1:$C$22,0),MATCH(INDIRECT(ADDRESS(ROW(),MATCH("YEAR",$A$1:$BE$1,0))),[1]TreeLookup!$C$1:$DE$1,0))</f>
        <v>08-LONGTERM</v>
      </c>
      <c r="O2928" s="4" t="s">
        <v>299</v>
      </c>
      <c r="P2928" s="2" t="s">
        <v>8605</v>
      </c>
      <c r="V2928" s="9"/>
    </row>
    <row r="2929" spans="1:38">
      <c r="A2929" s="6" t="s">
        <v>8606</v>
      </c>
      <c r="B2929" s="7" t="s">
        <v>8607</v>
      </c>
      <c r="C2929" s="1">
        <v>7750</v>
      </c>
      <c r="D2929" s="1">
        <v>17500</v>
      </c>
      <c r="E2929" s="2" t="s">
        <v>8608</v>
      </c>
      <c r="F2929" s="1" t="s">
        <v>224</v>
      </c>
      <c r="G2929" s="1" t="s">
        <v>50</v>
      </c>
      <c r="H2929" s="1" t="s">
        <v>49</v>
      </c>
      <c r="I2929" s="8" t="s">
        <v>125</v>
      </c>
      <c r="J2929" s="8" t="s">
        <v>2242</v>
      </c>
      <c r="K2929" s="1" t="str">
        <f t="array" aca="1" ref="K2929" ca="1">INDEX([1]TreeLookup!$C$1:$DE$21,MATCH(INDIRECT(ADDRESS(ROW(),MATCH("CATEGORY",$A$1:$BE$1,0))),[1]TreeLookup!$C$1:$C$21,0),MATCH(INDIRECT(ADDRESS(ROW(),MATCH("YEAR",$A$1:$BE$1,0))),[1]TreeLookup!$C$1:$DE$1,0))</f>
        <v>standardDockingPorts</v>
      </c>
      <c r="L2929" s="1">
        <v>1996</v>
      </c>
      <c r="M2929" s="1" t="str">
        <f t="array" aca="1" ref="M2929" ca="1">INDEX([1]TreeLookup!$C$1:$DE$22,MATCH("ERA",[1]TreeLookup!$C$1:$C$22,0),MATCH(INDIRECT(ADDRESS(ROW(),MATCH("YEAR",$A$1:$BE$1,0))),[1]TreeLookup!$C$1:$DE$1,0))</f>
        <v>08-LONGTERM</v>
      </c>
      <c r="O2929" s="4" t="s">
        <v>299</v>
      </c>
      <c r="P2929" s="1" t="s">
        <v>8609</v>
      </c>
      <c r="Q2929" s="1" t="s">
        <v>8610</v>
      </c>
      <c r="V2929" s="9"/>
    </row>
    <row r="2930" spans="1:38">
      <c r="A2930" s="6" t="s">
        <v>8611</v>
      </c>
      <c r="B2930" s="7" t="s">
        <v>8611</v>
      </c>
      <c r="C2930" s="1">
        <v>0</v>
      </c>
      <c r="D2930" s="1">
        <v>0</v>
      </c>
      <c r="E2930" s="2"/>
      <c r="F2930" s="1" t="s">
        <v>113</v>
      </c>
      <c r="G2930" s="1" t="s">
        <v>50</v>
      </c>
      <c r="I2930" s="8" t="s">
        <v>125</v>
      </c>
      <c r="J2930" s="8"/>
      <c r="K2930" s="1" t="str">
        <f t="array" aca="1" ref="K2930" ca="1">INDEX([1]TreeLookup!$C$1:$DE$21,MATCH(INDIRECT(ADDRESS(ROW(),MATCH("CATEGORY",$A$1:$BE$1,0))),[1]TreeLookup!$C$1:$C$21,0),MATCH(INDIRECT(ADDRESS(ROW(),MATCH("YEAR",$A$1:$BE$1,0))),[1]TreeLookup!$C$1:$DE$1,0))</f>
        <v>standardDockingPorts</v>
      </c>
      <c r="L2930" s="1">
        <v>1996</v>
      </c>
      <c r="M2930" s="1" t="str">
        <f t="array" aca="1" ref="M2930" ca="1">INDEX([1]TreeLookup!$C$1:$DE$22,MATCH("ERA",[1]TreeLookup!$C$1:$C$22,0),MATCH(INDIRECT(ADDRESS(ROW(),MATCH("YEAR",$A$1:$BE$1,0))),[1]TreeLookup!$C$1:$DE$1,0))</f>
        <v>08-LONGTERM</v>
      </c>
      <c r="O2930" s="4"/>
      <c r="P2930" s="1" t="s">
        <v>8612</v>
      </c>
      <c r="Q2930" s="1" t="s">
        <v>8610</v>
      </c>
    </row>
    <row r="2931" spans="1:38">
      <c r="A2931" s="6" t="s">
        <v>8613</v>
      </c>
      <c r="B2931" s="7" t="s">
        <v>8613</v>
      </c>
      <c r="C2931" s="1">
        <v>0</v>
      </c>
      <c r="D2931" s="1">
        <v>0</v>
      </c>
      <c r="E2931" s="2"/>
      <c r="F2931" s="1" t="s">
        <v>113</v>
      </c>
      <c r="G2931" s="1" t="s">
        <v>50</v>
      </c>
      <c r="I2931" s="8" t="s">
        <v>125</v>
      </c>
      <c r="J2931" s="8"/>
      <c r="K2931" s="1" t="str">
        <f t="array" aca="1" ref="K2931" ca="1">INDEX([1]TreeLookup!$C$1:$DE$21,MATCH(INDIRECT(ADDRESS(ROW(),MATCH("CATEGORY",$A$1:$BE$1,0))),[1]TreeLookup!$C$1:$C$21,0),MATCH(INDIRECT(ADDRESS(ROW(),MATCH("YEAR",$A$1:$BE$1,0))),[1]TreeLookup!$C$1:$DE$1,0))</f>
        <v>standardDockingPorts</v>
      </c>
      <c r="L2931" s="1">
        <v>1996</v>
      </c>
      <c r="M2931" s="1" t="str">
        <f t="array" aca="1" ref="M2931" ca="1">INDEX([1]TreeLookup!$C$1:$DE$22,MATCH("ERA",[1]TreeLookup!$C$1:$C$22,0),MATCH(INDIRECT(ADDRESS(ROW(),MATCH("YEAR",$A$1:$BE$1,0))),[1]TreeLookup!$C$1:$DE$1,0))</f>
        <v>08-LONGTERM</v>
      </c>
      <c r="O2931" s="4"/>
      <c r="P2931" s="1" t="s">
        <v>8612</v>
      </c>
      <c r="Q2931" s="1" t="s">
        <v>8610</v>
      </c>
    </row>
    <row r="2932" spans="1:38">
      <c r="A2932" s="6" t="s">
        <v>8614</v>
      </c>
      <c r="B2932" s="7" t="s">
        <v>8614</v>
      </c>
      <c r="C2932" s="1">
        <v>0</v>
      </c>
      <c r="D2932" s="1">
        <v>0</v>
      </c>
      <c r="E2932" s="2"/>
      <c r="F2932" s="1" t="s">
        <v>113</v>
      </c>
      <c r="G2932" s="1" t="s">
        <v>50</v>
      </c>
      <c r="I2932" s="8" t="s">
        <v>125</v>
      </c>
      <c r="J2932" s="8"/>
      <c r="K2932" s="1" t="str">
        <f t="array" aca="1" ref="K2932" ca="1">INDEX([1]TreeLookup!$C$1:$DE$21,MATCH(INDIRECT(ADDRESS(ROW(),MATCH("CATEGORY",$A$1:$BE$1,0))),[1]TreeLookup!$C$1:$C$21,0),MATCH(INDIRECT(ADDRESS(ROW(),MATCH("YEAR",$A$1:$BE$1,0))),[1]TreeLookup!$C$1:$DE$1,0))</f>
        <v>standardDockingPorts</v>
      </c>
      <c r="L2932" s="1">
        <v>1996</v>
      </c>
      <c r="M2932" s="1" t="str">
        <f t="array" aca="1" ref="M2932" ca="1">INDEX([1]TreeLookup!$C$1:$DE$22,MATCH("ERA",[1]TreeLookup!$C$1:$C$22,0),MATCH(INDIRECT(ADDRESS(ROW(),MATCH("YEAR",$A$1:$BE$1,0))),[1]TreeLookup!$C$1:$DE$1,0))</f>
        <v>08-LONGTERM</v>
      </c>
      <c r="O2932" s="4"/>
      <c r="P2932" s="1" t="s">
        <v>8612</v>
      </c>
      <c r="Q2932" s="1" t="s">
        <v>8610</v>
      </c>
    </row>
    <row r="2933" spans="1:38">
      <c r="A2933" s="6" t="s">
        <v>8615</v>
      </c>
      <c r="B2933" s="7" t="s">
        <v>8616</v>
      </c>
      <c r="C2933" s="1">
        <v>6776</v>
      </c>
      <c r="D2933" s="1">
        <v>135536</v>
      </c>
      <c r="E2933" s="2" t="s">
        <v>8617</v>
      </c>
      <c r="F2933" s="1" t="s">
        <v>1836</v>
      </c>
      <c r="G2933" s="1" t="s">
        <v>50</v>
      </c>
      <c r="H2933" s="1" t="s">
        <v>50</v>
      </c>
      <c r="I2933" s="8" t="s">
        <v>130</v>
      </c>
      <c r="J2933" s="8" t="s">
        <v>1203</v>
      </c>
      <c r="K2933" s="1" t="str">
        <f t="array" aca="1" ref="K2933" ca="1">INDEX([1]TreeLookup!$C$1:$DE$21,MATCH(INDIRECT(ADDRESS(ROW(),MATCH("CATEGORY",$A$1:$BE$1,0))),[1]TreeLookup!$C$1:$C$21,0),MATCH(INDIRECT(ADDRESS(ROW(),MATCH("YEAR",$A$1:$BE$1,0))),[1]TreeLookup!$C$1:$DE$1,0))</f>
        <v>internationalAvionics</v>
      </c>
      <c r="L2933" s="1">
        <v>1999</v>
      </c>
      <c r="M2933" s="1" t="str">
        <f t="array" aca="1" ref="M2933" ca="1">INDEX([1]TreeLookup!$C$1:$DE$22,MATCH("ERA",[1]TreeLookup!$C$1:$C$22,0),MATCH(INDIRECT(ADDRESS(ROW(),MATCH("YEAR",$A$1:$BE$1,0))),[1]TreeLookup!$C$1:$DE$1,0))</f>
        <v>09-INTL</v>
      </c>
      <c r="O2933" s="4" t="s">
        <v>109</v>
      </c>
      <c r="P2933" s="1" t="s">
        <v>8616</v>
      </c>
      <c r="V2933" s="9"/>
      <c r="Y2933" s="1" t="s">
        <v>111</v>
      </c>
    </row>
    <row r="2934" spans="1:38">
      <c r="A2934" s="6" t="s">
        <v>8618</v>
      </c>
      <c r="B2934" s="7" t="s">
        <v>8619</v>
      </c>
      <c r="C2934" s="1">
        <v>525</v>
      </c>
      <c r="D2934" s="1">
        <v>10500</v>
      </c>
      <c r="E2934" s="2" t="s">
        <v>8620</v>
      </c>
      <c r="F2934" s="1" t="s">
        <v>5500</v>
      </c>
      <c r="G2934" s="1" t="s">
        <v>50</v>
      </c>
      <c r="H2934" s="1" t="s">
        <v>50</v>
      </c>
      <c r="I2934" s="8" t="s">
        <v>1135</v>
      </c>
      <c r="J2934" s="8" t="s">
        <v>1484</v>
      </c>
      <c r="K2934" s="1" t="str">
        <f t="array" aca="1" ref="K2934" ca="1">INDEX([1]TreeLookup!$C$1:$DE$21,MATCH(INDIRECT(ADDRESS(ROW(),MATCH("CATEGORY",$A$1:$BE$1,0))),[1]TreeLookup!$C$1:$C$21,0),MATCH(INDIRECT(ADDRESS(ROW(),MATCH("YEAR",$A$1:$BE$1,0))),[1]TreeLookup!$C$1:$DE$1,0))</f>
        <v>largeScaleSolarArrays</v>
      </c>
      <c r="L2934" s="1">
        <v>1996</v>
      </c>
      <c r="M2934" s="1" t="str">
        <f t="array" aca="1" ref="M2934" ca="1">INDEX([1]TreeLookup!$C$1:$DE$22,MATCH("ERA",[1]TreeLookup!$C$1:$C$22,0),MATCH(INDIRECT(ADDRESS(ROW(),MATCH("YEAR",$A$1:$BE$1,0))),[1]TreeLookup!$C$1:$DE$1,0))</f>
        <v>08-LONGTERM</v>
      </c>
      <c r="O2934" s="4" t="s">
        <v>109</v>
      </c>
      <c r="P2934" s="1" t="s">
        <v>8123</v>
      </c>
      <c r="V2934" s="9"/>
    </row>
    <row r="2935" spans="1:38">
      <c r="A2935" s="6" t="s">
        <v>8621</v>
      </c>
      <c r="B2935" s="7" t="s">
        <v>8622</v>
      </c>
      <c r="C2935" s="1">
        <v>280</v>
      </c>
      <c r="D2935" s="1">
        <v>4200</v>
      </c>
      <c r="E2935" s="2" t="s">
        <v>8623</v>
      </c>
      <c r="F2935" s="1" t="s">
        <v>1686</v>
      </c>
      <c r="G2935" s="1" t="s">
        <v>50</v>
      </c>
      <c r="H2935" s="1" t="s">
        <v>49</v>
      </c>
      <c r="I2935" s="8" t="s">
        <v>114</v>
      </c>
      <c r="J2935" s="8" t="s">
        <v>2242</v>
      </c>
      <c r="K2935" s="1" t="str">
        <f t="array" aca="1" ref="K2935" ca="1">INDEX([1]TreeLookup!$C$1:$DE$21,MATCH(INDIRECT(ADDRESS(ROW(),MATCH("CATEGORY",$A$1:$BE$1,0))),[1]TreeLookup!$C$1:$C$21,0),MATCH(INDIRECT(ADDRESS(ROW(),MATCH("YEAR",$A$1:$BE$1,0))),[1]TreeLookup!$C$1:$DE$1,0))</f>
        <v>orbitalRocketry1992</v>
      </c>
      <c r="L2935" s="1">
        <v>1996</v>
      </c>
      <c r="M2935" s="1" t="str">
        <f t="array" aca="1" ref="M2935" ca="1">INDEX([1]TreeLookup!$C$1:$DE$22,MATCH("ERA",[1]TreeLookup!$C$1:$C$22,0),MATCH(INDIRECT(ADDRESS(ROW(),MATCH("YEAR",$A$1:$BE$1,0))),[1]TreeLookup!$C$1:$DE$1,0))</f>
        <v>08-LONGTERM</v>
      </c>
      <c r="O2935" s="4" t="s">
        <v>299</v>
      </c>
      <c r="P2935" s="2" t="s">
        <v>8624</v>
      </c>
      <c r="V2935" s="9"/>
    </row>
    <row r="2936" spans="1:38">
      <c r="A2936" s="6" t="s">
        <v>8625</v>
      </c>
      <c r="B2936" s="7" t="s">
        <v>8626</v>
      </c>
      <c r="C2936" s="1">
        <v>2700</v>
      </c>
      <c r="D2936" s="1">
        <v>8000</v>
      </c>
      <c r="E2936" s="2" t="s">
        <v>8627</v>
      </c>
      <c r="F2936" s="1" t="s">
        <v>1686</v>
      </c>
      <c r="G2936" s="1" t="s">
        <v>50</v>
      </c>
      <c r="H2936" s="1" t="s">
        <v>49</v>
      </c>
      <c r="I2936" s="8" t="s">
        <v>908</v>
      </c>
      <c r="J2936" s="8" t="s">
        <v>8628</v>
      </c>
      <c r="K2936" s="1" t="str">
        <f t="array" aca="1" ref="K2936" ca="1">INDEX([1]TreeLookup!$C$1:$DE$21,MATCH(INDIRECT(ADDRESS(ROW(),MATCH("CATEGORY",$A$1:$BE$1,0))),[1]TreeLookup!$C$1:$C$21,0),MATCH(INDIRECT(ADDRESS(ROW(),MATCH("YEAR",$A$1:$BE$1,0))),[1]TreeLookup!$C$1:$DE$1,0))</f>
        <v>solids1992</v>
      </c>
      <c r="L2936" s="1">
        <v>1996</v>
      </c>
      <c r="M2936" s="1" t="str">
        <f t="array" aca="1" ref="M2936" ca="1">INDEX([1]TreeLookup!$C$1:$DE$22,MATCH("ERA",[1]TreeLookup!$C$1:$C$22,0),MATCH(INDIRECT(ADDRESS(ROW(),MATCH("YEAR",$A$1:$BE$1,0))),[1]TreeLookup!$C$1:$DE$1,0))</f>
        <v>08-LONGTERM</v>
      </c>
      <c r="O2936" s="4" t="s">
        <v>299</v>
      </c>
      <c r="P2936" s="2" t="s">
        <v>8629</v>
      </c>
      <c r="V2936" s="9"/>
      <c r="AD2936" s="1" t="s">
        <v>111</v>
      </c>
    </row>
    <row r="2937" spans="1:38">
      <c r="A2937" s="6" t="s">
        <v>8630</v>
      </c>
      <c r="B2937" s="7" t="s">
        <v>8630</v>
      </c>
      <c r="C2937" s="1">
        <v>0</v>
      </c>
      <c r="D2937" s="1">
        <v>0</v>
      </c>
      <c r="E2937" s="2"/>
      <c r="F2937" s="1" t="s">
        <v>113</v>
      </c>
      <c r="G2937" s="1" t="s">
        <v>50</v>
      </c>
      <c r="I2937" s="8" t="s">
        <v>3473</v>
      </c>
      <c r="J2937" s="8"/>
      <c r="K2937" s="1" t="str">
        <f t="array" aca="1" ref="K2937" ca="1">INDEX([1]TreeLookup!$C$1:$DE$21,MATCH(INDIRECT(ADDRESS(ROW(),MATCH("CATEGORY",$A$1:$BE$1,0))),[1]TreeLookup!$C$1:$C$21,0),MATCH(INDIRECT(ADDRESS(ROW(),MATCH("YEAR",$A$1:$BE$1,0))),[1]TreeLookup!$C$1:$DE$1,0))</f>
        <v>hydrolox1992</v>
      </c>
      <c r="L2937" s="1">
        <v>1996</v>
      </c>
      <c r="M2937" s="1" t="str">
        <f t="array" aca="1" ref="M2937" ca="1">INDEX([1]TreeLookup!$C$1:$DE$22,MATCH("ERA",[1]TreeLookup!$C$1:$C$22,0),MATCH(INDIRECT(ADDRESS(ROW(),MATCH("YEAR",$A$1:$BE$1,0))),[1]TreeLookup!$C$1:$DE$1,0))</f>
        <v>08-LONGTERM</v>
      </c>
      <c r="O2937" s="4"/>
      <c r="P2937" s="1" t="s">
        <v>8563</v>
      </c>
      <c r="Q2937" s="1" t="s">
        <v>8630</v>
      </c>
    </row>
    <row r="2938" spans="1:38">
      <c r="A2938" s="6" t="s">
        <v>8631</v>
      </c>
      <c r="B2938" s="7" t="s">
        <v>8632</v>
      </c>
      <c r="C2938" s="1">
        <v>1600</v>
      </c>
      <c r="D2938" s="1">
        <v>320000</v>
      </c>
      <c r="E2938" s="2" t="s">
        <v>8633</v>
      </c>
      <c r="F2938" s="1" t="s">
        <v>2354</v>
      </c>
      <c r="G2938" s="1" t="s">
        <v>50</v>
      </c>
      <c r="H2938" s="1" t="s">
        <v>50</v>
      </c>
      <c r="I2938" s="8" t="s">
        <v>3473</v>
      </c>
      <c r="J2938" s="8"/>
      <c r="K2938" s="1" t="str">
        <f t="array" aca="1" ref="K2938" ca="1">INDEX([1]TreeLookup!$C$1:$DE$21,MATCH(INDIRECT(ADDRESS(ROW(),MATCH("CATEGORY",$A$1:$BE$1,0))),[1]TreeLookup!$C$1:$C$21,0),MATCH(INDIRECT(ADDRESS(ROW(),MATCH("YEAR",$A$1:$BE$1,0))),[1]TreeLookup!$C$1:$DE$1,0))</f>
        <v>hydrolox1992</v>
      </c>
      <c r="L2938" s="1">
        <v>1996</v>
      </c>
      <c r="M2938" s="1" t="str">
        <f t="array" aca="1" ref="M2938" ca="1">INDEX([1]TreeLookup!$C$1:$DE$22,MATCH("ERA",[1]TreeLookup!$C$1:$C$22,0),MATCH(INDIRECT(ADDRESS(ROW(),MATCH("YEAR",$A$1:$BE$1,0))),[1]TreeLookup!$C$1:$DE$1,0))</f>
        <v>08-LONGTERM</v>
      </c>
      <c r="O2938" s="4" t="s">
        <v>109</v>
      </c>
      <c r="P2938" s="1" t="s">
        <v>8563</v>
      </c>
      <c r="Q2938" s="1" t="s">
        <v>8630</v>
      </c>
      <c r="V2938" s="9"/>
      <c r="W2938" s="1" t="s">
        <v>8630</v>
      </c>
      <c r="X2938" s="1" t="s">
        <v>8634</v>
      </c>
      <c r="AC2938" s="1" t="s">
        <v>111</v>
      </c>
      <c r="AL2938" s="1" t="s">
        <v>111</v>
      </c>
    </row>
    <row r="2939" spans="1:38">
      <c r="A2939" s="6" t="s">
        <v>8635</v>
      </c>
      <c r="B2939" s="7" t="s">
        <v>8632</v>
      </c>
      <c r="C2939" s="1">
        <v>1600</v>
      </c>
      <c r="D2939" s="1">
        <v>320000</v>
      </c>
      <c r="E2939" s="2" t="s">
        <v>8633</v>
      </c>
      <c r="F2939" s="1" t="s">
        <v>559</v>
      </c>
      <c r="G2939" s="1" t="s">
        <v>50</v>
      </c>
      <c r="H2939" s="1" t="s">
        <v>50</v>
      </c>
      <c r="I2939" s="8" t="s">
        <v>3473</v>
      </c>
      <c r="J2939" s="8"/>
      <c r="K2939" s="1" t="str">
        <f t="array" aca="1" ref="K2939" ca="1">INDEX([1]TreeLookup!$C$1:$DE$21,MATCH(INDIRECT(ADDRESS(ROW(),MATCH("CATEGORY",$A$1:$BE$1,0))),[1]TreeLookup!$C$1:$C$21,0),MATCH(INDIRECT(ADDRESS(ROW(),MATCH("YEAR",$A$1:$BE$1,0))),[1]TreeLookup!$C$1:$DE$1,0))</f>
        <v>hydrolox1992</v>
      </c>
      <c r="L2939" s="1">
        <v>1996</v>
      </c>
      <c r="M2939" s="1" t="str">
        <f t="array" aca="1" ref="M2939" ca="1">INDEX([1]TreeLookup!$C$1:$DE$22,MATCH("ERA",[1]TreeLookup!$C$1:$C$22,0),MATCH(INDIRECT(ADDRESS(ROW(),MATCH("YEAR",$A$1:$BE$1,0))),[1]TreeLookup!$C$1:$DE$1,0))</f>
        <v>08-LONGTERM</v>
      </c>
      <c r="O2939" s="4" t="s">
        <v>109</v>
      </c>
      <c r="P2939" s="1" t="s">
        <v>8563</v>
      </c>
      <c r="Q2939" s="1" t="s">
        <v>8630</v>
      </c>
      <c r="W2939" s="1" t="s">
        <v>8630</v>
      </c>
      <c r="X2939" s="1" t="s">
        <v>8634</v>
      </c>
      <c r="AC2939" s="1" t="s">
        <v>111</v>
      </c>
      <c r="AL2939" s="1" t="s">
        <v>111</v>
      </c>
    </row>
    <row r="2940" spans="1:38">
      <c r="A2940" s="6" t="s">
        <v>8636</v>
      </c>
      <c r="B2940" s="7" t="s">
        <v>8632</v>
      </c>
      <c r="C2940" s="1">
        <v>1600</v>
      </c>
      <c r="D2940" s="1">
        <v>320000</v>
      </c>
      <c r="E2940" s="2" t="s">
        <v>8633</v>
      </c>
      <c r="F2940" s="1" t="s">
        <v>350</v>
      </c>
      <c r="G2940" s="1" t="s">
        <v>50</v>
      </c>
      <c r="H2940" s="1" t="s">
        <v>50</v>
      </c>
      <c r="I2940" s="8" t="s">
        <v>3473</v>
      </c>
      <c r="J2940" s="8"/>
      <c r="K2940" s="1" t="str">
        <f t="array" aca="1" ref="K2940" ca="1">INDEX([1]TreeLookup!$C$1:$DE$21,MATCH(INDIRECT(ADDRESS(ROW(),MATCH("CATEGORY",$A$1:$BE$1,0))),[1]TreeLookup!$C$1:$C$21,0),MATCH(INDIRECT(ADDRESS(ROW(),MATCH("YEAR",$A$1:$BE$1,0))),[1]TreeLookup!$C$1:$DE$1,0))</f>
        <v>hydrolox1992</v>
      </c>
      <c r="L2940" s="1">
        <v>1996</v>
      </c>
      <c r="M2940" s="1" t="str">
        <f t="array" aca="1" ref="M2940" ca="1">INDEX([1]TreeLookup!$C$1:$DE$22,MATCH("ERA",[1]TreeLookup!$C$1:$C$22,0),MATCH(INDIRECT(ADDRESS(ROW(),MATCH("YEAR",$A$1:$BE$1,0))),[1]TreeLookup!$C$1:$DE$1,0))</f>
        <v>08-LONGTERM</v>
      </c>
      <c r="O2940" s="4" t="s">
        <v>109</v>
      </c>
      <c r="P2940" s="1" t="s">
        <v>8563</v>
      </c>
      <c r="Q2940" s="1" t="s">
        <v>8630</v>
      </c>
      <c r="V2940" s="9"/>
      <c r="W2940" s="1" t="s">
        <v>8630</v>
      </c>
      <c r="X2940" s="1" t="s">
        <v>8634</v>
      </c>
      <c r="AC2940" s="1" t="s">
        <v>111</v>
      </c>
      <c r="AL2940" s="1" t="s">
        <v>111</v>
      </c>
    </row>
    <row r="2941" spans="1:38">
      <c r="A2941" s="6" t="s">
        <v>8637</v>
      </c>
      <c r="B2941" s="7" t="s">
        <v>8638</v>
      </c>
      <c r="C2941" s="1">
        <v>20000</v>
      </c>
      <c r="D2941" s="1">
        <v>400000</v>
      </c>
      <c r="E2941" s="2" t="s">
        <v>8639</v>
      </c>
      <c r="F2941" s="1" t="s">
        <v>2117</v>
      </c>
      <c r="G2941" s="1" t="s">
        <v>50</v>
      </c>
      <c r="H2941" s="1" t="s">
        <v>50</v>
      </c>
      <c r="I2941" s="8" t="s">
        <v>130</v>
      </c>
      <c r="J2941" s="8" t="s">
        <v>1203</v>
      </c>
      <c r="K2941" s="1" t="str">
        <f t="array" aca="1" ref="K2941" ca="1">INDEX([1]TreeLookup!$C$1:$DE$21,MATCH(INDIRECT(ADDRESS(ROW(),MATCH("CATEGORY",$A$1:$BE$1,0))),[1]TreeLookup!$C$1:$C$21,0),MATCH(INDIRECT(ADDRESS(ROW(),MATCH("YEAR",$A$1:$BE$1,0))),[1]TreeLookup!$C$1:$DE$1,0))</f>
        <v>internationalAvionics</v>
      </c>
      <c r="L2941" s="1">
        <v>2000</v>
      </c>
      <c r="M2941" s="1" t="str">
        <f t="array" aca="1" ref="M2941" ca="1">INDEX([1]TreeLookup!$C$1:$DE$22,MATCH("ERA",[1]TreeLookup!$C$1:$C$22,0),MATCH(INDIRECT(ADDRESS(ROW(),MATCH("YEAR",$A$1:$BE$1,0))),[1]TreeLookup!$C$1:$DE$1,0))</f>
        <v>09-INTL</v>
      </c>
      <c r="O2941" s="4" t="s">
        <v>109</v>
      </c>
      <c r="P2941" s="2"/>
      <c r="Y2941" s="1" t="s">
        <v>111</v>
      </c>
    </row>
    <row r="2942" spans="1:38">
      <c r="A2942" s="6" t="s">
        <v>8640</v>
      </c>
      <c r="B2942" s="7" t="s">
        <v>8641</v>
      </c>
      <c r="C2942" s="1">
        <v>950</v>
      </c>
      <c r="D2942" s="1">
        <v>4800</v>
      </c>
      <c r="E2942" s="2" t="s">
        <v>8642</v>
      </c>
      <c r="F2942" s="1" t="s">
        <v>406</v>
      </c>
      <c r="G2942" s="1" t="s">
        <v>50</v>
      </c>
      <c r="H2942" s="1" t="s">
        <v>576</v>
      </c>
      <c r="I2942" s="8" t="s">
        <v>135</v>
      </c>
      <c r="J2942" s="8" t="s">
        <v>136</v>
      </c>
      <c r="K2942" s="1" t="str">
        <f t="array" aca="1" ref="K2942" ca="1">INDEX([1]TreeLookup!$C$1:$DE$21,MATCH(INDIRECT(ADDRESS(ROW(),MATCH("CATEGORY",$A$1:$BE$1,0))),[1]TreeLookup!$C$1:$C$21,0),MATCH(INDIRECT(ADDRESS(ROW(),MATCH("YEAR",$A$1:$BE$1,0))),[1]TreeLookup!$C$1:$DE$1,0))</f>
        <v>materialsScienceLongTerm</v>
      </c>
      <c r="L2942" s="1">
        <v>1997</v>
      </c>
      <c r="M2942" s="1" t="str">
        <f t="array" aca="1" ref="M2942" ca="1">INDEX([1]TreeLookup!$C$1:$DE$22,MATCH("ERA",[1]TreeLookup!$C$1:$C$22,0),MATCH(INDIRECT(ADDRESS(ROW(),MATCH("YEAR",$A$1:$BE$1,0))),[1]TreeLookup!$C$1:$DE$1,0))</f>
        <v>08-LONGTERM</v>
      </c>
      <c r="O2942" s="4" t="s">
        <v>299</v>
      </c>
      <c r="P2942" s="1" t="s">
        <v>8641</v>
      </c>
      <c r="V2942" s="9"/>
      <c r="X2942" s="1" t="s">
        <v>8643</v>
      </c>
    </row>
    <row r="2943" spans="1:38">
      <c r="A2943" s="6" t="s">
        <v>8644</v>
      </c>
      <c r="B2943" s="7" t="s">
        <v>8641</v>
      </c>
      <c r="C2943" s="1">
        <v>950</v>
      </c>
      <c r="D2943" s="1">
        <v>4800</v>
      </c>
      <c r="E2943" s="2" t="s">
        <v>8645</v>
      </c>
      <c r="F2943" s="1" t="s">
        <v>778</v>
      </c>
      <c r="G2943" s="1" t="s">
        <v>50</v>
      </c>
      <c r="H2943" s="1" t="s">
        <v>49</v>
      </c>
      <c r="I2943" s="8" t="s">
        <v>135</v>
      </c>
      <c r="J2943" s="8" t="s">
        <v>136</v>
      </c>
      <c r="K2943" s="1" t="str">
        <f t="array" aca="1" ref="K2943" ca="1">INDEX([1]TreeLookup!$C$1:$DE$21,MATCH(INDIRECT(ADDRESS(ROW(),MATCH("CATEGORY",$A$1:$BE$1,0))),[1]TreeLookup!$C$1:$C$21,0),MATCH(INDIRECT(ADDRESS(ROW(),MATCH("YEAR",$A$1:$BE$1,0))),[1]TreeLookup!$C$1:$DE$1,0))</f>
        <v>materialsScienceLongTerm</v>
      </c>
      <c r="L2943" s="1">
        <v>1997</v>
      </c>
      <c r="M2943" s="1" t="str">
        <f t="array" aca="1" ref="M2943" ca="1">INDEX([1]TreeLookup!$C$1:$DE$22,MATCH("ERA",[1]TreeLookup!$C$1:$C$22,0),MATCH(INDIRECT(ADDRESS(ROW(),MATCH("YEAR",$A$1:$BE$1,0))),[1]TreeLookup!$C$1:$DE$1,0))</f>
        <v>08-LONGTERM</v>
      </c>
      <c r="O2943" s="4" t="s">
        <v>299</v>
      </c>
      <c r="P2943" s="2" t="s">
        <v>8641</v>
      </c>
      <c r="X2943" s="1" t="s">
        <v>8643</v>
      </c>
    </row>
    <row r="2944" spans="1:38">
      <c r="A2944" s="6" t="s">
        <v>8646</v>
      </c>
      <c r="B2944" s="7" t="s">
        <v>8647</v>
      </c>
      <c r="C2944" s="1">
        <v>200</v>
      </c>
      <c r="D2944" s="1">
        <v>200</v>
      </c>
      <c r="E2944" s="2" t="s">
        <v>8648</v>
      </c>
      <c r="F2944" s="1" t="s">
        <v>1836</v>
      </c>
      <c r="G2944" s="1" t="s">
        <v>50</v>
      </c>
      <c r="H2944" s="1" t="s">
        <v>49</v>
      </c>
      <c r="I2944" s="8" t="s">
        <v>191</v>
      </c>
      <c r="J2944" s="8" t="s">
        <v>2086</v>
      </c>
      <c r="K2944" s="1" t="str">
        <f t="array" aca="1" ref="K2944" ca="1">INDEX([1]TreeLookup!$C$1:$DE$21,MATCH(INDIRECT(ADDRESS(ROW(),MATCH("CATEGORY",$A$1:$BE$1,0))),[1]TreeLookup!$C$1:$C$21,0),MATCH(INDIRECT(ADDRESS(ROW(),MATCH("YEAR",$A$1:$BE$1,0))),[1]TreeLookup!$C$1:$DE$1,0))</f>
        <v>interplanetaryRovers</v>
      </c>
      <c r="L2944" s="1">
        <v>1997</v>
      </c>
      <c r="M2944" s="1" t="str">
        <f t="array" aca="1" ref="M2944" ca="1">INDEX([1]TreeLookup!$C$1:$DE$22,MATCH("ERA",[1]TreeLookup!$C$1:$C$22,0),MATCH(INDIRECT(ADDRESS(ROW(),MATCH("YEAR",$A$1:$BE$1,0))),[1]TreeLookup!$C$1:$DE$1,0))</f>
        <v>08-LONGTERM</v>
      </c>
      <c r="O2944" s="4" t="s">
        <v>299</v>
      </c>
      <c r="P2944" s="1" t="s">
        <v>8127</v>
      </c>
      <c r="V2944" s="9"/>
    </row>
    <row r="2945" spans="1:37">
      <c r="A2945" s="6" t="s">
        <v>8649</v>
      </c>
      <c r="B2945" s="7" t="s">
        <v>8650</v>
      </c>
      <c r="C2945" s="1">
        <v>4857</v>
      </c>
      <c r="D2945" s="1">
        <v>97159</v>
      </c>
      <c r="E2945" s="2" t="s">
        <v>8651</v>
      </c>
      <c r="F2945" s="1" t="s">
        <v>1836</v>
      </c>
      <c r="G2945" s="1" t="s">
        <v>50</v>
      </c>
      <c r="H2945" s="1" t="s">
        <v>50</v>
      </c>
      <c r="I2945" s="8" t="s">
        <v>130</v>
      </c>
      <c r="J2945" s="8" t="s">
        <v>1203</v>
      </c>
      <c r="K2945" s="1" t="str">
        <f t="array" aca="1" ref="K2945" ca="1">INDEX([1]TreeLookup!$C$1:$DE$21,MATCH(INDIRECT(ADDRESS(ROW(),MATCH("CATEGORY",$A$1:$BE$1,0))),[1]TreeLookup!$C$1:$C$21,0),MATCH(INDIRECT(ADDRESS(ROW(),MATCH("YEAR",$A$1:$BE$1,0))),[1]TreeLookup!$C$1:$DE$1,0))</f>
        <v>internationalAvionics</v>
      </c>
      <c r="L2945" s="1">
        <v>2000</v>
      </c>
      <c r="M2945" s="1" t="str">
        <f t="array" aca="1" ref="M2945" ca="1">INDEX([1]TreeLookup!$C$1:$DE$22,MATCH("ERA",[1]TreeLookup!$C$1:$C$22,0),MATCH(INDIRECT(ADDRESS(ROW(),MATCH("YEAR",$A$1:$BE$1,0))),[1]TreeLookup!$C$1:$DE$1,0))</f>
        <v>09-INTL</v>
      </c>
      <c r="O2945" s="4" t="s">
        <v>109</v>
      </c>
      <c r="P2945" s="1" t="s">
        <v>8652</v>
      </c>
      <c r="V2945" s="9"/>
      <c r="Y2945" s="1" t="s">
        <v>111</v>
      </c>
    </row>
    <row r="2946" spans="1:37">
      <c r="A2946" s="6" t="s">
        <v>8653</v>
      </c>
      <c r="B2946" s="7" t="s">
        <v>8654</v>
      </c>
      <c r="C2946" s="1">
        <v>200</v>
      </c>
      <c r="D2946" s="1">
        <v>4000</v>
      </c>
      <c r="E2946" s="2" t="s">
        <v>8655</v>
      </c>
      <c r="F2946" s="1" t="s">
        <v>106</v>
      </c>
      <c r="G2946" s="1" t="s">
        <v>50</v>
      </c>
      <c r="H2946" s="1" t="s">
        <v>50</v>
      </c>
      <c r="I2946" s="8" t="s">
        <v>130</v>
      </c>
      <c r="J2946" s="8" t="s">
        <v>1203</v>
      </c>
      <c r="K2946" s="1" t="str">
        <f t="array" aca="1" ref="K2946" ca="1">INDEX([1]TreeLookup!$C$1:$DE$21,MATCH(INDIRECT(ADDRESS(ROW(),MATCH("CATEGORY",$A$1:$BE$1,0))),[1]TreeLookup!$C$1:$C$21,0),MATCH(INDIRECT(ADDRESS(ROW(),MATCH("YEAR",$A$1:$BE$1,0))),[1]TreeLookup!$C$1:$DE$1,0))</f>
        <v>internationalAvionics</v>
      </c>
      <c r="L2946" s="1">
        <v>2001</v>
      </c>
      <c r="M2946" s="1" t="str">
        <f t="array" aca="1" ref="M2946" ca="1">INDEX([1]TreeLookup!$C$1:$DE$22,MATCH("ERA",[1]TreeLookup!$C$1:$C$22,0),MATCH(INDIRECT(ADDRESS(ROW(),MATCH("YEAR",$A$1:$BE$1,0))),[1]TreeLookup!$C$1:$DE$1,0))</f>
        <v>09-INTL</v>
      </c>
      <c r="O2946" s="4" t="s">
        <v>109</v>
      </c>
      <c r="T2946" s="1" t="s">
        <v>8656</v>
      </c>
      <c r="V2946" s="9"/>
      <c r="Y2946" s="1" t="s">
        <v>111</v>
      </c>
    </row>
    <row r="2947" spans="1:37">
      <c r="A2947" s="6" t="s">
        <v>8657</v>
      </c>
      <c r="B2947" s="7" t="s">
        <v>8658</v>
      </c>
      <c r="C2947" s="1">
        <v>8404</v>
      </c>
      <c r="D2947" s="1">
        <v>168095</v>
      </c>
      <c r="E2947" s="2" t="s">
        <v>8659</v>
      </c>
      <c r="F2947" s="1" t="s">
        <v>1836</v>
      </c>
      <c r="G2947" s="1" t="s">
        <v>50</v>
      </c>
      <c r="H2947" s="1" t="s">
        <v>50</v>
      </c>
      <c r="I2947" s="8" t="s">
        <v>130</v>
      </c>
      <c r="J2947" s="8" t="s">
        <v>1203</v>
      </c>
      <c r="K2947" s="1" t="str">
        <f t="array" aca="1" ref="K2947" ca="1">INDEX([1]TreeLookup!$C$1:$DE$21,MATCH(INDIRECT(ADDRESS(ROW(),MATCH("CATEGORY",$A$1:$BE$1,0))),[1]TreeLookup!$C$1:$C$21,0),MATCH(INDIRECT(ADDRESS(ROW(),MATCH("YEAR",$A$1:$BE$1,0))),[1]TreeLookup!$C$1:$DE$1,0))</f>
        <v>internationalAvionics</v>
      </c>
      <c r="L2947" s="1">
        <v>2002</v>
      </c>
      <c r="M2947" s="1" t="str">
        <f t="array" aca="1" ref="M2947" ca="1">INDEX([1]TreeLookup!$C$1:$DE$22,MATCH("ERA",[1]TreeLookup!$C$1:$C$22,0),MATCH(INDIRECT(ADDRESS(ROW(),MATCH("YEAR",$A$1:$BE$1,0))),[1]TreeLookup!$C$1:$DE$1,0))</f>
        <v>09-INTL</v>
      </c>
      <c r="O2947" s="4" t="s">
        <v>109</v>
      </c>
      <c r="P2947" s="1" t="s">
        <v>8658</v>
      </c>
      <c r="V2947" s="9"/>
      <c r="Y2947" s="1" t="s">
        <v>111</v>
      </c>
    </row>
    <row r="2948" spans="1:37">
      <c r="A2948" s="6" t="s">
        <v>8660</v>
      </c>
      <c r="B2948" s="7" t="s">
        <v>8661</v>
      </c>
      <c r="C2948" s="1">
        <v>15000</v>
      </c>
      <c r="D2948" s="1">
        <v>300000</v>
      </c>
      <c r="E2948" s="2" t="s">
        <v>8662</v>
      </c>
      <c r="F2948" s="1" t="s">
        <v>190</v>
      </c>
      <c r="G2948" s="1" t="s">
        <v>50</v>
      </c>
      <c r="H2948" s="1" t="s">
        <v>50</v>
      </c>
      <c r="I2948" s="8" t="s">
        <v>130</v>
      </c>
      <c r="J2948" s="8" t="s">
        <v>1203</v>
      </c>
      <c r="K2948" s="1" t="str">
        <f t="array" aca="1" ref="K2948" ca="1">INDEX([1]TreeLookup!$C$1:$DE$21,MATCH(INDIRECT(ADDRESS(ROW(),MATCH("CATEGORY",$A$1:$BE$1,0))),[1]TreeLookup!$C$1:$C$21,0),MATCH(INDIRECT(ADDRESS(ROW(),MATCH("YEAR",$A$1:$BE$1,0))),[1]TreeLookup!$C$1:$DE$1,0))</f>
        <v>internationalAvionics</v>
      </c>
      <c r="L2948" s="1">
        <v>2002</v>
      </c>
      <c r="M2948" s="1" t="str">
        <f t="array" aca="1" ref="M2948" ca="1">INDEX([1]TreeLookup!$C$1:$DE$22,MATCH("ERA",[1]TreeLookup!$C$1:$C$22,0),MATCH(INDIRECT(ADDRESS(ROW(),MATCH("YEAR",$A$1:$BE$1,0))),[1]TreeLookup!$C$1:$DE$1,0))</f>
        <v>09-INTL</v>
      </c>
      <c r="O2948" s="4" t="s">
        <v>109</v>
      </c>
      <c r="V2948" s="9"/>
      <c r="Y2948" s="1" t="s">
        <v>111</v>
      </c>
    </row>
    <row r="2949" spans="1:37">
      <c r="A2949" s="6" t="s">
        <v>8663</v>
      </c>
      <c r="B2949" s="7" t="s">
        <v>8663</v>
      </c>
      <c r="C2949" s="17">
        <v>0</v>
      </c>
      <c r="D2949" s="17">
        <v>0</v>
      </c>
      <c r="E2949" s="2"/>
      <c r="F2949" s="1" t="s">
        <v>113</v>
      </c>
      <c r="G2949" s="1" t="s">
        <v>50</v>
      </c>
      <c r="I2949" s="8" t="s">
        <v>3087</v>
      </c>
      <c r="J2949" s="8"/>
      <c r="K2949" s="1" t="str">
        <f t="array" aca="1" ref="K2949" ca="1">INDEX([1]TreeLookup!$C$1:$DE$21,MATCH(INDIRECT(ADDRESS(ROW(),MATCH("CATEGORY",$A$1:$BE$1,0))),[1]TreeLookup!$C$1:$C$21,0),MATCH(INDIRECT(ADDRESS(ROW(),MATCH("YEAR",$A$1:$BE$1,0))),[1]TreeLookup!$C$1:$DE$1,0))</f>
        <v>stagedCombustion1992</v>
      </c>
      <c r="L2949" s="1">
        <v>1997</v>
      </c>
      <c r="M2949" s="1" t="str">
        <f t="array" aca="1" ref="M2949" ca="1">INDEX([1]TreeLookup!$C$1:$DE$22,MATCH("ERA",[1]TreeLookup!$C$1:$C$22,0),MATCH(INDIRECT(ADDRESS(ROW(),MATCH("YEAR",$A$1:$BE$1,0))),[1]TreeLookup!$C$1:$DE$1,0))</f>
        <v>08-LONGTERM</v>
      </c>
      <c r="O2949" s="4"/>
      <c r="P2949" s="1" t="s">
        <v>8664</v>
      </c>
      <c r="Q2949" s="1" t="s">
        <v>7943</v>
      </c>
      <c r="R2949" s="1" t="s">
        <v>838</v>
      </c>
    </row>
    <row r="2950" spans="1:37">
      <c r="A2950" s="6" t="s">
        <v>8665</v>
      </c>
      <c r="B2950" s="7" t="s">
        <v>8665</v>
      </c>
      <c r="C2950" s="17">
        <v>0</v>
      </c>
      <c r="D2950" s="17">
        <v>0</v>
      </c>
      <c r="E2950" s="2"/>
      <c r="F2950" s="1" t="s">
        <v>113</v>
      </c>
      <c r="G2950" s="1" t="s">
        <v>50</v>
      </c>
      <c r="I2950" s="8" t="s">
        <v>3473</v>
      </c>
      <c r="J2950" s="8"/>
      <c r="K2950" s="1" t="str">
        <f t="array" aca="1" ref="K2950" ca="1">INDEX([1]TreeLookup!$C$1:$DE$21,MATCH(INDIRECT(ADDRESS(ROW(),MATCH("CATEGORY",$A$1:$BE$1,0))),[1]TreeLookup!$C$1:$C$21,0),MATCH(INDIRECT(ADDRESS(ROW(),MATCH("YEAR",$A$1:$BE$1,0))),[1]TreeLookup!$C$1:$DE$1,0))</f>
        <v>hydrolox1992</v>
      </c>
      <c r="L2950" s="1">
        <v>1997</v>
      </c>
      <c r="M2950" s="1" t="str">
        <f t="array" aca="1" ref="M2950" ca="1">INDEX([1]TreeLookup!$C$1:$DE$22,MATCH("ERA",[1]TreeLookup!$C$1:$C$22,0),MATCH(INDIRECT(ADDRESS(ROW(),MATCH("YEAR",$A$1:$BE$1,0))),[1]TreeLookup!$C$1:$DE$1,0))</f>
        <v>08-LONGTERM</v>
      </c>
      <c r="O2950" s="4"/>
      <c r="P2950" s="1" t="s">
        <v>7396</v>
      </c>
      <c r="Q2950" s="1" t="s">
        <v>7510</v>
      </c>
      <c r="R2950" s="1" t="s">
        <v>838</v>
      </c>
    </row>
    <row r="2951" spans="1:37">
      <c r="A2951" s="6" t="s">
        <v>8666</v>
      </c>
      <c r="B2951" s="7" t="s">
        <v>8191</v>
      </c>
      <c r="C2951" s="1">
        <v>7200</v>
      </c>
      <c r="D2951" s="1">
        <v>144000</v>
      </c>
      <c r="E2951" s="2" t="s">
        <v>8667</v>
      </c>
      <c r="F2951" s="1" t="s">
        <v>486</v>
      </c>
      <c r="G2951" s="1" t="s">
        <v>50</v>
      </c>
      <c r="H2951" s="1" t="s">
        <v>50</v>
      </c>
      <c r="I2951" s="8" t="s">
        <v>908</v>
      </c>
      <c r="J2951" s="8"/>
      <c r="K2951" s="1" t="str">
        <f t="array" aca="1" ref="K2951" ca="1">INDEX([1]TreeLookup!$C$1:$DE$21,MATCH(INDIRECT(ADDRESS(ROW(),MATCH("CATEGORY",$A$1:$BE$1,0))),[1]TreeLookup!$C$1:$C$21,0),MATCH(INDIRECT(ADDRESS(ROW(),MATCH("YEAR",$A$1:$BE$1,0))),[1]TreeLookup!$C$1:$DE$1,0))</f>
        <v>solids1992</v>
      </c>
      <c r="L2951" s="1">
        <v>1997</v>
      </c>
      <c r="M2951" s="1" t="str">
        <f t="array" aca="1" ref="M2951" ca="1">INDEX([1]TreeLookup!$C$1:$DE$22,MATCH("ERA",[1]TreeLookup!$C$1:$C$22,0),MATCH(INDIRECT(ADDRESS(ROW(),MATCH("YEAR",$A$1:$BE$1,0))),[1]TreeLookup!$C$1:$DE$1,0))</f>
        <v>08-LONGTERM</v>
      </c>
      <c r="O2951" s="4" t="s">
        <v>109</v>
      </c>
      <c r="P2951" s="1" t="s">
        <v>8668</v>
      </c>
      <c r="V2951" s="9"/>
      <c r="X2951" s="1" t="s">
        <v>8193</v>
      </c>
      <c r="AD2951" s="1" t="s">
        <v>111</v>
      </c>
    </row>
    <row r="2952" spans="1:37">
      <c r="A2952" s="6" t="s">
        <v>8669</v>
      </c>
      <c r="B2952" s="7" t="s">
        <v>8670</v>
      </c>
      <c r="C2952" s="1">
        <v>150</v>
      </c>
      <c r="D2952" s="1">
        <v>3000</v>
      </c>
      <c r="E2952" s="2" t="s">
        <v>8671</v>
      </c>
      <c r="F2952" s="1" t="s">
        <v>486</v>
      </c>
      <c r="G2952" s="1" t="s">
        <v>50</v>
      </c>
      <c r="H2952" s="1" t="s">
        <v>50</v>
      </c>
      <c r="I2952" s="8" t="s">
        <v>908</v>
      </c>
      <c r="J2952" s="8"/>
      <c r="K2952" s="1" t="str">
        <f t="array" aca="1" ref="K2952" ca="1">INDEX([1]TreeLookup!$C$1:$DE$21,MATCH(INDIRECT(ADDRESS(ROW(),MATCH("CATEGORY",$A$1:$BE$1,0))),[1]TreeLookup!$C$1:$C$21,0),MATCH(INDIRECT(ADDRESS(ROW(),MATCH("YEAR",$A$1:$BE$1,0))),[1]TreeLookup!$C$1:$DE$1,0))</f>
        <v>solids1992</v>
      </c>
      <c r="L2952" s="1">
        <v>1997</v>
      </c>
      <c r="M2952" s="1" t="str">
        <f t="array" aca="1" ref="M2952" ca="1">INDEX([1]TreeLookup!$C$1:$DE$22,MATCH("ERA",[1]TreeLookup!$C$1:$C$22,0),MATCH(INDIRECT(ADDRESS(ROW(),MATCH("YEAR",$A$1:$BE$1,0))),[1]TreeLookup!$C$1:$DE$1,0))</f>
        <v>08-LONGTERM</v>
      </c>
      <c r="O2952" s="4" t="s">
        <v>109</v>
      </c>
      <c r="P2952" s="1" t="s">
        <v>8668</v>
      </c>
      <c r="V2952" s="9"/>
      <c r="AD2952" s="1" t="s">
        <v>111</v>
      </c>
    </row>
    <row r="2953" spans="1:37">
      <c r="A2953" s="6" t="s">
        <v>8672</v>
      </c>
      <c r="B2953" s="7" t="s">
        <v>8673</v>
      </c>
      <c r="C2953" s="1">
        <v>60</v>
      </c>
      <c r="D2953" s="1">
        <v>80</v>
      </c>
      <c r="E2953" s="2" t="s">
        <v>8674</v>
      </c>
      <c r="F2953" s="1" t="s">
        <v>5240</v>
      </c>
      <c r="G2953" s="1" t="s">
        <v>50</v>
      </c>
      <c r="H2953" s="1" t="s">
        <v>49</v>
      </c>
      <c r="I2953" s="8" t="s">
        <v>908</v>
      </c>
      <c r="J2953" s="8"/>
      <c r="K2953" s="1" t="str">
        <f t="array" aca="1" ref="K2953" ca="1">INDEX([1]TreeLookup!$C$1:$DE$21,MATCH(INDIRECT(ADDRESS(ROW(),MATCH("CATEGORY",$A$1:$BE$1,0))),[1]TreeLookup!$C$1:$C$21,0),MATCH(INDIRECT(ADDRESS(ROW(),MATCH("YEAR",$A$1:$BE$1,0))),[1]TreeLookup!$C$1:$DE$1,0))</f>
        <v>solids1992</v>
      </c>
      <c r="L2953" s="1">
        <v>1997</v>
      </c>
      <c r="M2953" s="1" t="str">
        <f t="array" aca="1" ref="M2953" ca="1">INDEX([1]TreeLookup!$C$1:$DE$22,MATCH("ERA",[1]TreeLookup!$C$1:$C$22,0),MATCH(INDIRECT(ADDRESS(ROW(),MATCH("YEAR",$A$1:$BE$1,0))),[1]TreeLookup!$C$1:$DE$1,0))</f>
        <v>08-LONGTERM</v>
      </c>
      <c r="O2953" s="4" t="s">
        <v>299</v>
      </c>
      <c r="P2953" s="1" t="s">
        <v>8675</v>
      </c>
      <c r="Q2953" s="1" t="s">
        <v>8676</v>
      </c>
      <c r="V2953" s="9"/>
      <c r="W2953" s="1" t="s">
        <v>8676</v>
      </c>
      <c r="AD2953" s="1" t="s">
        <v>111</v>
      </c>
    </row>
    <row r="2954" spans="1:37">
      <c r="A2954" s="6" t="s">
        <v>8676</v>
      </c>
      <c r="B2954" s="7" t="s">
        <v>8676</v>
      </c>
      <c r="C2954" s="1">
        <v>0</v>
      </c>
      <c r="D2954" s="1">
        <v>0</v>
      </c>
      <c r="E2954" s="2"/>
      <c r="F2954" s="1" t="s">
        <v>113</v>
      </c>
      <c r="G2954" s="1" t="s">
        <v>50</v>
      </c>
      <c r="I2954" s="8" t="s">
        <v>908</v>
      </c>
      <c r="J2954" s="8"/>
      <c r="K2954" s="1" t="str">
        <f t="array" aca="1" ref="K2954" ca="1">INDEX([1]TreeLookup!$C$1:$DE$21,MATCH(INDIRECT(ADDRESS(ROW(),MATCH("CATEGORY",$A$1:$BE$1,0))),[1]TreeLookup!$C$1:$C$21,0),MATCH(INDIRECT(ADDRESS(ROW(),MATCH("YEAR",$A$1:$BE$1,0))),[1]TreeLookup!$C$1:$DE$1,0))</f>
        <v>solids1992</v>
      </c>
      <c r="L2954" s="1">
        <v>1997</v>
      </c>
      <c r="M2954" s="1" t="str">
        <f t="array" aca="1" ref="M2954" ca="1">INDEX([1]TreeLookup!$C$1:$DE$22,MATCH("ERA",[1]TreeLookup!$C$1:$C$22,0),MATCH(INDIRECT(ADDRESS(ROW(),MATCH("YEAR",$A$1:$BE$1,0))),[1]TreeLookup!$C$1:$DE$1,0))</f>
        <v>08-LONGTERM</v>
      </c>
      <c r="O2954" s="4"/>
      <c r="Q2954" s="1" t="s">
        <v>8676</v>
      </c>
    </row>
    <row r="2955" spans="1:37">
      <c r="A2955" s="6" t="s">
        <v>8677</v>
      </c>
      <c r="B2955" s="7" t="s">
        <v>8678</v>
      </c>
      <c r="C2955" s="1">
        <v>1</v>
      </c>
      <c r="D2955" s="1">
        <v>425000</v>
      </c>
      <c r="E2955" s="2" t="s">
        <v>8679</v>
      </c>
      <c r="F2955" s="1" t="s">
        <v>53</v>
      </c>
      <c r="G2955" s="1" t="s">
        <v>50</v>
      </c>
      <c r="H2955" s="1" t="s">
        <v>49</v>
      </c>
      <c r="I2955" s="8" t="s">
        <v>54</v>
      </c>
      <c r="J2955" s="8" t="s">
        <v>136</v>
      </c>
      <c r="K2955" s="1" t="str">
        <f t="array" aca="1" ref="K2955" ca="1">INDEX([1]TreeLookup!$C$1:$DE$21,MATCH(INDIRECT(ADDRESS(ROW(),MATCH("CATEGORY",$A$1:$BE$1,0))),[1]TreeLookup!$C$1:$C$21,0),MATCH(INDIRECT(ADDRESS(ROW(),MATCH("YEAR",$A$1:$BE$1,0))),[1]TreeLookup!$C$1:$DE$1,0))</f>
        <v>earlyElecPropulsion</v>
      </c>
      <c r="L2955" s="1">
        <v>1998</v>
      </c>
      <c r="M2955" s="1" t="str">
        <f t="array" aca="1" ref="M2955" ca="1">INDEX([1]TreeLookup!$C$1:$DE$22,MATCH("ERA",[1]TreeLookup!$C$1:$C$22,0),MATCH(INDIRECT(ADDRESS(ROW(),MATCH("YEAR",$A$1:$BE$1,0))),[1]TreeLookup!$C$1:$DE$1,0))</f>
        <v>09-INTL</v>
      </c>
      <c r="O2955" s="4" t="s">
        <v>299</v>
      </c>
      <c r="V2955" s="9"/>
    </row>
    <row r="2956" spans="1:37">
      <c r="A2956" s="6" t="s">
        <v>8680</v>
      </c>
      <c r="B2956" s="7" t="s">
        <v>8681</v>
      </c>
      <c r="C2956" s="1">
        <v>4500</v>
      </c>
      <c r="D2956" s="1">
        <v>90000</v>
      </c>
      <c r="E2956" s="2" t="s">
        <v>8682</v>
      </c>
      <c r="F2956" s="1" t="s">
        <v>1403</v>
      </c>
      <c r="G2956" s="1" t="s">
        <v>50</v>
      </c>
      <c r="H2956" s="1" t="s">
        <v>50</v>
      </c>
      <c r="I2956" s="8" t="s">
        <v>125</v>
      </c>
      <c r="J2956" s="8" t="s">
        <v>2459</v>
      </c>
      <c r="K2956" s="1" t="str">
        <f t="array" aca="1" ref="K2956" ca="1">INDEX([1]TreeLookup!$C$1:$DE$21,MATCH(INDIRECT(ADDRESS(ROW(),MATCH("CATEGORY",$A$1:$BE$1,0))),[1]TreeLookup!$C$1:$C$21,0),MATCH(INDIRECT(ADDRESS(ROW(),MATCH("YEAR",$A$1:$BE$1,0))),[1]TreeLookup!$C$1:$DE$1,0))</f>
        <v>largeStationControl</v>
      </c>
      <c r="L2956" s="1">
        <v>1998</v>
      </c>
      <c r="M2956" s="1" t="str">
        <f t="array" aca="1" ref="M2956" ca="1">INDEX([1]TreeLookup!$C$1:$DE$22,MATCH("ERA",[1]TreeLookup!$C$1:$C$22,0),MATCH(INDIRECT(ADDRESS(ROW(),MATCH("YEAR",$A$1:$BE$1,0))),[1]TreeLookup!$C$1:$DE$1,0))</f>
        <v>09-INTL</v>
      </c>
      <c r="O2956" s="4" t="s">
        <v>109</v>
      </c>
      <c r="P2956" s="1" t="s">
        <v>8683</v>
      </c>
      <c r="S2956" s="1" t="s">
        <v>8684</v>
      </c>
      <c r="X2956" s="2" t="s">
        <v>8685</v>
      </c>
      <c r="AF2956" s="1" t="s">
        <v>111</v>
      </c>
      <c r="AK2956" s="1" t="s">
        <v>111</v>
      </c>
    </row>
    <row r="2957" spans="1:37">
      <c r="A2957" s="6" t="s">
        <v>8686</v>
      </c>
      <c r="B2957" s="7" t="s">
        <v>8681</v>
      </c>
      <c r="C2957" s="1">
        <v>4500</v>
      </c>
      <c r="D2957" s="1">
        <v>90000</v>
      </c>
      <c r="E2957" s="2" t="s">
        <v>8687</v>
      </c>
      <c r="F2957" s="1" t="s">
        <v>106</v>
      </c>
      <c r="G2957" s="1" t="s">
        <v>50</v>
      </c>
      <c r="H2957" s="1" t="s">
        <v>50</v>
      </c>
      <c r="I2957" s="8" t="s">
        <v>125</v>
      </c>
      <c r="J2957" s="8" t="s">
        <v>2459</v>
      </c>
      <c r="K2957" s="1" t="str">
        <f t="array" aca="1" ref="K2957" ca="1">INDEX([1]TreeLookup!$C$1:$DE$21,MATCH(INDIRECT(ADDRESS(ROW(),MATCH("CATEGORY",$A$1:$BE$1,0))),[1]TreeLookup!$C$1:$C$21,0),MATCH(INDIRECT(ADDRESS(ROW(),MATCH("YEAR",$A$1:$BE$1,0))),[1]TreeLookup!$C$1:$DE$1,0))</f>
        <v>largeStationControl</v>
      </c>
      <c r="L2957" s="1">
        <v>1998</v>
      </c>
      <c r="M2957" s="1" t="str">
        <f t="array" aca="1" ref="M2957" ca="1">INDEX([1]TreeLookup!$C$1:$DE$22,MATCH("ERA",[1]TreeLookup!$C$1:$C$22,0),MATCH(INDIRECT(ADDRESS(ROW(),MATCH("YEAR",$A$1:$BE$1,0))),[1]TreeLookup!$C$1:$DE$1,0))</f>
        <v>09-INTL</v>
      </c>
      <c r="O2957" s="4" t="s">
        <v>109</v>
      </c>
      <c r="P2957" s="1" t="s">
        <v>8683</v>
      </c>
      <c r="S2957" s="1" t="s">
        <v>8684</v>
      </c>
      <c r="T2957" s="1" t="s">
        <v>8688</v>
      </c>
      <c r="V2957" s="9"/>
      <c r="X2957" s="2" t="s">
        <v>8685</v>
      </c>
      <c r="AF2957" s="1" t="s">
        <v>111</v>
      </c>
      <c r="AK2957" s="1" t="s">
        <v>111</v>
      </c>
    </row>
    <row r="2958" spans="1:37">
      <c r="A2958" s="6" t="s">
        <v>8689</v>
      </c>
      <c r="B2958" s="7" t="s">
        <v>8690</v>
      </c>
      <c r="C2958" s="1">
        <v>4500</v>
      </c>
      <c r="D2958" s="1">
        <v>90000</v>
      </c>
      <c r="E2958" s="2" t="s">
        <v>8691</v>
      </c>
      <c r="F2958" s="1" t="s">
        <v>4121</v>
      </c>
      <c r="G2958" s="1" t="s">
        <v>50</v>
      </c>
      <c r="H2958" s="1" t="s">
        <v>50</v>
      </c>
      <c r="I2958" s="8" t="s">
        <v>125</v>
      </c>
      <c r="J2958" s="8" t="s">
        <v>2459</v>
      </c>
      <c r="K2958" s="1" t="str">
        <f t="array" aca="1" ref="K2958" ca="1">INDEX([1]TreeLookup!$C$1:$DE$21,MATCH(INDIRECT(ADDRESS(ROW(),MATCH("CATEGORY",$A$1:$BE$1,0))),[1]TreeLookup!$C$1:$C$21,0),MATCH(INDIRECT(ADDRESS(ROW(),MATCH("YEAR",$A$1:$BE$1,0))),[1]TreeLookup!$C$1:$DE$1,0))</f>
        <v>largeStationControl</v>
      </c>
      <c r="L2958" s="1">
        <v>1998</v>
      </c>
      <c r="M2958" s="1" t="str">
        <f t="array" aca="1" ref="M2958" ca="1">INDEX([1]TreeLookup!$C$1:$DE$22,MATCH("ERA",[1]TreeLookup!$C$1:$C$22,0),MATCH(INDIRECT(ADDRESS(ROW(),MATCH("YEAR",$A$1:$BE$1,0))),[1]TreeLookup!$C$1:$DE$1,0))</f>
        <v>09-INTL</v>
      </c>
      <c r="O2958" s="4" t="s">
        <v>109</v>
      </c>
      <c r="P2958" s="1" t="s">
        <v>8683</v>
      </c>
      <c r="S2958" s="1" t="s">
        <v>8684</v>
      </c>
      <c r="V2958" s="9"/>
      <c r="X2958" s="2" t="s">
        <v>8685</v>
      </c>
      <c r="AF2958" s="1" t="s">
        <v>111</v>
      </c>
      <c r="AK2958" s="1" t="s">
        <v>111</v>
      </c>
    </row>
    <row r="2959" spans="1:37">
      <c r="A2959" s="6" t="s">
        <v>8692</v>
      </c>
      <c r="B2959" s="7" t="s">
        <v>8693</v>
      </c>
      <c r="C2959" s="1">
        <v>4500</v>
      </c>
      <c r="D2959" s="1">
        <v>90000</v>
      </c>
      <c r="E2959" s="2" t="s">
        <v>8694</v>
      </c>
      <c r="F2959" s="1" t="s">
        <v>534</v>
      </c>
      <c r="G2959" s="1" t="s">
        <v>50</v>
      </c>
      <c r="H2959" s="1" t="s">
        <v>50</v>
      </c>
      <c r="I2959" s="8" t="s">
        <v>125</v>
      </c>
      <c r="J2959" s="8" t="s">
        <v>2459</v>
      </c>
      <c r="K2959" s="1" t="str">
        <f t="array" aca="1" ref="K2959" ca="1">INDEX([1]TreeLookup!$C$1:$DE$21,MATCH(INDIRECT(ADDRESS(ROW(),MATCH("CATEGORY",$A$1:$BE$1,0))),[1]TreeLookup!$C$1:$C$21,0),MATCH(INDIRECT(ADDRESS(ROW(),MATCH("YEAR",$A$1:$BE$1,0))),[1]TreeLookup!$C$1:$DE$1,0))</f>
        <v>largeStationControl</v>
      </c>
      <c r="L2959" s="1">
        <v>1998</v>
      </c>
      <c r="M2959" s="1" t="str">
        <f t="array" aca="1" ref="M2959" ca="1">INDEX([1]TreeLookup!$C$1:$DE$22,MATCH("ERA",[1]TreeLookup!$C$1:$C$22,0),MATCH(INDIRECT(ADDRESS(ROW(),MATCH("YEAR",$A$1:$BE$1,0))),[1]TreeLookup!$C$1:$DE$1,0))</f>
        <v>09-INTL</v>
      </c>
      <c r="O2959" s="4" t="s">
        <v>109</v>
      </c>
      <c r="P2959" s="1" t="s">
        <v>8683</v>
      </c>
      <c r="S2959" s="1" t="s">
        <v>8684</v>
      </c>
      <c r="V2959" s="9"/>
      <c r="X2959" s="2" t="s">
        <v>8685</v>
      </c>
      <c r="AF2959" s="1" t="s">
        <v>111</v>
      </c>
      <c r="AK2959" s="1" t="s">
        <v>111</v>
      </c>
    </row>
    <row r="2960" spans="1:37">
      <c r="A2960" s="6" t="s">
        <v>8695</v>
      </c>
      <c r="B2960" s="7" t="s">
        <v>8696</v>
      </c>
      <c r="C2960" s="1">
        <v>4500</v>
      </c>
      <c r="D2960" s="1">
        <v>90000</v>
      </c>
      <c r="E2960" s="2" t="s">
        <v>8697</v>
      </c>
      <c r="F2960" s="1" t="s">
        <v>4121</v>
      </c>
      <c r="G2960" s="1" t="s">
        <v>50</v>
      </c>
      <c r="H2960" s="1" t="s">
        <v>50</v>
      </c>
      <c r="I2960" s="8" t="s">
        <v>125</v>
      </c>
      <c r="J2960" s="8" t="s">
        <v>2459</v>
      </c>
      <c r="K2960" s="1" t="str">
        <f t="array" aca="1" ref="K2960" ca="1">INDEX([1]TreeLookup!$C$1:$DE$21,MATCH(INDIRECT(ADDRESS(ROW(),MATCH("CATEGORY",$A$1:$BE$1,0))),[1]TreeLookup!$C$1:$C$21,0),MATCH(INDIRECT(ADDRESS(ROW(),MATCH("YEAR",$A$1:$BE$1,0))),[1]TreeLookup!$C$1:$DE$1,0))</f>
        <v>largeStationControl</v>
      </c>
      <c r="L2960" s="1">
        <v>1998</v>
      </c>
      <c r="M2960" s="1" t="str">
        <f t="array" aca="1" ref="M2960" ca="1">INDEX([1]TreeLookup!$C$1:$DE$22,MATCH("ERA",[1]TreeLookup!$C$1:$C$22,0),MATCH(INDIRECT(ADDRESS(ROW(),MATCH("YEAR",$A$1:$BE$1,0))),[1]TreeLookup!$C$1:$DE$1,0))</f>
        <v>09-INTL</v>
      </c>
      <c r="O2960" s="4" t="s">
        <v>109</v>
      </c>
      <c r="P2960" s="1" t="s">
        <v>8683</v>
      </c>
      <c r="S2960" s="1" t="s">
        <v>8684</v>
      </c>
      <c r="V2960" s="9"/>
      <c r="X2960" s="2" t="s">
        <v>8685</v>
      </c>
      <c r="AF2960" s="1" t="s">
        <v>111</v>
      </c>
      <c r="AK2960" s="1" t="s">
        <v>111</v>
      </c>
    </row>
    <row r="2961" spans="1:37">
      <c r="A2961" s="6" t="s">
        <v>8698</v>
      </c>
      <c r="B2961" s="7" t="s">
        <v>8699</v>
      </c>
      <c r="C2961" s="1">
        <v>4500</v>
      </c>
      <c r="D2961" s="1">
        <v>90000</v>
      </c>
      <c r="E2961" s="2" t="s">
        <v>8700</v>
      </c>
      <c r="F2961" s="1" t="s">
        <v>4121</v>
      </c>
      <c r="G2961" s="1" t="s">
        <v>50</v>
      </c>
      <c r="H2961" s="1" t="s">
        <v>50</v>
      </c>
      <c r="I2961" s="8" t="s">
        <v>125</v>
      </c>
      <c r="J2961" s="8" t="s">
        <v>2459</v>
      </c>
      <c r="K2961" s="1" t="str">
        <f t="array" aca="1" ref="K2961" ca="1">INDEX([1]TreeLookup!$C$1:$DE$21,MATCH(INDIRECT(ADDRESS(ROW(),MATCH("CATEGORY",$A$1:$BE$1,0))),[1]TreeLookup!$C$1:$C$21,0),MATCH(INDIRECT(ADDRESS(ROW(),MATCH("YEAR",$A$1:$BE$1,0))),[1]TreeLookup!$C$1:$DE$1,0))</f>
        <v>largeStationControl</v>
      </c>
      <c r="L2961" s="1">
        <v>1998</v>
      </c>
      <c r="M2961" s="1" t="str">
        <f t="array" aca="1" ref="M2961" ca="1">INDEX([1]TreeLookup!$C$1:$DE$22,MATCH("ERA",[1]TreeLookup!$C$1:$C$22,0),MATCH(INDIRECT(ADDRESS(ROW(),MATCH("YEAR",$A$1:$BE$1,0))),[1]TreeLookup!$C$1:$DE$1,0))</f>
        <v>09-INTL</v>
      </c>
      <c r="O2961" s="4" t="s">
        <v>109</v>
      </c>
      <c r="P2961" s="1" t="s">
        <v>8683</v>
      </c>
      <c r="S2961" s="1" t="s">
        <v>8684</v>
      </c>
      <c r="V2961" s="9"/>
      <c r="X2961" s="2" t="s">
        <v>8685</v>
      </c>
      <c r="AF2961" s="1" t="s">
        <v>111</v>
      </c>
      <c r="AK2961" s="1" t="s">
        <v>111</v>
      </c>
    </row>
    <row r="2962" spans="1:37">
      <c r="A2962" s="6" t="s">
        <v>8701</v>
      </c>
      <c r="B2962" s="7" t="s">
        <v>8702</v>
      </c>
      <c r="C2962" s="1">
        <v>4500</v>
      </c>
      <c r="D2962" s="1">
        <v>90000</v>
      </c>
      <c r="E2962" s="2" t="s">
        <v>8703</v>
      </c>
      <c r="F2962" s="1" t="s">
        <v>559</v>
      </c>
      <c r="G2962" s="1" t="s">
        <v>50</v>
      </c>
      <c r="H2962" s="1" t="s">
        <v>50</v>
      </c>
      <c r="I2962" s="8" t="s">
        <v>125</v>
      </c>
      <c r="J2962" s="8" t="s">
        <v>2459</v>
      </c>
      <c r="K2962" s="1" t="str">
        <f t="array" aca="1" ref="K2962" ca="1">INDEX([1]TreeLookup!$C$1:$DE$21,MATCH(INDIRECT(ADDRESS(ROW(),MATCH("CATEGORY",$A$1:$BE$1,0))),[1]TreeLookup!$C$1:$C$21,0),MATCH(INDIRECT(ADDRESS(ROW(),MATCH("YEAR",$A$1:$BE$1,0))),[1]TreeLookup!$C$1:$DE$1,0))</f>
        <v>largeStationControl</v>
      </c>
      <c r="L2962" s="1">
        <v>1998</v>
      </c>
      <c r="M2962" s="1" t="str">
        <f t="array" aca="1" ref="M2962" ca="1">INDEX([1]TreeLookup!$C$1:$DE$22,MATCH("ERA",[1]TreeLookup!$C$1:$C$22,0),MATCH(INDIRECT(ADDRESS(ROW(),MATCH("YEAR",$A$1:$BE$1,0))),[1]TreeLookup!$C$1:$DE$1,0))</f>
        <v>09-INTL</v>
      </c>
      <c r="O2962" s="4" t="s">
        <v>109</v>
      </c>
      <c r="P2962" s="1" t="s">
        <v>8683</v>
      </c>
      <c r="S2962" s="1" t="s">
        <v>8684</v>
      </c>
      <c r="V2962" s="9"/>
      <c r="X2962" s="2" t="s">
        <v>8685</v>
      </c>
      <c r="AF2962" s="1" t="s">
        <v>111</v>
      </c>
      <c r="AK2962" s="1" t="s">
        <v>111</v>
      </c>
    </row>
    <row r="2963" spans="1:37">
      <c r="A2963" s="6" t="s">
        <v>8704</v>
      </c>
      <c r="B2963" s="7" t="s">
        <v>8705</v>
      </c>
      <c r="C2963" s="1">
        <v>1500</v>
      </c>
      <c r="D2963" s="1">
        <v>3000</v>
      </c>
      <c r="E2963" s="2" t="s">
        <v>8706</v>
      </c>
      <c r="F2963" s="1" t="s">
        <v>534</v>
      </c>
      <c r="G2963" s="1" t="s">
        <v>50</v>
      </c>
      <c r="H2963" s="1" t="s">
        <v>49</v>
      </c>
      <c r="I2963" s="8" t="s">
        <v>130</v>
      </c>
      <c r="J2963" s="8" t="s">
        <v>1203</v>
      </c>
      <c r="K2963" s="1" t="str">
        <f t="array" aca="1" ref="K2963" ca="1">INDEX([1]TreeLookup!$C$1:$DE$21,MATCH(INDIRECT(ADDRESS(ROW(),MATCH("CATEGORY",$A$1:$BE$1,0))),[1]TreeLookup!$C$1:$C$21,0),MATCH(INDIRECT(ADDRESS(ROW(),MATCH("YEAR",$A$1:$BE$1,0))),[1]TreeLookup!$C$1:$DE$1,0))</f>
        <v>internationalAvionics</v>
      </c>
      <c r="L2963" s="1">
        <v>2002</v>
      </c>
      <c r="M2963" s="1" t="str">
        <f t="array" aca="1" ref="M2963" ca="1">INDEX([1]TreeLookup!$C$1:$DE$22,MATCH("ERA",[1]TreeLookup!$C$1:$C$22,0),MATCH(INDIRECT(ADDRESS(ROW(),MATCH("YEAR",$A$1:$BE$1,0))),[1]TreeLookup!$C$1:$DE$1,0))</f>
        <v>09-INTL</v>
      </c>
      <c r="O2963" s="4" t="s">
        <v>299</v>
      </c>
      <c r="P2963" s="1" t="s">
        <v>8707</v>
      </c>
      <c r="V2963" s="9"/>
    </row>
    <row r="2964" spans="1:37">
      <c r="A2964" s="6" t="s">
        <v>8708</v>
      </c>
      <c r="B2964" s="7" t="s">
        <v>8709</v>
      </c>
      <c r="C2964" s="1">
        <v>25000</v>
      </c>
      <c r="D2964" s="1">
        <v>125000</v>
      </c>
      <c r="E2964" s="2" t="s">
        <v>8710</v>
      </c>
      <c r="F2964" s="1" t="s">
        <v>350</v>
      </c>
      <c r="G2964" s="1" t="s">
        <v>50</v>
      </c>
      <c r="H2964" s="1" t="s">
        <v>49</v>
      </c>
      <c r="I2964" s="8" t="s">
        <v>135</v>
      </c>
      <c r="J2964" s="8" t="s">
        <v>136</v>
      </c>
      <c r="K2964" s="1" t="str">
        <f t="array" aca="1" ref="K2964" ca="1">INDEX([1]TreeLookup!$C$1:$DE$21,MATCH(INDIRECT(ADDRESS(ROW(),MATCH("CATEGORY",$A$1:$BE$1,0))),[1]TreeLookup!$C$1:$C$21,0),MATCH(INDIRECT(ADDRESS(ROW(),MATCH("YEAR",$A$1:$BE$1,0))),[1]TreeLookup!$C$1:$DE$1,0))</f>
        <v>materialsScienceInternational</v>
      </c>
      <c r="L2964" s="1">
        <v>1998</v>
      </c>
      <c r="M2964" s="1" t="str">
        <f t="array" aca="1" ref="M2964" ca="1">INDEX([1]TreeLookup!$C$1:$DE$22,MATCH("ERA",[1]TreeLookup!$C$1:$C$22,0),MATCH(INDIRECT(ADDRESS(ROW(),MATCH("YEAR",$A$1:$BE$1,0))),[1]TreeLookup!$C$1:$DE$1,0))</f>
        <v>09-INTL</v>
      </c>
      <c r="O2964" s="4" t="s">
        <v>299</v>
      </c>
      <c r="P2964" s="1" t="s">
        <v>8711</v>
      </c>
      <c r="V2964" s="9"/>
    </row>
    <row r="2965" spans="1:37">
      <c r="A2965" s="6" t="s">
        <v>8712</v>
      </c>
      <c r="B2965" s="7" t="s">
        <v>8713</v>
      </c>
      <c r="C2965" s="1">
        <v>24000</v>
      </c>
      <c r="D2965" s="1">
        <v>45000</v>
      </c>
      <c r="E2965" s="2" t="s">
        <v>8714</v>
      </c>
      <c r="F2965" s="1" t="s">
        <v>290</v>
      </c>
      <c r="G2965" s="1" t="s">
        <v>49</v>
      </c>
      <c r="H2965" s="1" t="s">
        <v>49</v>
      </c>
      <c r="I2965" s="8"/>
      <c r="J2965" s="8"/>
      <c r="K2965" s="1" t="e">
        <f t="array" aca="1" ref="K2965" ca="1">INDEX([1]TreeLookup!$C$1:$DE$21,MATCH(INDIRECT(ADDRESS(ROW(),MATCH("CATEGORY",$A$1:$BE$1,0))),[1]TreeLookup!$C$1:$C$21,0),MATCH(INDIRECT(ADDRESS(ROW(),MATCH("YEAR",$A$1:$BE$1,0))),[1]TreeLookup!$C$1:$DE$1,0))</f>
        <v>#N/A</v>
      </c>
      <c r="M2965" s="1" t="str">
        <f t="array" aca="1" ref="M2965" ca="1">INDEX([1]TreeLookup!$C$1:$DE$22,MATCH("ERA",[1]TreeLookup!$C$1:$C$22,0),MATCH(INDIRECT(ADDRESS(ROW(),MATCH("YEAR",$A$1:$BE$1,0))),[1]TreeLookup!$C$1:$DE$1,0))</f>
        <v>00-START</v>
      </c>
      <c r="N2965" s="1" t="s">
        <v>50</v>
      </c>
      <c r="O2965" s="4"/>
    </row>
    <row r="2966" spans="1:37">
      <c r="A2966" s="6" t="s">
        <v>8715</v>
      </c>
      <c r="B2966" s="7" t="s">
        <v>8716</v>
      </c>
      <c r="C2966" s="1">
        <v>1200</v>
      </c>
      <c r="D2966" s="1">
        <v>1200</v>
      </c>
      <c r="E2966" s="2" t="s">
        <v>8717</v>
      </c>
      <c r="F2966" s="1" t="s">
        <v>350</v>
      </c>
      <c r="G2966" s="1" t="s">
        <v>50</v>
      </c>
      <c r="H2966" s="1" t="s">
        <v>49</v>
      </c>
      <c r="I2966" s="8" t="s">
        <v>135</v>
      </c>
      <c r="J2966" s="8" t="s">
        <v>220</v>
      </c>
      <c r="K2966" s="1" t="str">
        <f t="array" aca="1" ref="K2966" ca="1">INDEX([1]TreeLookup!$C$1:$DE$21,MATCH(INDIRECT(ADDRESS(ROW(),MATCH("CATEGORY",$A$1:$BE$1,0))),[1]TreeLookup!$C$1:$C$21,0),MATCH(INDIRECT(ADDRESS(ROW(),MATCH("YEAR",$A$1:$BE$1,0))),[1]TreeLookup!$C$1:$DE$1,0))</f>
        <v>materialsScienceInternational</v>
      </c>
      <c r="L2966" s="1">
        <v>1998</v>
      </c>
      <c r="M2966" s="1" t="str">
        <f t="array" aca="1" ref="M2966" ca="1">INDEX([1]TreeLookup!$C$1:$DE$22,MATCH("ERA",[1]TreeLookup!$C$1:$C$22,0),MATCH(INDIRECT(ADDRESS(ROW(),MATCH("YEAR",$A$1:$BE$1,0))),[1]TreeLookup!$C$1:$DE$1,0))</f>
        <v>09-INTL</v>
      </c>
      <c r="O2966" s="4" t="s">
        <v>299</v>
      </c>
      <c r="P2966" s="1" t="s">
        <v>8711</v>
      </c>
      <c r="V2966" s="9"/>
    </row>
    <row r="2967" spans="1:37">
      <c r="A2967" s="6" t="s">
        <v>8718</v>
      </c>
      <c r="B2967" s="7" t="s">
        <v>8719</v>
      </c>
      <c r="C2967" s="1">
        <v>1000</v>
      </c>
      <c r="D2967" s="1">
        <v>1000</v>
      </c>
      <c r="E2967" s="2" t="s">
        <v>8720</v>
      </c>
      <c r="F2967" s="1" t="s">
        <v>350</v>
      </c>
      <c r="G2967" s="1" t="s">
        <v>50</v>
      </c>
      <c r="H2967" s="1" t="s">
        <v>49</v>
      </c>
      <c r="I2967" s="8" t="s">
        <v>135</v>
      </c>
      <c r="J2967" s="8" t="s">
        <v>220</v>
      </c>
      <c r="K2967" s="1" t="str">
        <f t="array" aca="1" ref="K2967" ca="1">INDEX([1]TreeLookup!$C$1:$DE$21,MATCH(INDIRECT(ADDRESS(ROW(),MATCH("CATEGORY",$A$1:$BE$1,0))),[1]TreeLookup!$C$1:$C$21,0),MATCH(INDIRECT(ADDRESS(ROW(),MATCH("YEAR",$A$1:$BE$1,0))),[1]TreeLookup!$C$1:$DE$1,0))</f>
        <v>materialsScienceInternational</v>
      </c>
      <c r="L2967" s="1">
        <v>1998</v>
      </c>
      <c r="M2967" s="1" t="str">
        <f t="array" aca="1" ref="M2967" ca="1">INDEX([1]TreeLookup!$C$1:$DE$22,MATCH("ERA",[1]TreeLookup!$C$1:$C$22,0),MATCH(INDIRECT(ADDRESS(ROW(),MATCH("YEAR",$A$1:$BE$1,0))),[1]TreeLookup!$C$1:$DE$1,0))</f>
        <v>09-INTL</v>
      </c>
      <c r="O2967" s="4" t="s">
        <v>299</v>
      </c>
      <c r="P2967" s="1" t="s">
        <v>8711</v>
      </c>
      <c r="V2967" s="9"/>
    </row>
    <row r="2968" spans="1:37">
      <c r="A2968" s="6" t="s">
        <v>8721</v>
      </c>
      <c r="B2968" s="7" t="s">
        <v>8722</v>
      </c>
      <c r="C2968" s="1">
        <v>20500</v>
      </c>
      <c r="D2968" s="1">
        <v>45000</v>
      </c>
      <c r="E2968" s="2" t="s">
        <v>8723</v>
      </c>
      <c r="F2968" s="1" t="s">
        <v>350</v>
      </c>
      <c r="G2968" s="1" t="s">
        <v>50</v>
      </c>
      <c r="H2968" s="1" t="s">
        <v>49</v>
      </c>
      <c r="I2968" s="8" t="s">
        <v>135</v>
      </c>
      <c r="J2968" s="8" t="s">
        <v>136</v>
      </c>
      <c r="K2968" s="1" t="str">
        <f t="array" aca="1" ref="K2968" ca="1">INDEX([1]TreeLookup!$C$1:$DE$21,MATCH(INDIRECT(ADDRESS(ROW(),MATCH("CATEGORY",$A$1:$BE$1,0))),[1]TreeLookup!$C$1:$C$21,0),MATCH(INDIRECT(ADDRESS(ROW(),MATCH("YEAR",$A$1:$BE$1,0))),[1]TreeLookup!$C$1:$DE$1,0))</f>
        <v>materialsScienceInternational</v>
      </c>
      <c r="L2968" s="1">
        <v>1998</v>
      </c>
      <c r="M2968" s="1" t="str">
        <f t="array" aca="1" ref="M2968" ca="1">INDEX([1]TreeLookup!$C$1:$DE$22,MATCH("ERA",[1]TreeLookup!$C$1:$C$22,0),MATCH(INDIRECT(ADDRESS(ROW(),MATCH("YEAR",$A$1:$BE$1,0))),[1]TreeLookup!$C$1:$DE$1,0))</f>
        <v>09-INTL</v>
      </c>
      <c r="O2968" s="4" t="s">
        <v>299</v>
      </c>
      <c r="P2968" s="1" t="s">
        <v>8711</v>
      </c>
      <c r="V2968" s="9"/>
    </row>
    <row r="2969" spans="1:37">
      <c r="A2969" s="6" t="s">
        <v>8724</v>
      </c>
      <c r="B2969" s="7" t="s">
        <v>8725</v>
      </c>
      <c r="C2969" s="1">
        <v>4500</v>
      </c>
      <c r="D2969" s="1">
        <v>9500</v>
      </c>
      <c r="E2969" s="2" t="s">
        <v>8726</v>
      </c>
      <c r="F2969" s="1" t="s">
        <v>350</v>
      </c>
      <c r="G2969" s="1" t="s">
        <v>50</v>
      </c>
      <c r="H2969" s="1" t="s">
        <v>49</v>
      </c>
      <c r="I2969" s="8" t="s">
        <v>135</v>
      </c>
      <c r="J2969" s="8" t="s">
        <v>499</v>
      </c>
      <c r="K2969" s="1" t="str">
        <f t="array" aca="1" ref="K2969" ca="1">INDEX([1]TreeLookup!$C$1:$DE$21,MATCH(INDIRECT(ADDRESS(ROW(),MATCH("CATEGORY",$A$1:$BE$1,0))),[1]TreeLookup!$C$1:$C$21,0),MATCH(INDIRECT(ADDRESS(ROW(),MATCH("YEAR",$A$1:$BE$1,0))),[1]TreeLookup!$C$1:$DE$1,0))</f>
        <v>materialsScienceInternational</v>
      </c>
      <c r="L2969" s="1">
        <v>1998</v>
      </c>
      <c r="M2969" s="1" t="str">
        <f t="array" aca="1" ref="M2969" ca="1">INDEX([1]TreeLookup!$C$1:$DE$22,MATCH("ERA",[1]TreeLookup!$C$1:$C$22,0),MATCH(INDIRECT(ADDRESS(ROW(),MATCH("YEAR",$A$1:$BE$1,0))),[1]TreeLookup!$C$1:$DE$1,0))</f>
        <v>09-INTL</v>
      </c>
      <c r="O2969" s="4" t="s">
        <v>299</v>
      </c>
      <c r="P2969" s="1" t="s">
        <v>8711</v>
      </c>
      <c r="V2969" s="9"/>
    </row>
    <row r="2970" spans="1:37">
      <c r="A2970" s="6" t="s">
        <v>8727</v>
      </c>
      <c r="B2970" s="7" t="s">
        <v>8728</v>
      </c>
      <c r="C2970" s="1">
        <v>6500</v>
      </c>
      <c r="D2970" s="1">
        <v>8500</v>
      </c>
      <c r="E2970" s="2" t="s">
        <v>8729</v>
      </c>
      <c r="F2970" s="1" t="s">
        <v>350</v>
      </c>
      <c r="G2970" s="1" t="s">
        <v>50</v>
      </c>
      <c r="H2970" s="1" t="s">
        <v>49</v>
      </c>
      <c r="I2970" s="8" t="s">
        <v>135</v>
      </c>
      <c r="J2970" s="8" t="s">
        <v>220</v>
      </c>
      <c r="K2970" s="1" t="str">
        <f t="array" aca="1" ref="K2970" ca="1">INDEX([1]TreeLookup!$C$1:$DE$21,MATCH(INDIRECT(ADDRESS(ROW(),MATCH("CATEGORY",$A$1:$BE$1,0))),[1]TreeLookup!$C$1:$C$21,0),MATCH(INDIRECT(ADDRESS(ROW(),MATCH("YEAR",$A$1:$BE$1,0))),[1]TreeLookup!$C$1:$DE$1,0))</f>
        <v>materialsScienceInternational</v>
      </c>
      <c r="L2970" s="1">
        <v>1998</v>
      </c>
      <c r="M2970" s="1" t="str">
        <f t="array" aca="1" ref="M2970" ca="1">INDEX([1]TreeLookup!$C$1:$DE$22,MATCH("ERA",[1]TreeLookup!$C$1:$C$22,0),MATCH(INDIRECT(ADDRESS(ROW(),MATCH("YEAR",$A$1:$BE$1,0))),[1]TreeLookup!$C$1:$DE$1,0))</f>
        <v>09-INTL</v>
      </c>
      <c r="O2970" s="4" t="s">
        <v>299</v>
      </c>
      <c r="P2970" s="1" t="s">
        <v>8711</v>
      </c>
      <c r="V2970" s="9"/>
    </row>
    <row r="2971" spans="1:37">
      <c r="A2971" s="6" t="s">
        <v>8730</v>
      </c>
      <c r="B2971" s="7" t="s">
        <v>8731</v>
      </c>
      <c r="C2971" s="1">
        <v>1</v>
      </c>
      <c r="D2971" s="1">
        <v>12250</v>
      </c>
      <c r="E2971" s="2" t="s">
        <v>8732</v>
      </c>
      <c r="F2971" s="1" t="s">
        <v>53</v>
      </c>
      <c r="G2971" s="1" t="s">
        <v>50</v>
      </c>
      <c r="H2971" s="1" t="s">
        <v>49</v>
      </c>
      <c r="I2971" s="8" t="s">
        <v>54</v>
      </c>
      <c r="J2971" s="8" t="s">
        <v>136</v>
      </c>
      <c r="K2971" s="1" t="str">
        <f t="array" aca="1" ref="K2971" ca="1">INDEX([1]TreeLookup!$C$1:$DE$21,MATCH(INDIRECT(ADDRESS(ROW(),MATCH("CATEGORY",$A$1:$BE$1,0))),[1]TreeLookup!$C$1:$C$21,0),MATCH(INDIRECT(ADDRESS(ROW(),MATCH("YEAR",$A$1:$BE$1,0))),[1]TreeLookup!$C$1:$DE$1,0))</f>
        <v>earlyElecPropulsion</v>
      </c>
      <c r="L2971" s="1">
        <v>1998</v>
      </c>
      <c r="M2971" s="1" t="str">
        <f t="array" aca="1" ref="M2971" ca="1">INDEX([1]TreeLookup!$C$1:$DE$22,MATCH("ERA",[1]TreeLookup!$C$1:$C$22,0),MATCH(INDIRECT(ADDRESS(ROW(),MATCH("YEAR",$A$1:$BE$1,0))),[1]TreeLookup!$C$1:$DE$1,0))</f>
        <v>09-INTL</v>
      </c>
      <c r="O2971" s="4" t="s">
        <v>299</v>
      </c>
      <c r="V2971" s="9"/>
    </row>
    <row r="2972" spans="1:37">
      <c r="A2972" s="6" t="s">
        <v>8733</v>
      </c>
      <c r="B2972" s="7" t="s">
        <v>8734</v>
      </c>
      <c r="C2972" s="1">
        <v>12500</v>
      </c>
      <c r="D2972" s="1">
        <v>25000</v>
      </c>
      <c r="E2972" s="2" t="s">
        <v>8735</v>
      </c>
      <c r="F2972" s="1" t="s">
        <v>4121</v>
      </c>
      <c r="G2972" s="1" t="s">
        <v>50</v>
      </c>
      <c r="H2972" s="1" t="s">
        <v>49</v>
      </c>
      <c r="I2972" s="8" t="s">
        <v>5475</v>
      </c>
      <c r="J2972" s="8" t="s">
        <v>5486</v>
      </c>
      <c r="K2972" s="1" t="str">
        <f t="array" aca="1" ref="K2972" ca="1">INDEX([1]TreeLookup!$C$1:$DE$21,MATCH(INDIRECT(ADDRESS(ROW(),MATCH("CATEGORY",$A$1:$BE$1,0))),[1]TreeLookup!$C$1:$C$21,0),MATCH(INDIRECT(ADDRESS(ROW(),MATCH("YEAR",$A$1:$BE$1,0))),[1]TreeLookup!$C$1:$DE$1,0))</f>
        <v>largeScaleOrbitalCon</v>
      </c>
      <c r="L2972" s="1">
        <v>1998</v>
      </c>
      <c r="M2972" s="1" t="str">
        <f t="array" aca="1" ref="M2972" ca="1">INDEX([1]TreeLookup!$C$1:$DE$22,MATCH("ERA",[1]TreeLookup!$C$1:$C$22,0),MATCH(INDIRECT(ADDRESS(ROW(),MATCH("YEAR",$A$1:$BE$1,0))),[1]TreeLookup!$C$1:$DE$1,0))</f>
        <v>09-INTL</v>
      </c>
      <c r="O2972" s="4" t="s">
        <v>299</v>
      </c>
      <c r="V2972" s="9"/>
    </row>
    <row r="2973" spans="1:37">
      <c r="A2973" s="6" t="s">
        <v>8736</v>
      </c>
      <c r="B2973" s="7" t="s">
        <v>8737</v>
      </c>
      <c r="C2973" s="1">
        <v>8500</v>
      </c>
      <c r="D2973" s="1">
        <v>75000</v>
      </c>
      <c r="E2973" s="2" t="s">
        <v>8738</v>
      </c>
      <c r="F2973" s="1" t="s">
        <v>4121</v>
      </c>
      <c r="G2973" s="1" t="s">
        <v>50</v>
      </c>
      <c r="H2973" s="1" t="s">
        <v>49</v>
      </c>
      <c r="I2973" s="8" t="s">
        <v>5475</v>
      </c>
      <c r="J2973" s="8"/>
      <c r="K2973" s="1" t="str">
        <f t="array" aca="1" ref="K2973" ca="1">INDEX([1]TreeLookup!$C$1:$DE$21,MATCH(INDIRECT(ADDRESS(ROW(),MATCH("CATEGORY",$A$1:$BE$1,0))),[1]TreeLookup!$C$1:$C$21,0),MATCH(INDIRECT(ADDRESS(ROW(),MATCH("YEAR",$A$1:$BE$1,0))),[1]TreeLookup!$C$1:$DE$1,0))</f>
        <v>largeScaleOrbitalCon</v>
      </c>
      <c r="L2973" s="1">
        <v>1998</v>
      </c>
      <c r="M2973" s="1" t="str">
        <f t="array" aca="1" ref="M2973" ca="1">INDEX([1]TreeLookup!$C$1:$DE$22,MATCH("ERA",[1]TreeLookup!$C$1:$C$22,0),MATCH(INDIRECT(ADDRESS(ROW(),MATCH("YEAR",$A$1:$BE$1,0))),[1]TreeLookup!$C$1:$DE$1,0))</f>
        <v>09-INTL</v>
      </c>
      <c r="O2973" s="4" t="s">
        <v>299</v>
      </c>
      <c r="V2973" s="9"/>
    </row>
    <row r="2974" spans="1:37">
      <c r="A2974" s="6" t="s">
        <v>8739</v>
      </c>
      <c r="B2974" s="7" t="s">
        <v>8740</v>
      </c>
      <c r="C2974" s="1">
        <v>4000</v>
      </c>
      <c r="D2974" s="1">
        <v>10400</v>
      </c>
      <c r="E2974" s="2" t="s">
        <v>8741</v>
      </c>
      <c r="F2974" s="1" t="s">
        <v>534</v>
      </c>
      <c r="G2974" s="1" t="s">
        <v>50</v>
      </c>
      <c r="H2974" s="1" t="s">
        <v>49</v>
      </c>
      <c r="I2974" s="8" t="s">
        <v>5475</v>
      </c>
      <c r="J2974" s="8" t="s">
        <v>5486</v>
      </c>
      <c r="K2974" s="1" t="str">
        <f t="array" aca="1" ref="K2974" ca="1">INDEX([1]TreeLookup!$C$1:$DE$21,MATCH(INDIRECT(ADDRESS(ROW(),MATCH("CATEGORY",$A$1:$BE$1,0))),[1]TreeLookup!$C$1:$C$21,0),MATCH(INDIRECT(ADDRESS(ROW(),MATCH("YEAR",$A$1:$BE$1,0))),[1]TreeLookup!$C$1:$DE$1,0))</f>
        <v>largeScaleOrbitalCon</v>
      </c>
      <c r="L2974" s="1">
        <v>1998</v>
      </c>
      <c r="M2974" s="1" t="str">
        <f t="array" aca="1" ref="M2974" ca="1">INDEX([1]TreeLookup!$C$1:$DE$22,MATCH("ERA",[1]TreeLookup!$C$1:$C$22,0),MATCH(INDIRECT(ADDRESS(ROW(),MATCH("YEAR",$A$1:$BE$1,0))),[1]TreeLookup!$C$1:$DE$1,0))</f>
        <v>09-INTL</v>
      </c>
      <c r="O2974" s="4" t="s">
        <v>299</v>
      </c>
      <c r="V2974" s="9"/>
    </row>
    <row r="2975" spans="1:37">
      <c r="A2975" s="6" t="s">
        <v>8742</v>
      </c>
      <c r="B2975" s="7" t="s">
        <v>8743</v>
      </c>
      <c r="C2975" s="1">
        <v>1200</v>
      </c>
      <c r="D2975" s="1">
        <v>24000</v>
      </c>
      <c r="E2975" s="2" t="s">
        <v>8744</v>
      </c>
      <c r="F2975" s="1" t="s">
        <v>1245</v>
      </c>
      <c r="G2975" s="1" t="s">
        <v>50</v>
      </c>
      <c r="H2975" s="1" t="s">
        <v>50</v>
      </c>
      <c r="I2975" s="8" t="s">
        <v>908</v>
      </c>
      <c r="J2975" s="8"/>
      <c r="K2975" s="1" t="str">
        <f t="array" aca="1" ref="K2975" ca="1">INDEX([1]TreeLookup!$C$1:$DE$21,MATCH(INDIRECT(ADDRESS(ROW(),MATCH("CATEGORY",$A$1:$BE$1,0))),[1]TreeLookup!$C$1:$C$21,0),MATCH(INDIRECT(ADDRESS(ROW(),MATCH("YEAR",$A$1:$BE$1,0))),[1]TreeLookup!$C$1:$DE$1,0))</f>
        <v>solids1998</v>
      </c>
      <c r="L2975" s="1">
        <v>1998</v>
      </c>
      <c r="M2975" s="1" t="str">
        <f t="array" aca="1" ref="M2975" ca="1">INDEX([1]TreeLookup!$C$1:$DE$22,MATCH("ERA",[1]TreeLookup!$C$1:$C$22,0),MATCH(INDIRECT(ADDRESS(ROW(),MATCH("YEAR",$A$1:$BE$1,0))),[1]TreeLookup!$C$1:$DE$1,0))</f>
        <v>09-INTL</v>
      </c>
      <c r="O2975" s="4" t="s">
        <v>8745</v>
      </c>
      <c r="P2975" s="1" t="s">
        <v>8187</v>
      </c>
      <c r="Q2975" s="1" t="s">
        <v>8746</v>
      </c>
      <c r="W2975" s="1" t="s">
        <v>8747</v>
      </c>
      <c r="X2975" s="1" t="s">
        <v>8748</v>
      </c>
      <c r="AD2975" s="1" t="s">
        <v>111</v>
      </c>
    </row>
    <row r="2976" spans="1:37">
      <c r="A2976" s="6" t="s">
        <v>8749</v>
      </c>
      <c r="B2976" s="7" t="s">
        <v>8743</v>
      </c>
      <c r="C2976" s="1">
        <v>1200</v>
      </c>
      <c r="D2976" s="1">
        <v>24000</v>
      </c>
      <c r="E2976" s="2" t="s">
        <v>8744</v>
      </c>
      <c r="F2976" s="1" t="s">
        <v>559</v>
      </c>
      <c r="G2976" s="1" t="s">
        <v>50</v>
      </c>
      <c r="H2976" s="1" t="s">
        <v>50</v>
      </c>
      <c r="I2976" s="8" t="s">
        <v>908</v>
      </c>
      <c r="J2976" s="8"/>
      <c r="K2976" s="1" t="str">
        <f t="array" aca="1" ref="K2976" ca="1">INDEX([1]TreeLookup!$C$1:$DE$21,MATCH(INDIRECT(ADDRESS(ROW(),MATCH("CATEGORY",$A$1:$BE$1,0))),[1]TreeLookup!$C$1:$C$21,0),MATCH(INDIRECT(ADDRESS(ROW(),MATCH("YEAR",$A$1:$BE$1,0))),[1]TreeLookup!$C$1:$DE$1,0))</f>
        <v>solids1998</v>
      </c>
      <c r="L2976" s="1">
        <v>1998</v>
      </c>
      <c r="M2976" s="1" t="str">
        <f t="array" aca="1" ref="M2976" ca="1">INDEX([1]TreeLookup!$C$1:$DE$22,MATCH("ERA",[1]TreeLookup!$C$1:$C$22,0),MATCH(INDIRECT(ADDRESS(ROW(),MATCH("YEAR",$A$1:$BE$1,0))),[1]TreeLookup!$C$1:$DE$1,0))</f>
        <v>09-INTL</v>
      </c>
      <c r="O2976" s="4" t="s">
        <v>109</v>
      </c>
      <c r="P2976" s="1" t="s">
        <v>8187</v>
      </c>
      <c r="Q2976" s="1" t="s">
        <v>8746</v>
      </c>
      <c r="V2976" s="9"/>
      <c r="W2976" s="1" t="s">
        <v>8747</v>
      </c>
      <c r="X2976" s="1" t="s">
        <v>8748</v>
      </c>
      <c r="AD2976" s="1" t="s">
        <v>111</v>
      </c>
    </row>
    <row r="2977" spans="1:30">
      <c r="A2977" s="6" t="s">
        <v>8750</v>
      </c>
      <c r="B2977" s="7" t="s">
        <v>8743</v>
      </c>
      <c r="C2977" s="1">
        <v>1200</v>
      </c>
      <c r="D2977" s="1">
        <v>24000</v>
      </c>
      <c r="E2977" s="2" t="s">
        <v>8744</v>
      </c>
      <c r="F2977" s="1" t="s">
        <v>559</v>
      </c>
      <c r="G2977" s="1" t="s">
        <v>50</v>
      </c>
      <c r="H2977" s="1" t="s">
        <v>50</v>
      </c>
      <c r="I2977" s="8" t="s">
        <v>908</v>
      </c>
      <c r="J2977" s="8"/>
      <c r="K2977" s="1" t="str">
        <f t="array" aca="1" ref="K2977" ca="1">INDEX([1]TreeLookup!$C$1:$DE$21,MATCH(INDIRECT(ADDRESS(ROW(),MATCH("CATEGORY",$A$1:$BE$1,0))),[1]TreeLookup!$C$1:$C$21,0),MATCH(INDIRECT(ADDRESS(ROW(),MATCH("YEAR",$A$1:$BE$1,0))),[1]TreeLookup!$C$1:$DE$1,0))</f>
        <v>solids1998</v>
      </c>
      <c r="L2977" s="1">
        <v>1998</v>
      </c>
      <c r="M2977" s="1" t="str">
        <f t="array" aca="1" ref="M2977" ca="1">INDEX([1]TreeLookup!$C$1:$DE$22,MATCH("ERA",[1]TreeLookup!$C$1:$C$22,0),MATCH(INDIRECT(ADDRESS(ROW(),MATCH("YEAR",$A$1:$BE$1,0))),[1]TreeLookup!$C$1:$DE$1,0))</f>
        <v>09-INTL</v>
      </c>
      <c r="O2977" s="4" t="s">
        <v>109</v>
      </c>
      <c r="P2977" s="1" t="s">
        <v>8187</v>
      </c>
      <c r="Q2977" s="1" t="s">
        <v>8746</v>
      </c>
      <c r="V2977" s="9"/>
      <c r="W2977" s="1" t="s">
        <v>8747</v>
      </c>
      <c r="X2977" s="1" t="s">
        <v>8748</v>
      </c>
      <c r="AD2977" s="1" t="s">
        <v>111</v>
      </c>
    </row>
    <row r="2978" spans="1:30">
      <c r="A2978" s="6" t="s">
        <v>8751</v>
      </c>
      <c r="B2978" s="7" t="s">
        <v>8743</v>
      </c>
      <c r="C2978" s="1">
        <v>1200</v>
      </c>
      <c r="D2978" s="1">
        <v>24000</v>
      </c>
      <c r="E2978" s="2" t="s">
        <v>8744</v>
      </c>
      <c r="F2978" s="1" t="s">
        <v>350</v>
      </c>
      <c r="G2978" s="1" t="s">
        <v>50</v>
      </c>
      <c r="H2978" s="1" t="s">
        <v>50</v>
      </c>
      <c r="I2978" s="8" t="s">
        <v>908</v>
      </c>
      <c r="J2978" s="8"/>
      <c r="K2978" s="1" t="str">
        <f t="array" aca="1" ref="K2978" ca="1">INDEX([1]TreeLookup!$C$1:$DE$21,MATCH(INDIRECT(ADDRESS(ROW(),MATCH("CATEGORY",$A$1:$BE$1,0))),[1]TreeLookup!$C$1:$C$21,0),MATCH(INDIRECT(ADDRESS(ROW(),MATCH("YEAR",$A$1:$BE$1,0))),[1]TreeLookup!$C$1:$DE$1,0))</f>
        <v>solids1998</v>
      </c>
      <c r="L2978" s="1">
        <v>1998</v>
      </c>
      <c r="M2978" s="1" t="str">
        <f t="array" aca="1" ref="M2978" ca="1">INDEX([1]TreeLookup!$C$1:$DE$22,MATCH("ERA",[1]TreeLookup!$C$1:$C$22,0),MATCH(INDIRECT(ADDRESS(ROW(),MATCH("YEAR",$A$1:$BE$1,0))),[1]TreeLookup!$C$1:$DE$1,0))</f>
        <v>09-INTL</v>
      </c>
      <c r="O2978" s="4" t="s">
        <v>109</v>
      </c>
      <c r="P2978" s="1" t="s">
        <v>8187</v>
      </c>
      <c r="Q2978" s="1" t="s">
        <v>8746</v>
      </c>
      <c r="V2978" s="9"/>
      <c r="W2978" s="1" t="s">
        <v>8747</v>
      </c>
      <c r="X2978" s="1" t="s">
        <v>8748</v>
      </c>
      <c r="AD2978" s="1" t="s">
        <v>111</v>
      </c>
    </row>
    <row r="2979" spans="1:30">
      <c r="A2979" s="6" t="s">
        <v>8752</v>
      </c>
      <c r="B2979" s="7" t="s">
        <v>8743</v>
      </c>
      <c r="C2979" s="1">
        <v>1200</v>
      </c>
      <c r="D2979" s="1">
        <v>24000</v>
      </c>
      <c r="E2979" s="2" t="s">
        <v>8744</v>
      </c>
      <c r="F2979" s="1" t="s">
        <v>350</v>
      </c>
      <c r="G2979" s="1" t="s">
        <v>50</v>
      </c>
      <c r="H2979" s="1" t="s">
        <v>50</v>
      </c>
      <c r="I2979" s="8" t="s">
        <v>908</v>
      </c>
      <c r="J2979" s="8"/>
      <c r="K2979" s="1" t="str">
        <f t="array" aca="1" ref="K2979" ca="1">INDEX([1]TreeLookup!$C$1:$DE$21,MATCH(INDIRECT(ADDRESS(ROW(),MATCH("CATEGORY",$A$1:$BE$1,0))),[1]TreeLookup!$C$1:$C$21,0),MATCH(INDIRECT(ADDRESS(ROW(),MATCH("YEAR",$A$1:$BE$1,0))),[1]TreeLookup!$C$1:$DE$1,0))</f>
        <v>solids1998</v>
      </c>
      <c r="L2979" s="1">
        <v>1998</v>
      </c>
      <c r="M2979" s="1" t="str">
        <f t="array" aca="1" ref="M2979" ca="1">INDEX([1]TreeLookup!$C$1:$DE$22,MATCH("ERA",[1]TreeLookup!$C$1:$C$22,0),MATCH(INDIRECT(ADDRESS(ROW(),MATCH("YEAR",$A$1:$BE$1,0))),[1]TreeLookup!$C$1:$DE$1,0))</f>
        <v>09-INTL</v>
      </c>
      <c r="O2979" s="4" t="s">
        <v>109</v>
      </c>
      <c r="P2979" s="1" t="s">
        <v>8187</v>
      </c>
      <c r="Q2979" s="1" t="s">
        <v>8746</v>
      </c>
      <c r="V2979" s="9"/>
      <c r="W2979" s="1" t="s">
        <v>8747</v>
      </c>
      <c r="X2979" s="1" t="s">
        <v>8748</v>
      </c>
      <c r="AD2979" s="1" t="s">
        <v>111</v>
      </c>
    </row>
    <row r="2980" spans="1:30">
      <c r="A2980" s="6" t="s">
        <v>8753</v>
      </c>
      <c r="B2980" s="7" t="s">
        <v>8754</v>
      </c>
      <c r="C2980" s="1">
        <v>1200</v>
      </c>
      <c r="D2980" s="1">
        <v>24000</v>
      </c>
      <c r="E2980" s="2" t="s">
        <v>8744</v>
      </c>
      <c r="F2980" s="1" t="s">
        <v>5240</v>
      </c>
      <c r="G2980" s="1" t="s">
        <v>50</v>
      </c>
      <c r="H2980" s="1" t="s">
        <v>50</v>
      </c>
      <c r="I2980" s="8" t="s">
        <v>908</v>
      </c>
      <c r="J2980" s="8"/>
      <c r="K2980" s="1" t="str">
        <f t="array" aca="1" ref="K2980" ca="1">INDEX([1]TreeLookup!$C$1:$DE$21,MATCH(INDIRECT(ADDRESS(ROW(),MATCH("CATEGORY",$A$1:$BE$1,0))),[1]TreeLookup!$C$1:$C$21,0),MATCH(INDIRECT(ADDRESS(ROW(),MATCH("YEAR",$A$1:$BE$1,0))),[1]TreeLookup!$C$1:$DE$1,0))</f>
        <v>solids1998</v>
      </c>
      <c r="L2980" s="1">
        <v>1998</v>
      </c>
      <c r="M2980" s="1" t="str">
        <f t="array" aca="1" ref="M2980" ca="1">INDEX([1]TreeLookup!$C$1:$DE$22,MATCH("ERA",[1]TreeLookup!$C$1:$C$22,0),MATCH(INDIRECT(ADDRESS(ROW(),MATCH("YEAR",$A$1:$BE$1,0))),[1]TreeLookup!$C$1:$DE$1,0))</f>
        <v>09-INTL</v>
      </c>
      <c r="O2980" s="4" t="s">
        <v>109</v>
      </c>
      <c r="P2980" s="1" t="s">
        <v>8187</v>
      </c>
      <c r="Q2980" s="1" t="s">
        <v>8746</v>
      </c>
      <c r="V2980" s="9"/>
      <c r="W2980" s="1" t="s">
        <v>8747</v>
      </c>
      <c r="X2980" s="1" t="s">
        <v>8748</v>
      </c>
      <c r="AD2980" s="1" t="s">
        <v>111</v>
      </c>
    </row>
    <row r="2981" spans="1:30">
      <c r="A2981" s="6" t="s">
        <v>8755</v>
      </c>
      <c r="B2981" s="7" t="s">
        <v>8756</v>
      </c>
      <c r="C2981" s="1">
        <v>1200</v>
      </c>
      <c r="D2981" s="1">
        <v>24000</v>
      </c>
      <c r="E2981" s="2" t="s">
        <v>8744</v>
      </c>
      <c r="F2981" s="1" t="s">
        <v>5240</v>
      </c>
      <c r="G2981" s="1" t="s">
        <v>50</v>
      </c>
      <c r="H2981" s="1" t="s">
        <v>50</v>
      </c>
      <c r="I2981" s="8" t="s">
        <v>908</v>
      </c>
      <c r="J2981" s="8"/>
      <c r="K2981" s="1" t="str">
        <f t="array" aca="1" ref="K2981" ca="1">INDEX([1]TreeLookup!$C$1:$DE$21,MATCH(INDIRECT(ADDRESS(ROW(),MATCH("CATEGORY",$A$1:$BE$1,0))),[1]TreeLookup!$C$1:$C$21,0),MATCH(INDIRECT(ADDRESS(ROW(),MATCH("YEAR",$A$1:$BE$1,0))),[1]TreeLookup!$C$1:$DE$1,0))</f>
        <v>solids1998</v>
      </c>
      <c r="L2981" s="1">
        <v>1998</v>
      </c>
      <c r="M2981" s="1" t="str">
        <f t="array" aca="1" ref="M2981" ca="1">INDEX([1]TreeLookup!$C$1:$DE$22,MATCH("ERA",[1]TreeLookup!$C$1:$C$22,0),MATCH(INDIRECT(ADDRESS(ROW(),MATCH("YEAR",$A$1:$BE$1,0))),[1]TreeLookup!$C$1:$DE$1,0))</f>
        <v>09-INTL</v>
      </c>
      <c r="O2981" s="4" t="s">
        <v>109</v>
      </c>
      <c r="P2981" s="1" t="s">
        <v>8187</v>
      </c>
      <c r="Q2981" s="1" t="s">
        <v>8746</v>
      </c>
      <c r="V2981" s="9"/>
      <c r="W2981" s="1" t="s">
        <v>8747</v>
      </c>
      <c r="X2981" s="1" t="s">
        <v>8748</v>
      </c>
      <c r="AD2981" s="1" t="s">
        <v>111</v>
      </c>
    </row>
    <row r="2982" spans="1:30">
      <c r="A2982" s="6" t="s">
        <v>8757</v>
      </c>
      <c r="B2982" s="7" t="s">
        <v>8757</v>
      </c>
      <c r="C2982" s="17">
        <v>0</v>
      </c>
      <c r="D2982" s="1">
        <v>0</v>
      </c>
      <c r="E2982" s="2"/>
      <c r="F2982" s="1" t="s">
        <v>113</v>
      </c>
      <c r="G2982" s="1" t="s">
        <v>50</v>
      </c>
      <c r="I2982" s="8" t="s">
        <v>908</v>
      </c>
      <c r="J2982" s="8"/>
      <c r="K2982" s="1" t="str">
        <f t="array" aca="1" ref="K2982" ca="1">INDEX([1]TreeLookup!$C$1:$DE$21,MATCH(INDIRECT(ADDRESS(ROW(),MATCH("CATEGORY",$A$1:$BE$1,0))),[1]TreeLookup!$C$1:$C$21,0),MATCH(INDIRECT(ADDRESS(ROW(),MATCH("YEAR",$A$1:$BE$1,0))),[1]TreeLookup!$C$1:$DE$1,0))</f>
        <v>solids1998</v>
      </c>
      <c r="L2982" s="1">
        <v>1998</v>
      </c>
      <c r="M2982" s="1" t="str">
        <f t="array" aca="1" ref="M2982" ca="1">INDEX([1]TreeLookup!$C$1:$DE$22,MATCH("ERA",[1]TreeLookup!$C$1:$C$22,0),MATCH(INDIRECT(ADDRESS(ROW(),MATCH("YEAR",$A$1:$BE$1,0))),[1]TreeLookup!$C$1:$DE$1,0))</f>
        <v>09-INTL</v>
      </c>
      <c r="O2982" s="4"/>
      <c r="P2982" s="1" t="s">
        <v>8187</v>
      </c>
      <c r="Q2982" s="1" t="s">
        <v>8746</v>
      </c>
    </row>
    <row r="2983" spans="1:30">
      <c r="A2983" s="6" t="s">
        <v>8747</v>
      </c>
      <c r="B2983" s="7" t="s">
        <v>8747</v>
      </c>
      <c r="C2983" s="17">
        <v>0</v>
      </c>
      <c r="D2983" s="1">
        <v>0</v>
      </c>
      <c r="E2983" s="2"/>
      <c r="F2983" s="1" t="s">
        <v>113</v>
      </c>
      <c r="G2983" s="1" t="s">
        <v>50</v>
      </c>
      <c r="I2983" s="8" t="s">
        <v>908</v>
      </c>
      <c r="J2983" s="8"/>
      <c r="K2983" s="1" t="str">
        <f t="array" aca="1" ref="K2983" ca="1">INDEX([1]TreeLookup!$C$1:$DE$21,MATCH(INDIRECT(ADDRESS(ROW(),MATCH("CATEGORY",$A$1:$BE$1,0))),[1]TreeLookup!$C$1:$C$21,0),MATCH(INDIRECT(ADDRESS(ROW(),MATCH("YEAR",$A$1:$BE$1,0))),[1]TreeLookup!$C$1:$DE$1,0))</f>
        <v>solids1998</v>
      </c>
      <c r="L2983" s="1">
        <v>1998</v>
      </c>
      <c r="M2983" s="1" t="str">
        <f t="array" aca="1" ref="M2983" ca="1">INDEX([1]TreeLookup!$C$1:$DE$22,MATCH("ERA",[1]TreeLookup!$C$1:$C$22,0),MATCH(INDIRECT(ADDRESS(ROW(),MATCH("YEAR",$A$1:$BE$1,0))),[1]TreeLookup!$C$1:$DE$1,0))</f>
        <v>09-INTL</v>
      </c>
      <c r="O2983" s="4"/>
      <c r="P2983" s="1" t="s">
        <v>8187</v>
      </c>
      <c r="Q2983" s="1" t="s">
        <v>8746</v>
      </c>
    </row>
    <row r="2984" spans="1:30">
      <c r="A2984" s="6" t="s">
        <v>8758</v>
      </c>
      <c r="B2984" s="7" t="s">
        <v>8758</v>
      </c>
      <c r="C2984" s="1">
        <v>0</v>
      </c>
      <c r="D2984" s="1">
        <v>0</v>
      </c>
      <c r="E2984" s="2"/>
      <c r="F2984" s="1" t="s">
        <v>113</v>
      </c>
      <c r="G2984" s="1" t="s">
        <v>50</v>
      </c>
      <c r="I2984" s="8" t="s">
        <v>908</v>
      </c>
      <c r="J2984" s="8"/>
      <c r="K2984" s="1" t="str">
        <f t="array" aca="1" ref="K2984" ca="1">INDEX([1]TreeLookup!$C$1:$DE$21,MATCH(INDIRECT(ADDRESS(ROW(),MATCH("CATEGORY",$A$1:$BE$1,0))),[1]TreeLookup!$C$1:$C$21,0),MATCH(INDIRECT(ADDRESS(ROW(),MATCH("YEAR",$A$1:$BE$1,0))),[1]TreeLookup!$C$1:$DE$1,0))</f>
        <v>solids1998</v>
      </c>
      <c r="L2984" s="1">
        <v>1998</v>
      </c>
      <c r="M2984" s="1" t="str">
        <f t="array" aca="1" ref="M2984" ca="1">INDEX([1]TreeLookup!$C$1:$DE$22,MATCH("ERA",[1]TreeLookup!$C$1:$C$22,0),MATCH(INDIRECT(ADDRESS(ROW(),MATCH("YEAR",$A$1:$BE$1,0))),[1]TreeLookup!$C$1:$DE$1,0))</f>
        <v>09-INTL</v>
      </c>
      <c r="O2984" s="4"/>
      <c r="P2984" s="1" t="s">
        <v>8187</v>
      </c>
      <c r="Q2984" s="1" t="s">
        <v>8746</v>
      </c>
    </row>
    <row r="2985" spans="1:30">
      <c r="A2985" s="6" t="s">
        <v>8759</v>
      </c>
      <c r="B2985" s="7" t="s">
        <v>8760</v>
      </c>
      <c r="C2985" s="1">
        <v>12500</v>
      </c>
      <c r="D2985" s="1">
        <v>24000</v>
      </c>
      <c r="E2985" s="2" t="s">
        <v>8761</v>
      </c>
      <c r="F2985" s="1" t="s">
        <v>4121</v>
      </c>
      <c r="G2985" s="1" t="s">
        <v>50</v>
      </c>
      <c r="H2985" s="1" t="s">
        <v>49</v>
      </c>
      <c r="I2985" s="8" t="s">
        <v>5475</v>
      </c>
      <c r="J2985" s="8" t="s">
        <v>5486</v>
      </c>
      <c r="K2985" s="1" t="str">
        <f t="array" aca="1" ref="K2985" ca="1">INDEX([1]TreeLookup!$C$1:$DE$21,MATCH(INDIRECT(ADDRESS(ROW(),MATCH("CATEGORY",$A$1:$BE$1,0))),[1]TreeLookup!$C$1:$C$21,0),MATCH(INDIRECT(ADDRESS(ROW(),MATCH("YEAR",$A$1:$BE$1,0))),[1]TreeLookup!$C$1:$DE$1,0))</f>
        <v>largeScaleOrbitalCon</v>
      </c>
      <c r="L2985" s="1">
        <v>1998</v>
      </c>
      <c r="M2985" s="1" t="str">
        <f t="array" aca="1" ref="M2985" ca="1">INDEX([1]TreeLookup!$C$1:$DE$22,MATCH("ERA",[1]TreeLookup!$C$1:$C$22,0),MATCH(INDIRECT(ADDRESS(ROW(),MATCH("YEAR",$A$1:$BE$1,0))),[1]TreeLookup!$C$1:$DE$1,0))</f>
        <v>09-INTL</v>
      </c>
      <c r="O2985" s="4" t="s">
        <v>299</v>
      </c>
      <c r="P2985" s="1" t="s">
        <v>7855</v>
      </c>
      <c r="V2985" s="9"/>
    </row>
    <row r="2986" spans="1:30">
      <c r="A2986" s="6" t="s">
        <v>8762</v>
      </c>
      <c r="B2986" s="7" t="s">
        <v>8763</v>
      </c>
      <c r="C2986" s="1">
        <v>16500</v>
      </c>
      <c r="D2986" s="1">
        <v>24000</v>
      </c>
      <c r="E2986" s="2" t="s">
        <v>8764</v>
      </c>
      <c r="F2986" s="1" t="s">
        <v>4121</v>
      </c>
      <c r="G2986" s="1" t="s">
        <v>50</v>
      </c>
      <c r="H2986" s="1" t="s">
        <v>49</v>
      </c>
      <c r="I2986" s="8" t="s">
        <v>5475</v>
      </c>
      <c r="J2986" s="8" t="s">
        <v>5486</v>
      </c>
      <c r="K2986" s="1" t="str">
        <f t="array" aca="1" ref="K2986" ca="1">INDEX([1]TreeLookup!$C$1:$DE$21,MATCH(INDIRECT(ADDRESS(ROW(),MATCH("CATEGORY",$A$1:$BE$1,0))),[1]TreeLookup!$C$1:$C$21,0),MATCH(INDIRECT(ADDRESS(ROW(),MATCH("YEAR",$A$1:$BE$1,0))),[1]TreeLookup!$C$1:$DE$1,0))</f>
        <v>largeScaleOrbitalCon</v>
      </c>
      <c r="L2986" s="1">
        <v>1998</v>
      </c>
      <c r="M2986" s="1" t="str">
        <f t="array" aca="1" ref="M2986" ca="1">INDEX([1]TreeLookup!$C$1:$DE$22,MATCH("ERA",[1]TreeLookup!$C$1:$C$22,0),MATCH(INDIRECT(ADDRESS(ROW(),MATCH("YEAR",$A$1:$BE$1,0))),[1]TreeLookup!$C$1:$DE$1,0))</f>
        <v>09-INTL</v>
      </c>
      <c r="O2986" s="4" t="s">
        <v>299</v>
      </c>
      <c r="P2986" s="1" t="s">
        <v>7855</v>
      </c>
      <c r="V2986" s="9"/>
    </row>
    <row r="2987" spans="1:30">
      <c r="A2987" s="6" t="s">
        <v>8765</v>
      </c>
      <c r="B2987" s="7" t="s">
        <v>8766</v>
      </c>
      <c r="C2987" s="1">
        <v>500</v>
      </c>
      <c r="D2987" s="1">
        <v>1000</v>
      </c>
      <c r="E2987" s="2" t="s">
        <v>8767</v>
      </c>
      <c r="F2987" s="1" t="s">
        <v>4121</v>
      </c>
      <c r="G2987" s="1" t="s">
        <v>50</v>
      </c>
      <c r="H2987" s="1" t="s">
        <v>49</v>
      </c>
      <c r="I2987" s="8" t="s">
        <v>5475</v>
      </c>
      <c r="J2987" s="8" t="s">
        <v>560</v>
      </c>
      <c r="K2987" s="1" t="str">
        <f t="array" aca="1" ref="K2987" ca="1">INDEX([1]TreeLookup!$C$1:$DE$21,MATCH(INDIRECT(ADDRESS(ROW(),MATCH("CATEGORY",$A$1:$BE$1,0))),[1]TreeLookup!$C$1:$C$21,0),MATCH(INDIRECT(ADDRESS(ROW(),MATCH("YEAR",$A$1:$BE$1,0))),[1]TreeLookup!$C$1:$DE$1,0))</f>
        <v>largeScaleOrbitalCon</v>
      </c>
      <c r="L2987" s="1">
        <v>1998</v>
      </c>
      <c r="M2987" s="1" t="str">
        <f t="array" aca="1" ref="M2987" ca="1">INDEX([1]TreeLookup!$C$1:$DE$22,MATCH("ERA",[1]TreeLookup!$C$1:$C$22,0),MATCH(INDIRECT(ADDRESS(ROW(),MATCH("YEAR",$A$1:$BE$1,0))),[1]TreeLookup!$C$1:$DE$1,0))</f>
        <v>09-INTL</v>
      </c>
      <c r="O2987" s="4" t="s">
        <v>299</v>
      </c>
      <c r="P2987" s="1" t="s">
        <v>7855</v>
      </c>
      <c r="V2987" s="9"/>
    </row>
    <row r="2988" spans="1:30">
      <c r="A2988" s="6" t="s">
        <v>8768</v>
      </c>
      <c r="B2988" s="7" t="s">
        <v>8769</v>
      </c>
      <c r="C2988" s="1">
        <v>500</v>
      </c>
      <c r="D2988" s="1">
        <v>1000</v>
      </c>
      <c r="E2988" s="2" t="s">
        <v>8770</v>
      </c>
      <c r="F2988" s="1" t="s">
        <v>4121</v>
      </c>
      <c r="G2988" s="1" t="s">
        <v>50</v>
      </c>
      <c r="H2988" s="1" t="s">
        <v>49</v>
      </c>
      <c r="I2988" s="8" t="s">
        <v>5475</v>
      </c>
      <c r="J2988" s="8" t="s">
        <v>560</v>
      </c>
      <c r="K2988" s="1" t="str">
        <f t="array" aca="1" ref="K2988" ca="1">INDEX([1]TreeLookup!$C$1:$DE$21,MATCH(INDIRECT(ADDRESS(ROW(),MATCH("CATEGORY",$A$1:$BE$1,0))),[1]TreeLookup!$C$1:$C$21,0),MATCH(INDIRECT(ADDRESS(ROW(),MATCH("YEAR",$A$1:$BE$1,0))),[1]TreeLookup!$C$1:$DE$1,0))</f>
        <v>largeScaleOrbitalCon</v>
      </c>
      <c r="L2988" s="1">
        <v>1998</v>
      </c>
      <c r="M2988" s="1" t="str">
        <f t="array" aca="1" ref="M2988" ca="1">INDEX([1]TreeLookup!$C$1:$DE$22,MATCH("ERA",[1]TreeLookup!$C$1:$C$22,0),MATCH(INDIRECT(ADDRESS(ROW(),MATCH("YEAR",$A$1:$BE$1,0))),[1]TreeLookup!$C$1:$DE$1,0))</f>
        <v>09-INTL</v>
      </c>
      <c r="O2988" s="4" t="s">
        <v>299</v>
      </c>
      <c r="P2988" s="1" t="s">
        <v>7855</v>
      </c>
      <c r="V2988" s="9"/>
    </row>
    <row r="2989" spans="1:30">
      <c r="A2989" s="6" t="s">
        <v>8771</v>
      </c>
      <c r="B2989" s="7" t="s">
        <v>8772</v>
      </c>
      <c r="C2989" s="1">
        <v>770</v>
      </c>
      <c r="D2989" s="1">
        <v>15400</v>
      </c>
      <c r="E2989" s="2" t="s">
        <v>8773</v>
      </c>
      <c r="F2989" s="1" t="s">
        <v>6704</v>
      </c>
      <c r="G2989" s="1" t="s">
        <v>50</v>
      </c>
      <c r="H2989" s="1" t="s">
        <v>50</v>
      </c>
      <c r="I2989" s="8" t="s">
        <v>1135</v>
      </c>
      <c r="J2989" s="8" t="s">
        <v>1484</v>
      </c>
      <c r="K2989" s="1" t="str">
        <f t="array" aca="1" ref="K2989" ca="1">INDEX([1]TreeLookup!$C$1:$DE$21,MATCH(INDIRECT(ADDRESS(ROW(),MATCH("CATEGORY",$A$1:$BE$1,0))),[1]TreeLookup!$C$1:$C$21,0),MATCH(INDIRECT(ADDRESS(ROW(),MATCH("YEAR",$A$1:$BE$1,0))),[1]TreeLookup!$C$1:$DE$1,0))</f>
        <v>advancedPower</v>
      </c>
      <c r="L2989" s="1">
        <v>1998</v>
      </c>
      <c r="M2989" s="1" t="str">
        <f t="array" aca="1" ref="M2989" ca="1">INDEX([1]TreeLookup!$C$1:$DE$22,MATCH("ERA",[1]TreeLookup!$C$1:$C$22,0),MATCH(INDIRECT(ADDRESS(ROW(),MATCH("YEAR",$A$1:$BE$1,0))),[1]TreeLookup!$C$1:$DE$1,0))</f>
        <v>09-INTL</v>
      </c>
      <c r="O2989" s="4" t="s">
        <v>109</v>
      </c>
      <c r="V2989" s="9"/>
    </row>
    <row r="2990" spans="1:30">
      <c r="A2990" s="6" t="s">
        <v>8774</v>
      </c>
      <c r="B2990" s="7" t="s">
        <v>8775</v>
      </c>
      <c r="C2990" s="1">
        <v>550</v>
      </c>
      <c r="D2990" s="1">
        <v>11000</v>
      </c>
      <c r="E2990" s="2" t="s">
        <v>8776</v>
      </c>
      <c r="F2990" s="1" t="s">
        <v>6704</v>
      </c>
      <c r="G2990" s="1" t="s">
        <v>50</v>
      </c>
      <c r="H2990" s="1" t="s">
        <v>50</v>
      </c>
      <c r="I2990" s="8" t="s">
        <v>1135</v>
      </c>
      <c r="J2990" s="8" t="s">
        <v>1484</v>
      </c>
      <c r="K2990" s="1" t="str">
        <f t="array" aca="1" ref="K2990" ca="1">INDEX([1]TreeLookup!$C$1:$DE$21,MATCH(INDIRECT(ADDRESS(ROW(),MATCH("CATEGORY",$A$1:$BE$1,0))),[1]TreeLookup!$C$1:$C$21,0),MATCH(INDIRECT(ADDRESS(ROW(),MATCH("YEAR",$A$1:$BE$1,0))),[1]TreeLookup!$C$1:$DE$1,0))</f>
        <v>advancedPower</v>
      </c>
      <c r="L2990" s="1">
        <v>1998</v>
      </c>
      <c r="M2990" s="1" t="str">
        <f t="array" aca="1" ref="M2990" ca="1">INDEX([1]TreeLookup!$C$1:$DE$22,MATCH("ERA",[1]TreeLookup!$C$1:$C$22,0),MATCH(INDIRECT(ADDRESS(ROW(),MATCH("YEAR",$A$1:$BE$1,0))),[1]TreeLookup!$C$1:$DE$1,0))</f>
        <v>09-INTL</v>
      </c>
      <c r="O2990" s="4" t="s">
        <v>109</v>
      </c>
      <c r="V2990" s="9"/>
    </row>
    <row r="2991" spans="1:30">
      <c r="A2991" s="6" t="s">
        <v>8777</v>
      </c>
      <c r="B2991" s="7" t="s">
        <v>8778</v>
      </c>
      <c r="C2991" s="1">
        <v>1200</v>
      </c>
      <c r="D2991" s="1">
        <v>14400</v>
      </c>
      <c r="E2991" s="2" t="s">
        <v>8779</v>
      </c>
      <c r="F2991" s="1" t="s">
        <v>534</v>
      </c>
      <c r="G2991" s="1" t="s">
        <v>50</v>
      </c>
      <c r="H2991" s="1" t="s">
        <v>49</v>
      </c>
      <c r="I2991" s="8" t="s">
        <v>125</v>
      </c>
      <c r="J2991" s="8" t="s">
        <v>2459</v>
      </c>
      <c r="K2991" s="1" t="str">
        <f t="array" aca="1" ref="K2991" ca="1">INDEX([1]TreeLookup!$C$1:$DE$21,MATCH(INDIRECT(ADDRESS(ROW(),MATCH("CATEGORY",$A$1:$BE$1,0))),[1]TreeLookup!$C$1:$C$21,0),MATCH(INDIRECT(ADDRESS(ROW(),MATCH("YEAR",$A$1:$BE$1,0))),[1]TreeLookup!$C$1:$DE$1,0))</f>
        <v>largeStationControl</v>
      </c>
      <c r="L2991" s="1">
        <v>1998</v>
      </c>
      <c r="M2991" s="1" t="str">
        <f t="array" aca="1" ref="M2991" ca="1">INDEX([1]TreeLookup!$C$1:$DE$22,MATCH("ERA",[1]TreeLookup!$C$1:$C$22,0),MATCH(INDIRECT(ADDRESS(ROW(),MATCH("YEAR",$A$1:$BE$1,0))),[1]TreeLookup!$C$1:$DE$1,0))</f>
        <v>09-INTL</v>
      </c>
      <c r="O2991" s="4" t="s">
        <v>299</v>
      </c>
      <c r="P2991" s="1" t="s">
        <v>8683</v>
      </c>
      <c r="V2991" s="9"/>
    </row>
    <row r="2992" spans="1:30">
      <c r="A2992" s="6" t="s">
        <v>8780</v>
      </c>
      <c r="B2992" s="7" t="s">
        <v>8781</v>
      </c>
      <c r="C2992" s="1">
        <v>40</v>
      </c>
      <c r="D2992" s="1">
        <v>200</v>
      </c>
      <c r="E2992" s="2" t="s">
        <v>8782</v>
      </c>
      <c r="F2992" s="1" t="s">
        <v>1794</v>
      </c>
      <c r="G2992" s="1" t="s">
        <v>49</v>
      </c>
      <c r="H2992" s="1" t="s">
        <v>49</v>
      </c>
      <c r="I2992" s="8"/>
      <c r="J2992" s="8"/>
      <c r="K2992" s="1" t="e">
        <f t="array" aca="1" ref="K2992" ca="1">INDEX([1]TreeLookup!$C$1:$DE$21,MATCH(INDIRECT(ADDRESS(ROW(),MATCH("CATEGORY",$A$1:$BE$1,0))),[1]TreeLookup!$C$1:$C$21,0),MATCH(INDIRECT(ADDRESS(ROW(),MATCH("YEAR",$A$1:$BE$1,0))),[1]TreeLookup!$C$1:$DE$1,0))</f>
        <v>#N/A</v>
      </c>
      <c r="M2992" s="1" t="str">
        <f t="array" aca="1" ref="M2992" ca="1">INDEX([1]TreeLookup!$C$1:$DE$22,MATCH("ERA",[1]TreeLookup!$C$1:$C$22,0),MATCH(INDIRECT(ADDRESS(ROW(),MATCH("YEAR",$A$1:$BE$1,0))),[1]TreeLookup!$C$1:$DE$1,0))</f>
        <v>00-START</v>
      </c>
      <c r="N2992" s="1" t="s">
        <v>50</v>
      </c>
      <c r="O2992" s="4" t="s">
        <v>299</v>
      </c>
    </row>
    <row r="2993" spans="1:34">
      <c r="A2993" s="6" t="s">
        <v>8783</v>
      </c>
      <c r="B2993" s="7" t="s">
        <v>8784</v>
      </c>
      <c r="C2993" s="1">
        <v>230</v>
      </c>
      <c r="D2993" s="1">
        <v>600</v>
      </c>
      <c r="E2993" s="2" t="s">
        <v>8785</v>
      </c>
      <c r="F2993" s="1" t="s">
        <v>534</v>
      </c>
      <c r="G2993" s="1" t="s">
        <v>50</v>
      </c>
      <c r="H2993" s="1" t="s">
        <v>49</v>
      </c>
      <c r="I2993" s="8"/>
      <c r="J2993" s="8"/>
      <c r="K2993" s="1" t="e">
        <f t="array" aca="1" ref="K2993" ca="1">INDEX([1]TreeLookup!$C$1:$DE$21,MATCH(INDIRECT(ADDRESS(ROW(),MATCH("CATEGORY",$A$1:$BE$1,0))),[1]TreeLookup!$C$1:$C$21,0),MATCH(INDIRECT(ADDRESS(ROW(),MATCH("YEAR",$A$1:$BE$1,0))),[1]TreeLookup!$C$1:$DE$1,0))</f>
        <v>#N/A</v>
      </c>
      <c r="M2993" s="1" t="str">
        <f t="array" aca="1" ref="M2993" ca="1">INDEX([1]TreeLookup!$C$1:$DE$22,MATCH("ERA",[1]TreeLookup!$C$1:$C$22,0),MATCH(INDIRECT(ADDRESS(ROW(),MATCH("YEAR",$A$1:$BE$1,0))),[1]TreeLookup!$C$1:$DE$1,0))</f>
        <v>00-START</v>
      </c>
      <c r="N2993" s="1" t="s">
        <v>50</v>
      </c>
      <c r="O2993" s="4"/>
    </row>
    <row r="2994" spans="1:34">
      <c r="A2994" s="6" t="s">
        <v>8786</v>
      </c>
      <c r="B2994" s="7" t="s">
        <v>8787</v>
      </c>
      <c r="C2994" s="1">
        <v>230</v>
      </c>
      <c r="D2994" s="1">
        <v>600</v>
      </c>
      <c r="E2994" s="2" t="s">
        <v>8785</v>
      </c>
      <c r="F2994" s="1" t="s">
        <v>534</v>
      </c>
      <c r="G2994" s="1" t="s">
        <v>50</v>
      </c>
      <c r="H2994" s="1" t="s">
        <v>49</v>
      </c>
      <c r="I2994" s="8"/>
      <c r="J2994" s="8"/>
      <c r="K2994" s="1" t="e">
        <f t="array" aca="1" ref="K2994" ca="1">INDEX([1]TreeLookup!$C$1:$DE$21,MATCH(INDIRECT(ADDRESS(ROW(),MATCH("CATEGORY",$A$1:$BE$1,0))),[1]TreeLookup!$C$1:$C$21,0),MATCH(INDIRECT(ADDRESS(ROW(),MATCH("YEAR",$A$1:$BE$1,0))),[1]TreeLookup!$C$1:$DE$1,0))</f>
        <v>#N/A</v>
      </c>
      <c r="M2994" s="1" t="str">
        <f t="array" aca="1" ref="M2994" ca="1">INDEX([1]TreeLookup!$C$1:$DE$22,MATCH("ERA",[1]TreeLookup!$C$1:$C$22,0),MATCH(INDIRECT(ADDRESS(ROW(),MATCH("YEAR",$A$1:$BE$1,0))),[1]TreeLookup!$C$1:$DE$1,0))</f>
        <v>00-START</v>
      </c>
      <c r="N2994" s="1" t="s">
        <v>50</v>
      </c>
      <c r="O2994" s="4"/>
    </row>
    <row r="2995" spans="1:34">
      <c r="A2995" s="6" t="s">
        <v>8788</v>
      </c>
      <c r="B2995" s="7" t="s">
        <v>8789</v>
      </c>
      <c r="C2995" s="1">
        <v>230</v>
      </c>
      <c r="D2995" s="1">
        <v>600</v>
      </c>
      <c r="E2995" s="2" t="s">
        <v>8785</v>
      </c>
      <c r="F2995" s="1" t="s">
        <v>534</v>
      </c>
      <c r="G2995" s="1" t="s">
        <v>50</v>
      </c>
      <c r="H2995" s="1" t="s">
        <v>49</v>
      </c>
      <c r="I2995" s="8"/>
      <c r="J2995" s="8"/>
      <c r="K2995" s="1" t="e">
        <f t="array" aca="1" ref="K2995" ca="1">INDEX([1]TreeLookup!$C$1:$DE$21,MATCH(INDIRECT(ADDRESS(ROW(),MATCH("CATEGORY",$A$1:$BE$1,0))),[1]TreeLookup!$C$1:$C$21,0),MATCH(INDIRECT(ADDRESS(ROW(),MATCH("YEAR",$A$1:$BE$1,0))),[1]TreeLookup!$C$1:$DE$1,0))</f>
        <v>#N/A</v>
      </c>
      <c r="M2995" s="1" t="str">
        <f t="array" aca="1" ref="M2995" ca="1">INDEX([1]TreeLookup!$C$1:$DE$22,MATCH("ERA",[1]TreeLookup!$C$1:$C$22,0),MATCH(INDIRECT(ADDRESS(ROW(),MATCH("YEAR",$A$1:$BE$1,0))),[1]TreeLookup!$C$1:$DE$1,0))</f>
        <v>00-START</v>
      </c>
      <c r="N2995" s="1" t="s">
        <v>50</v>
      </c>
      <c r="O2995" s="4"/>
    </row>
    <row r="2996" spans="1:34">
      <c r="A2996" s="6" t="s">
        <v>8790</v>
      </c>
      <c r="B2996" s="7" t="s">
        <v>8791</v>
      </c>
      <c r="C2996" s="1">
        <v>230</v>
      </c>
      <c r="D2996" s="1">
        <v>600</v>
      </c>
      <c r="E2996" s="2" t="s">
        <v>8785</v>
      </c>
      <c r="F2996" s="1" t="s">
        <v>534</v>
      </c>
      <c r="G2996" s="1" t="s">
        <v>50</v>
      </c>
      <c r="H2996" s="1" t="s">
        <v>49</v>
      </c>
      <c r="I2996" s="8"/>
      <c r="J2996" s="8"/>
      <c r="K2996" s="1" t="e">
        <f t="array" aca="1" ref="K2996" ca="1">INDEX([1]TreeLookup!$C$1:$DE$21,MATCH(INDIRECT(ADDRESS(ROW(),MATCH("CATEGORY",$A$1:$BE$1,0))),[1]TreeLookup!$C$1:$C$21,0),MATCH(INDIRECT(ADDRESS(ROW(),MATCH("YEAR",$A$1:$BE$1,0))),[1]TreeLookup!$C$1:$DE$1,0))</f>
        <v>#N/A</v>
      </c>
      <c r="M2996" s="1" t="str">
        <f t="array" aca="1" ref="M2996" ca="1">INDEX([1]TreeLookup!$C$1:$DE$22,MATCH("ERA",[1]TreeLookup!$C$1:$C$22,0),MATCH(INDIRECT(ADDRESS(ROW(),MATCH("YEAR",$A$1:$BE$1,0))),[1]TreeLookup!$C$1:$DE$1,0))</f>
        <v>00-START</v>
      </c>
      <c r="N2996" s="1" t="s">
        <v>50</v>
      </c>
      <c r="O2996" s="4"/>
    </row>
    <row r="2997" spans="1:34">
      <c r="A2997" s="6" t="s">
        <v>8792</v>
      </c>
      <c r="B2997" s="7" t="s">
        <v>8793</v>
      </c>
      <c r="C2997" s="1">
        <v>675</v>
      </c>
      <c r="D2997" s="1">
        <v>2800</v>
      </c>
      <c r="E2997" s="2" t="s">
        <v>8794</v>
      </c>
      <c r="F2997" s="1" t="s">
        <v>3493</v>
      </c>
      <c r="G2997" s="1" t="s">
        <v>49</v>
      </c>
      <c r="H2997" s="1" t="s">
        <v>49</v>
      </c>
      <c r="I2997" s="8"/>
      <c r="J2997" s="8"/>
      <c r="K2997" s="1" t="e">
        <f t="array" aca="1" ref="K2997" ca="1">INDEX([1]TreeLookup!$C$1:$DE$21,MATCH(INDIRECT(ADDRESS(ROW(),MATCH("CATEGORY",$A$1:$BE$1,0))),[1]TreeLookup!$C$1:$C$21,0),MATCH(INDIRECT(ADDRESS(ROW(),MATCH("YEAR",$A$1:$BE$1,0))),[1]TreeLookup!$C$1:$DE$1,0))</f>
        <v>#N/A</v>
      </c>
      <c r="M2997" s="1" t="str">
        <f t="array" aca="1" ref="M2997" ca="1">INDEX([1]TreeLookup!$C$1:$DE$22,MATCH("ERA",[1]TreeLookup!$C$1:$C$22,0),MATCH(INDIRECT(ADDRESS(ROW(),MATCH("YEAR",$A$1:$BE$1,0))),[1]TreeLookup!$C$1:$DE$1,0))</f>
        <v>00-START</v>
      </c>
      <c r="N2997" s="1" t="s">
        <v>50</v>
      </c>
      <c r="O2997" s="4"/>
    </row>
    <row r="2998" spans="1:34">
      <c r="A2998" s="6" t="s">
        <v>8795</v>
      </c>
      <c r="B2998" s="7" t="s">
        <v>8796</v>
      </c>
      <c r="C2998" s="1">
        <v>675</v>
      </c>
      <c r="D2998" s="1">
        <v>2800</v>
      </c>
      <c r="E2998" s="2" t="s">
        <v>8797</v>
      </c>
      <c r="F2998" s="1" t="s">
        <v>3493</v>
      </c>
      <c r="G2998" s="1" t="s">
        <v>49</v>
      </c>
      <c r="H2998" s="1" t="s">
        <v>49</v>
      </c>
      <c r="I2998" s="8"/>
      <c r="J2998" s="8"/>
      <c r="K2998" s="1" t="e">
        <f t="array" aca="1" ref="K2998" ca="1">INDEX([1]TreeLookup!$C$1:$DE$21,MATCH(INDIRECT(ADDRESS(ROW(),MATCH("CATEGORY",$A$1:$BE$1,0))),[1]TreeLookup!$C$1:$C$21,0),MATCH(INDIRECT(ADDRESS(ROW(),MATCH("YEAR",$A$1:$BE$1,0))),[1]TreeLookup!$C$1:$DE$1,0))</f>
        <v>#N/A</v>
      </c>
      <c r="M2998" s="1" t="str">
        <f t="array" aca="1" ref="M2998" ca="1">INDEX([1]TreeLookup!$C$1:$DE$22,MATCH("ERA",[1]TreeLookup!$C$1:$C$22,0),MATCH(INDIRECT(ADDRESS(ROW(),MATCH("YEAR",$A$1:$BE$1,0))),[1]TreeLookup!$C$1:$DE$1,0))</f>
        <v>00-START</v>
      </c>
      <c r="N2998" s="1" t="s">
        <v>50</v>
      </c>
      <c r="O2998" s="4"/>
    </row>
    <row r="2999" spans="1:34">
      <c r="A2999" s="6" t="s">
        <v>8798</v>
      </c>
      <c r="B2999" s="7" t="s">
        <v>8798</v>
      </c>
      <c r="C2999" s="1">
        <v>1500</v>
      </c>
      <c r="D2999" s="1">
        <v>2500</v>
      </c>
      <c r="E2999" s="2" t="s">
        <v>8799</v>
      </c>
      <c r="F2999" s="1" t="s">
        <v>48</v>
      </c>
      <c r="G2999" s="1" t="s">
        <v>50</v>
      </c>
      <c r="H2999" s="1" t="s">
        <v>49</v>
      </c>
      <c r="I2999" s="8" t="s">
        <v>2872</v>
      </c>
      <c r="J2999" s="8"/>
      <c r="K2999" s="1" t="str">
        <f t="array" aca="1" ref="K2999" ca="1">INDEX([1]TreeLookup!$C$1:$DE$21,MATCH(INDIRECT(ADDRESS(ROW(),MATCH("CATEGORY",$A$1:$BE$1,0))),[1]TreeLookup!$C$1:$C$21,0),MATCH(INDIRECT(ADDRESS(ROW(),MATCH("YEAR",$A$1:$BE$1,0))),[1]TreeLookup!$C$1:$DE$1,0))</f>
        <v>unlockParts</v>
      </c>
      <c r="M2999" s="1" t="str">
        <f t="array" aca="1" ref="M2999" ca="1">INDEX([1]TreeLookup!$C$1:$DE$22,MATCH("ERA",[1]TreeLookup!$C$1:$C$22,0),MATCH(INDIRECT(ADDRESS(ROW(),MATCH("YEAR",$A$1:$BE$1,0))),[1]TreeLookup!$C$1:$DE$1,0))</f>
        <v>00-START</v>
      </c>
      <c r="N2999" s="1" t="s">
        <v>50</v>
      </c>
      <c r="O2999" s="4" t="s">
        <v>299</v>
      </c>
      <c r="V2999" s="9"/>
    </row>
    <row r="3000" spans="1:34">
      <c r="A3000" s="6" t="s">
        <v>8800</v>
      </c>
      <c r="B3000" s="7" t="s">
        <v>8800</v>
      </c>
      <c r="C3000" s="1">
        <v>1500</v>
      </c>
      <c r="D3000" s="1">
        <v>2500</v>
      </c>
      <c r="E3000" s="2" t="s">
        <v>8801</v>
      </c>
      <c r="F3000" s="1" t="s">
        <v>48</v>
      </c>
      <c r="G3000" s="1" t="s">
        <v>50</v>
      </c>
      <c r="H3000" s="1" t="s">
        <v>49</v>
      </c>
      <c r="I3000" s="8" t="s">
        <v>2872</v>
      </c>
      <c r="J3000" s="8"/>
      <c r="K3000" s="1" t="str">
        <f t="array" aca="1" ref="K3000" ca="1">INDEX([1]TreeLookup!$C$1:$DE$21,MATCH(INDIRECT(ADDRESS(ROW(),MATCH("CATEGORY",$A$1:$BE$1,0))),[1]TreeLookup!$C$1:$C$21,0),MATCH(INDIRECT(ADDRESS(ROW(),MATCH("YEAR",$A$1:$BE$1,0))),[1]TreeLookup!$C$1:$DE$1,0))</f>
        <v>unlockParts</v>
      </c>
      <c r="M3000" s="1" t="str">
        <f t="array" aca="1" ref="M3000" ca="1">INDEX([1]TreeLookup!$C$1:$DE$22,MATCH("ERA",[1]TreeLookup!$C$1:$C$22,0),MATCH(INDIRECT(ADDRESS(ROW(),MATCH("YEAR",$A$1:$BE$1,0))),[1]TreeLookup!$C$1:$DE$1,0))</f>
        <v>00-START</v>
      </c>
      <c r="N3000" s="1" t="s">
        <v>50</v>
      </c>
      <c r="O3000" s="4" t="s">
        <v>299</v>
      </c>
      <c r="V3000" s="9"/>
    </row>
    <row r="3001" spans="1:34">
      <c r="A3001" s="6" t="s">
        <v>8802</v>
      </c>
      <c r="B3001" s="7" t="s">
        <v>8802</v>
      </c>
      <c r="C3001" s="1">
        <v>1500</v>
      </c>
      <c r="D3001" s="1">
        <v>2500</v>
      </c>
      <c r="E3001" s="2" t="s">
        <v>8803</v>
      </c>
      <c r="F3001" s="1" t="s">
        <v>48</v>
      </c>
      <c r="G3001" s="1" t="s">
        <v>50</v>
      </c>
      <c r="H3001" s="1" t="s">
        <v>49</v>
      </c>
      <c r="I3001" s="8" t="s">
        <v>2872</v>
      </c>
      <c r="J3001" s="8"/>
      <c r="K3001" s="1" t="str">
        <f t="array" aca="1" ref="K3001" ca="1">INDEX([1]TreeLookup!$C$1:$DE$21,MATCH(INDIRECT(ADDRESS(ROW(),MATCH("CATEGORY",$A$1:$BE$1,0))),[1]TreeLookup!$C$1:$C$21,0),MATCH(INDIRECT(ADDRESS(ROW(),MATCH("YEAR",$A$1:$BE$1,0))),[1]TreeLookup!$C$1:$DE$1,0))</f>
        <v>unlockParts</v>
      </c>
      <c r="M3001" s="1" t="str">
        <f t="array" aca="1" ref="M3001" ca="1">INDEX([1]TreeLookup!$C$1:$DE$22,MATCH("ERA",[1]TreeLookup!$C$1:$C$22,0),MATCH(INDIRECT(ADDRESS(ROW(),MATCH("YEAR",$A$1:$BE$1,0))),[1]TreeLookup!$C$1:$DE$1,0))</f>
        <v>00-START</v>
      </c>
      <c r="N3001" s="1" t="s">
        <v>50</v>
      </c>
      <c r="O3001" s="4" t="s">
        <v>299</v>
      </c>
      <c r="V3001" s="9"/>
    </row>
    <row r="3002" spans="1:34">
      <c r="A3002" s="6" t="s">
        <v>8804</v>
      </c>
      <c r="B3002" s="7" t="s">
        <v>8805</v>
      </c>
      <c r="C3002" s="1">
        <v>450</v>
      </c>
      <c r="D3002" s="1">
        <v>1600</v>
      </c>
      <c r="E3002" s="2" t="s">
        <v>8806</v>
      </c>
      <c r="F3002" s="1" t="s">
        <v>1666</v>
      </c>
      <c r="G3002" s="1" t="s">
        <v>49</v>
      </c>
      <c r="H3002" s="1" t="s">
        <v>49</v>
      </c>
      <c r="I3002" s="8"/>
      <c r="J3002" s="8"/>
      <c r="K3002" s="1" t="e">
        <f t="array" aca="1" ref="K3002" ca="1">INDEX([1]TreeLookup!$C$1:$DE$21,MATCH(INDIRECT(ADDRESS(ROW(),MATCH("CATEGORY",$A$1:$BE$1,0))),[1]TreeLookup!$C$1:$C$21,0),MATCH(INDIRECT(ADDRESS(ROW(),MATCH("YEAR",$A$1:$BE$1,0))),[1]TreeLookup!$C$1:$DE$1,0))</f>
        <v>#N/A</v>
      </c>
      <c r="M3002" s="1" t="str">
        <f t="array" aca="1" ref="M3002" ca="1">INDEX([1]TreeLookup!$C$1:$DE$22,MATCH("ERA",[1]TreeLookup!$C$1:$C$22,0),MATCH(INDIRECT(ADDRESS(ROW(),MATCH("YEAR",$A$1:$BE$1,0))),[1]TreeLookup!$C$1:$DE$1,0))</f>
        <v>00-START</v>
      </c>
      <c r="N3002" s="1" t="s">
        <v>50</v>
      </c>
      <c r="O3002" s="4"/>
    </row>
    <row r="3003" spans="1:34">
      <c r="A3003" s="6" t="s">
        <v>8807</v>
      </c>
      <c r="B3003" s="7" t="s">
        <v>8808</v>
      </c>
      <c r="C3003" s="1">
        <v>7000</v>
      </c>
      <c r="D3003" s="1">
        <v>15000</v>
      </c>
      <c r="E3003" s="2" t="s">
        <v>8809</v>
      </c>
      <c r="F3003" s="1" t="s">
        <v>290</v>
      </c>
      <c r="G3003" s="1" t="s">
        <v>49</v>
      </c>
      <c r="H3003" s="1" t="s">
        <v>49</v>
      </c>
      <c r="I3003" s="8"/>
      <c r="J3003" s="8"/>
      <c r="K3003" s="1" t="e">
        <f t="array" aca="1" ref="K3003" ca="1">INDEX([1]TreeLookup!$C$1:$DE$21,MATCH(INDIRECT(ADDRESS(ROW(),MATCH("CATEGORY",$A$1:$BE$1,0))),[1]TreeLookup!$C$1:$C$21,0),MATCH(INDIRECT(ADDRESS(ROW(),MATCH("YEAR",$A$1:$BE$1,0))),[1]TreeLookup!$C$1:$DE$1,0))</f>
        <v>#N/A</v>
      </c>
      <c r="M3003" s="1" t="str">
        <f t="array" aca="1" ref="M3003" ca="1">INDEX([1]TreeLookup!$C$1:$DE$22,MATCH("ERA",[1]TreeLookup!$C$1:$C$22,0),MATCH(INDIRECT(ADDRESS(ROW(),MATCH("YEAR",$A$1:$BE$1,0))),[1]TreeLookup!$C$1:$DE$1,0))</f>
        <v>00-START</v>
      </c>
      <c r="N3003" s="1" t="s">
        <v>50</v>
      </c>
      <c r="O3003" s="4"/>
    </row>
    <row r="3004" spans="1:34">
      <c r="A3004" s="6" t="s">
        <v>8810</v>
      </c>
      <c r="B3004" s="7" t="s">
        <v>8811</v>
      </c>
      <c r="C3004" s="1">
        <v>1500</v>
      </c>
      <c r="D3004" s="1">
        <v>10000</v>
      </c>
      <c r="E3004" s="2" t="s">
        <v>8812</v>
      </c>
      <c r="F3004" s="1" t="s">
        <v>290</v>
      </c>
      <c r="G3004" s="1" t="s">
        <v>49</v>
      </c>
      <c r="H3004" s="1" t="s">
        <v>49</v>
      </c>
      <c r="I3004" s="8"/>
      <c r="J3004" s="8"/>
      <c r="K3004" s="1" t="e">
        <f t="array" aca="1" ref="K3004" ca="1">INDEX([1]TreeLookup!$C$1:$DE$21,MATCH(INDIRECT(ADDRESS(ROW(),MATCH("CATEGORY",$A$1:$BE$1,0))),[1]TreeLookup!$C$1:$C$21,0),MATCH(INDIRECT(ADDRESS(ROW(),MATCH("YEAR",$A$1:$BE$1,0))),[1]TreeLookup!$C$1:$DE$1,0))</f>
        <v>#N/A</v>
      </c>
      <c r="M3004" s="1" t="str">
        <f t="array" aca="1" ref="M3004" ca="1">INDEX([1]TreeLookup!$C$1:$DE$22,MATCH("ERA",[1]TreeLookup!$C$1:$C$22,0),MATCH(INDIRECT(ADDRESS(ROW(),MATCH("YEAR",$A$1:$BE$1,0))),[1]TreeLookup!$C$1:$DE$1,0))</f>
        <v>00-START</v>
      </c>
      <c r="N3004" s="1" t="s">
        <v>50</v>
      </c>
      <c r="O3004" s="4"/>
    </row>
    <row r="3005" spans="1:34">
      <c r="A3005" s="6" t="s">
        <v>8813</v>
      </c>
      <c r="B3005" s="7" t="s">
        <v>8814</v>
      </c>
      <c r="C3005" s="1">
        <v>6751</v>
      </c>
      <c r="D3005" s="1">
        <v>135017</v>
      </c>
      <c r="E3005" s="2"/>
      <c r="F3005" s="1" t="s">
        <v>5466</v>
      </c>
      <c r="G3005" s="1" t="s">
        <v>50</v>
      </c>
      <c r="H3005" s="1" t="s">
        <v>50</v>
      </c>
      <c r="I3005" s="8" t="s">
        <v>5455</v>
      </c>
      <c r="J3005" s="8" t="s">
        <v>5467</v>
      </c>
      <c r="K3005" s="1" t="str">
        <f t="array" aca="1" ref="K3005" ca="1">INDEX([1]TreeLookup!$C$1:$DE$21,MATCH(INDIRECT(ADDRESS(ROW(),MATCH("CATEGORY",$A$1:$BE$1,0))),[1]TreeLookup!$C$1:$C$21,0),MATCH(INDIRECT(ADDRESS(ROW(),MATCH("YEAR",$A$1:$BE$1,0))),[1]TreeLookup!$C$1:$DE$1,0))</f>
        <v>advancedNuclearPropulsion</v>
      </c>
      <c r="L3005" s="1">
        <v>1998</v>
      </c>
      <c r="M3005" s="1" t="str">
        <f t="array" aca="1" ref="M3005" ca="1">INDEX([1]TreeLookup!$C$1:$DE$22,MATCH("ERA",[1]TreeLookup!$C$1:$C$22,0),MATCH(INDIRECT(ADDRESS(ROW(),MATCH("YEAR",$A$1:$BE$1,0))),[1]TreeLookup!$C$1:$DE$1,0))</f>
        <v>09-INTL</v>
      </c>
      <c r="O3005" s="4" t="s">
        <v>109</v>
      </c>
      <c r="P3005" s="2"/>
      <c r="Q3005" s="1" t="s">
        <v>8813</v>
      </c>
      <c r="W3005" s="1" t="s">
        <v>8815</v>
      </c>
      <c r="AH3005" s="1" t="s">
        <v>111</v>
      </c>
    </row>
    <row r="3006" spans="1:34">
      <c r="A3006" s="6" t="s">
        <v>8816</v>
      </c>
      <c r="B3006" s="7" t="s">
        <v>8817</v>
      </c>
      <c r="C3006" s="1">
        <v>1080</v>
      </c>
      <c r="D3006" s="1">
        <v>10200</v>
      </c>
      <c r="E3006" s="2" t="s">
        <v>8818</v>
      </c>
      <c r="F3006" s="1" t="s">
        <v>1666</v>
      </c>
      <c r="G3006" s="1" t="s">
        <v>50</v>
      </c>
      <c r="H3006" s="1" t="s">
        <v>49</v>
      </c>
      <c r="I3006" s="8" t="s">
        <v>125</v>
      </c>
      <c r="J3006" s="8" t="s">
        <v>2459</v>
      </c>
      <c r="K3006" s="1" t="str">
        <f t="array" aca="1" ref="K3006" ca="1">INDEX([1]TreeLookup!$C$1:$DE$21,MATCH(INDIRECT(ADDRESS(ROW(),MATCH("CATEGORY",$A$1:$BE$1,0))),[1]TreeLookup!$C$1:$C$21,0),MATCH(INDIRECT(ADDRESS(ROW(),MATCH("YEAR",$A$1:$BE$1,0))),[1]TreeLookup!$C$1:$DE$1,0))</f>
        <v>largeStationControl</v>
      </c>
      <c r="L3006" s="1">
        <v>1998</v>
      </c>
      <c r="M3006" s="1" t="str">
        <f t="array" aca="1" ref="M3006" ca="1">INDEX([1]TreeLookup!$C$1:$DE$22,MATCH("ERA",[1]TreeLookup!$C$1:$C$22,0),MATCH(INDIRECT(ADDRESS(ROW(),MATCH("YEAR",$A$1:$BE$1,0))),[1]TreeLookup!$C$1:$DE$1,0))</f>
        <v>09-INTL</v>
      </c>
      <c r="O3006" s="4" t="s">
        <v>299</v>
      </c>
      <c r="P3006" s="1" t="s">
        <v>8683</v>
      </c>
      <c r="V3006" s="9"/>
    </row>
    <row r="3007" spans="1:34">
      <c r="A3007" s="6" t="s">
        <v>8819</v>
      </c>
      <c r="B3007" s="7" t="s">
        <v>8820</v>
      </c>
      <c r="C3007" s="1">
        <v>720</v>
      </c>
      <c r="D3007" s="1">
        <v>14400</v>
      </c>
      <c r="E3007" s="2" t="s">
        <v>8821</v>
      </c>
      <c r="F3007" s="1" t="s">
        <v>5500</v>
      </c>
      <c r="G3007" s="1" t="s">
        <v>50</v>
      </c>
      <c r="H3007" s="1" t="s">
        <v>50</v>
      </c>
      <c r="I3007" s="8" t="s">
        <v>1135</v>
      </c>
      <c r="J3007" s="8" t="s">
        <v>1484</v>
      </c>
      <c r="K3007" s="1" t="str">
        <f t="array" aca="1" ref="K3007" ca="1">INDEX([1]TreeLookup!$C$1:$DE$21,MATCH(INDIRECT(ADDRESS(ROW(),MATCH("CATEGORY",$A$1:$BE$1,0))),[1]TreeLookup!$C$1:$C$21,0),MATCH(INDIRECT(ADDRESS(ROW(),MATCH("YEAR",$A$1:$BE$1,0))),[1]TreeLookup!$C$1:$DE$1,0))</f>
        <v>advancedPower</v>
      </c>
      <c r="L3007" s="1">
        <v>1998</v>
      </c>
      <c r="M3007" s="1" t="str">
        <f t="array" aca="1" ref="M3007" ca="1">INDEX([1]TreeLookup!$C$1:$DE$22,MATCH("ERA",[1]TreeLookup!$C$1:$C$22,0),MATCH(INDIRECT(ADDRESS(ROW(),MATCH("YEAR",$A$1:$BE$1,0))),[1]TreeLookup!$C$1:$DE$1,0))</f>
        <v>09-INTL</v>
      </c>
      <c r="O3007" s="4" t="s">
        <v>109</v>
      </c>
      <c r="P3007" s="1" t="s">
        <v>8326</v>
      </c>
      <c r="V3007" s="9"/>
    </row>
    <row r="3008" spans="1:34">
      <c r="A3008" s="6" t="s">
        <v>8822</v>
      </c>
      <c r="B3008" s="7" t="s">
        <v>8823</v>
      </c>
      <c r="C3008" s="1">
        <v>8000</v>
      </c>
      <c r="D3008" s="1">
        <v>18000</v>
      </c>
      <c r="E3008" s="2" t="s">
        <v>8824</v>
      </c>
      <c r="F3008" s="1" t="s">
        <v>4121</v>
      </c>
      <c r="G3008" s="1" t="s">
        <v>50</v>
      </c>
      <c r="H3008" s="1" t="s">
        <v>49</v>
      </c>
      <c r="I3008" s="8" t="s">
        <v>5475</v>
      </c>
      <c r="J3008" s="8" t="s">
        <v>5486</v>
      </c>
      <c r="K3008" s="1" t="str">
        <f t="array" aca="1" ref="K3008" ca="1">INDEX([1]TreeLookup!$C$1:$DE$21,MATCH(INDIRECT(ADDRESS(ROW(),MATCH("CATEGORY",$A$1:$BE$1,0))),[1]TreeLookup!$C$1:$C$21,0),MATCH(INDIRECT(ADDRESS(ROW(),MATCH("YEAR",$A$1:$BE$1,0))),[1]TreeLookup!$C$1:$DE$1,0))</f>
        <v>largeScaleOrbitalCon</v>
      </c>
      <c r="L3008" s="1">
        <v>1998</v>
      </c>
      <c r="M3008" s="1" t="str">
        <f t="array" aca="1" ref="M3008" ca="1">INDEX([1]TreeLookup!$C$1:$DE$22,MATCH("ERA",[1]TreeLookup!$C$1:$C$22,0),MATCH(INDIRECT(ADDRESS(ROW(),MATCH("YEAR",$A$1:$BE$1,0))),[1]TreeLookup!$C$1:$DE$1,0))</f>
        <v>09-INTL</v>
      </c>
      <c r="O3008" s="4" t="s">
        <v>299</v>
      </c>
      <c r="P3008" s="1" t="s">
        <v>8825</v>
      </c>
      <c r="V3008" s="9"/>
    </row>
    <row r="3009" spans="1:32">
      <c r="A3009" s="6" t="s">
        <v>8826</v>
      </c>
      <c r="B3009" s="7" t="s">
        <v>8826</v>
      </c>
      <c r="C3009" s="1">
        <v>0</v>
      </c>
      <c r="D3009" s="1">
        <v>0</v>
      </c>
      <c r="E3009" s="2"/>
      <c r="F3009" s="1" t="s">
        <v>113</v>
      </c>
      <c r="G3009" s="1" t="s">
        <v>50</v>
      </c>
      <c r="I3009" s="8" t="s">
        <v>54</v>
      </c>
      <c r="J3009" s="8"/>
      <c r="K3009" s="1" t="str">
        <f t="array" aca="1" ref="K3009" ca="1">INDEX([1]TreeLookup!$C$1:$DE$21,MATCH(INDIRECT(ADDRESS(ROW(),MATCH("CATEGORY",$A$1:$BE$1,0))),[1]TreeLookup!$C$1:$C$21,0),MATCH(INDIRECT(ADDRESS(ROW(),MATCH("YEAR",$A$1:$BE$1,0))),[1]TreeLookup!$C$1:$DE$1,0))</f>
        <v>earlyElecPropulsion</v>
      </c>
      <c r="L3009" s="1">
        <v>1998</v>
      </c>
      <c r="M3009" s="1" t="str">
        <f t="array" aca="1" ref="M3009" ca="1">INDEX([1]TreeLookup!$C$1:$DE$22,MATCH("ERA",[1]TreeLookup!$C$1:$C$22,0),MATCH(INDIRECT(ADDRESS(ROW(),MATCH("YEAR",$A$1:$BE$1,0))),[1]TreeLookup!$C$1:$DE$1,0))</f>
        <v>09-INTL</v>
      </c>
      <c r="O3009" s="4"/>
      <c r="P3009" s="1" t="s">
        <v>8326</v>
      </c>
      <c r="Q3009" s="1" t="s">
        <v>8826</v>
      </c>
    </row>
    <row r="3010" spans="1:32">
      <c r="A3010" s="6" t="s">
        <v>8827</v>
      </c>
      <c r="B3010" s="7" t="s">
        <v>8828</v>
      </c>
      <c r="C3010" s="1">
        <v>380</v>
      </c>
      <c r="D3010" s="1">
        <v>7600</v>
      </c>
      <c r="E3010" s="2" t="s">
        <v>8829</v>
      </c>
      <c r="F3010" s="1" t="s">
        <v>106</v>
      </c>
      <c r="G3010" s="1" t="s">
        <v>50</v>
      </c>
      <c r="H3010" s="1" t="s">
        <v>50</v>
      </c>
      <c r="I3010" s="8" t="s">
        <v>54</v>
      </c>
      <c r="J3010" s="8" t="s">
        <v>8830</v>
      </c>
      <c r="K3010" s="1" t="str">
        <f t="array" aca="1" ref="K3010" ca="1">INDEX([1]TreeLookup!$C$1:$DE$21,MATCH(INDIRECT(ADDRESS(ROW(),MATCH("CATEGORY",$A$1:$BE$1,0))),[1]TreeLookup!$C$1:$C$21,0),MATCH(INDIRECT(ADDRESS(ROW(),MATCH("YEAR",$A$1:$BE$1,0))),[1]TreeLookup!$C$1:$DE$1,0))</f>
        <v>earlyElecPropulsion</v>
      </c>
      <c r="L3010" s="1">
        <v>1998</v>
      </c>
      <c r="M3010" s="1" t="str">
        <f t="array" aca="1" ref="M3010" ca="1">INDEX([1]TreeLookup!$C$1:$DE$22,MATCH("ERA",[1]TreeLookup!$C$1:$C$22,0),MATCH(INDIRECT(ADDRESS(ROW(),MATCH("YEAR",$A$1:$BE$1,0))),[1]TreeLookup!$C$1:$DE$1,0))</f>
        <v>09-INTL</v>
      </c>
      <c r="O3010" s="4" t="s">
        <v>109</v>
      </c>
      <c r="P3010" s="1" t="s">
        <v>8326</v>
      </c>
      <c r="Q3010" s="1" t="s">
        <v>8826</v>
      </c>
      <c r="V3010" s="9"/>
      <c r="AC3010" s="1" t="s">
        <v>111</v>
      </c>
    </row>
    <row r="3011" spans="1:32">
      <c r="A3011" s="6" t="s">
        <v>8831</v>
      </c>
      <c r="B3011" s="7" t="s">
        <v>8832</v>
      </c>
      <c r="C3011" s="1">
        <v>1</v>
      </c>
      <c r="D3011" s="1">
        <v>8800</v>
      </c>
      <c r="E3011" s="2" t="s">
        <v>8833</v>
      </c>
      <c r="F3011" s="1" t="s">
        <v>106</v>
      </c>
      <c r="G3011" s="1" t="s">
        <v>50</v>
      </c>
      <c r="H3011" s="1" t="s">
        <v>49</v>
      </c>
      <c r="I3011" s="8" t="s">
        <v>54</v>
      </c>
      <c r="J3011" s="8" t="s">
        <v>136</v>
      </c>
      <c r="K3011" s="1" t="str">
        <f t="array" aca="1" ref="K3011" ca="1">INDEX([1]TreeLookup!$C$1:$DE$21,MATCH(INDIRECT(ADDRESS(ROW(),MATCH("CATEGORY",$A$1:$BE$1,0))),[1]TreeLookup!$C$1:$C$21,0),MATCH(INDIRECT(ADDRESS(ROW(),MATCH("YEAR",$A$1:$BE$1,0))),[1]TreeLookup!$C$1:$DE$1,0))</f>
        <v>earlyElecPropulsion</v>
      </c>
      <c r="L3011" s="1">
        <v>1998</v>
      </c>
      <c r="M3011" s="1" t="str">
        <f t="array" aca="1" ref="M3011" ca="1">INDEX([1]TreeLookup!$C$1:$DE$22,MATCH("ERA",[1]TreeLookup!$C$1:$C$22,0),MATCH(INDIRECT(ADDRESS(ROW(),MATCH("YEAR",$A$1:$BE$1,0))),[1]TreeLookup!$C$1:$DE$1,0))</f>
        <v>09-INTL</v>
      </c>
      <c r="O3011" s="4" t="s">
        <v>299</v>
      </c>
      <c r="V3011" s="9"/>
    </row>
    <row r="3012" spans="1:32">
      <c r="A3012" s="6" t="s">
        <v>8834</v>
      </c>
      <c r="B3012" s="7" t="s">
        <v>8835</v>
      </c>
      <c r="C3012" s="1">
        <v>1</v>
      </c>
      <c r="D3012" s="1">
        <v>24500</v>
      </c>
      <c r="E3012" s="2" t="s">
        <v>8836</v>
      </c>
      <c r="F3012" s="1" t="s">
        <v>224</v>
      </c>
      <c r="G3012" s="1" t="s">
        <v>50</v>
      </c>
      <c r="H3012" s="1" t="s">
        <v>49</v>
      </c>
      <c r="I3012" s="8" t="s">
        <v>54</v>
      </c>
      <c r="J3012" s="8" t="s">
        <v>136</v>
      </c>
      <c r="K3012" s="1" t="str">
        <f t="array" aca="1" ref="K3012" ca="1">INDEX([1]TreeLookup!$C$1:$DE$21,MATCH(INDIRECT(ADDRESS(ROW(),MATCH("CATEGORY",$A$1:$BE$1,0))),[1]TreeLookup!$C$1:$C$21,0),MATCH(INDIRECT(ADDRESS(ROW(),MATCH("YEAR",$A$1:$BE$1,0))),[1]TreeLookup!$C$1:$DE$1,0))</f>
        <v>earlyElecPropulsion</v>
      </c>
      <c r="L3012" s="1">
        <v>1998</v>
      </c>
      <c r="M3012" s="1" t="str">
        <f t="array" aca="1" ref="M3012" ca="1">INDEX([1]TreeLookup!$C$1:$DE$22,MATCH("ERA",[1]TreeLookup!$C$1:$C$22,0),MATCH(INDIRECT(ADDRESS(ROW(),MATCH("YEAR",$A$1:$BE$1,0))),[1]TreeLookup!$C$1:$DE$1,0))</f>
        <v>09-INTL</v>
      </c>
      <c r="O3012" s="4" t="s">
        <v>299</v>
      </c>
      <c r="V3012" s="9"/>
    </row>
    <row r="3013" spans="1:32">
      <c r="A3013" s="6" t="s">
        <v>8837</v>
      </c>
      <c r="B3013" s="7" t="s">
        <v>8838</v>
      </c>
      <c r="C3013" s="1">
        <v>1</v>
      </c>
      <c r="D3013" s="1">
        <v>9600</v>
      </c>
      <c r="E3013" s="2" t="s">
        <v>8839</v>
      </c>
      <c r="F3013" s="1" t="s">
        <v>106</v>
      </c>
      <c r="G3013" s="1" t="s">
        <v>50</v>
      </c>
      <c r="H3013" s="1" t="s">
        <v>49</v>
      </c>
      <c r="I3013" s="8" t="s">
        <v>54</v>
      </c>
      <c r="J3013" s="8" t="s">
        <v>136</v>
      </c>
      <c r="K3013" s="1" t="str">
        <f t="array" aca="1" ref="K3013" ca="1">INDEX([1]TreeLookup!$C$1:$DE$21,MATCH(INDIRECT(ADDRESS(ROW(),MATCH("CATEGORY",$A$1:$BE$1,0))),[1]TreeLookup!$C$1:$C$21,0),MATCH(INDIRECT(ADDRESS(ROW(),MATCH("YEAR",$A$1:$BE$1,0))),[1]TreeLookup!$C$1:$DE$1,0))</f>
        <v>earlyElecPropulsion</v>
      </c>
      <c r="L3013" s="1">
        <v>1998</v>
      </c>
      <c r="M3013" s="1" t="str">
        <f t="array" aca="1" ref="M3013" ca="1">INDEX([1]TreeLookup!$C$1:$DE$22,MATCH("ERA",[1]TreeLookup!$C$1:$C$22,0),MATCH(INDIRECT(ADDRESS(ROW(),MATCH("YEAR",$A$1:$BE$1,0))),[1]TreeLookup!$C$1:$DE$1,0))</f>
        <v>09-INTL</v>
      </c>
      <c r="O3013" s="4" t="s">
        <v>299</v>
      </c>
      <c r="V3013" s="9"/>
    </row>
    <row r="3014" spans="1:32">
      <c r="A3014" s="6" t="s">
        <v>8840</v>
      </c>
      <c r="B3014" s="7" t="s">
        <v>8841</v>
      </c>
      <c r="C3014" s="1">
        <v>1</v>
      </c>
      <c r="D3014" s="1">
        <v>8800</v>
      </c>
      <c r="E3014" s="2" t="s">
        <v>8833</v>
      </c>
      <c r="F3014" s="1" t="s">
        <v>106</v>
      </c>
      <c r="G3014" s="1" t="s">
        <v>50</v>
      </c>
      <c r="H3014" s="1" t="s">
        <v>49</v>
      </c>
      <c r="I3014" s="8" t="s">
        <v>54</v>
      </c>
      <c r="J3014" s="8" t="s">
        <v>136</v>
      </c>
      <c r="K3014" s="1" t="str">
        <f t="array" aca="1" ref="K3014" ca="1">INDEX([1]TreeLookup!$C$1:$DE$21,MATCH(INDIRECT(ADDRESS(ROW(),MATCH("CATEGORY",$A$1:$BE$1,0))),[1]TreeLookup!$C$1:$C$21,0),MATCH(INDIRECT(ADDRESS(ROW(),MATCH("YEAR",$A$1:$BE$1,0))),[1]TreeLookup!$C$1:$DE$1,0))</f>
        <v>earlyElecPropulsion</v>
      </c>
      <c r="L3014" s="1">
        <v>1998</v>
      </c>
      <c r="M3014" s="1" t="str">
        <f t="array" aca="1" ref="M3014" ca="1">INDEX([1]TreeLookup!$C$1:$DE$22,MATCH("ERA",[1]TreeLookup!$C$1:$C$22,0),MATCH(INDIRECT(ADDRESS(ROW(),MATCH("YEAR",$A$1:$BE$1,0))),[1]TreeLookup!$C$1:$DE$1,0))</f>
        <v>09-INTL</v>
      </c>
      <c r="O3014" s="4" t="s">
        <v>299</v>
      </c>
      <c r="V3014" s="9"/>
    </row>
    <row r="3015" spans="1:32">
      <c r="A3015" s="6" t="s">
        <v>8842</v>
      </c>
      <c r="B3015" s="7" t="s">
        <v>8843</v>
      </c>
      <c r="C3015" s="1">
        <v>6000</v>
      </c>
      <c r="D3015" s="1">
        <v>30000</v>
      </c>
      <c r="E3015" s="2" t="s">
        <v>8844</v>
      </c>
      <c r="F3015" s="1" t="s">
        <v>203</v>
      </c>
      <c r="G3015" s="1" t="s">
        <v>49</v>
      </c>
      <c r="H3015" s="1" t="s">
        <v>49</v>
      </c>
      <c r="I3015" s="8"/>
      <c r="J3015" s="8"/>
      <c r="K3015" s="1" t="e">
        <f t="array" aca="1" ref="K3015" ca="1">INDEX([1]TreeLookup!$C$1:$DE$21,MATCH(INDIRECT(ADDRESS(ROW(),MATCH("CATEGORY",$A$1:$BE$1,0))),[1]TreeLookup!$C$1:$C$21,0),MATCH(INDIRECT(ADDRESS(ROW(),MATCH("YEAR",$A$1:$BE$1,0))),[1]TreeLookup!$C$1:$DE$1,0))</f>
        <v>#N/A</v>
      </c>
      <c r="M3015" s="1" t="str">
        <f t="array" aca="1" ref="M3015" ca="1">INDEX([1]TreeLookup!$C$1:$DE$22,MATCH("ERA",[1]TreeLookup!$C$1:$C$22,0),MATCH(INDIRECT(ADDRESS(ROW(),MATCH("YEAR",$A$1:$BE$1,0))),[1]TreeLookup!$C$1:$DE$1,0))</f>
        <v>00-START</v>
      </c>
      <c r="N3015" s="1" t="s">
        <v>50</v>
      </c>
      <c r="O3015" s="4"/>
      <c r="P3015" s="2"/>
    </row>
    <row r="3016" spans="1:32">
      <c r="A3016" s="6" t="s">
        <v>8845</v>
      </c>
      <c r="B3016" s="7" t="s">
        <v>8846</v>
      </c>
      <c r="C3016" s="1">
        <v>700</v>
      </c>
      <c r="D3016" s="1">
        <v>6500</v>
      </c>
      <c r="E3016" s="2" t="s">
        <v>8847</v>
      </c>
      <c r="F3016" s="1" t="s">
        <v>1794</v>
      </c>
      <c r="G3016" s="1" t="s">
        <v>49</v>
      </c>
      <c r="H3016" s="1" t="s">
        <v>49</v>
      </c>
      <c r="I3016" s="8"/>
      <c r="J3016" s="8" t="s">
        <v>1795</v>
      </c>
      <c r="K3016" s="1" t="e">
        <f t="array" aca="1" ref="K3016" ca="1">INDEX([1]TreeLookup!$C$1:$DE$21,MATCH(INDIRECT(ADDRESS(ROW(),MATCH("CATEGORY",$A$1:$BE$1,0))),[1]TreeLookup!$C$1:$C$21,0),MATCH(INDIRECT(ADDRESS(ROW(),MATCH("YEAR",$A$1:$BE$1,0))),[1]TreeLookup!$C$1:$DE$1,0))</f>
        <v>#N/A</v>
      </c>
      <c r="M3016" s="1" t="str">
        <f t="array" aca="1" ref="M3016" ca="1">INDEX([1]TreeLookup!$C$1:$DE$22,MATCH("ERA",[1]TreeLookup!$C$1:$C$22,0),MATCH(INDIRECT(ADDRESS(ROW(),MATCH("YEAR",$A$1:$BE$1,0))),[1]TreeLookup!$C$1:$DE$1,0))</f>
        <v>00-START</v>
      </c>
      <c r="N3016" s="1" t="s">
        <v>50</v>
      </c>
      <c r="O3016" s="4" t="s">
        <v>299</v>
      </c>
    </row>
    <row r="3017" spans="1:32">
      <c r="A3017" s="6" t="s">
        <v>8848</v>
      </c>
      <c r="B3017" s="7" t="s">
        <v>8849</v>
      </c>
      <c r="C3017" s="1">
        <v>13500</v>
      </c>
      <c r="D3017" s="1">
        <v>390000</v>
      </c>
      <c r="E3017" s="2" t="s">
        <v>8850</v>
      </c>
      <c r="F3017" s="1" t="s">
        <v>203</v>
      </c>
      <c r="G3017" s="1" t="s">
        <v>50</v>
      </c>
      <c r="H3017" s="1" t="s">
        <v>50</v>
      </c>
      <c r="I3017" s="8" t="s">
        <v>5475</v>
      </c>
      <c r="J3017" s="8" t="s">
        <v>5486</v>
      </c>
      <c r="K3017" s="1" t="str">
        <f t="array" aca="1" ref="K3017" ca="1">INDEX([1]TreeLookup!$C$1:$DE$21,MATCH(INDIRECT(ADDRESS(ROW(),MATCH("CATEGORY",$A$1:$BE$1,0))),[1]TreeLookup!$C$1:$C$21,0),MATCH(INDIRECT(ADDRESS(ROW(),MATCH("YEAR",$A$1:$BE$1,0))),[1]TreeLookup!$C$1:$DE$1,0))</f>
        <v>largeScaleOrbitalCon</v>
      </c>
      <c r="L3017" s="1">
        <v>1998</v>
      </c>
      <c r="M3017" s="1" t="str">
        <f t="array" aca="1" ref="M3017" ca="1">INDEX([1]TreeLookup!$C$1:$DE$22,MATCH("ERA",[1]TreeLookup!$C$1:$C$22,0),MATCH(INDIRECT(ADDRESS(ROW(),MATCH("YEAR",$A$1:$BE$1,0))),[1]TreeLookup!$C$1:$DE$1,0))</f>
        <v>09-INTL</v>
      </c>
      <c r="O3017" s="4" t="s">
        <v>109</v>
      </c>
      <c r="P3017" s="1" t="s">
        <v>7855</v>
      </c>
      <c r="V3017" s="9"/>
      <c r="AE3017" s="1" t="s">
        <v>111</v>
      </c>
      <c r="AF3017" s="1" t="s">
        <v>111</v>
      </c>
    </row>
    <row r="3018" spans="1:32">
      <c r="A3018" s="6" t="s">
        <v>8851</v>
      </c>
      <c r="B3018" s="7" t="s">
        <v>8852</v>
      </c>
      <c r="C3018" s="1">
        <v>950</v>
      </c>
      <c r="D3018" s="1">
        <v>1200</v>
      </c>
      <c r="E3018" s="2" t="s">
        <v>8853</v>
      </c>
      <c r="F3018" s="1" t="s">
        <v>69</v>
      </c>
      <c r="G3018" s="1" t="s">
        <v>49</v>
      </c>
      <c r="H3018" s="1" t="s">
        <v>49</v>
      </c>
      <c r="I3018" s="8"/>
      <c r="J3018" s="8"/>
      <c r="K3018" s="1" t="e">
        <f t="array" aca="1" ref="K3018" ca="1">INDEX([1]TreeLookup!$C$1:$DE$21,MATCH(INDIRECT(ADDRESS(ROW(),MATCH("CATEGORY",$A$1:$BE$1,0))),[1]TreeLookup!$C$1:$C$21,0),MATCH(INDIRECT(ADDRESS(ROW(),MATCH("YEAR",$A$1:$BE$1,0))),[1]TreeLookup!$C$1:$DE$1,0))</f>
        <v>#N/A</v>
      </c>
      <c r="M3018" s="1" t="str">
        <f t="array" aca="1" ref="M3018" ca="1">INDEX([1]TreeLookup!$C$1:$DE$22,MATCH("ERA",[1]TreeLookup!$C$1:$C$22,0),MATCH(INDIRECT(ADDRESS(ROW(),MATCH("YEAR",$A$1:$BE$1,0))),[1]TreeLookup!$C$1:$DE$1,0))</f>
        <v>00-START</v>
      </c>
      <c r="N3018" s="1" t="s">
        <v>50</v>
      </c>
      <c r="O3018" s="4"/>
      <c r="P3018" s="2"/>
    </row>
    <row r="3019" spans="1:32">
      <c r="A3019" s="6" t="s">
        <v>8854</v>
      </c>
      <c r="B3019" s="7" t="s">
        <v>8855</v>
      </c>
      <c r="C3019" s="1">
        <v>500</v>
      </c>
      <c r="D3019" s="1">
        <v>1600</v>
      </c>
      <c r="E3019" s="2" t="s">
        <v>8856</v>
      </c>
      <c r="F3019" s="1" t="s">
        <v>4121</v>
      </c>
      <c r="G3019" s="1" t="s">
        <v>50</v>
      </c>
      <c r="H3019" s="1" t="s">
        <v>49</v>
      </c>
      <c r="I3019" s="8" t="s">
        <v>125</v>
      </c>
      <c r="J3019" s="8" t="s">
        <v>2459</v>
      </c>
      <c r="K3019" s="1" t="str">
        <f t="array" aca="1" ref="K3019" ca="1">INDEX([1]TreeLookup!$C$1:$DE$21,MATCH(INDIRECT(ADDRESS(ROW(),MATCH("CATEGORY",$A$1:$BE$1,0))),[1]TreeLookup!$C$1:$C$21,0),MATCH(INDIRECT(ADDRESS(ROW(),MATCH("YEAR",$A$1:$BE$1,0))),[1]TreeLookup!$C$1:$DE$1,0))</f>
        <v>largeStationControl</v>
      </c>
      <c r="L3019" s="1">
        <v>1998</v>
      </c>
      <c r="M3019" s="1" t="str">
        <f t="array" aca="1" ref="M3019" ca="1">INDEX([1]TreeLookup!$C$1:$DE$22,MATCH("ERA",[1]TreeLookup!$C$1:$C$22,0),MATCH(INDIRECT(ADDRESS(ROW(),MATCH("YEAR",$A$1:$BE$1,0))),[1]TreeLookup!$C$1:$DE$1,0))</f>
        <v>09-INTL</v>
      </c>
      <c r="O3019" s="4" t="s">
        <v>299</v>
      </c>
      <c r="P3019" s="1" t="s">
        <v>8857</v>
      </c>
      <c r="V3019" s="9"/>
      <c r="X3019" s="1" t="s">
        <v>8858</v>
      </c>
    </row>
    <row r="3020" spans="1:32">
      <c r="A3020" s="6" t="s">
        <v>8859</v>
      </c>
      <c r="B3020" s="7" t="s">
        <v>8860</v>
      </c>
      <c r="C3020" s="1">
        <v>500</v>
      </c>
      <c r="D3020" s="1">
        <v>1600</v>
      </c>
      <c r="E3020" s="2" t="s">
        <v>8861</v>
      </c>
      <c r="F3020" s="1" t="s">
        <v>534</v>
      </c>
      <c r="G3020" s="1" t="s">
        <v>50</v>
      </c>
      <c r="H3020" s="1" t="s">
        <v>49</v>
      </c>
      <c r="I3020" s="8" t="s">
        <v>125</v>
      </c>
      <c r="J3020" s="8" t="s">
        <v>2459</v>
      </c>
      <c r="K3020" s="1" t="str">
        <f t="array" aca="1" ref="K3020" ca="1">INDEX([1]TreeLookup!$C$1:$DE$21,MATCH(INDIRECT(ADDRESS(ROW(),MATCH("CATEGORY",$A$1:$BE$1,0))),[1]TreeLookup!$C$1:$C$21,0),MATCH(INDIRECT(ADDRESS(ROW(),MATCH("YEAR",$A$1:$BE$1,0))),[1]TreeLookup!$C$1:$DE$1,0))</f>
        <v>largeStationControl</v>
      </c>
      <c r="L3020" s="1">
        <v>1998</v>
      </c>
      <c r="M3020" s="1" t="str">
        <f t="array" aca="1" ref="M3020" ca="1">INDEX([1]TreeLookup!$C$1:$DE$22,MATCH("ERA",[1]TreeLookup!$C$1:$C$22,0),MATCH(INDIRECT(ADDRESS(ROW(),MATCH("YEAR",$A$1:$BE$1,0))),[1]TreeLookup!$C$1:$DE$1,0))</f>
        <v>09-INTL</v>
      </c>
      <c r="O3020" s="4" t="s">
        <v>299</v>
      </c>
      <c r="P3020" s="1" t="s">
        <v>8857</v>
      </c>
      <c r="V3020" s="9"/>
      <c r="X3020" s="1" t="s">
        <v>8858</v>
      </c>
    </row>
    <row r="3021" spans="1:32">
      <c r="A3021" s="6" t="s">
        <v>8862</v>
      </c>
      <c r="B3021" s="7" t="s">
        <v>8863</v>
      </c>
      <c r="C3021" s="1">
        <v>150</v>
      </c>
      <c r="D3021" s="1">
        <v>3000</v>
      </c>
      <c r="E3021" s="2" t="s">
        <v>8864</v>
      </c>
      <c r="F3021" s="1" t="s">
        <v>6704</v>
      </c>
      <c r="G3021" s="1" t="s">
        <v>50</v>
      </c>
      <c r="H3021" s="1" t="s">
        <v>50</v>
      </c>
      <c r="I3021" s="8" t="s">
        <v>1135</v>
      </c>
      <c r="J3021" s="8" t="s">
        <v>1484</v>
      </c>
      <c r="K3021" s="1" t="str">
        <f t="array" aca="1" ref="K3021" ca="1">INDEX([1]TreeLookup!$C$1:$DE$21,MATCH(INDIRECT(ADDRESS(ROW(),MATCH("CATEGORY",$A$1:$BE$1,0))),[1]TreeLookup!$C$1:$C$21,0),MATCH(INDIRECT(ADDRESS(ROW(),MATCH("YEAR",$A$1:$BE$1,0))),[1]TreeLookup!$C$1:$DE$1,0))</f>
        <v>advancedPower</v>
      </c>
      <c r="L3021" s="1">
        <v>1998</v>
      </c>
      <c r="M3021" s="1" t="str">
        <f t="array" aca="1" ref="M3021" ca="1">INDEX([1]TreeLookup!$C$1:$DE$22,MATCH("ERA",[1]TreeLookup!$C$1:$C$22,0),MATCH(INDIRECT(ADDRESS(ROW(),MATCH("YEAR",$A$1:$BE$1,0))),[1]TreeLookup!$C$1:$DE$1,0))</f>
        <v>09-INTL</v>
      </c>
      <c r="O3021" s="4" t="s">
        <v>109</v>
      </c>
      <c r="V3021" s="9"/>
    </row>
    <row r="3022" spans="1:32">
      <c r="A3022" s="6" t="s">
        <v>8865</v>
      </c>
      <c r="B3022" s="7" t="s">
        <v>8866</v>
      </c>
      <c r="C3022" s="1">
        <v>300</v>
      </c>
      <c r="D3022" s="1">
        <v>6000</v>
      </c>
      <c r="E3022" s="2" t="s">
        <v>8867</v>
      </c>
      <c r="F3022" s="1" t="s">
        <v>6704</v>
      </c>
      <c r="G3022" s="1" t="s">
        <v>50</v>
      </c>
      <c r="H3022" s="1" t="s">
        <v>50</v>
      </c>
      <c r="I3022" s="8" t="s">
        <v>1135</v>
      </c>
      <c r="J3022" s="8" t="s">
        <v>1484</v>
      </c>
      <c r="K3022" s="1" t="str">
        <f t="array" aca="1" ref="K3022" ca="1">INDEX([1]TreeLookup!$C$1:$DE$21,MATCH(INDIRECT(ADDRESS(ROW(),MATCH("CATEGORY",$A$1:$BE$1,0))),[1]TreeLookup!$C$1:$C$21,0),MATCH(INDIRECT(ADDRESS(ROW(),MATCH("YEAR",$A$1:$BE$1,0))),[1]TreeLookup!$C$1:$DE$1,0))</f>
        <v>advancedPower</v>
      </c>
      <c r="L3022" s="1">
        <v>1998</v>
      </c>
      <c r="M3022" s="1" t="str">
        <f t="array" aca="1" ref="M3022" ca="1">INDEX([1]TreeLookup!$C$1:$DE$22,MATCH("ERA",[1]TreeLookup!$C$1:$C$22,0),MATCH(INDIRECT(ADDRESS(ROW(),MATCH("YEAR",$A$1:$BE$1,0))),[1]TreeLookup!$C$1:$DE$1,0))</f>
        <v>09-INTL</v>
      </c>
      <c r="O3022" s="4" t="s">
        <v>109</v>
      </c>
      <c r="V3022" s="9"/>
    </row>
    <row r="3023" spans="1:32">
      <c r="A3023" s="6" t="s">
        <v>8868</v>
      </c>
      <c r="B3023" s="7" t="s">
        <v>8869</v>
      </c>
      <c r="C3023" s="1">
        <v>5</v>
      </c>
      <c r="D3023" s="1">
        <v>100</v>
      </c>
      <c r="E3023" s="2" t="s">
        <v>8870</v>
      </c>
      <c r="F3023" s="1" t="s">
        <v>190</v>
      </c>
      <c r="G3023" s="1" t="s">
        <v>50</v>
      </c>
      <c r="H3023" s="1" t="s">
        <v>50</v>
      </c>
      <c r="I3023" s="8" t="s">
        <v>130</v>
      </c>
      <c r="J3023" s="8" t="s">
        <v>1203</v>
      </c>
      <c r="K3023" s="1" t="str">
        <f t="array" aca="1" ref="K3023" ca="1">INDEX([1]TreeLookup!$C$1:$DE$21,MATCH(INDIRECT(ADDRESS(ROW(),MATCH("CATEGORY",$A$1:$BE$1,0))),[1]TreeLookup!$C$1:$C$21,0),MATCH(INDIRECT(ADDRESS(ROW(),MATCH("YEAR",$A$1:$BE$1,0))),[1]TreeLookup!$C$1:$DE$1,0))</f>
        <v>internationalAvionics</v>
      </c>
      <c r="L3023" s="1">
        <v>2003</v>
      </c>
      <c r="M3023" s="1" t="str">
        <f t="array" aca="1" ref="M3023" ca="1">INDEX([1]TreeLookup!$C$1:$DE$22,MATCH("ERA",[1]TreeLookup!$C$1:$C$22,0),MATCH(INDIRECT(ADDRESS(ROW(),MATCH("YEAR",$A$1:$BE$1,0))),[1]TreeLookup!$C$1:$DE$1,0))</f>
        <v>09-INTL</v>
      </c>
      <c r="O3023" s="4" t="s">
        <v>109</v>
      </c>
      <c r="T3023" s="22" t="str">
        <f>HYPERLINK("https://en.wikipedia.org/wiki/CubeSat","https://en.wikipedia.org/wiki/CubeSat")</f>
        <v>https://en.wikipedia.org/wiki/CubeSat</v>
      </c>
      <c r="V3023" s="9"/>
      <c r="Y3023" s="1" t="s">
        <v>111</v>
      </c>
    </row>
    <row r="3024" spans="1:32">
      <c r="A3024" s="6" t="s">
        <v>8871</v>
      </c>
      <c r="B3024" s="7" t="s">
        <v>8871</v>
      </c>
      <c r="C3024" s="17">
        <v>1600</v>
      </c>
      <c r="D3024" s="1">
        <v>80000</v>
      </c>
      <c r="E3024" s="2"/>
      <c r="F3024" s="1" t="s">
        <v>113</v>
      </c>
      <c r="G3024" s="1" t="s">
        <v>50</v>
      </c>
      <c r="I3024" s="8" t="s">
        <v>3473</v>
      </c>
      <c r="J3024" s="8"/>
      <c r="K3024" s="1" t="str">
        <f t="array" aca="1" ref="K3024" ca="1">INDEX([1]TreeLookup!$C$1:$DE$21,MATCH(INDIRECT(ADDRESS(ROW(),MATCH("CATEGORY",$A$1:$BE$1,0))),[1]TreeLookup!$C$1:$C$21,0),MATCH(INDIRECT(ADDRESS(ROW(),MATCH("YEAR",$A$1:$BE$1,0))),[1]TreeLookup!$C$1:$DE$1,0))</f>
        <v>hydrolox1998</v>
      </c>
      <c r="L3024" s="1">
        <v>1998</v>
      </c>
      <c r="M3024" s="1" t="str">
        <f t="array" aca="1" ref="M3024" ca="1">INDEX([1]TreeLookup!$C$1:$DE$22,MATCH("ERA",[1]TreeLookup!$C$1:$C$22,0),MATCH(INDIRECT(ADDRESS(ROW(),MATCH("YEAR",$A$1:$BE$1,0))),[1]TreeLookup!$C$1:$DE$1,0))</f>
        <v>09-INTL</v>
      </c>
      <c r="O3024" s="4"/>
      <c r="Q3024" s="1" t="s">
        <v>3474</v>
      </c>
      <c r="R3024" s="1" t="s">
        <v>838</v>
      </c>
    </row>
    <row r="3025" spans="1:32">
      <c r="A3025" s="6" t="s">
        <v>8815</v>
      </c>
      <c r="B3025" s="6" t="s">
        <v>8815</v>
      </c>
      <c r="C3025" s="1">
        <v>0</v>
      </c>
      <c r="D3025" s="1">
        <v>0</v>
      </c>
      <c r="E3025" s="2"/>
      <c r="F3025" s="1" t="s">
        <v>113</v>
      </c>
      <c r="G3025" s="1" t="s">
        <v>50</v>
      </c>
      <c r="H3025" s="1" t="s">
        <v>50</v>
      </c>
      <c r="I3025" s="8" t="s">
        <v>5455</v>
      </c>
      <c r="J3025" s="8"/>
      <c r="K3025" s="1" t="str">
        <f t="array" aca="1" ref="K3025" ca="1">INDEX([1]TreeLookup!$C$1:$DE$21,MATCH(INDIRECT(ADDRESS(ROW(),MATCH("CATEGORY",$A$1:$BE$1,0))),[1]TreeLookup!$C$1:$C$21,0),MATCH(INDIRECT(ADDRESS(ROW(),MATCH("YEAR",$A$1:$BE$1,0))),[1]TreeLookup!$C$1:$DE$1,0))</f>
        <v>advancedNuclearPropulsion</v>
      </c>
      <c r="L3025" s="1">
        <v>1998</v>
      </c>
      <c r="M3025" s="1" t="str">
        <f t="array" aca="1" ref="M3025" ca="1">INDEX([1]TreeLookup!$C$1:$DE$22,MATCH("ERA",[1]TreeLookup!$C$1:$C$22,0),MATCH(INDIRECT(ADDRESS(ROW(),MATCH("YEAR",$A$1:$BE$1,0))),[1]TreeLookup!$C$1:$DE$1,0))</f>
        <v>09-INTL</v>
      </c>
      <c r="O3025" s="4" t="s">
        <v>109</v>
      </c>
      <c r="P3025" s="2"/>
      <c r="Q3025" s="1" t="s">
        <v>8813</v>
      </c>
    </row>
    <row r="3026" spans="1:32">
      <c r="A3026" s="6" t="s">
        <v>8872</v>
      </c>
      <c r="B3026" s="7" t="s">
        <v>8873</v>
      </c>
      <c r="C3026" s="1">
        <v>450</v>
      </c>
      <c r="D3026" s="1">
        <v>9000</v>
      </c>
      <c r="E3026" s="2" t="s">
        <v>8874</v>
      </c>
      <c r="F3026" s="1" t="s">
        <v>6704</v>
      </c>
      <c r="G3026" s="1" t="s">
        <v>50</v>
      </c>
      <c r="H3026" s="1" t="s">
        <v>50</v>
      </c>
      <c r="I3026" s="8" t="s">
        <v>1135</v>
      </c>
      <c r="J3026" s="8" t="s">
        <v>1484</v>
      </c>
      <c r="K3026" s="1" t="str">
        <f t="array" aca="1" ref="K3026" ca="1">INDEX([1]TreeLookup!$C$1:$DE$21,MATCH(INDIRECT(ADDRESS(ROW(),MATCH("CATEGORY",$A$1:$BE$1,0))),[1]TreeLookup!$C$1:$C$21,0),MATCH(INDIRECT(ADDRESS(ROW(),MATCH("YEAR",$A$1:$BE$1,0))),[1]TreeLookup!$C$1:$DE$1,0))</f>
        <v>advancedPower</v>
      </c>
      <c r="L3026" s="1">
        <v>1998</v>
      </c>
      <c r="M3026" s="1" t="str">
        <f t="array" aca="1" ref="M3026" ca="1">INDEX([1]TreeLookup!$C$1:$DE$22,MATCH("ERA",[1]TreeLookup!$C$1:$C$22,0),MATCH(INDIRECT(ADDRESS(ROW(),MATCH("YEAR",$A$1:$BE$1,0))),[1]TreeLookup!$C$1:$DE$1,0))</f>
        <v>09-INTL</v>
      </c>
      <c r="O3026" s="4" t="s">
        <v>109</v>
      </c>
      <c r="V3026" s="9"/>
    </row>
    <row r="3027" spans="1:32">
      <c r="A3027" s="6" t="s">
        <v>8875</v>
      </c>
      <c r="B3027" s="7" t="s">
        <v>8876</v>
      </c>
      <c r="C3027" s="1">
        <v>1000</v>
      </c>
      <c r="D3027" s="1">
        <v>20000</v>
      </c>
      <c r="E3027" s="2" t="s">
        <v>8877</v>
      </c>
      <c r="F3027" s="1" t="s">
        <v>4075</v>
      </c>
      <c r="G3027" s="1" t="s">
        <v>50</v>
      </c>
      <c r="H3027" s="1" t="s">
        <v>50</v>
      </c>
      <c r="I3027" s="8" t="s">
        <v>2872</v>
      </c>
      <c r="J3027" s="8"/>
      <c r="K3027" s="1" t="str">
        <f t="array" aca="1" ref="K3027" ca="1">INDEX([1]TreeLookup!$C$1:$DE$21,MATCH(INDIRECT(ADDRESS(ROW(),MATCH("CATEGORY",$A$1:$BE$1,0))),[1]TreeLookup!$C$1:$C$21,0),MATCH(INDIRECT(ADDRESS(ROW(),MATCH("YEAR",$A$1:$BE$1,0))),[1]TreeLookup!$C$1:$DE$1,0))</f>
        <v>advancedLifeSupport</v>
      </c>
      <c r="L3027" s="1">
        <v>1998</v>
      </c>
      <c r="M3027" s="1" t="str">
        <f t="array" aca="1" ref="M3027" ca="1">INDEX([1]TreeLookup!$C$1:$DE$22,MATCH("ERA",[1]TreeLookup!$C$1:$C$22,0),MATCH(INDIRECT(ADDRESS(ROW(),MATCH("YEAR",$A$1:$BE$1,0))),[1]TreeLookup!$C$1:$DE$1,0))</f>
        <v>09-INTL</v>
      </c>
      <c r="O3027" s="4" t="s">
        <v>109</v>
      </c>
      <c r="P3027" s="2"/>
      <c r="AF3027" s="1" t="s">
        <v>111</v>
      </c>
    </row>
    <row r="3028" spans="1:32">
      <c r="A3028" s="6" t="s">
        <v>8878</v>
      </c>
      <c r="B3028" s="7" t="s">
        <v>8879</v>
      </c>
      <c r="C3028" s="1">
        <v>2000</v>
      </c>
      <c r="D3028" s="1">
        <v>40000</v>
      </c>
      <c r="E3028" s="2" t="s">
        <v>8880</v>
      </c>
      <c r="F3028" s="1" t="s">
        <v>4075</v>
      </c>
      <c r="G3028" s="1" t="s">
        <v>50</v>
      </c>
      <c r="H3028" s="1" t="s">
        <v>50</v>
      </c>
      <c r="I3028" s="8" t="s">
        <v>2872</v>
      </c>
      <c r="J3028" s="8"/>
      <c r="K3028" s="1" t="str">
        <f t="array" aca="1" ref="K3028" ca="1">INDEX([1]TreeLookup!$C$1:$DE$21,MATCH(INDIRECT(ADDRESS(ROW(),MATCH("CATEGORY",$A$1:$BE$1,0))),[1]TreeLookup!$C$1:$C$21,0),MATCH(INDIRECT(ADDRESS(ROW(),MATCH("YEAR",$A$1:$BE$1,0))),[1]TreeLookup!$C$1:$DE$1,0))</f>
        <v>advancedLifeSupport</v>
      </c>
      <c r="L3028" s="1">
        <v>1998</v>
      </c>
      <c r="M3028" s="1" t="str">
        <f t="array" aca="1" ref="M3028" ca="1">INDEX([1]TreeLookup!$C$1:$DE$22,MATCH("ERA",[1]TreeLookup!$C$1:$C$22,0),MATCH(INDIRECT(ADDRESS(ROW(),MATCH("YEAR",$A$1:$BE$1,0))),[1]TreeLookup!$C$1:$DE$1,0))</f>
        <v>09-INTL</v>
      </c>
      <c r="O3028" s="4" t="s">
        <v>109</v>
      </c>
      <c r="P3028" s="2"/>
      <c r="AF3028" s="1" t="s">
        <v>111</v>
      </c>
    </row>
    <row r="3029" spans="1:32">
      <c r="A3029" s="6" t="s">
        <v>8881</v>
      </c>
      <c r="B3029" s="7" t="s">
        <v>8882</v>
      </c>
      <c r="C3029" s="1">
        <v>1000</v>
      </c>
      <c r="D3029" s="1">
        <v>20000</v>
      </c>
      <c r="E3029" s="2" t="s">
        <v>8883</v>
      </c>
      <c r="F3029" s="1" t="s">
        <v>4075</v>
      </c>
      <c r="G3029" s="1" t="s">
        <v>50</v>
      </c>
      <c r="H3029" s="1" t="s">
        <v>50</v>
      </c>
      <c r="I3029" s="8" t="s">
        <v>2872</v>
      </c>
      <c r="J3029" s="8"/>
      <c r="K3029" s="1" t="str">
        <f t="array" aca="1" ref="K3029" ca="1">INDEX([1]TreeLookup!$C$1:$DE$21,MATCH(INDIRECT(ADDRESS(ROW(),MATCH("CATEGORY",$A$1:$BE$1,0))),[1]TreeLookup!$C$1:$C$21,0),MATCH(INDIRECT(ADDRESS(ROW(),MATCH("YEAR",$A$1:$BE$1,0))),[1]TreeLookup!$C$1:$DE$1,0))</f>
        <v>advancedLifeSupport</v>
      </c>
      <c r="L3029" s="1">
        <v>1998</v>
      </c>
      <c r="M3029" s="1" t="str">
        <f t="array" aca="1" ref="M3029" ca="1">INDEX([1]TreeLookup!$C$1:$DE$22,MATCH("ERA",[1]TreeLookup!$C$1:$C$22,0),MATCH(INDIRECT(ADDRESS(ROW(),MATCH("YEAR",$A$1:$BE$1,0))),[1]TreeLookup!$C$1:$DE$1,0))</f>
        <v>09-INTL</v>
      </c>
      <c r="O3029" s="4" t="s">
        <v>109</v>
      </c>
      <c r="P3029" s="2"/>
      <c r="AF3029" s="1" t="s">
        <v>111</v>
      </c>
    </row>
    <row r="3030" spans="1:32">
      <c r="A3030" s="6" t="s">
        <v>8884</v>
      </c>
      <c r="B3030" s="7" t="s">
        <v>8885</v>
      </c>
      <c r="C3030" s="1">
        <v>3000</v>
      </c>
      <c r="D3030" s="1">
        <v>60000</v>
      </c>
      <c r="E3030" s="2" t="s">
        <v>8886</v>
      </c>
      <c r="F3030" s="1" t="s">
        <v>4075</v>
      </c>
      <c r="G3030" s="1" t="s">
        <v>50</v>
      </c>
      <c r="H3030" s="1" t="s">
        <v>50</v>
      </c>
      <c r="I3030" s="8" t="s">
        <v>2872</v>
      </c>
      <c r="J3030" s="8"/>
      <c r="K3030" s="1" t="str">
        <f t="array" aca="1" ref="K3030" ca="1">INDEX([1]TreeLookup!$C$1:$DE$21,MATCH(INDIRECT(ADDRESS(ROW(),MATCH("CATEGORY",$A$1:$BE$1,0))),[1]TreeLookup!$C$1:$C$21,0),MATCH(INDIRECT(ADDRESS(ROW(),MATCH("YEAR",$A$1:$BE$1,0))),[1]TreeLookup!$C$1:$DE$1,0))</f>
        <v>advancedLifeSupport</v>
      </c>
      <c r="L3030" s="1">
        <v>1998</v>
      </c>
      <c r="M3030" s="1" t="str">
        <f t="array" aca="1" ref="M3030" ca="1">INDEX([1]TreeLookup!$C$1:$DE$22,MATCH("ERA",[1]TreeLookup!$C$1:$C$22,0),MATCH(INDIRECT(ADDRESS(ROW(),MATCH("YEAR",$A$1:$BE$1,0))),[1]TreeLookup!$C$1:$DE$1,0))</f>
        <v>09-INTL</v>
      </c>
      <c r="O3030" s="4" t="s">
        <v>109</v>
      </c>
      <c r="P3030" s="2"/>
      <c r="AF3030" s="1" t="s">
        <v>111</v>
      </c>
    </row>
    <row r="3031" spans="1:32">
      <c r="A3031" s="6" t="s">
        <v>8887</v>
      </c>
      <c r="B3031" s="7" t="s">
        <v>8888</v>
      </c>
      <c r="C3031" s="1">
        <v>1500</v>
      </c>
      <c r="D3031" s="1">
        <v>30000</v>
      </c>
      <c r="E3031" s="2" t="s">
        <v>8889</v>
      </c>
      <c r="F3031" s="1" t="s">
        <v>4075</v>
      </c>
      <c r="G3031" s="1" t="s">
        <v>50</v>
      </c>
      <c r="H3031" s="1" t="s">
        <v>50</v>
      </c>
      <c r="I3031" s="8" t="s">
        <v>2872</v>
      </c>
      <c r="J3031" s="8"/>
      <c r="K3031" s="1" t="str">
        <f t="array" aca="1" ref="K3031" ca="1">INDEX([1]TreeLookup!$C$1:$DE$21,MATCH(INDIRECT(ADDRESS(ROW(),MATCH("CATEGORY",$A$1:$BE$1,0))),[1]TreeLookup!$C$1:$C$21,0),MATCH(INDIRECT(ADDRESS(ROW(),MATCH("YEAR",$A$1:$BE$1,0))),[1]TreeLookup!$C$1:$DE$1,0))</f>
        <v>advancedLifeSupport</v>
      </c>
      <c r="L3031" s="1">
        <v>1998</v>
      </c>
      <c r="M3031" s="1" t="str">
        <f t="array" aca="1" ref="M3031" ca="1">INDEX([1]TreeLookup!$C$1:$DE$22,MATCH("ERA",[1]TreeLookup!$C$1:$C$22,0),MATCH(INDIRECT(ADDRESS(ROW(),MATCH("YEAR",$A$1:$BE$1,0))),[1]TreeLookup!$C$1:$DE$1,0))</f>
        <v>09-INTL</v>
      </c>
      <c r="O3031" s="4" t="s">
        <v>109</v>
      </c>
      <c r="P3031" s="2"/>
      <c r="AF3031" s="1" t="s">
        <v>111</v>
      </c>
    </row>
    <row r="3032" spans="1:32">
      <c r="A3032" s="6" t="s">
        <v>8890</v>
      </c>
      <c r="B3032" s="7" t="s">
        <v>8891</v>
      </c>
      <c r="C3032" s="1">
        <v>500</v>
      </c>
      <c r="D3032" s="1">
        <v>10000</v>
      </c>
      <c r="E3032" s="2" t="s">
        <v>8892</v>
      </c>
      <c r="F3032" s="1" t="s">
        <v>4075</v>
      </c>
      <c r="G3032" s="1" t="s">
        <v>50</v>
      </c>
      <c r="H3032" s="1" t="s">
        <v>50</v>
      </c>
      <c r="I3032" s="8" t="s">
        <v>2872</v>
      </c>
      <c r="J3032" s="8"/>
      <c r="K3032" s="1" t="str">
        <f t="array" aca="1" ref="K3032" ca="1">INDEX([1]TreeLookup!$C$1:$DE$21,MATCH(INDIRECT(ADDRESS(ROW(),MATCH("CATEGORY",$A$1:$BE$1,0))),[1]TreeLookup!$C$1:$C$21,0),MATCH(INDIRECT(ADDRESS(ROW(),MATCH("YEAR",$A$1:$BE$1,0))),[1]TreeLookup!$C$1:$DE$1,0))</f>
        <v>advancedLifeSupport</v>
      </c>
      <c r="L3032" s="1">
        <v>1998</v>
      </c>
      <c r="M3032" s="1" t="str">
        <f t="array" aca="1" ref="M3032" ca="1">INDEX([1]TreeLookup!$C$1:$DE$22,MATCH("ERA",[1]TreeLookup!$C$1:$C$22,0),MATCH(INDIRECT(ADDRESS(ROW(),MATCH("YEAR",$A$1:$BE$1,0))),[1]TreeLookup!$C$1:$DE$1,0))</f>
        <v>09-INTL</v>
      </c>
      <c r="O3032" s="4" t="s">
        <v>109</v>
      </c>
      <c r="P3032" s="2"/>
      <c r="AF3032" s="1" t="s">
        <v>111</v>
      </c>
    </row>
    <row r="3033" spans="1:32">
      <c r="A3033" s="6" t="s">
        <v>8893</v>
      </c>
      <c r="B3033" s="7" t="s">
        <v>8894</v>
      </c>
      <c r="C3033" s="1">
        <v>1</v>
      </c>
      <c r="D3033" s="1">
        <v>12250</v>
      </c>
      <c r="E3033" s="2" t="s">
        <v>8895</v>
      </c>
      <c r="F3033" s="1" t="s">
        <v>53</v>
      </c>
      <c r="G3033" s="1" t="s">
        <v>50</v>
      </c>
      <c r="H3033" s="1" t="s">
        <v>49</v>
      </c>
      <c r="I3033" s="8" t="s">
        <v>54</v>
      </c>
      <c r="J3033" s="8" t="s">
        <v>136</v>
      </c>
      <c r="K3033" s="1" t="str">
        <f t="array" aca="1" ref="K3033" ca="1">INDEX([1]TreeLookup!$C$1:$DE$21,MATCH(INDIRECT(ADDRESS(ROW(),MATCH("CATEGORY",$A$1:$BE$1,0))),[1]TreeLookup!$C$1:$C$21,0),MATCH(INDIRECT(ADDRESS(ROW(),MATCH("YEAR",$A$1:$BE$1,0))),[1]TreeLookup!$C$1:$DE$1,0))</f>
        <v>earlyElecPropulsion</v>
      </c>
      <c r="L3033" s="1">
        <v>1998</v>
      </c>
      <c r="M3033" s="1" t="str">
        <f t="array" aca="1" ref="M3033" ca="1">INDEX([1]TreeLookup!$C$1:$DE$22,MATCH("ERA",[1]TreeLookup!$C$1:$C$22,0),MATCH(INDIRECT(ADDRESS(ROW(),MATCH("YEAR",$A$1:$BE$1,0))),[1]TreeLookup!$C$1:$DE$1,0))</f>
        <v>09-INTL</v>
      </c>
      <c r="O3033" s="4" t="s">
        <v>299</v>
      </c>
      <c r="V3033" s="9"/>
    </row>
    <row r="3034" spans="1:32">
      <c r="A3034" s="6" t="s">
        <v>8896</v>
      </c>
      <c r="B3034" s="7" t="s">
        <v>8897</v>
      </c>
      <c r="C3034" s="1">
        <v>1</v>
      </c>
      <c r="D3034" s="1">
        <v>425000</v>
      </c>
      <c r="E3034" s="2" t="s">
        <v>8898</v>
      </c>
      <c r="F3034" s="1" t="s">
        <v>53</v>
      </c>
      <c r="G3034" s="1" t="s">
        <v>50</v>
      </c>
      <c r="H3034" s="1" t="s">
        <v>49</v>
      </c>
      <c r="I3034" s="8" t="s">
        <v>54</v>
      </c>
      <c r="J3034" s="8" t="s">
        <v>136</v>
      </c>
      <c r="K3034" s="1" t="str">
        <f t="array" aca="1" ref="K3034" ca="1">INDEX([1]TreeLookup!$C$1:$DE$21,MATCH(INDIRECT(ADDRESS(ROW(),MATCH("CATEGORY",$A$1:$BE$1,0))),[1]TreeLookup!$C$1:$C$21,0),MATCH(INDIRECT(ADDRESS(ROW(),MATCH("YEAR",$A$1:$BE$1,0))),[1]TreeLookup!$C$1:$DE$1,0))</f>
        <v>earlyElecPropulsion</v>
      </c>
      <c r="L3034" s="1">
        <v>1998</v>
      </c>
      <c r="M3034" s="1" t="str">
        <f t="array" aca="1" ref="M3034" ca="1">INDEX([1]TreeLookup!$C$1:$DE$22,MATCH("ERA",[1]TreeLookup!$C$1:$C$22,0),MATCH(INDIRECT(ADDRESS(ROW(),MATCH("YEAR",$A$1:$BE$1,0))),[1]TreeLookup!$C$1:$DE$1,0))</f>
        <v>09-INTL</v>
      </c>
      <c r="O3034" s="4" t="s">
        <v>299</v>
      </c>
      <c r="V3034" s="9"/>
    </row>
    <row r="3035" spans="1:32">
      <c r="A3035" s="6" t="s">
        <v>8899</v>
      </c>
      <c r="B3035" s="7" t="s">
        <v>8900</v>
      </c>
      <c r="C3035" s="1">
        <v>12500</v>
      </c>
      <c r="D3035" s="1">
        <v>70</v>
      </c>
      <c r="E3035" s="2" t="s">
        <v>8901</v>
      </c>
      <c r="F3035" s="1" t="s">
        <v>1740</v>
      </c>
      <c r="G3035" s="1" t="s">
        <v>50</v>
      </c>
      <c r="H3035" s="1" t="s">
        <v>49</v>
      </c>
      <c r="I3035" s="8" t="s">
        <v>3087</v>
      </c>
      <c r="J3035" s="8" t="s">
        <v>2242</v>
      </c>
      <c r="K3035" s="1" t="str">
        <f t="array" aca="1" ref="K3035" ca="1">INDEX([1]TreeLookup!$C$1:$DE$21,MATCH(INDIRECT(ADDRESS(ROW(),MATCH("CATEGORY",$A$1:$BE$1,0))),[1]TreeLookup!$C$1:$C$21,0),MATCH(INDIRECT(ADDRESS(ROW(),MATCH("YEAR",$A$1:$BE$1,0))),[1]TreeLookup!$C$1:$DE$1,0))</f>
        <v>stagedCombustion1998</v>
      </c>
      <c r="L3035" s="1">
        <v>1999</v>
      </c>
      <c r="M3035" s="1" t="str">
        <f t="array" aca="1" ref="M3035" ca="1">INDEX([1]TreeLookup!$C$1:$DE$22,MATCH("ERA",[1]TreeLookup!$C$1:$C$22,0),MATCH(INDIRECT(ADDRESS(ROW(),MATCH("YEAR",$A$1:$BE$1,0))),[1]TreeLookup!$C$1:$DE$1,0))</f>
        <v>09-INTL</v>
      </c>
      <c r="O3035" s="4" t="s">
        <v>299</v>
      </c>
      <c r="P3035" s="1" t="s">
        <v>8902</v>
      </c>
      <c r="V3035" s="9"/>
    </row>
    <row r="3036" spans="1:32">
      <c r="A3036" s="6" t="s">
        <v>8903</v>
      </c>
      <c r="B3036" s="7" t="s">
        <v>8904</v>
      </c>
      <c r="C3036" s="1">
        <v>10000</v>
      </c>
      <c r="D3036" s="1">
        <v>25000</v>
      </c>
      <c r="E3036" s="2" t="s">
        <v>8905</v>
      </c>
      <c r="F3036" s="1" t="s">
        <v>48</v>
      </c>
      <c r="G3036" s="1" t="s">
        <v>49</v>
      </c>
      <c r="H3036" s="1" t="s">
        <v>49</v>
      </c>
      <c r="I3036" s="8"/>
      <c r="J3036" s="8"/>
      <c r="K3036" s="1" t="e">
        <f t="array" aca="1" ref="K3036" ca="1">INDEX([1]TreeLookup!$C$1:$DE$21,MATCH(INDIRECT(ADDRESS(ROW(),MATCH("CATEGORY",$A$1:$BE$1,0))),[1]TreeLookup!$C$1:$C$21,0),MATCH(INDIRECT(ADDRESS(ROW(),MATCH("YEAR",$A$1:$BE$1,0))),[1]TreeLookup!$C$1:$DE$1,0))</f>
        <v>#N/A</v>
      </c>
      <c r="M3036" s="1" t="str">
        <f t="array" aca="1" ref="M3036" ca="1">INDEX([1]TreeLookup!$C$1:$DE$22,MATCH("ERA",[1]TreeLookup!$C$1:$C$22,0),MATCH(INDIRECT(ADDRESS(ROW(),MATCH("YEAR",$A$1:$BE$1,0))),[1]TreeLookup!$C$1:$DE$1,0))</f>
        <v>00-START</v>
      </c>
      <c r="N3036" s="1" t="s">
        <v>50</v>
      </c>
      <c r="O3036" s="4"/>
      <c r="P3036" s="2"/>
    </row>
    <row r="3037" spans="1:32">
      <c r="A3037" s="6" t="s">
        <v>8906</v>
      </c>
      <c r="B3037" s="7" t="s">
        <v>8907</v>
      </c>
      <c r="C3037" s="1">
        <v>6644</v>
      </c>
      <c r="D3037" s="1">
        <v>132892</v>
      </c>
      <c r="E3037" s="2" t="s">
        <v>8908</v>
      </c>
      <c r="F3037" s="1" t="s">
        <v>1836</v>
      </c>
      <c r="G3037" s="1" t="s">
        <v>50</v>
      </c>
      <c r="H3037" s="1" t="s">
        <v>50</v>
      </c>
      <c r="I3037" s="8" t="s">
        <v>130</v>
      </c>
      <c r="J3037" s="8" t="s">
        <v>1203</v>
      </c>
      <c r="K3037" s="1" t="str">
        <f t="array" aca="1" ref="K3037" ca="1">INDEX([1]TreeLookup!$C$1:$DE$21,MATCH(INDIRECT(ADDRESS(ROW(),MATCH("CATEGORY",$A$1:$BE$1,0))),[1]TreeLookup!$C$1:$C$21,0),MATCH(INDIRECT(ADDRESS(ROW(),MATCH("YEAR",$A$1:$BE$1,0))),[1]TreeLookup!$C$1:$DE$1,0))</f>
        <v>internationalAvionics</v>
      </c>
      <c r="L3037" s="1">
        <v>2004</v>
      </c>
      <c r="M3037" s="1" t="str">
        <f t="array" aca="1" ref="M3037" ca="1">INDEX([1]TreeLookup!$C$1:$DE$22,MATCH("ERA",[1]TreeLookup!$C$1:$C$22,0),MATCH(INDIRECT(ADDRESS(ROW(),MATCH("YEAR",$A$1:$BE$1,0))),[1]TreeLookup!$C$1:$DE$1,0))</f>
        <v>09-INTL</v>
      </c>
      <c r="O3037" s="4" t="s">
        <v>109</v>
      </c>
      <c r="P3037" s="1" t="s">
        <v>8907</v>
      </c>
      <c r="V3037" s="9"/>
      <c r="Y3037" s="1" t="s">
        <v>111</v>
      </c>
    </row>
    <row r="3038" spans="1:32">
      <c r="A3038" s="6" t="s">
        <v>8909</v>
      </c>
      <c r="B3038" s="7" t="s">
        <v>8910</v>
      </c>
      <c r="C3038" s="1">
        <v>850</v>
      </c>
      <c r="D3038" s="1">
        <v>500</v>
      </c>
      <c r="E3038" s="2" t="s">
        <v>8911</v>
      </c>
      <c r="F3038" s="1" t="s">
        <v>1740</v>
      </c>
      <c r="G3038" s="1" t="s">
        <v>50</v>
      </c>
      <c r="H3038" s="1" t="s">
        <v>49</v>
      </c>
      <c r="I3038" s="8" t="s">
        <v>3087</v>
      </c>
      <c r="J3038" s="8" t="s">
        <v>4864</v>
      </c>
      <c r="K3038" s="1" t="str">
        <f t="array" aca="1" ref="K3038" ca="1">INDEX([1]TreeLookup!$C$1:$DE$21,MATCH(INDIRECT(ADDRESS(ROW(),MATCH("CATEGORY",$A$1:$BE$1,0))),[1]TreeLookup!$C$1:$C$21,0),MATCH(INDIRECT(ADDRESS(ROW(),MATCH("YEAR",$A$1:$BE$1,0))),[1]TreeLookup!$C$1:$DE$1,0))</f>
        <v>stagedCombustion1998</v>
      </c>
      <c r="L3038" s="1">
        <v>1999</v>
      </c>
      <c r="M3038" s="1" t="str">
        <f t="array" aca="1" ref="M3038" ca="1">INDEX([1]TreeLookup!$C$1:$DE$22,MATCH("ERA",[1]TreeLookup!$C$1:$C$22,0),MATCH(INDIRECT(ADDRESS(ROW(),MATCH("YEAR",$A$1:$BE$1,0))),[1]TreeLookup!$C$1:$DE$1,0))</f>
        <v>09-INTL</v>
      </c>
      <c r="O3038" s="4" t="s">
        <v>299</v>
      </c>
      <c r="P3038" s="1" t="s">
        <v>8912</v>
      </c>
      <c r="V3038" s="9"/>
      <c r="AC3038" s="1" t="s">
        <v>111</v>
      </c>
    </row>
    <row r="3039" spans="1:32">
      <c r="A3039" s="6" t="s">
        <v>8913</v>
      </c>
      <c r="B3039" s="7" t="s">
        <v>8914</v>
      </c>
      <c r="C3039" s="1">
        <v>850</v>
      </c>
      <c r="D3039" s="1">
        <v>500</v>
      </c>
      <c r="E3039" s="2" t="s">
        <v>8915</v>
      </c>
      <c r="F3039" s="1" t="s">
        <v>1740</v>
      </c>
      <c r="G3039" s="1" t="s">
        <v>50</v>
      </c>
      <c r="H3039" s="1" t="s">
        <v>49</v>
      </c>
      <c r="I3039" s="8" t="s">
        <v>135</v>
      </c>
      <c r="J3039" s="8" t="s">
        <v>136</v>
      </c>
      <c r="K3039" s="1" t="str">
        <f t="array" aca="1" ref="K3039" ca="1">INDEX([1]TreeLookup!$C$1:$DE$21,MATCH(INDIRECT(ADDRESS(ROW(),MATCH("CATEGORY",$A$1:$BE$1,0))),[1]TreeLookup!$C$1:$C$21,0),MATCH(INDIRECT(ADDRESS(ROW(),MATCH("YEAR",$A$1:$BE$1,0))),[1]TreeLookup!$C$1:$DE$1,0))</f>
        <v>materialsScienceInternational</v>
      </c>
      <c r="L3039" s="1">
        <v>1999</v>
      </c>
      <c r="M3039" s="1" t="str">
        <f t="array" aca="1" ref="M3039" ca="1">INDEX([1]TreeLookup!$C$1:$DE$22,MATCH("ERA",[1]TreeLookup!$C$1:$C$22,0),MATCH(INDIRECT(ADDRESS(ROW(),MATCH("YEAR",$A$1:$BE$1,0))),[1]TreeLookup!$C$1:$DE$1,0))</f>
        <v>09-INTL</v>
      </c>
      <c r="O3039" s="4" t="s">
        <v>299</v>
      </c>
      <c r="P3039" s="1" t="s">
        <v>8902</v>
      </c>
      <c r="V3039" s="9"/>
    </row>
    <row r="3040" spans="1:32">
      <c r="A3040" s="6" t="s">
        <v>8916</v>
      </c>
      <c r="B3040" s="7" t="s">
        <v>8917</v>
      </c>
      <c r="C3040" s="1">
        <v>1000</v>
      </c>
      <c r="D3040" s="1">
        <v>3000</v>
      </c>
      <c r="E3040" s="2" t="s">
        <v>8918</v>
      </c>
      <c r="F3040" s="1" t="s">
        <v>106</v>
      </c>
      <c r="G3040" s="1" t="s">
        <v>49</v>
      </c>
      <c r="H3040" s="1" t="s">
        <v>49</v>
      </c>
      <c r="I3040" s="8"/>
      <c r="J3040" s="8"/>
      <c r="K3040" s="1" t="e">
        <f t="array" aca="1" ref="K3040" ca="1">INDEX([1]TreeLookup!$C$1:$DE$21,MATCH(INDIRECT(ADDRESS(ROW(),MATCH("CATEGORY",$A$1:$BE$1,0))),[1]TreeLookup!$C$1:$C$21,0),MATCH(INDIRECT(ADDRESS(ROW(),MATCH("YEAR",$A$1:$BE$1,0))),[1]TreeLookup!$C$1:$DE$1,0))</f>
        <v>#N/A</v>
      </c>
      <c r="M3040" s="1" t="str">
        <f t="array" aca="1" ref="M3040" ca="1">INDEX([1]TreeLookup!$C$1:$DE$22,MATCH("ERA",[1]TreeLookup!$C$1:$C$22,0),MATCH(INDIRECT(ADDRESS(ROW(),MATCH("YEAR",$A$1:$BE$1,0))),[1]TreeLookup!$C$1:$DE$1,0))</f>
        <v>00-START</v>
      </c>
      <c r="N3040" s="1" t="s">
        <v>50</v>
      </c>
      <c r="O3040" s="4"/>
    </row>
    <row r="3041" spans="1:37">
      <c r="A3041" s="6" t="s">
        <v>8919</v>
      </c>
      <c r="B3041" s="7" t="s">
        <v>8920</v>
      </c>
      <c r="C3041" s="1">
        <v>850</v>
      </c>
      <c r="D3041" s="1">
        <v>500</v>
      </c>
      <c r="E3041" s="2" t="s">
        <v>8921</v>
      </c>
      <c r="F3041" s="1" t="s">
        <v>1740</v>
      </c>
      <c r="G3041" s="1" t="s">
        <v>50</v>
      </c>
      <c r="H3041" s="1" t="s">
        <v>49</v>
      </c>
      <c r="I3041" s="8" t="s">
        <v>135</v>
      </c>
      <c r="J3041" s="8" t="s">
        <v>136</v>
      </c>
      <c r="K3041" s="1" t="str">
        <f t="array" aca="1" ref="K3041" ca="1">INDEX([1]TreeLookup!$C$1:$DE$21,MATCH(INDIRECT(ADDRESS(ROW(),MATCH("CATEGORY",$A$1:$BE$1,0))),[1]TreeLookup!$C$1:$C$21,0),MATCH(INDIRECT(ADDRESS(ROW(),MATCH("YEAR",$A$1:$BE$1,0))),[1]TreeLookup!$C$1:$DE$1,0))</f>
        <v>materialsScienceInternational</v>
      </c>
      <c r="L3041" s="1">
        <v>1999</v>
      </c>
      <c r="M3041" s="1" t="str">
        <f t="array" aca="1" ref="M3041" ca="1">INDEX([1]TreeLookup!$C$1:$DE$22,MATCH("ERA",[1]TreeLookup!$C$1:$C$22,0),MATCH(INDIRECT(ADDRESS(ROW(),MATCH("YEAR",$A$1:$BE$1,0))),[1]TreeLookup!$C$1:$DE$1,0))</f>
        <v>09-INTL</v>
      </c>
      <c r="O3041" s="4" t="s">
        <v>299</v>
      </c>
      <c r="P3041" s="1" t="s">
        <v>8902</v>
      </c>
      <c r="V3041" s="9"/>
    </row>
    <row r="3042" spans="1:37">
      <c r="A3042" s="6" t="s">
        <v>8922</v>
      </c>
      <c r="B3042" s="7" t="s">
        <v>8923</v>
      </c>
      <c r="C3042" s="1">
        <v>200</v>
      </c>
      <c r="D3042" s="1">
        <v>500</v>
      </c>
      <c r="E3042" s="2" t="s">
        <v>8924</v>
      </c>
      <c r="F3042" s="1" t="s">
        <v>1740</v>
      </c>
      <c r="G3042" s="1" t="s">
        <v>50</v>
      </c>
      <c r="H3042" s="1" t="s">
        <v>49</v>
      </c>
      <c r="I3042" s="8" t="s">
        <v>135</v>
      </c>
      <c r="J3042" s="8" t="s">
        <v>174</v>
      </c>
      <c r="K3042" s="1" t="str">
        <f t="array" aca="1" ref="K3042" ca="1">INDEX([1]TreeLookup!$C$1:$DE$21,MATCH(INDIRECT(ADDRESS(ROW(),MATCH("CATEGORY",$A$1:$BE$1,0))),[1]TreeLookup!$C$1:$C$21,0),MATCH(INDIRECT(ADDRESS(ROW(),MATCH("YEAR",$A$1:$BE$1,0))),[1]TreeLookup!$C$1:$DE$1,0))</f>
        <v>materialsScienceInternational</v>
      </c>
      <c r="L3042" s="1">
        <v>1999</v>
      </c>
      <c r="M3042" s="1" t="str">
        <f t="array" aca="1" ref="M3042" ca="1">INDEX([1]TreeLookup!$C$1:$DE$22,MATCH("ERA",[1]TreeLookup!$C$1:$C$22,0),MATCH(INDIRECT(ADDRESS(ROW(),MATCH("YEAR",$A$1:$BE$1,0))),[1]TreeLookup!$C$1:$DE$1,0))</f>
        <v>09-INTL</v>
      </c>
      <c r="O3042" s="4" t="s">
        <v>299</v>
      </c>
      <c r="P3042" s="1" t="s">
        <v>8902</v>
      </c>
      <c r="V3042" s="9"/>
    </row>
    <row r="3043" spans="1:37">
      <c r="A3043" s="6" t="s">
        <v>8925</v>
      </c>
      <c r="B3043" s="7" t="s">
        <v>8926</v>
      </c>
      <c r="C3043" s="1">
        <v>1200</v>
      </c>
      <c r="D3043" s="1">
        <v>7200</v>
      </c>
      <c r="E3043" s="2" t="s">
        <v>8927</v>
      </c>
      <c r="F3043" s="1" t="s">
        <v>235</v>
      </c>
      <c r="G3043" s="1" t="s">
        <v>50</v>
      </c>
      <c r="H3043" s="1" t="s">
        <v>49</v>
      </c>
      <c r="I3043" s="8" t="s">
        <v>107</v>
      </c>
      <c r="J3043" s="8" t="s">
        <v>8928</v>
      </c>
      <c r="K3043" s="1" t="str">
        <f t="array" aca="1" ref="K3043" ca="1">INDEX([1]TreeLookup!$C$1:$DE$21,MATCH(INDIRECT(ADDRESS(ROW(),MATCH("CATEGORY",$A$1:$BE$1,0))),[1]TreeLookup!$C$1:$C$21,0),MATCH(INDIRECT(ADDRESS(ROW(),MATCH("YEAR",$A$1:$BE$1,0))),[1]TreeLookup!$C$1:$DE$1,0))</f>
        <v>advancedScience</v>
      </c>
      <c r="L3043" s="1">
        <v>1999</v>
      </c>
      <c r="M3043" s="1" t="str">
        <f t="array" aca="1" ref="M3043" ca="1">INDEX([1]TreeLookup!$C$1:$DE$22,MATCH("ERA",[1]TreeLookup!$C$1:$C$22,0),MATCH(INDIRECT(ADDRESS(ROW(),MATCH("YEAR",$A$1:$BE$1,0))),[1]TreeLookup!$C$1:$DE$1,0))</f>
        <v>09-INTL</v>
      </c>
      <c r="N3043" s="1" t="s">
        <v>50</v>
      </c>
      <c r="O3043" s="4" t="s">
        <v>299</v>
      </c>
      <c r="P3043" s="1" t="s">
        <v>8396</v>
      </c>
      <c r="V3043" s="9"/>
    </row>
    <row r="3044" spans="1:37">
      <c r="A3044" s="6" t="s">
        <v>8929</v>
      </c>
      <c r="B3044" s="7" t="s">
        <v>8930</v>
      </c>
      <c r="C3044" s="1">
        <v>40</v>
      </c>
      <c r="D3044" s="1">
        <v>800</v>
      </c>
      <c r="E3044" s="2" t="s">
        <v>8931</v>
      </c>
      <c r="F3044" s="1" t="s">
        <v>1740</v>
      </c>
      <c r="G3044" s="1" t="s">
        <v>50</v>
      </c>
      <c r="H3044" s="1" t="s">
        <v>50</v>
      </c>
      <c r="I3044" s="8" t="s">
        <v>135</v>
      </c>
      <c r="J3044" s="8" t="s">
        <v>499</v>
      </c>
      <c r="K3044" s="1" t="str">
        <f t="array" aca="1" ref="K3044" ca="1">INDEX([1]TreeLookup!$C$1:$DE$21,MATCH(INDIRECT(ADDRESS(ROW(),MATCH("CATEGORY",$A$1:$BE$1,0))),[1]TreeLookup!$C$1:$C$21,0),MATCH(INDIRECT(ADDRESS(ROW(),MATCH("YEAR",$A$1:$BE$1,0))),[1]TreeLookup!$C$1:$DE$1,0))</f>
        <v>materialsScienceInternational</v>
      </c>
      <c r="L3044" s="1">
        <v>1999</v>
      </c>
      <c r="M3044" s="1" t="str">
        <f t="array" aca="1" ref="M3044" ca="1">INDEX([1]TreeLookup!$C$1:$DE$22,MATCH("ERA",[1]TreeLookup!$C$1:$C$22,0),MATCH(INDIRECT(ADDRESS(ROW(),MATCH("YEAR",$A$1:$BE$1,0))),[1]TreeLookup!$C$1:$DE$1,0))</f>
        <v>09-INTL</v>
      </c>
      <c r="O3044" s="4" t="s">
        <v>109</v>
      </c>
      <c r="P3044" s="1" t="s">
        <v>8932</v>
      </c>
      <c r="V3044" s="9"/>
      <c r="AK3044" s="1" t="s">
        <v>111</v>
      </c>
    </row>
    <row r="3045" spans="1:37">
      <c r="A3045" s="6" t="s">
        <v>8933</v>
      </c>
      <c r="B3045" s="7" t="s">
        <v>8934</v>
      </c>
      <c r="C3045" s="1">
        <v>15</v>
      </c>
      <c r="D3045" s="1">
        <v>300</v>
      </c>
      <c r="E3045" s="2" t="s">
        <v>8935</v>
      </c>
      <c r="F3045" s="1" t="s">
        <v>1740</v>
      </c>
      <c r="G3045" s="1" t="s">
        <v>50</v>
      </c>
      <c r="H3045" s="1" t="s">
        <v>50</v>
      </c>
      <c r="I3045" s="8" t="s">
        <v>135</v>
      </c>
      <c r="J3045" s="8" t="s">
        <v>220</v>
      </c>
      <c r="K3045" s="1" t="str">
        <f t="array" aca="1" ref="K3045" ca="1">INDEX([1]TreeLookup!$C$1:$DE$21,MATCH(INDIRECT(ADDRESS(ROW(),MATCH("CATEGORY",$A$1:$BE$1,0))),[1]TreeLookup!$C$1:$C$21,0),MATCH(INDIRECT(ADDRESS(ROW(),MATCH("YEAR",$A$1:$BE$1,0))),[1]TreeLookup!$C$1:$DE$1,0))</f>
        <v>materialsScienceInternational</v>
      </c>
      <c r="L3045" s="1">
        <v>1999</v>
      </c>
      <c r="M3045" s="1" t="str">
        <f t="array" aca="1" ref="M3045" ca="1">INDEX([1]TreeLookup!$C$1:$DE$22,MATCH("ERA",[1]TreeLookup!$C$1:$C$22,0),MATCH(INDIRECT(ADDRESS(ROW(),MATCH("YEAR",$A$1:$BE$1,0))),[1]TreeLookup!$C$1:$DE$1,0))</f>
        <v>09-INTL</v>
      </c>
      <c r="O3045" s="4" t="s">
        <v>109</v>
      </c>
      <c r="P3045" s="1" t="s">
        <v>8932</v>
      </c>
      <c r="V3045" s="9"/>
    </row>
    <row r="3046" spans="1:37">
      <c r="A3046" s="6" t="s">
        <v>8936</v>
      </c>
      <c r="B3046" s="7" t="s">
        <v>8937</v>
      </c>
      <c r="C3046" s="1">
        <v>40</v>
      </c>
      <c r="D3046" s="1">
        <v>800</v>
      </c>
      <c r="E3046" s="2" t="s">
        <v>8938</v>
      </c>
      <c r="F3046" s="1" t="s">
        <v>1740</v>
      </c>
      <c r="G3046" s="1" t="s">
        <v>50</v>
      </c>
      <c r="H3046" s="1" t="s">
        <v>50</v>
      </c>
      <c r="I3046" s="8" t="s">
        <v>135</v>
      </c>
      <c r="J3046" s="8" t="s">
        <v>499</v>
      </c>
      <c r="K3046" s="1" t="str">
        <f t="array" aca="1" ref="K3046" ca="1">INDEX([1]TreeLookup!$C$1:$DE$21,MATCH(INDIRECT(ADDRESS(ROW(),MATCH("CATEGORY",$A$1:$BE$1,0))),[1]TreeLookup!$C$1:$C$21,0),MATCH(INDIRECT(ADDRESS(ROW(),MATCH("YEAR",$A$1:$BE$1,0))),[1]TreeLookup!$C$1:$DE$1,0))</f>
        <v>materialsScienceInternational</v>
      </c>
      <c r="L3046" s="1">
        <v>1999</v>
      </c>
      <c r="M3046" s="1" t="str">
        <f t="array" aca="1" ref="M3046" ca="1">INDEX([1]TreeLookup!$C$1:$DE$22,MATCH("ERA",[1]TreeLookup!$C$1:$C$22,0),MATCH(INDIRECT(ADDRESS(ROW(),MATCH("YEAR",$A$1:$BE$1,0))),[1]TreeLookup!$C$1:$DE$1,0))</f>
        <v>09-INTL</v>
      </c>
      <c r="O3046" s="4" t="s">
        <v>109</v>
      </c>
      <c r="P3046" s="1" t="s">
        <v>8932</v>
      </c>
      <c r="V3046" s="9"/>
      <c r="AK3046" s="1" t="s">
        <v>111</v>
      </c>
    </row>
    <row r="3047" spans="1:37">
      <c r="A3047" s="6" t="s">
        <v>8939</v>
      </c>
      <c r="B3047" s="7" t="s">
        <v>8940</v>
      </c>
      <c r="C3047" s="1">
        <v>5</v>
      </c>
      <c r="D3047" s="1">
        <v>100</v>
      </c>
      <c r="E3047" s="2" t="s">
        <v>8941</v>
      </c>
      <c r="F3047" s="1" t="s">
        <v>1740</v>
      </c>
      <c r="G3047" s="1" t="s">
        <v>50</v>
      </c>
      <c r="H3047" s="1" t="s">
        <v>50</v>
      </c>
      <c r="I3047" s="8" t="s">
        <v>135</v>
      </c>
      <c r="J3047" s="8" t="s">
        <v>174</v>
      </c>
      <c r="K3047" s="1" t="str">
        <f t="array" aca="1" ref="K3047" ca="1">INDEX([1]TreeLookup!$C$1:$DE$21,MATCH(INDIRECT(ADDRESS(ROW(),MATCH("CATEGORY",$A$1:$BE$1,0))),[1]TreeLookup!$C$1:$C$21,0),MATCH(INDIRECT(ADDRESS(ROW(),MATCH("YEAR",$A$1:$BE$1,0))),[1]TreeLookup!$C$1:$DE$1,0))</f>
        <v>materialsScienceInternational</v>
      </c>
      <c r="L3047" s="1">
        <v>1999</v>
      </c>
      <c r="M3047" s="1" t="str">
        <f t="array" aca="1" ref="M3047" ca="1">INDEX([1]TreeLookup!$C$1:$DE$22,MATCH("ERA",[1]TreeLookup!$C$1:$C$22,0),MATCH(INDIRECT(ADDRESS(ROW(),MATCH("YEAR",$A$1:$BE$1,0))),[1]TreeLookup!$C$1:$DE$1,0))</f>
        <v>09-INTL</v>
      </c>
      <c r="O3047" s="4" t="s">
        <v>109</v>
      </c>
      <c r="P3047" s="1" t="s">
        <v>8932</v>
      </c>
      <c r="V3047" s="9"/>
      <c r="AK3047" s="1" t="s">
        <v>111</v>
      </c>
    </row>
    <row r="3048" spans="1:37">
      <c r="A3048" s="6" t="s">
        <v>8942</v>
      </c>
      <c r="B3048" s="7" t="s">
        <v>8943</v>
      </c>
      <c r="C3048" s="1">
        <v>10</v>
      </c>
      <c r="D3048" s="1">
        <v>2000</v>
      </c>
      <c r="E3048" s="2" t="s">
        <v>8944</v>
      </c>
      <c r="F3048" s="1" t="s">
        <v>1740</v>
      </c>
      <c r="G3048" s="1" t="s">
        <v>50</v>
      </c>
      <c r="H3048" s="1" t="s">
        <v>50</v>
      </c>
      <c r="I3048" s="8" t="s">
        <v>135</v>
      </c>
      <c r="J3048" s="8" t="s">
        <v>174</v>
      </c>
      <c r="K3048" s="1" t="str">
        <f t="array" aca="1" ref="K3048" ca="1">INDEX([1]TreeLookup!$C$1:$DE$21,MATCH(INDIRECT(ADDRESS(ROW(),MATCH("CATEGORY",$A$1:$BE$1,0))),[1]TreeLookup!$C$1:$C$21,0),MATCH(INDIRECT(ADDRESS(ROW(),MATCH("YEAR",$A$1:$BE$1,0))),[1]TreeLookup!$C$1:$DE$1,0))</f>
        <v>materialsScienceInternational</v>
      </c>
      <c r="L3048" s="1">
        <v>1999</v>
      </c>
      <c r="M3048" s="1" t="str">
        <f t="array" aca="1" ref="M3048" ca="1">INDEX([1]TreeLookup!$C$1:$DE$22,MATCH("ERA",[1]TreeLookup!$C$1:$C$22,0),MATCH(INDIRECT(ADDRESS(ROW(),MATCH("YEAR",$A$1:$BE$1,0))),[1]TreeLookup!$C$1:$DE$1,0))</f>
        <v>09-INTL</v>
      </c>
      <c r="O3048" s="4" t="s">
        <v>109</v>
      </c>
      <c r="P3048" s="1" t="s">
        <v>8932</v>
      </c>
      <c r="V3048" s="9"/>
      <c r="AK3048" s="1" t="s">
        <v>111</v>
      </c>
    </row>
    <row r="3049" spans="1:37">
      <c r="A3049" s="6" t="s">
        <v>8945</v>
      </c>
      <c r="B3049" s="7" t="s">
        <v>8946</v>
      </c>
      <c r="C3049" s="1">
        <v>25</v>
      </c>
      <c r="D3049" s="1">
        <v>500</v>
      </c>
      <c r="E3049" s="2" t="s">
        <v>8947</v>
      </c>
      <c r="F3049" s="1" t="s">
        <v>1740</v>
      </c>
      <c r="G3049" s="1" t="s">
        <v>50</v>
      </c>
      <c r="H3049" s="1" t="s">
        <v>50</v>
      </c>
      <c r="I3049" s="8" t="s">
        <v>135</v>
      </c>
      <c r="J3049" s="8" t="s">
        <v>231</v>
      </c>
      <c r="K3049" s="1" t="str">
        <f t="array" aca="1" ref="K3049" ca="1">INDEX([1]TreeLookup!$C$1:$DE$21,MATCH(INDIRECT(ADDRESS(ROW(),MATCH("CATEGORY",$A$1:$BE$1,0))),[1]TreeLookup!$C$1:$C$21,0),MATCH(INDIRECT(ADDRESS(ROW(),MATCH("YEAR",$A$1:$BE$1,0))),[1]TreeLookup!$C$1:$DE$1,0))</f>
        <v>materialsScienceInternational</v>
      </c>
      <c r="L3049" s="1">
        <v>1999</v>
      </c>
      <c r="M3049" s="1" t="str">
        <f t="array" aca="1" ref="M3049" ca="1">INDEX([1]TreeLookup!$C$1:$DE$22,MATCH("ERA",[1]TreeLookup!$C$1:$C$22,0),MATCH(INDIRECT(ADDRESS(ROW(),MATCH("YEAR",$A$1:$BE$1,0))),[1]TreeLookup!$C$1:$DE$1,0))</f>
        <v>09-INTL</v>
      </c>
      <c r="O3049" s="4" t="s">
        <v>109</v>
      </c>
      <c r="P3049" s="1" t="s">
        <v>8932</v>
      </c>
      <c r="V3049" s="9"/>
      <c r="AK3049" s="1" t="s">
        <v>111</v>
      </c>
    </row>
    <row r="3050" spans="1:37">
      <c r="A3050" s="6" t="s">
        <v>8948</v>
      </c>
      <c r="B3050" s="7" t="s">
        <v>8949</v>
      </c>
      <c r="C3050" s="1">
        <v>300</v>
      </c>
      <c r="D3050" s="1">
        <v>6600</v>
      </c>
      <c r="E3050" s="2" t="s">
        <v>8950</v>
      </c>
      <c r="F3050" s="1" t="s">
        <v>1740</v>
      </c>
      <c r="G3050" s="1" t="s">
        <v>50</v>
      </c>
      <c r="H3050" s="1" t="s">
        <v>50</v>
      </c>
      <c r="I3050" s="8" t="s">
        <v>135</v>
      </c>
      <c r="J3050" s="8" t="s">
        <v>136</v>
      </c>
      <c r="K3050" s="1" t="str">
        <f t="array" aca="1" ref="K3050" ca="1">INDEX([1]TreeLookup!$C$1:$DE$21,MATCH(INDIRECT(ADDRESS(ROW(),MATCH("CATEGORY",$A$1:$BE$1,0))),[1]TreeLookup!$C$1:$C$21,0),MATCH(INDIRECT(ADDRESS(ROW(),MATCH("YEAR",$A$1:$BE$1,0))),[1]TreeLookup!$C$1:$DE$1,0))</f>
        <v>materialsScienceInternational</v>
      </c>
      <c r="L3050" s="1">
        <v>1999</v>
      </c>
      <c r="M3050" s="1" t="str">
        <f t="array" aca="1" ref="M3050" ca="1">INDEX([1]TreeLookup!$C$1:$DE$22,MATCH("ERA",[1]TreeLookup!$C$1:$C$22,0),MATCH(INDIRECT(ADDRESS(ROW(),MATCH("YEAR",$A$1:$BE$1,0))),[1]TreeLookup!$C$1:$DE$1,0))</f>
        <v>09-INTL</v>
      </c>
      <c r="O3050" s="4" t="s">
        <v>109</v>
      </c>
      <c r="P3050" s="1" t="s">
        <v>8932</v>
      </c>
      <c r="V3050" s="9"/>
    </row>
    <row r="3051" spans="1:37">
      <c r="A3051" s="6" t="s">
        <v>8951</v>
      </c>
      <c r="B3051" s="7" t="s">
        <v>8952</v>
      </c>
      <c r="C3051" s="1">
        <v>20</v>
      </c>
      <c r="D3051" s="1">
        <v>400</v>
      </c>
      <c r="E3051" s="2" t="s">
        <v>8953</v>
      </c>
      <c r="F3051" s="1" t="s">
        <v>1740</v>
      </c>
      <c r="G3051" s="1" t="s">
        <v>50</v>
      </c>
      <c r="H3051" s="1" t="s">
        <v>50</v>
      </c>
      <c r="I3051" s="8" t="s">
        <v>135</v>
      </c>
      <c r="J3051" s="8" t="s">
        <v>231</v>
      </c>
      <c r="K3051" s="1" t="str">
        <f t="array" aca="1" ref="K3051" ca="1">INDEX([1]TreeLookup!$C$1:$DE$21,MATCH(INDIRECT(ADDRESS(ROW(),MATCH("CATEGORY",$A$1:$BE$1,0))),[1]TreeLookup!$C$1:$C$21,0),MATCH(INDIRECT(ADDRESS(ROW(),MATCH("YEAR",$A$1:$BE$1,0))),[1]TreeLookup!$C$1:$DE$1,0))</f>
        <v>materialsScienceInternational</v>
      </c>
      <c r="L3051" s="1">
        <v>1999</v>
      </c>
      <c r="M3051" s="1" t="str">
        <f t="array" aca="1" ref="M3051" ca="1">INDEX([1]TreeLookup!$C$1:$DE$22,MATCH("ERA",[1]TreeLookup!$C$1:$C$22,0),MATCH(INDIRECT(ADDRESS(ROW(),MATCH("YEAR",$A$1:$BE$1,0))),[1]TreeLookup!$C$1:$DE$1,0))</f>
        <v>09-INTL</v>
      </c>
      <c r="O3051" s="4" t="s">
        <v>109</v>
      </c>
      <c r="P3051" s="1" t="s">
        <v>8932</v>
      </c>
      <c r="V3051" s="9"/>
      <c r="AK3051" s="1" t="s">
        <v>111</v>
      </c>
    </row>
    <row r="3052" spans="1:37">
      <c r="A3052" s="6" t="s">
        <v>8954</v>
      </c>
      <c r="B3052" s="7" t="s">
        <v>8955</v>
      </c>
      <c r="C3052" s="1">
        <v>75</v>
      </c>
      <c r="D3052" s="1">
        <v>1500</v>
      </c>
      <c r="E3052" s="2" t="s">
        <v>8956</v>
      </c>
      <c r="F3052" s="1" t="s">
        <v>1740</v>
      </c>
      <c r="G3052" s="1" t="s">
        <v>50</v>
      </c>
      <c r="H3052" s="1" t="s">
        <v>50</v>
      </c>
      <c r="I3052" s="8" t="s">
        <v>135</v>
      </c>
      <c r="J3052" s="8" t="s">
        <v>136</v>
      </c>
      <c r="K3052" s="1" t="str">
        <f t="array" aca="1" ref="K3052" ca="1">INDEX([1]TreeLookup!$C$1:$DE$21,MATCH(INDIRECT(ADDRESS(ROW(),MATCH("CATEGORY",$A$1:$BE$1,0))),[1]TreeLookup!$C$1:$C$21,0),MATCH(INDIRECT(ADDRESS(ROW(),MATCH("YEAR",$A$1:$BE$1,0))),[1]TreeLookup!$C$1:$DE$1,0))</f>
        <v>materialsScienceInternational</v>
      </c>
      <c r="L3052" s="1">
        <v>1999</v>
      </c>
      <c r="M3052" s="1" t="str">
        <f t="array" aca="1" ref="M3052" ca="1">INDEX([1]TreeLookup!$C$1:$DE$22,MATCH("ERA",[1]TreeLookup!$C$1:$C$22,0),MATCH(INDIRECT(ADDRESS(ROW(),MATCH("YEAR",$A$1:$BE$1,0))),[1]TreeLookup!$C$1:$DE$1,0))</f>
        <v>09-INTL</v>
      </c>
      <c r="O3052" s="4" t="s">
        <v>109</v>
      </c>
      <c r="P3052" s="1" t="s">
        <v>8932</v>
      </c>
      <c r="V3052" s="9"/>
    </row>
    <row r="3053" spans="1:37">
      <c r="A3053" s="6" t="s">
        <v>8957</v>
      </c>
      <c r="B3053" s="7" t="s">
        <v>8958</v>
      </c>
      <c r="C3053" s="1">
        <v>1500</v>
      </c>
      <c r="D3053" s="1">
        <v>2500</v>
      </c>
      <c r="E3053" s="2" t="s">
        <v>8959</v>
      </c>
      <c r="F3053" s="1" t="s">
        <v>48</v>
      </c>
      <c r="G3053" s="1" t="s">
        <v>49</v>
      </c>
      <c r="H3053" s="1" t="s">
        <v>49</v>
      </c>
      <c r="I3053" s="8"/>
      <c r="J3053" s="8"/>
      <c r="K3053" s="1" t="e">
        <f t="array" aca="1" ref="K3053" ca="1">INDEX([1]TreeLookup!$C$1:$DE$21,MATCH(INDIRECT(ADDRESS(ROW(),MATCH("CATEGORY",$A$1:$BE$1,0))),[1]TreeLookup!$C$1:$C$21,0),MATCH(INDIRECT(ADDRESS(ROW(),MATCH("YEAR",$A$1:$BE$1,0))),[1]TreeLookup!$C$1:$DE$1,0))</f>
        <v>#N/A</v>
      </c>
      <c r="M3053" s="1" t="str">
        <f t="array" aca="1" ref="M3053" ca="1">INDEX([1]TreeLookup!$C$1:$DE$22,MATCH("ERA",[1]TreeLookup!$C$1:$C$22,0),MATCH(INDIRECT(ADDRESS(ROW(),MATCH("YEAR",$A$1:$BE$1,0))),[1]TreeLookup!$C$1:$DE$1,0))</f>
        <v>00-START</v>
      </c>
      <c r="N3053" s="1" t="s">
        <v>50</v>
      </c>
      <c r="O3053" s="4"/>
    </row>
    <row r="3054" spans="1:37">
      <c r="A3054" s="6" t="s">
        <v>8960</v>
      </c>
      <c r="B3054" s="7" t="s">
        <v>8961</v>
      </c>
      <c r="C3054" s="1">
        <v>5</v>
      </c>
      <c r="D3054" s="1">
        <v>100</v>
      </c>
      <c r="E3054" s="2" t="s">
        <v>8962</v>
      </c>
      <c r="F3054" s="1" t="s">
        <v>1740</v>
      </c>
      <c r="G3054" s="1" t="s">
        <v>50</v>
      </c>
      <c r="H3054" s="1" t="s">
        <v>50</v>
      </c>
      <c r="I3054" s="8" t="s">
        <v>135</v>
      </c>
      <c r="J3054" s="8" t="s">
        <v>330</v>
      </c>
      <c r="K3054" s="1" t="str">
        <f t="array" aca="1" ref="K3054" ca="1">INDEX([1]TreeLookup!$C$1:$DE$21,MATCH(INDIRECT(ADDRESS(ROW(),MATCH("CATEGORY",$A$1:$BE$1,0))),[1]TreeLookup!$C$1:$C$21,0),MATCH(INDIRECT(ADDRESS(ROW(),MATCH("YEAR",$A$1:$BE$1,0))),[1]TreeLookup!$C$1:$DE$1,0))</f>
        <v>materialsScienceInternational</v>
      </c>
      <c r="L3054" s="1">
        <v>1999</v>
      </c>
      <c r="M3054" s="1" t="str">
        <f t="array" aca="1" ref="M3054" ca="1">INDEX([1]TreeLookup!$C$1:$DE$22,MATCH("ERA",[1]TreeLookup!$C$1:$C$22,0),MATCH(INDIRECT(ADDRESS(ROW(),MATCH("YEAR",$A$1:$BE$1,0))),[1]TreeLookup!$C$1:$DE$1,0))</f>
        <v>09-INTL</v>
      </c>
      <c r="O3054" s="4" t="s">
        <v>109</v>
      </c>
      <c r="P3054" s="1" t="s">
        <v>8932</v>
      </c>
      <c r="V3054" s="9"/>
    </row>
    <row r="3055" spans="1:37">
      <c r="A3055" s="6"/>
      <c r="B3055" s="7" t="s">
        <v>8963</v>
      </c>
      <c r="E3055" s="2"/>
      <c r="F3055" s="1" t="s">
        <v>6659</v>
      </c>
      <c r="I3055" s="8" t="s">
        <v>908</v>
      </c>
      <c r="J3055" s="8"/>
      <c r="K3055" s="1" t="str">
        <f t="array" aca="1" ref="K3055" ca="1">INDEX([1]TreeLookup!$C$1:$DE$21,MATCH(INDIRECT(ADDRESS(ROW(),MATCH("CATEGORY",$A$1:$BE$1,0))),[1]TreeLookup!$C$1:$C$21,0),MATCH(INDIRECT(ADDRESS(ROW(),MATCH("YEAR",$A$1:$BE$1,0))),[1]TreeLookup!$C$1:$DE$1,0))</f>
        <v>solids1958</v>
      </c>
      <c r="L3055" s="1">
        <v>1958</v>
      </c>
      <c r="M3055" s="1" t="str">
        <f t="array" aca="1" ref="M3055" ca="1">INDEX([1]TreeLookup!$C$1:$DE$22,MATCH("ERA",[1]TreeLookup!$C$1:$C$22,0),MATCH(INDIRECT(ADDRESS(ROW(),MATCH("YEAR",$A$1:$BE$1,0))),[1]TreeLookup!$C$1:$DE$1,0))</f>
        <v>02-SAT</v>
      </c>
      <c r="N3055" s="1" t="s">
        <v>1762</v>
      </c>
      <c r="O3055" s="4"/>
      <c r="P3055" s="2"/>
    </row>
    <row r="3056" spans="1:37">
      <c r="A3056" s="6"/>
      <c r="B3056" s="7" t="s">
        <v>8964</v>
      </c>
      <c r="E3056" s="2"/>
      <c r="F3056" s="1" t="s">
        <v>6659</v>
      </c>
      <c r="I3056" s="8" t="s">
        <v>908</v>
      </c>
      <c r="J3056" s="8"/>
      <c r="K3056" s="1" t="str">
        <f t="array" aca="1" ref="K3056" ca="1">INDEX([1]TreeLookup!$C$1:$DE$21,MATCH(INDIRECT(ADDRESS(ROW(),MATCH("CATEGORY",$A$1:$BE$1,0))),[1]TreeLookup!$C$1:$C$21,0),MATCH(INDIRECT(ADDRESS(ROW(),MATCH("YEAR",$A$1:$BE$1,0))),[1]TreeLookup!$C$1:$DE$1,0))</f>
        <v>solids1962</v>
      </c>
      <c r="L3056" s="1">
        <v>1962</v>
      </c>
      <c r="M3056" s="1" t="str">
        <f t="array" aca="1" ref="M3056" ca="1">INDEX([1]TreeLookup!$C$1:$DE$22,MATCH("ERA",[1]TreeLookup!$C$1:$C$22,0),MATCH(INDIRECT(ADDRESS(ROW(),MATCH("YEAR",$A$1:$BE$1,0))),[1]TreeLookup!$C$1:$DE$1,0))</f>
        <v>03-HUMAN</v>
      </c>
      <c r="N3056" s="1" t="s">
        <v>1762</v>
      </c>
      <c r="O3056" s="4"/>
      <c r="P3056" s="2"/>
    </row>
    <row r="3057" spans="1:36">
      <c r="A3057" s="6"/>
      <c r="B3057" s="7" t="s">
        <v>8965</v>
      </c>
      <c r="E3057" s="2"/>
      <c r="F3057" s="1" t="s">
        <v>6659</v>
      </c>
      <c r="I3057" s="8" t="s">
        <v>908</v>
      </c>
      <c r="J3057" s="8"/>
      <c r="K3057" s="1" t="str">
        <f t="array" aca="1" ref="K3057" ca="1">INDEX([1]TreeLookup!$C$1:$DE$21,MATCH(INDIRECT(ADDRESS(ROW(),MATCH("CATEGORY",$A$1:$BE$1,0))),[1]TreeLookup!$C$1:$C$21,0),MATCH(INDIRECT(ADDRESS(ROW(),MATCH("YEAR",$A$1:$BE$1,0))),[1]TreeLookup!$C$1:$DE$1,0))</f>
        <v>solids1964</v>
      </c>
      <c r="L3057" s="1">
        <v>1964</v>
      </c>
      <c r="M3057" s="1" t="str">
        <f t="array" aca="1" ref="M3057" ca="1">INDEX([1]TreeLookup!$C$1:$DE$22,MATCH("ERA",[1]TreeLookup!$C$1:$C$22,0),MATCH(INDIRECT(ADDRESS(ROW(),MATCH("YEAR",$A$1:$BE$1,0))),[1]TreeLookup!$C$1:$DE$1,0))</f>
        <v>04-ADV</v>
      </c>
      <c r="N3057" s="1" t="s">
        <v>1762</v>
      </c>
      <c r="O3057" s="4"/>
      <c r="P3057" s="2"/>
    </row>
    <row r="3058" spans="1:36">
      <c r="A3058" s="6"/>
      <c r="B3058" s="7" t="s">
        <v>8966</v>
      </c>
      <c r="E3058" s="2"/>
      <c r="F3058" s="1" t="s">
        <v>6659</v>
      </c>
      <c r="I3058" s="8" t="s">
        <v>908</v>
      </c>
      <c r="J3058" s="8"/>
      <c r="K3058" s="1" t="str">
        <f t="array" aca="1" ref="K3058" ca="1">INDEX([1]TreeLookup!$C$1:$DE$21,MATCH(INDIRECT(ADDRESS(ROW(),MATCH("CATEGORY",$A$1:$BE$1,0))),[1]TreeLookup!$C$1:$C$21,0),MATCH(INDIRECT(ADDRESS(ROW(),MATCH("YEAR",$A$1:$BE$1,0))),[1]TreeLookup!$C$1:$DE$1,0))</f>
        <v>solids1967</v>
      </c>
      <c r="L3058" s="1">
        <v>1967</v>
      </c>
      <c r="M3058" s="1" t="str">
        <f t="array" aca="1" ref="M3058" ca="1">INDEX([1]TreeLookup!$C$1:$DE$22,MATCH("ERA",[1]TreeLookup!$C$1:$C$22,0),MATCH(INDIRECT(ADDRESS(ROW(),MATCH("YEAR",$A$1:$BE$1,0))),[1]TreeLookup!$C$1:$DE$1,0))</f>
        <v>05-LUNAR</v>
      </c>
      <c r="N3058" s="1" t="s">
        <v>1762</v>
      </c>
      <c r="O3058" s="4"/>
      <c r="P3058" s="2"/>
    </row>
    <row r="3059" spans="1:36">
      <c r="A3059" s="6"/>
      <c r="B3059" s="7" t="s">
        <v>8967</v>
      </c>
      <c r="E3059" s="2"/>
      <c r="F3059" s="1" t="s">
        <v>6659</v>
      </c>
      <c r="I3059" s="8" t="s">
        <v>908</v>
      </c>
      <c r="J3059" s="8"/>
      <c r="K3059" s="1" t="str">
        <f t="array" aca="1" ref="K3059" ca="1">INDEX([1]TreeLookup!$C$1:$DE$21,MATCH(INDIRECT(ADDRESS(ROW(),MATCH("CATEGORY",$A$1:$BE$1,0))),[1]TreeLookup!$C$1:$C$21,0),MATCH(INDIRECT(ADDRESS(ROW(),MATCH("YEAR",$A$1:$BE$1,0))),[1]TreeLookup!$C$1:$DE$1,0))</f>
        <v>solids1972</v>
      </c>
      <c r="L3059" s="1">
        <v>1972</v>
      </c>
      <c r="M3059" s="1" t="str">
        <f t="array" aca="1" ref="M3059" ca="1">INDEX([1]TreeLookup!$C$1:$DE$22,MATCH("ERA",[1]TreeLookup!$C$1:$C$22,0),MATCH(INDIRECT(ADDRESS(ROW(),MATCH("YEAR",$A$1:$BE$1,0))),[1]TreeLookup!$C$1:$DE$1,0))</f>
        <v>06-STATION</v>
      </c>
      <c r="N3059" s="1" t="s">
        <v>1762</v>
      </c>
      <c r="O3059" s="4"/>
      <c r="P3059" s="2"/>
    </row>
    <row r="3060" spans="1:36">
      <c r="A3060" s="6"/>
      <c r="B3060" s="7" t="s">
        <v>8968</v>
      </c>
      <c r="E3060" s="2"/>
      <c r="F3060" s="1" t="s">
        <v>6659</v>
      </c>
      <c r="I3060" s="8" t="s">
        <v>908</v>
      </c>
      <c r="J3060" s="8"/>
      <c r="K3060" s="1" t="str">
        <f t="array" aca="1" ref="K3060" ca="1">INDEX([1]TreeLookup!$C$1:$DE$21,MATCH(INDIRECT(ADDRESS(ROW(),MATCH("CATEGORY",$A$1:$BE$1,0))),[1]TreeLookup!$C$1:$C$21,0),MATCH(INDIRECT(ADDRESS(ROW(),MATCH("YEAR",$A$1:$BE$1,0))),[1]TreeLookup!$C$1:$DE$1,0))</f>
        <v>solids1981</v>
      </c>
      <c r="L3060" s="1">
        <v>1981</v>
      </c>
      <c r="M3060" s="1" t="str">
        <f t="array" aca="1" ref="M3060" ca="1">INDEX([1]TreeLookup!$C$1:$DE$22,MATCH("ERA",[1]TreeLookup!$C$1:$C$22,0),MATCH(INDIRECT(ADDRESS(ROW(),MATCH("YEAR",$A$1:$BE$1,0))),[1]TreeLookup!$C$1:$DE$1,0))</f>
        <v>07-SPCPLANES</v>
      </c>
      <c r="N3060" s="1" t="s">
        <v>1762</v>
      </c>
      <c r="O3060" s="4"/>
      <c r="P3060" s="2"/>
    </row>
    <row r="3061" spans="1:36">
      <c r="A3061" s="6"/>
      <c r="B3061" s="7" t="s">
        <v>8969</v>
      </c>
      <c r="E3061" s="2"/>
      <c r="F3061" s="1" t="s">
        <v>6659</v>
      </c>
      <c r="I3061" s="8" t="s">
        <v>908</v>
      </c>
      <c r="J3061" s="8"/>
      <c r="K3061" s="1" t="str">
        <f t="array" aca="1" ref="K3061" ca="1">INDEX([1]TreeLookup!$C$1:$DE$21,MATCH(INDIRECT(ADDRESS(ROW(),MATCH("CATEGORY",$A$1:$BE$1,0))),[1]TreeLookup!$C$1:$C$21,0),MATCH(INDIRECT(ADDRESS(ROW(),MATCH("YEAR",$A$1:$BE$1,0))),[1]TreeLookup!$C$1:$DE$1,0))</f>
        <v>solids1986</v>
      </c>
      <c r="L3061" s="1">
        <v>1986</v>
      </c>
      <c r="M3061" s="1" t="str">
        <f t="array" aca="1" ref="M3061" ca="1">INDEX([1]TreeLookup!$C$1:$DE$22,MATCH("ERA",[1]TreeLookup!$C$1:$C$22,0),MATCH(INDIRECT(ADDRESS(ROW(),MATCH("YEAR",$A$1:$BE$1,0))),[1]TreeLookup!$C$1:$DE$1,0))</f>
        <v>08-LONGTERM</v>
      </c>
      <c r="N3061" s="1" t="s">
        <v>1762</v>
      </c>
      <c r="O3061" s="4"/>
      <c r="P3061" s="2"/>
    </row>
    <row r="3062" spans="1:36">
      <c r="A3062" s="6"/>
      <c r="B3062" s="7" t="s">
        <v>8970</v>
      </c>
      <c r="E3062" s="2"/>
      <c r="F3062" s="1" t="s">
        <v>6659</v>
      </c>
      <c r="I3062" s="8" t="s">
        <v>908</v>
      </c>
      <c r="J3062" s="8"/>
      <c r="K3062" s="1" t="str">
        <f t="array" aca="1" ref="K3062" ca="1">INDEX([1]TreeLookup!$C$1:$DE$21,MATCH(INDIRECT(ADDRESS(ROW(),MATCH("CATEGORY",$A$1:$BE$1,0))),[1]TreeLookup!$C$1:$C$21,0),MATCH(INDIRECT(ADDRESS(ROW(),MATCH("YEAR",$A$1:$BE$1,0))),[1]TreeLookup!$C$1:$DE$1,0))</f>
        <v>solids1998</v>
      </c>
      <c r="L3062" s="1">
        <v>1998</v>
      </c>
      <c r="M3062" s="1" t="str">
        <f t="array" aca="1" ref="M3062" ca="1">INDEX([1]TreeLookup!$C$1:$DE$22,MATCH("ERA",[1]TreeLookup!$C$1:$C$22,0),MATCH(INDIRECT(ADDRESS(ROW(),MATCH("YEAR",$A$1:$BE$1,0))),[1]TreeLookup!$C$1:$DE$1,0))</f>
        <v>09-INTL</v>
      </c>
      <c r="N3062" s="1" t="s">
        <v>1762</v>
      </c>
      <c r="O3062" s="4"/>
      <c r="P3062" s="2"/>
    </row>
    <row r="3063" spans="1:36">
      <c r="A3063" s="6" t="s">
        <v>8971</v>
      </c>
      <c r="B3063" s="7" t="s">
        <v>8972</v>
      </c>
      <c r="C3063" s="1">
        <v>510</v>
      </c>
      <c r="D3063" s="1">
        <v>10200</v>
      </c>
      <c r="E3063" s="2" t="s">
        <v>8973</v>
      </c>
      <c r="F3063" s="1" t="s">
        <v>1740</v>
      </c>
      <c r="G3063" s="1" t="s">
        <v>50</v>
      </c>
      <c r="H3063" s="1" t="s">
        <v>50</v>
      </c>
      <c r="I3063" s="8" t="s">
        <v>114</v>
      </c>
      <c r="J3063" s="8"/>
      <c r="K3063" s="1" t="str">
        <f t="array" aca="1" ref="K3063" ca="1">INDEX([1]TreeLookup!$C$1:$DE$21,MATCH(INDIRECT(ADDRESS(ROW(),MATCH("CATEGORY",$A$1:$BE$1,0))),[1]TreeLookup!$C$1:$C$21,0),MATCH(INDIRECT(ADDRESS(ROW(),MATCH("YEAR",$A$1:$BE$1,0))),[1]TreeLookup!$C$1:$DE$1,0))</f>
        <v>orbitalRocketry1998</v>
      </c>
      <c r="L3063" s="1">
        <v>1999</v>
      </c>
      <c r="M3063" s="1" t="str">
        <f t="array" aca="1" ref="M3063" ca="1">INDEX([1]TreeLookup!$C$1:$DE$22,MATCH("ERA",[1]TreeLookup!$C$1:$C$22,0),MATCH(INDIRECT(ADDRESS(ROW(),MATCH("YEAR",$A$1:$BE$1,0))),[1]TreeLookup!$C$1:$DE$1,0))</f>
        <v>09-INTL</v>
      </c>
      <c r="O3063" s="4" t="s">
        <v>109</v>
      </c>
      <c r="P3063" s="1" t="s">
        <v>8932</v>
      </c>
      <c r="V3063" s="9"/>
      <c r="AC3063" s="1" t="s">
        <v>111</v>
      </c>
      <c r="AJ3063" s="1" t="s">
        <v>111</v>
      </c>
    </row>
    <row r="3064" spans="1:36">
      <c r="A3064" s="6" t="s">
        <v>8974</v>
      </c>
      <c r="B3064" s="7" t="s">
        <v>8975</v>
      </c>
      <c r="C3064" s="1">
        <v>2000</v>
      </c>
      <c r="D3064" s="1">
        <v>1800</v>
      </c>
      <c r="E3064" s="2" t="s">
        <v>8976</v>
      </c>
      <c r="F3064" s="1" t="s">
        <v>1740</v>
      </c>
      <c r="G3064" s="1" t="s">
        <v>50</v>
      </c>
      <c r="H3064" s="1" t="s">
        <v>49</v>
      </c>
      <c r="I3064" s="8" t="s">
        <v>114</v>
      </c>
      <c r="J3064" s="8"/>
      <c r="K3064" s="1" t="str">
        <f t="array" aca="1" ref="K3064" ca="1">INDEX([1]TreeLookup!$C$1:$DE$21,MATCH(INDIRECT(ADDRESS(ROW(),MATCH("CATEGORY",$A$1:$BE$1,0))),[1]TreeLookup!$C$1:$C$21,0),MATCH(INDIRECT(ADDRESS(ROW(),MATCH("YEAR",$A$1:$BE$1,0))),[1]TreeLookup!$C$1:$DE$1,0))</f>
        <v>orbitalRocketry1998</v>
      </c>
      <c r="L3064" s="1">
        <v>1999</v>
      </c>
      <c r="M3064" s="1" t="str">
        <f t="array" aca="1" ref="M3064" ca="1">INDEX([1]TreeLookup!$C$1:$DE$22,MATCH("ERA",[1]TreeLookup!$C$1:$C$22,0),MATCH(INDIRECT(ADDRESS(ROW(),MATCH("YEAR",$A$1:$BE$1,0))),[1]TreeLookup!$C$1:$DE$1,0))</f>
        <v>09-INTL</v>
      </c>
      <c r="O3064" s="4" t="s">
        <v>299</v>
      </c>
      <c r="P3064" s="1" t="s">
        <v>8932</v>
      </c>
      <c r="V3064" s="9"/>
    </row>
    <row r="3065" spans="1:36">
      <c r="A3065" s="6" t="s">
        <v>8977</v>
      </c>
      <c r="B3065" s="7" t="s">
        <v>8978</v>
      </c>
      <c r="C3065" s="1">
        <v>10</v>
      </c>
      <c r="D3065" s="1">
        <v>2000</v>
      </c>
      <c r="E3065" s="2" t="s">
        <v>8979</v>
      </c>
      <c r="F3065" s="1" t="s">
        <v>1740</v>
      </c>
      <c r="G3065" s="1" t="s">
        <v>50</v>
      </c>
      <c r="H3065" s="1" t="s">
        <v>50</v>
      </c>
      <c r="I3065" s="8" t="s">
        <v>135</v>
      </c>
      <c r="J3065" s="8" t="s">
        <v>330</v>
      </c>
      <c r="K3065" s="1" t="str">
        <f t="array" aca="1" ref="K3065" ca="1">INDEX([1]TreeLookup!$C$1:$DE$21,MATCH(INDIRECT(ADDRESS(ROW(),MATCH("CATEGORY",$A$1:$BE$1,0))),[1]TreeLookup!$C$1:$C$21,0),MATCH(INDIRECT(ADDRESS(ROW(),MATCH("YEAR",$A$1:$BE$1,0))),[1]TreeLookup!$C$1:$DE$1,0))</f>
        <v>materialsScienceInternational</v>
      </c>
      <c r="L3065" s="1">
        <v>1999</v>
      </c>
      <c r="M3065" s="1" t="str">
        <f t="array" aca="1" ref="M3065" ca="1">INDEX([1]TreeLookup!$C$1:$DE$22,MATCH("ERA",[1]TreeLookup!$C$1:$C$22,0),MATCH(INDIRECT(ADDRESS(ROW(),MATCH("YEAR",$A$1:$BE$1,0))),[1]TreeLookup!$C$1:$DE$1,0))</f>
        <v>09-INTL</v>
      </c>
      <c r="O3065" s="4" t="s">
        <v>109</v>
      </c>
      <c r="P3065" s="1" t="s">
        <v>8932</v>
      </c>
      <c r="V3065" s="9"/>
    </row>
    <row r="3066" spans="1:36">
      <c r="A3066" s="6" t="s">
        <v>8980</v>
      </c>
      <c r="B3066" s="7" t="s">
        <v>8981</v>
      </c>
      <c r="C3066" s="1">
        <v>800</v>
      </c>
      <c r="D3066" s="1">
        <v>16000</v>
      </c>
      <c r="E3066" s="2" t="s">
        <v>7626</v>
      </c>
      <c r="F3066" s="1" t="s">
        <v>5500</v>
      </c>
      <c r="G3066" s="1" t="s">
        <v>50</v>
      </c>
      <c r="H3066" s="1" t="s">
        <v>50</v>
      </c>
      <c r="I3066" s="8" t="s">
        <v>1135</v>
      </c>
      <c r="J3066" s="8" t="s">
        <v>1484</v>
      </c>
      <c r="K3066" s="1" t="str">
        <f t="array" aca="1" ref="K3066" ca="1">INDEX([1]TreeLookup!$C$1:$DE$21,MATCH(INDIRECT(ADDRESS(ROW(),MATCH("CATEGORY",$A$1:$BE$1,0))),[1]TreeLookup!$C$1:$C$21,0),MATCH(INDIRECT(ADDRESS(ROW(),MATCH("YEAR",$A$1:$BE$1,0))),[1]TreeLookup!$C$1:$DE$1,0))</f>
        <v>advancedPower</v>
      </c>
      <c r="L3066" s="1">
        <v>1999</v>
      </c>
      <c r="M3066" s="1" t="str">
        <f t="array" aca="1" ref="M3066" ca="1">INDEX([1]TreeLookup!$C$1:$DE$22,MATCH("ERA",[1]TreeLookup!$C$1:$C$22,0),MATCH(INDIRECT(ADDRESS(ROW(),MATCH("YEAR",$A$1:$BE$1,0))),[1]TreeLookup!$C$1:$DE$1,0))</f>
        <v>09-INTL</v>
      </c>
      <c r="O3066" s="4" t="s">
        <v>109</v>
      </c>
      <c r="P3066" s="1" t="s">
        <v>8616</v>
      </c>
      <c r="V3066" s="9"/>
    </row>
    <row r="3067" spans="1:36">
      <c r="A3067" s="6" t="s">
        <v>8982</v>
      </c>
      <c r="B3067" s="7" t="s">
        <v>8983</v>
      </c>
      <c r="C3067" s="1">
        <v>550</v>
      </c>
      <c r="D3067" s="1">
        <v>11000</v>
      </c>
      <c r="E3067" s="2" t="s">
        <v>8984</v>
      </c>
      <c r="F3067" s="1" t="s">
        <v>1740</v>
      </c>
      <c r="G3067" s="1" t="s">
        <v>50</v>
      </c>
      <c r="H3067" s="1" t="s">
        <v>50</v>
      </c>
      <c r="I3067" s="8" t="s">
        <v>3087</v>
      </c>
      <c r="J3067" s="8"/>
      <c r="K3067" s="1" t="str">
        <f t="array" aca="1" ref="K3067" ca="1">INDEX([1]TreeLookup!$C$1:$DE$21,MATCH(INDIRECT(ADDRESS(ROW(),MATCH("CATEGORY",$A$1:$BE$1,0))),[1]TreeLookup!$C$1:$C$21,0),MATCH(INDIRECT(ADDRESS(ROW(),MATCH("YEAR",$A$1:$BE$1,0))),[1]TreeLookup!$C$1:$DE$1,0))</f>
        <v>stagedCombustion1998</v>
      </c>
      <c r="L3067" s="1">
        <v>1999</v>
      </c>
      <c r="M3067" s="1" t="str">
        <f t="array" aca="1" ref="M3067" ca="1">INDEX([1]TreeLookup!$C$1:$DE$22,MATCH("ERA",[1]TreeLookup!$C$1:$C$22,0),MATCH(INDIRECT(ADDRESS(ROW(),MATCH("YEAR",$A$1:$BE$1,0))),[1]TreeLookup!$C$1:$DE$1,0))</f>
        <v>09-INTL</v>
      </c>
      <c r="O3067" s="4" t="s">
        <v>109</v>
      </c>
      <c r="P3067" s="1" t="s">
        <v>8932</v>
      </c>
      <c r="V3067" s="9"/>
      <c r="AC3067" s="1" t="s">
        <v>111</v>
      </c>
    </row>
    <row r="3068" spans="1:36">
      <c r="A3068" s="6" t="s">
        <v>8985</v>
      </c>
      <c r="B3068" s="7" t="s">
        <v>8986</v>
      </c>
      <c r="C3068" s="1">
        <v>50</v>
      </c>
      <c r="D3068" s="1">
        <v>1000</v>
      </c>
      <c r="E3068" s="2" t="s">
        <v>8987</v>
      </c>
      <c r="F3068" s="1" t="s">
        <v>1740</v>
      </c>
      <c r="G3068" s="1" t="s">
        <v>50</v>
      </c>
      <c r="H3068" s="1" t="s">
        <v>50</v>
      </c>
      <c r="I3068" s="8" t="s">
        <v>114</v>
      </c>
      <c r="J3068" s="8"/>
      <c r="K3068" s="1" t="str">
        <f t="array" aca="1" ref="K3068" ca="1">INDEX([1]TreeLookup!$C$1:$DE$21,MATCH(INDIRECT(ADDRESS(ROW(),MATCH("CATEGORY",$A$1:$BE$1,0))),[1]TreeLookup!$C$1:$C$21,0),MATCH(INDIRECT(ADDRESS(ROW(),MATCH("YEAR",$A$1:$BE$1,0))),[1]TreeLookup!$C$1:$DE$1,0))</f>
        <v>orbitalRocketry1998</v>
      </c>
      <c r="L3068" s="1">
        <v>1999</v>
      </c>
      <c r="M3068" s="1" t="str">
        <f t="array" aca="1" ref="M3068" ca="1">INDEX([1]TreeLookup!$C$1:$DE$22,MATCH("ERA",[1]TreeLookup!$C$1:$C$22,0),MATCH(INDIRECT(ADDRESS(ROW(),MATCH("YEAR",$A$1:$BE$1,0))),[1]TreeLookup!$C$1:$DE$1,0))</f>
        <v>09-INTL</v>
      </c>
      <c r="O3068" s="4" t="s">
        <v>109</v>
      </c>
      <c r="P3068" s="1" t="s">
        <v>8932</v>
      </c>
      <c r="V3068" s="9"/>
      <c r="AC3068" s="1" t="s">
        <v>111</v>
      </c>
    </row>
    <row r="3069" spans="1:36">
      <c r="A3069" s="6" t="s">
        <v>8988</v>
      </c>
      <c r="B3069" s="7" t="s">
        <v>8989</v>
      </c>
      <c r="C3069" s="1">
        <v>445</v>
      </c>
      <c r="D3069" s="1">
        <v>35600</v>
      </c>
      <c r="E3069" s="2" t="s">
        <v>8990</v>
      </c>
      <c r="F3069" s="1" t="s">
        <v>1740</v>
      </c>
      <c r="G3069" s="1" t="s">
        <v>50</v>
      </c>
      <c r="H3069" s="1" t="s">
        <v>50</v>
      </c>
      <c r="I3069" s="8" t="s">
        <v>3087</v>
      </c>
      <c r="J3069" s="8"/>
      <c r="K3069" s="1" t="str">
        <f t="array" aca="1" ref="K3069" ca="1">INDEX([1]TreeLookup!$C$1:$DE$21,MATCH(INDIRECT(ADDRESS(ROW(),MATCH("CATEGORY",$A$1:$BE$1,0))),[1]TreeLookup!$C$1:$C$21,0),MATCH(INDIRECT(ADDRESS(ROW(),MATCH("YEAR",$A$1:$BE$1,0))),[1]TreeLookup!$C$1:$DE$1,0))</f>
        <v>stagedCombustion1998</v>
      </c>
      <c r="L3069" s="1">
        <v>1999</v>
      </c>
      <c r="M3069" s="1" t="str">
        <f t="array" aca="1" ref="M3069" ca="1">INDEX([1]TreeLookup!$C$1:$DE$22,MATCH("ERA",[1]TreeLookup!$C$1:$C$22,0),MATCH(INDIRECT(ADDRESS(ROW(),MATCH("YEAR",$A$1:$BE$1,0))),[1]TreeLookup!$C$1:$DE$1,0))</f>
        <v>09-INTL</v>
      </c>
      <c r="O3069" s="4" t="s">
        <v>109</v>
      </c>
      <c r="P3069" s="1" t="s">
        <v>8932</v>
      </c>
      <c r="V3069" s="9"/>
      <c r="AC3069" s="1" t="s">
        <v>111</v>
      </c>
    </row>
    <row r="3070" spans="1:36">
      <c r="A3070" s="6" t="s">
        <v>8991</v>
      </c>
      <c r="B3070" s="7" t="s">
        <v>8991</v>
      </c>
      <c r="C3070" s="1">
        <v>0</v>
      </c>
      <c r="D3070" s="1">
        <v>0</v>
      </c>
      <c r="E3070" s="2"/>
      <c r="F3070" s="1" t="s">
        <v>113</v>
      </c>
      <c r="G3070" s="1" t="s">
        <v>50</v>
      </c>
      <c r="I3070" s="8" t="s">
        <v>3087</v>
      </c>
      <c r="J3070" s="8"/>
      <c r="K3070" s="1" t="str">
        <f t="array" aca="1" ref="K3070" ca="1">INDEX([1]TreeLookup!$C$1:$DE$21,MATCH(INDIRECT(ADDRESS(ROW(),MATCH("CATEGORY",$A$1:$BE$1,0))),[1]TreeLookup!$C$1:$C$21,0),MATCH(INDIRECT(ADDRESS(ROW(),MATCH("YEAR",$A$1:$BE$1,0))),[1]TreeLookup!$C$1:$DE$1,0))</f>
        <v>stagedCombustion1998</v>
      </c>
      <c r="L3070" s="1">
        <v>1999</v>
      </c>
      <c r="M3070" s="1" t="str">
        <f t="array" aca="1" ref="M3070" ca="1">INDEX([1]TreeLookup!$C$1:$DE$22,MATCH("ERA",[1]TreeLookup!$C$1:$C$22,0),MATCH(INDIRECT(ADDRESS(ROW(),MATCH("YEAR",$A$1:$BE$1,0))),[1]TreeLookup!$C$1:$DE$1,0))</f>
        <v>09-INTL</v>
      </c>
      <c r="O3070" s="4"/>
      <c r="P3070" s="1" t="s">
        <v>8992</v>
      </c>
      <c r="Q3070" s="1" t="s">
        <v>8993</v>
      </c>
    </row>
    <row r="3071" spans="1:36">
      <c r="A3071" s="6" t="s">
        <v>8993</v>
      </c>
      <c r="B3071" s="7" t="s">
        <v>8991</v>
      </c>
      <c r="C3071" s="1">
        <v>1000</v>
      </c>
      <c r="D3071" s="1">
        <v>3500</v>
      </c>
      <c r="E3071" s="2" t="s">
        <v>8994</v>
      </c>
      <c r="F3071" s="1" t="s">
        <v>877</v>
      </c>
      <c r="G3071" s="1" t="s">
        <v>50</v>
      </c>
      <c r="H3071" s="1" t="s">
        <v>49</v>
      </c>
      <c r="I3071" s="8" t="s">
        <v>3087</v>
      </c>
      <c r="J3071" s="8"/>
      <c r="K3071" s="1" t="str">
        <f t="array" aca="1" ref="K3071" ca="1">INDEX([1]TreeLookup!$C$1:$DE$21,MATCH(INDIRECT(ADDRESS(ROW(),MATCH("CATEGORY",$A$1:$BE$1,0))),[1]TreeLookup!$C$1:$C$21,0),MATCH(INDIRECT(ADDRESS(ROW(),MATCH("YEAR",$A$1:$BE$1,0))),[1]TreeLookup!$C$1:$DE$1,0))</f>
        <v>stagedCombustion1998</v>
      </c>
      <c r="L3071" s="1">
        <v>1999</v>
      </c>
      <c r="M3071" s="1" t="str">
        <f t="array" aca="1" ref="M3071" ca="1">INDEX([1]TreeLookup!$C$1:$DE$22,MATCH("ERA",[1]TreeLookup!$C$1:$C$22,0),MATCH(INDIRECT(ADDRESS(ROW(),MATCH("YEAR",$A$1:$BE$1,0))),[1]TreeLookup!$C$1:$DE$1,0))</f>
        <v>09-INTL</v>
      </c>
      <c r="O3071" s="4" t="s">
        <v>299</v>
      </c>
      <c r="P3071" s="1" t="s">
        <v>8992</v>
      </c>
      <c r="Q3071" s="1" t="s">
        <v>8993</v>
      </c>
      <c r="V3071" s="9"/>
      <c r="W3071" s="1" t="s">
        <v>8991</v>
      </c>
      <c r="X3071" s="1" t="s">
        <v>8995</v>
      </c>
    </row>
    <row r="3072" spans="1:36">
      <c r="A3072" s="6" t="s">
        <v>8996</v>
      </c>
      <c r="B3072" s="7" t="s">
        <v>8991</v>
      </c>
      <c r="C3072" s="1">
        <v>12500</v>
      </c>
      <c r="D3072" s="1">
        <v>70</v>
      </c>
      <c r="E3072" s="2" t="s">
        <v>8997</v>
      </c>
      <c r="F3072" s="1" t="s">
        <v>1740</v>
      </c>
      <c r="G3072" s="1" t="s">
        <v>50</v>
      </c>
      <c r="H3072" s="1" t="s">
        <v>49</v>
      </c>
      <c r="I3072" s="8" t="s">
        <v>3087</v>
      </c>
      <c r="J3072" s="8"/>
      <c r="K3072" s="1" t="str">
        <f t="array" aca="1" ref="K3072" ca="1">INDEX([1]TreeLookup!$C$1:$DE$21,MATCH(INDIRECT(ADDRESS(ROW(),MATCH("CATEGORY",$A$1:$BE$1,0))),[1]TreeLookup!$C$1:$C$21,0),MATCH(INDIRECT(ADDRESS(ROW(),MATCH("YEAR",$A$1:$BE$1,0))),[1]TreeLookup!$C$1:$DE$1,0))</f>
        <v>stagedCombustion1998</v>
      </c>
      <c r="L3072" s="1">
        <v>1999</v>
      </c>
      <c r="M3072" s="1" t="str">
        <f t="array" aca="1" ref="M3072" ca="1">INDEX([1]TreeLookup!$C$1:$DE$22,MATCH("ERA",[1]TreeLookup!$C$1:$C$22,0),MATCH(INDIRECT(ADDRESS(ROW(),MATCH("YEAR",$A$1:$BE$1,0))),[1]TreeLookup!$C$1:$DE$1,0))</f>
        <v>09-INTL</v>
      </c>
      <c r="O3072" s="4" t="s">
        <v>299</v>
      </c>
      <c r="P3072" s="1" t="s">
        <v>8902</v>
      </c>
      <c r="V3072" s="9"/>
      <c r="W3072" s="1" t="s">
        <v>8991</v>
      </c>
      <c r="X3072" s="1" t="s">
        <v>8995</v>
      </c>
    </row>
    <row r="3073" spans="1:32">
      <c r="A3073" s="6" t="s">
        <v>8998</v>
      </c>
      <c r="B3073" s="7" t="s">
        <v>8999</v>
      </c>
      <c r="C3073" s="1">
        <v>200</v>
      </c>
      <c r="D3073" s="1">
        <v>2800</v>
      </c>
      <c r="E3073" s="2" t="s">
        <v>9000</v>
      </c>
      <c r="F3073" s="1" t="s">
        <v>1686</v>
      </c>
      <c r="G3073" s="1" t="s">
        <v>50</v>
      </c>
      <c r="H3073" s="1" t="s">
        <v>49</v>
      </c>
      <c r="I3073" s="8" t="s">
        <v>3087</v>
      </c>
      <c r="J3073" s="8" t="s">
        <v>1404</v>
      </c>
      <c r="K3073" s="1" t="str">
        <f t="array" aca="1" ref="K3073" ca="1">INDEX([1]TreeLookup!$C$1:$DE$21,MATCH(INDIRECT(ADDRESS(ROW(),MATCH("CATEGORY",$A$1:$BE$1,0))),[1]TreeLookup!$C$1:$C$21,0),MATCH(INDIRECT(ADDRESS(ROW(),MATCH("YEAR",$A$1:$BE$1,0))),[1]TreeLookup!$C$1:$DE$1,0))</f>
        <v>stagedCombustion1998</v>
      </c>
      <c r="L3073" s="1">
        <v>1999</v>
      </c>
      <c r="M3073" s="1" t="str">
        <f t="array" aca="1" ref="M3073" ca="1">INDEX([1]TreeLookup!$C$1:$DE$22,MATCH("ERA",[1]TreeLookup!$C$1:$C$22,0),MATCH(INDIRECT(ADDRESS(ROW(),MATCH("YEAR",$A$1:$BE$1,0))),[1]TreeLookup!$C$1:$DE$1,0))</f>
        <v>09-INTL</v>
      </c>
      <c r="O3073" s="4" t="s">
        <v>299</v>
      </c>
      <c r="P3073" s="2" t="s">
        <v>8992</v>
      </c>
      <c r="V3073" s="9"/>
      <c r="W3073" s="1" t="s">
        <v>8991</v>
      </c>
      <c r="X3073" s="1" t="s">
        <v>8995</v>
      </c>
    </row>
    <row r="3074" spans="1:32">
      <c r="A3074" s="6" t="s">
        <v>9001</v>
      </c>
      <c r="B3074" s="7" t="s">
        <v>9002</v>
      </c>
      <c r="C3074" s="1">
        <v>3775</v>
      </c>
      <c r="D3074" s="1">
        <v>75502</v>
      </c>
      <c r="E3074" s="2" t="s">
        <v>9003</v>
      </c>
      <c r="F3074" s="1" t="s">
        <v>1836</v>
      </c>
      <c r="G3074" s="1" t="s">
        <v>50</v>
      </c>
      <c r="H3074" s="1" t="s">
        <v>50</v>
      </c>
      <c r="I3074" s="8" t="s">
        <v>130</v>
      </c>
      <c r="J3074" s="8" t="s">
        <v>1203</v>
      </c>
      <c r="K3074" s="1" t="str">
        <f t="array" aca="1" ref="K3074" ca="1">INDEX([1]TreeLookup!$C$1:$DE$21,MATCH(INDIRECT(ADDRESS(ROW(),MATCH("CATEGORY",$A$1:$BE$1,0))),[1]TreeLookup!$C$1:$C$21,0),MATCH(INDIRECT(ADDRESS(ROW(),MATCH("YEAR",$A$1:$BE$1,0))),[1]TreeLookup!$C$1:$DE$1,0))</f>
        <v>internationalAvionics</v>
      </c>
      <c r="L3074" s="1">
        <v>2004</v>
      </c>
      <c r="M3074" s="1" t="str">
        <f t="array" aca="1" ref="M3074" ca="1">INDEX([1]TreeLookup!$C$1:$DE$22,MATCH("ERA",[1]TreeLookup!$C$1:$C$22,0),MATCH(INDIRECT(ADDRESS(ROW(),MATCH("YEAR",$A$1:$BE$1,0))),[1]TreeLookup!$C$1:$DE$1,0))</f>
        <v>09-INTL</v>
      </c>
      <c r="O3074" s="4" t="s">
        <v>109</v>
      </c>
      <c r="P3074" s="1" t="s">
        <v>9002</v>
      </c>
      <c r="V3074" s="9"/>
      <c r="Y3074" s="1" t="s">
        <v>111</v>
      </c>
    </row>
    <row r="3075" spans="1:32">
      <c r="A3075" s="6" t="s">
        <v>9004</v>
      </c>
      <c r="B3075" s="7" t="s">
        <v>9005</v>
      </c>
      <c r="C3075" s="1">
        <v>2729</v>
      </c>
      <c r="D3075" s="1">
        <v>54595</v>
      </c>
      <c r="E3075" s="2" t="s">
        <v>9006</v>
      </c>
      <c r="F3075" s="1" t="s">
        <v>1836</v>
      </c>
      <c r="G3075" s="1" t="s">
        <v>50</v>
      </c>
      <c r="H3075" s="1" t="s">
        <v>50</v>
      </c>
      <c r="I3075" s="8" t="s">
        <v>130</v>
      </c>
      <c r="J3075" s="8" t="s">
        <v>1203</v>
      </c>
      <c r="K3075" s="1" t="str">
        <f t="array" aca="1" ref="K3075" ca="1">INDEX([1]TreeLookup!$C$1:$DE$21,MATCH(INDIRECT(ADDRESS(ROW(),MATCH("CATEGORY",$A$1:$BE$1,0))),[1]TreeLookup!$C$1:$C$21,0),MATCH(INDIRECT(ADDRESS(ROW(),MATCH("YEAR",$A$1:$BE$1,0))),[1]TreeLookup!$C$1:$DE$1,0))</f>
        <v>internationalAvionics</v>
      </c>
      <c r="L3075" s="1">
        <v>2005</v>
      </c>
      <c r="M3075" s="1" t="str">
        <f t="array" aca="1" ref="M3075" ca="1">INDEX([1]TreeLookup!$C$1:$DE$22,MATCH("ERA",[1]TreeLookup!$C$1:$C$22,0),MATCH(INDIRECT(ADDRESS(ROW(),MATCH("YEAR",$A$1:$BE$1,0))),[1]TreeLookup!$C$1:$DE$1,0))</f>
        <v>09-INTL</v>
      </c>
      <c r="O3075" s="4" t="s">
        <v>109</v>
      </c>
      <c r="P3075" s="1" t="s">
        <v>9005</v>
      </c>
      <c r="V3075" s="9"/>
      <c r="Y3075" s="1" t="s">
        <v>111</v>
      </c>
    </row>
    <row r="3076" spans="1:32">
      <c r="A3076" s="6" t="s">
        <v>9007</v>
      </c>
      <c r="B3076" s="7" t="s">
        <v>9008</v>
      </c>
      <c r="C3076" s="1">
        <v>30</v>
      </c>
      <c r="D3076" s="1">
        <v>500</v>
      </c>
      <c r="E3076" s="2" t="s">
        <v>9009</v>
      </c>
      <c r="F3076" s="1" t="s">
        <v>1836</v>
      </c>
      <c r="G3076" s="1" t="s">
        <v>50</v>
      </c>
      <c r="H3076" s="1" t="s">
        <v>50</v>
      </c>
      <c r="I3076" s="8" t="s">
        <v>130</v>
      </c>
      <c r="J3076" s="8" t="s">
        <v>1203</v>
      </c>
      <c r="K3076" s="1" t="str">
        <f t="array" aca="1" ref="K3076" ca="1">INDEX([1]TreeLookup!$C$1:$DE$21,MATCH(INDIRECT(ADDRESS(ROW(),MATCH("CATEGORY",$A$1:$BE$1,0))),[1]TreeLookup!$C$1:$C$21,0),MATCH(INDIRECT(ADDRESS(ROW(),MATCH("YEAR",$A$1:$BE$1,0))),[1]TreeLookup!$C$1:$DE$1,0))</f>
        <v>internationalAvionics</v>
      </c>
      <c r="L3076" s="1">
        <v>2005</v>
      </c>
      <c r="M3076" s="1" t="str">
        <f t="array" aca="1" ref="M3076" ca="1">INDEX([1]TreeLookup!$C$1:$DE$22,MATCH("ERA",[1]TreeLookup!$C$1:$C$22,0),MATCH(INDIRECT(ADDRESS(ROW(),MATCH("YEAR",$A$1:$BE$1,0))),[1]TreeLookup!$C$1:$DE$1,0))</f>
        <v>09-INTL</v>
      </c>
      <c r="O3076" s="4" t="s">
        <v>109</v>
      </c>
      <c r="P3076" s="1" t="s">
        <v>9005</v>
      </c>
      <c r="V3076" s="9"/>
      <c r="Y3076" s="1" t="s">
        <v>111</v>
      </c>
    </row>
    <row r="3077" spans="1:32">
      <c r="A3077" s="6" t="s">
        <v>9010</v>
      </c>
      <c r="B3077" s="7" t="s">
        <v>9011</v>
      </c>
      <c r="C3077" s="1">
        <v>2705</v>
      </c>
      <c r="D3077" s="1">
        <v>51389</v>
      </c>
      <c r="E3077" s="2" t="s">
        <v>9012</v>
      </c>
      <c r="F3077" s="1" t="s">
        <v>235</v>
      </c>
      <c r="G3077" s="1" t="s">
        <v>50</v>
      </c>
      <c r="H3077" s="1" t="s">
        <v>50</v>
      </c>
      <c r="I3077" s="8" t="s">
        <v>130</v>
      </c>
      <c r="J3077" s="8" t="s">
        <v>1203</v>
      </c>
      <c r="K3077" s="1" t="str">
        <f t="array" aca="1" ref="K3077" ca="1">INDEX([1]TreeLookup!$C$1:$DE$21,MATCH(INDIRECT(ADDRESS(ROW(),MATCH("CATEGORY",$A$1:$BE$1,0))),[1]TreeLookup!$C$1:$C$21,0),MATCH(INDIRECT(ADDRESS(ROW(),MATCH("YEAR",$A$1:$BE$1,0))),[1]TreeLookup!$C$1:$DE$1,0))</f>
        <v>internationalAvionics</v>
      </c>
      <c r="L3077" s="1">
        <v>2005</v>
      </c>
      <c r="M3077" s="1" t="str">
        <f t="array" aca="1" ref="M3077" ca="1">INDEX([1]TreeLookup!$C$1:$DE$22,MATCH("ERA",[1]TreeLookup!$C$1:$C$22,0),MATCH(INDIRECT(ADDRESS(ROW(),MATCH("YEAR",$A$1:$BE$1,0))),[1]TreeLookup!$C$1:$DE$1,0))</f>
        <v>09-INTL</v>
      </c>
      <c r="O3077" s="4" t="s">
        <v>109</v>
      </c>
      <c r="P3077" s="1" t="s">
        <v>9013</v>
      </c>
      <c r="V3077" s="9"/>
      <c r="Y3077" s="1" t="s">
        <v>111</v>
      </c>
    </row>
    <row r="3078" spans="1:32">
      <c r="A3078" s="6" t="s">
        <v>9014</v>
      </c>
      <c r="B3078" s="7" t="s">
        <v>9015</v>
      </c>
      <c r="C3078" s="1">
        <v>60</v>
      </c>
      <c r="D3078" s="1">
        <v>1200</v>
      </c>
      <c r="E3078" s="2" t="s">
        <v>9016</v>
      </c>
      <c r="F3078" s="1" t="s">
        <v>1836</v>
      </c>
      <c r="G3078" s="1" t="s">
        <v>50</v>
      </c>
      <c r="H3078" s="1" t="s">
        <v>50</v>
      </c>
      <c r="I3078" s="8" t="s">
        <v>1135</v>
      </c>
      <c r="J3078" s="8" t="s">
        <v>1484</v>
      </c>
      <c r="K3078" s="1" t="str">
        <f t="array" aca="1" ref="K3078" ca="1">INDEX([1]TreeLookup!$C$1:$DE$21,MATCH(INDIRECT(ADDRESS(ROW(),MATCH("CATEGORY",$A$1:$BE$1,0))),[1]TreeLookup!$C$1:$C$21,0),MATCH(INDIRECT(ADDRESS(ROW(),MATCH("YEAR",$A$1:$BE$1,0))),[1]TreeLookup!$C$1:$DE$1,0))</f>
        <v>advancedPower</v>
      </c>
      <c r="L3078" s="1">
        <v>1999</v>
      </c>
      <c r="M3078" s="1" t="str">
        <f t="array" aca="1" ref="M3078" ca="1">INDEX([1]TreeLookup!$C$1:$DE$22,MATCH("ERA",[1]TreeLookup!$C$1:$C$22,0),MATCH(INDIRECT(ADDRESS(ROW(),MATCH("YEAR",$A$1:$BE$1,0))),[1]TreeLookup!$C$1:$DE$1,0))</f>
        <v>09-INTL</v>
      </c>
      <c r="O3078" s="4" t="s">
        <v>109</v>
      </c>
      <c r="P3078" s="1" t="s">
        <v>8616</v>
      </c>
      <c r="V3078" s="9"/>
    </row>
    <row r="3079" spans="1:32">
      <c r="A3079" s="6" t="s">
        <v>9017</v>
      </c>
      <c r="B3079" s="7" t="s">
        <v>9018</v>
      </c>
      <c r="C3079" s="1">
        <v>7000</v>
      </c>
      <c r="D3079" s="1">
        <v>23000</v>
      </c>
      <c r="E3079" s="2" t="s">
        <v>9019</v>
      </c>
      <c r="F3079" s="1" t="s">
        <v>224</v>
      </c>
      <c r="G3079" s="1" t="s">
        <v>50</v>
      </c>
      <c r="H3079" s="1" t="s">
        <v>49</v>
      </c>
      <c r="I3079" s="8" t="s">
        <v>54</v>
      </c>
      <c r="J3079" s="8" t="s">
        <v>8830</v>
      </c>
      <c r="K3079" s="1" t="str">
        <f t="array" aca="1" ref="K3079" ca="1">INDEX([1]TreeLookup!$C$1:$DE$21,MATCH(INDIRECT(ADDRESS(ROW(),MATCH("CATEGORY",$A$1:$BE$1,0))),[1]TreeLookup!$C$1:$C$21,0),MATCH(INDIRECT(ADDRESS(ROW(),MATCH("YEAR",$A$1:$BE$1,0))),[1]TreeLookup!$C$1:$DE$1,0))</f>
        <v>earlyElecPropulsion</v>
      </c>
      <c r="L3079" s="1">
        <v>1999</v>
      </c>
      <c r="M3079" s="1" t="str">
        <f t="array" aca="1" ref="M3079" ca="1">INDEX([1]TreeLookup!$C$1:$DE$22,MATCH("ERA",[1]TreeLookup!$C$1:$C$22,0),MATCH(INDIRECT(ADDRESS(ROW(),MATCH("YEAR",$A$1:$BE$1,0))),[1]TreeLookup!$C$1:$DE$1,0))</f>
        <v>09-INTL</v>
      </c>
      <c r="O3079" s="4" t="s">
        <v>299</v>
      </c>
      <c r="P3079" s="1" t="s">
        <v>8369</v>
      </c>
      <c r="Q3079" s="1" t="s">
        <v>9020</v>
      </c>
      <c r="V3079" s="9"/>
    </row>
    <row r="3080" spans="1:32">
      <c r="A3080" s="6" t="s">
        <v>9021</v>
      </c>
      <c r="B3080" s="7" t="s">
        <v>9021</v>
      </c>
      <c r="C3080" s="1">
        <v>0</v>
      </c>
      <c r="D3080" s="1">
        <v>0</v>
      </c>
      <c r="E3080" s="2"/>
      <c r="F3080" s="1" t="s">
        <v>113</v>
      </c>
      <c r="G3080" s="1" t="s">
        <v>50</v>
      </c>
      <c r="I3080" s="8" t="s">
        <v>54</v>
      </c>
      <c r="J3080" s="8"/>
      <c r="K3080" s="1" t="str">
        <f t="array" aca="1" ref="K3080" ca="1">INDEX([1]TreeLookup!$C$1:$DE$21,MATCH(INDIRECT(ADDRESS(ROW(),MATCH("CATEGORY",$A$1:$BE$1,0))),[1]TreeLookup!$C$1:$C$21,0),MATCH(INDIRECT(ADDRESS(ROW(),MATCH("YEAR",$A$1:$BE$1,0))),[1]TreeLookup!$C$1:$DE$1,0))</f>
        <v>earlyElecPropulsion</v>
      </c>
      <c r="L3080" s="1">
        <v>1999</v>
      </c>
      <c r="M3080" s="1" t="str">
        <f t="array" aca="1" ref="M3080" ca="1">INDEX([1]TreeLookup!$C$1:$DE$22,MATCH("ERA",[1]TreeLookup!$C$1:$C$22,0),MATCH(INDIRECT(ADDRESS(ROW(),MATCH("YEAR",$A$1:$BE$1,0))),[1]TreeLookup!$C$1:$DE$1,0))</f>
        <v>09-INTL</v>
      </c>
      <c r="O3080" s="4"/>
      <c r="P3080" s="1" t="s">
        <v>8369</v>
      </c>
      <c r="Q3080" s="1" t="s">
        <v>9020</v>
      </c>
    </row>
    <row r="3081" spans="1:32">
      <c r="A3081" s="6" t="s">
        <v>9022</v>
      </c>
      <c r="B3081" s="7" t="s">
        <v>9022</v>
      </c>
      <c r="C3081" s="1">
        <v>0</v>
      </c>
      <c r="D3081" s="1">
        <v>0</v>
      </c>
      <c r="E3081" s="2"/>
      <c r="F3081" s="1" t="s">
        <v>113</v>
      </c>
      <c r="G3081" s="1" t="s">
        <v>50</v>
      </c>
      <c r="I3081" s="8" t="s">
        <v>2248</v>
      </c>
      <c r="J3081" s="8" t="s">
        <v>298</v>
      </c>
      <c r="K3081" s="1" t="str">
        <f t="array" aca="1" ref="K3081" ca="1">INDEX([1]TreeLookup!$C$1:$DE$21,MATCH(INDIRECT(ADDRESS(ROW(),MATCH("CATEGORY",$A$1:$BE$1,0))),[1]TreeLookup!$C$1:$C$21,0),MATCH(INDIRECT(ADDRESS(ROW(),MATCH("YEAR",$A$1:$BE$1,0))),[1]TreeLookup!$C$1:$DE$1,0))</f>
        <v>advancedSpaceplanes</v>
      </c>
      <c r="L3081" s="1">
        <v>1999</v>
      </c>
      <c r="M3081" s="1" t="str">
        <f t="array" aca="1" ref="M3081" ca="1">INDEX([1]TreeLookup!$C$1:$DE$22,MATCH("ERA",[1]TreeLookup!$C$1:$C$22,0),MATCH(INDIRECT(ADDRESS(ROW(),MATCH("YEAR",$A$1:$BE$1,0))),[1]TreeLookup!$C$1:$DE$1,0))</f>
        <v>09-INTL</v>
      </c>
      <c r="O3081" s="4" t="s">
        <v>109</v>
      </c>
      <c r="P3081" s="1" t="s">
        <v>9023</v>
      </c>
      <c r="Q3081" s="1" t="s">
        <v>9024</v>
      </c>
    </row>
    <row r="3082" spans="1:32">
      <c r="A3082" s="6" t="s">
        <v>9025</v>
      </c>
      <c r="B3082" s="7" t="s">
        <v>9022</v>
      </c>
      <c r="C3082" s="1">
        <v>3650</v>
      </c>
      <c r="D3082" s="1">
        <v>13000</v>
      </c>
      <c r="E3082" s="2" t="s">
        <v>9026</v>
      </c>
      <c r="F3082" s="1" t="s">
        <v>224</v>
      </c>
      <c r="G3082" s="1" t="s">
        <v>50</v>
      </c>
      <c r="H3082" s="1" t="s">
        <v>49</v>
      </c>
      <c r="I3082" s="8" t="s">
        <v>2248</v>
      </c>
      <c r="J3082" s="8" t="s">
        <v>298</v>
      </c>
      <c r="K3082" s="1" t="str">
        <f t="array" aca="1" ref="K3082" ca="1">INDEX([1]TreeLookup!$C$1:$DE$21,MATCH(INDIRECT(ADDRESS(ROW(),MATCH("CATEGORY",$A$1:$BE$1,0))),[1]TreeLookup!$C$1:$C$21,0),MATCH(INDIRECT(ADDRESS(ROW(),MATCH("YEAR",$A$1:$BE$1,0))),[1]TreeLookup!$C$1:$DE$1,0))</f>
        <v>advancedSpaceplanes</v>
      </c>
      <c r="L3082" s="1">
        <v>1999</v>
      </c>
      <c r="M3082" s="1" t="str">
        <f t="array" aca="1" ref="M3082" ca="1">INDEX([1]TreeLookup!$C$1:$DE$22,MATCH("ERA",[1]TreeLookup!$C$1:$C$22,0),MATCH(INDIRECT(ADDRESS(ROW(),MATCH("YEAR",$A$1:$BE$1,0))),[1]TreeLookup!$C$1:$DE$1,0))</f>
        <v>09-INTL</v>
      </c>
      <c r="O3082" s="4" t="s">
        <v>299</v>
      </c>
      <c r="P3082" s="1" t="s">
        <v>9023</v>
      </c>
      <c r="Q3082" s="1" t="s">
        <v>9024</v>
      </c>
      <c r="V3082" s="9"/>
    </row>
    <row r="3083" spans="1:32">
      <c r="A3083" s="6" t="s">
        <v>9027</v>
      </c>
      <c r="B3083" s="7" t="s">
        <v>9028</v>
      </c>
      <c r="C3083" s="1">
        <v>600</v>
      </c>
      <c r="D3083" s="1">
        <v>1</v>
      </c>
      <c r="E3083" s="2" t="s">
        <v>9029</v>
      </c>
      <c r="F3083" s="1" t="s">
        <v>1740</v>
      </c>
      <c r="G3083" s="1" t="s">
        <v>50</v>
      </c>
      <c r="H3083" s="1" t="s">
        <v>49</v>
      </c>
      <c r="I3083" s="8" t="s">
        <v>135</v>
      </c>
      <c r="J3083" s="8" t="s">
        <v>220</v>
      </c>
      <c r="K3083" s="1" t="str">
        <f t="array" aca="1" ref="K3083" ca="1">INDEX([1]TreeLookup!$C$1:$DE$21,MATCH(INDIRECT(ADDRESS(ROW(),MATCH("CATEGORY",$A$1:$BE$1,0))),[1]TreeLookup!$C$1:$C$21,0),MATCH(INDIRECT(ADDRESS(ROW(),MATCH("YEAR",$A$1:$BE$1,0))),[1]TreeLookup!$C$1:$DE$1,0))</f>
        <v>materialsScienceInternational</v>
      </c>
      <c r="L3083" s="1">
        <v>1999</v>
      </c>
      <c r="M3083" s="1" t="str">
        <f t="array" aca="1" ref="M3083" ca="1">INDEX([1]TreeLookup!$C$1:$DE$22,MATCH("ERA",[1]TreeLookup!$C$1:$C$22,0),MATCH(INDIRECT(ADDRESS(ROW(),MATCH("YEAR",$A$1:$BE$1,0))),[1]TreeLookup!$C$1:$DE$1,0))</f>
        <v>09-INTL</v>
      </c>
      <c r="O3083" s="4" t="s">
        <v>299</v>
      </c>
      <c r="P3083" s="1" t="s">
        <v>9030</v>
      </c>
      <c r="V3083" s="9"/>
    </row>
    <row r="3084" spans="1:32">
      <c r="A3084" s="6" t="s">
        <v>9031</v>
      </c>
      <c r="B3084" s="7" t="s">
        <v>9032</v>
      </c>
      <c r="C3084" s="1">
        <v>225</v>
      </c>
      <c r="D3084" s="1">
        <v>1</v>
      </c>
      <c r="E3084" s="2" t="s">
        <v>9033</v>
      </c>
      <c r="F3084" s="1" t="s">
        <v>1740</v>
      </c>
      <c r="G3084" s="1" t="s">
        <v>50</v>
      </c>
      <c r="H3084" s="1" t="s">
        <v>49</v>
      </c>
      <c r="I3084" s="8" t="s">
        <v>135</v>
      </c>
      <c r="J3084" s="8" t="s">
        <v>499</v>
      </c>
      <c r="K3084" s="1" t="str">
        <f t="array" aca="1" ref="K3084" ca="1">INDEX([1]TreeLookup!$C$1:$DE$21,MATCH(INDIRECT(ADDRESS(ROW(),MATCH("CATEGORY",$A$1:$BE$1,0))),[1]TreeLookup!$C$1:$C$21,0),MATCH(INDIRECT(ADDRESS(ROW(),MATCH("YEAR",$A$1:$BE$1,0))),[1]TreeLookup!$C$1:$DE$1,0))</f>
        <v>materialsScienceInternational</v>
      </c>
      <c r="L3084" s="1">
        <v>1999</v>
      </c>
      <c r="M3084" s="1" t="str">
        <f t="array" aca="1" ref="M3084" ca="1">INDEX([1]TreeLookup!$C$1:$DE$22,MATCH("ERA",[1]TreeLookup!$C$1:$C$22,0),MATCH(INDIRECT(ADDRESS(ROW(),MATCH("YEAR",$A$1:$BE$1,0))),[1]TreeLookup!$C$1:$DE$1,0))</f>
        <v>09-INTL</v>
      </c>
      <c r="O3084" s="4" t="s">
        <v>299</v>
      </c>
      <c r="P3084" s="1" t="s">
        <v>9030</v>
      </c>
      <c r="V3084" s="9"/>
      <c r="AF3084" s="1" t="s">
        <v>111</v>
      </c>
    </row>
    <row r="3085" spans="1:32">
      <c r="A3085" s="6" t="s">
        <v>9034</v>
      </c>
      <c r="B3085" s="7" t="s">
        <v>9035</v>
      </c>
      <c r="C3085" s="1">
        <v>400</v>
      </c>
      <c r="D3085" s="1">
        <v>4200</v>
      </c>
      <c r="E3085" s="2" t="s">
        <v>9036</v>
      </c>
      <c r="F3085" s="1" t="s">
        <v>235</v>
      </c>
      <c r="G3085" s="1" t="s">
        <v>50</v>
      </c>
      <c r="H3085" s="1" t="s">
        <v>49</v>
      </c>
      <c r="I3085" s="8" t="s">
        <v>130</v>
      </c>
      <c r="J3085" s="8" t="s">
        <v>1203</v>
      </c>
      <c r="K3085" s="1" t="str">
        <f t="array" aca="1" ref="K3085" ca="1">INDEX([1]TreeLookup!$C$1:$DE$21,MATCH(INDIRECT(ADDRESS(ROW(),MATCH("CATEGORY",$A$1:$BE$1,0))),[1]TreeLookup!$C$1:$C$21,0),MATCH(INDIRECT(ADDRESS(ROW(),MATCH("YEAR",$A$1:$BE$1,0))),[1]TreeLookup!$C$1:$DE$1,0))</f>
        <v>internationalAvionics</v>
      </c>
      <c r="L3085" s="1">
        <v>2005</v>
      </c>
      <c r="M3085" s="1" t="str">
        <f t="array" aca="1" ref="M3085" ca="1">INDEX([1]TreeLookup!$C$1:$DE$22,MATCH("ERA",[1]TreeLookup!$C$1:$C$22,0),MATCH(INDIRECT(ADDRESS(ROW(),MATCH("YEAR",$A$1:$BE$1,0))),[1]TreeLookup!$C$1:$DE$1,0))</f>
        <v>09-INTL</v>
      </c>
      <c r="O3085" s="4" t="s">
        <v>299</v>
      </c>
      <c r="P3085" s="1" t="s">
        <v>9037</v>
      </c>
      <c r="V3085" s="9"/>
    </row>
    <row r="3086" spans="1:32">
      <c r="A3086" s="6" t="s">
        <v>9038</v>
      </c>
      <c r="B3086" s="7" t="s">
        <v>9039</v>
      </c>
      <c r="C3086" s="1">
        <v>950</v>
      </c>
      <c r="D3086" s="1">
        <v>4800</v>
      </c>
      <c r="E3086" s="2" t="s">
        <v>9040</v>
      </c>
      <c r="F3086" s="1" t="s">
        <v>406</v>
      </c>
      <c r="G3086" s="1" t="s">
        <v>50</v>
      </c>
      <c r="H3086" s="1" t="s">
        <v>576</v>
      </c>
      <c r="I3086" s="8" t="s">
        <v>135</v>
      </c>
      <c r="J3086" s="8" t="s">
        <v>136</v>
      </c>
      <c r="K3086" s="1" t="str">
        <f t="array" aca="1" ref="K3086" ca="1">INDEX([1]TreeLookup!$C$1:$DE$21,MATCH(INDIRECT(ADDRESS(ROW(),MATCH("CATEGORY",$A$1:$BE$1,0))),[1]TreeLookup!$C$1:$C$21,0),MATCH(INDIRECT(ADDRESS(ROW(),MATCH("YEAR",$A$1:$BE$1,0))),[1]TreeLookup!$C$1:$DE$1,0))</f>
        <v>materialsScienceInternational</v>
      </c>
      <c r="L3086" s="1">
        <v>2000</v>
      </c>
      <c r="M3086" s="1" t="str">
        <f t="array" aca="1" ref="M3086" ca="1">INDEX([1]TreeLookup!$C$1:$DE$22,MATCH("ERA",[1]TreeLookup!$C$1:$C$22,0),MATCH(INDIRECT(ADDRESS(ROW(),MATCH("YEAR",$A$1:$BE$1,0))),[1]TreeLookup!$C$1:$DE$1,0))</f>
        <v>09-INTL</v>
      </c>
      <c r="O3086" s="4" t="s">
        <v>299</v>
      </c>
      <c r="P3086" s="1" t="s">
        <v>9041</v>
      </c>
      <c r="V3086" s="9"/>
    </row>
    <row r="3087" spans="1:32">
      <c r="A3087" s="6" t="s">
        <v>9042</v>
      </c>
      <c r="B3087" s="7" t="s">
        <v>9043</v>
      </c>
      <c r="C3087" s="1">
        <v>450</v>
      </c>
      <c r="D3087" s="1">
        <v>2200</v>
      </c>
      <c r="E3087" s="2" t="s">
        <v>9044</v>
      </c>
      <c r="F3087" s="1" t="s">
        <v>106</v>
      </c>
      <c r="G3087" s="1" t="s">
        <v>50</v>
      </c>
      <c r="H3087" s="1" t="s">
        <v>49</v>
      </c>
      <c r="I3087" s="8" t="s">
        <v>5475</v>
      </c>
      <c r="J3087" s="8" t="s">
        <v>2079</v>
      </c>
      <c r="K3087" s="1" t="str">
        <f t="array" aca="1" ref="K3087" ca="1">INDEX([1]TreeLookup!$C$1:$DE$21,MATCH(INDIRECT(ADDRESS(ROW(),MATCH("CATEGORY",$A$1:$BE$1,0))),[1]TreeLookup!$C$1:$C$21,0),MATCH(INDIRECT(ADDRESS(ROW(),MATCH("YEAR",$A$1:$BE$1,0))),[1]TreeLookup!$C$1:$DE$1,0))</f>
        <v>largeScaleOrbitalCon</v>
      </c>
      <c r="L3087" s="1">
        <v>2000</v>
      </c>
      <c r="M3087" s="1" t="str">
        <f t="array" aca="1" ref="M3087" ca="1">INDEX([1]TreeLookup!$C$1:$DE$22,MATCH("ERA",[1]TreeLookup!$C$1:$C$22,0),MATCH(INDIRECT(ADDRESS(ROW(),MATCH("YEAR",$A$1:$BE$1,0))),[1]TreeLookup!$C$1:$DE$1,0))</f>
        <v>09-INTL</v>
      </c>
      <c r="O3087" s="4" t="s">
        <v>299</v>
      </c>
      <c r="P3087" s="1" t="s">
        <v>9045</v>
      </c>
      <c r="V3087" s="9"/>
    </row>
    <row r="3088" spans="1:32">
      <c r="A3088" s="6" t="s">
        <v>9046</v>
      </c>
      <c r="B3088" s="7" t="s">
        <v>9047</v>
      </c>
      <c r="C3088" s="1">
        <v>450</v>
      </c>
      <c r="D3088" s="1">
        <v>2200</v>
      </c>
      <c r="E3088" s="2" t="s">
        <v>9048</v>
      </c>
      <c r="F3088" s="1" t="s">
        <v>106</v>
      </c>
      <c r="G3088" s="1" t="s">
        <v>50</v>
      </c>
      <c r="H3088" s="1" t="s">
        <v>49</v>
      </c>
      <c r="I3088" s="8" t="s">
        <v>5475</v>
      </c>
      <c r="J3088" s="8" t="s">
        <v>2079</v>
      </c>
      <c r="K3088" s="1" t="str">
        <f t="array" aca="1" ref="K3088" ca="1">INDEX([1]TreeLookup!$C$1:$DE$21,MATCH(INDIRECT(ADDRESS(ROW(),MATCH("CATEGORY",$A$1:$BE$1,0))),[1]TreeLookup!$C$1:$C$21,0),MATCH(INDIRECT(ADDRESS(ROW(),MATCH("YEAR",$A$1:$BE$1,0))),[1]TreeLookup!$C$1:$DE$1,0))</f>
        <v>largeScaleOrbitalCon</v>
      </c>
      <c r="L3088" s="1">
        <v>2000</v>
      </c>
      <c r="M3088" s="1" t="str">
        <f t="array" aca="1" ref="M3088" ca="1">INDEX([1]TreeLookup!$C$1:$DE$22,MATCH("ERA",[1]TreeLookup!$C$1:$C$22,0),MATCH(INDIRECT(ADDRESS(ROW(),MATCH("YEAR",$A$1:$BE$1,0))),[1]TreeLookup!$C$1:$DE$1,0))</f>
        <v>09-INTL</v>
      </c>
      <c r="O3088" s="4" t="s">
        <v>299</v>
      </c>
      <c r="P3088" s="1" t="s">
        <v>9045</v>
      </c>
      <c r="V3088" s="9"/>
    </row>
    <row r="3089" spans="1:23">
      <c r="A3089" s="6" t="s">
        <v>9049</v>
      </c>
      <c r="B3089" s="7" t="s">
        <v>9050</v>
      </c>
      <c r="C3089" s="1">
        <v>150</v>
      </c>
      <c r="D3089" s="1">
        <v>1500</v>
      </c>
      <c r="E3089" s="2" t="s">
        <v>9051</v>
      </c>
      <c r="F3089" s="1" t="s">
        <v>106</v>
      </c>
      <c r="G3089" s="1" t="s">
        <v>50</v>
      </c>
      <c r="H3089" s="1" t="s">
        <v>49</v>
      </c>
      <c r="I3089" s="8" t="s">
        <v>5475</v>
      </c>
      <c r="J3089" s="8" t="s">
        <v>2079</v>
      </c>
      <c r="K3089" s="1" t="str">
        <f t="array" aca="1" ref="K3089" ca="1">INDEX([1]TreeLookup!$C$1:$DE$21,MATCH(INDIRECT(ADDRESS(ROW(),MATCH("CATEGORY",$A$1:$BE$1,0))),[1]TreeLookup!$C$1:$C$21,0),MATCH(INDIRECT(ADDRESS(ROW(),MATCH("YEAR",$A$1:$BE$1,0))),[1]TreeLookup!$C$1:$DE$1,0))</f>
        <v>largeScaleOrbitalCon</v>
      </c>
      <c r="L3089" s="1">
        <v>2000</v>
      </c>
      <c r="M3089" s="1" t="str">
        <f t="array" aca="1" ref="M3089" ca="1">INDEX([1]TreeLookup!$C$1:$DE$22,MATCH("ERA",[1]TreeLookup!$C$1:$C$22,0),MATCH(INDIRECT(ADDRESS(ROW(),MATCH("YEAR",$A$1:$BE$1,0))),[1]TreeLookup!$C$1:$DE$1,0))</f>
        <v>09-INTL</v>
      </c>
      <c r="O3089" s="4" t="s">
        <v>299</v>
      </c>
      <c r="P3089" s="1" t="s">
        <v>9045</v>
      </c>
      <c r="V3089" s="9"/>
    </row>
    <row r="3090" spans="1:23">
      <c r="A3090" s="6" t="s">
        <v>9052</v>
      </c>
      <c r="B3090" s="7" t="s">
        <v>9053</v>
      </c>
      <c r="C3090" s="1">
        <v>9000</v>
      </c>
      <c r="D3090" s="1">
        <v>45000</v>
      </c>
      <c r="E3090" s="2" t="s">
        <v>9054</v>
      </c>
      <c r="F3090" s="1" t="s">
        <v>106</v>
      </c>
      <c r="G3090" s="1" t="s">
        <v>50</v>
      </c>
      <c r="H3090" s="1" t="s">
        <v>49</v>
      </c>
      <c r="I3090" s="8" t="s">
        <v>5475</v>
      </c>
      <c r="J3090" s="8" t="s">
        <v>2079</v>
      </c>
      <c r="K3090" s="1" t="str">
        <f t="array" aca="1" ref="K3090" ca="1">INDEX([1]TreeLookup!$C$1:$DE$21,MATCH(INDIRECT(ADDRESS(ROW(),MATCH("CATEGORY",$A$1:$BE$1,0))),[1]TreeLookup!$C$1:$C$21,0),MATCH(INDIRECT(ADDRESS(ROW(),MATCH("YEAR",$A$1:$BE$1,0))),[1]TreeLookup!$C$1:$DE$1,0))</f>
        <v>largeScaleOrbitalCon</v>
      </c>
      <c r="L3090" s="1">
        <v>2000</v>
      </c>
      <c r="M3090" s="1" t="str">
        <f t="array" aca="1" ref="M3090" ca="1">INDEX([1]TreeLookup!$C$1:$DE$22,MATCH("ERA",[1]TreeLookup!$C$1:$C$22,0),MATCH(INDIRECT(ADDRESS(ROW(),MATCH("YEAR",$A$1:$BE$1,0))),[1]TreeLookup!$C$1:$DE$1,0))</f>
        <v>09-INTL</v>
      </c>
      <c r="O3090" s="4" t="s">
        <v>299</v>
      </c>
      <c r="P3090" s="1" t="s">
        <v>9045</v>
      </c>
      <c r="V3090" s="9"/>
    </row>
    <row r="3091" spans="1:23">
      <c r="A3091" s="6" t="s">
        <v>9055</v>
      </c>
      <c r="B3091" s="7" t="s">
        <v>9056</v>
      </c>
      <c r="C3091" s="1">
        <v>2250</v>
      </c>
      <c r="D3091" s="1">
        <v>11000</v>
      </c>
      <c r="E3091" s="2" t="s">
        <v>9057</v>
      </c>
      <c r="F3091" s="1" t="s">
        <v>106</v>
      </c>
      <c r="G3091" s="1" t="s">
        <v>50</v>
      </c>
      <c r="H3091" s="1" t="s">
        <v>49</v>
      </c>
      <c r="I3091" s="8" t="s">
        <v>5475</v>
      </c>
      <c r="J3091" s="8" t="s">
        <v>2079</v>
      </c>
      <c r="K3091" s="1" t="str">
        <f t="array" aca="1" ref="K3091" ca="1">INDEX([1]TreeLookup!$C$1:$DE$21,MATCH(INDIRECT(ADDRESS(ROW(),MATCH("CATEGORY",$A$1:$BE$1,0))),[1]TreeLookup!$C$1:$C$21,0),MATCH(INDIRECT(ADDRESS(ROW(),MATCH("YEAR",$A$1:$BE$1,0))),[1]TreeLookup!$C$1:$DE$1,0))</f>
        <v>largeScaleOrbitalCon</v>
      </c>
      <c r="L3091" s="1">
        <v>2000</v>
      </c>
      <c r="M3091" s="1" t="str">
        <f t="array" aca="1" ref="M3091" ca="1">INDEX([1]TreeLookup!$C$1:$DE$22,MATCH("ERA",[1]TreeLookup!$C$1:$C$22,0),MATCH(INDIRECT(ADDRESS(ROW(),MATCH("YEAR",$A$1:$BE$1,0))),[1]TreeLookup!$C$1:$DE$1,0))</f>
        <v>09-INTL</v>
      </c>
      <c r="O3091" s="4" t="s">
        <v>299</v>
      </c>
      <c r="P3091" s="1" t="s">
        <v>9045</v>
      </c>
      <c r="V3091" s="9"/>
    </row>
    <row r="3092" spans="1:23">
      <c r="A3092" s="6" t="s">
        <v>9058</v>
      </c>
      <c r="B3092" s="7" t="s">
        <v>9059</v>
      </c>
      <c r="C3092" s="1">
        <v>450</v>
      </c>
      <c r="D3092" s="1">
        <v>2200</v>
      </c>
      <c r="E3092" s="2" t="s">
        <v>9060</v>
      </c>
      <c r="F3092" s="1" t="s">
        <v>106</v>
      </c>
      <c r="G3092" s="1" t="s">
        <v>50</v>
      </c>
      <c r="H3092" s="1" t="s">
        <v>49</v>
      </c>
      <c r="I3092" s="8" t="s">
        <v>5475</v>
      </c>
      <c r="J3092" s="8" t="s">
        <v>2079</v>
      </c>
      <c r="K3092" s="1" t="str">
        <f t="array" aca="1" ref="K3092" ca="1">INDEX([1]TreeLookup!$C$1:$DE$21,MATCH(INDIRECT(ADDRESS(ROW(),MATCH("CATEGORY",$A$1:$BE$1,0))),[1]TreeLookup!$C$1:$C$21,0),MATCH(INDIRECT(ADDRESS(ROW(),MATCH("YEAR",$A$1:$BE$1,0))),[1]TreeLookup!$C$1:$DE$1,0))</f>
        <v>largeScaleOrbitalCon</v>
      </c>
      <c r="L3092" s="1">
        <v>2000</v>
      </c>
      <c r="M3092" s="1" t="str">
        <f t="array" aca="1" ref="M3092" ca="1">INDEX([1]TreeLookup!$C$1:$DE$22,MATCH("ERA",[1]TreeLookup!$C$1:$C$22,0),MATCH(INDIRECT(ADDRESS(ROW(),MATCH("YEAR",$A$1:$BE$1,0))),[1]TreeLookup!$C$1:$DE$1,0))</f>
        <v>09-INTL</v>
      </c>
      <c r="O3092" s="4" t="s">
        <v>299</v>
      </c>
      <c r="P3092" s="1" t="s">
        <v>9045</v>
      </c>
      <c r="V3092" s="9"/>
    </row>
    <row r="3093" spans="1:23">
      <c r="A3093" s="6" t="s">
        <v>9061</v>
      </c>
      <c r="B3093" s="7" t="s">
        <v>9062</v>
      </c>
      <c r="C3093" s="1">
        <v>2250</v>
      </c>
      <c r="D3093" s="1">
        <v>11000</v>
      </c>
      <c r="E3093" s="2" t="s">
        <v>9063</v>
      </c>
      <c r="F3093" s="1" t="s">
        <v>4121</v>
      </c>
      <c r="G3093" s="1" t="s">
        <v>50</v>
      </c>
      <c r="H3093" s="1" t="s">
        <v>49</v>
      </c>
      <c r="I3093" s="8" t="s">
        <v>5475</v>
      </c>
      <c r="J3093" s="8" t="s">
        <v>2079</v>
      </c>
      <c r="K3093" s="1" t="str">
        <f t="array" aca="1" ref="K3093" ca="1">INDEX([1]TreeLookup!$C$1:$DE$21,MATCH(INDIRECT(ADDRESS(ROW(),MATCH("CATEGORY",$A$1:$BE$1,0))),[1]TreeLookup!$C$1:$C$21,0),MATCH(INDIRECT(ADDRESS(ROW(),MATCH("YEAR",$A$1:$BE$1,0))),[1]TreeLookup!$C$1:$DE$1,0))</f>
        <v>largeScaleOrbitalCon</v>
      </c>
      <c r="L3093" s="1">
        <v>2000</v>
      </c>
      <c r="M3093" s="1" t="str">
        <f t="array" aca="1" ref="M3093" ca="1">INDEX([1]TreeLookup!$C$1:$DE$22,MATCH("ERA",[1]TreeLookup!$C$1:$C$22,0),MATCH(INDIRECT(ADDRESS(ROW(),MATCH("YEAR",$A$1:$BE$1,0))),[1]TreeLookup!$C$1:$DE$1,0))</f>
        <v>09-INTL</v>
      </c>
      <c r="O3093" s="4" t="s">
        <v>299</v>
      </c>
      <c r="P3093" s="1" t="s">
        <v>9064</v>
      </c>
      <c r="V3093" s="9"/>
    </row>
    <row r="3094" spans="1:23">
      <c r="A3094" s="6" t="s">
        <v>9065</v>
      </c>
      <c r="B3094" s="7" t="s">
        <v>9066</v>
      </c>
      <c r="C3094" s="1">
        <v>25250</v>
      </c>
      <c r="D3094" s="1">
        <v>175000</v>
      </c>
      <c r="E3094" s="2" t="s">
        <v>9067</v>
      </c>
      <c r="F3094" s="1" t="s">
        <v>534</v>
      </c>
      <c r="G3094" s="1" t="s">
        <v>50</v>
      </c>
      <c r="H3094" s="1" t="s">
        <v>49</v>
      </c>
      <c r="I3094" s="8" t="s">
        <v>1135</v>
      </c>
      <c r="J3094" s="8" t="s">
        <v>1484</v>
      </c>
      <c r="K3094" s="1" t="str">
        <f t="array" aca="1" ref="K3094" ca="1">INDEX([1]TreeLookup!$C$1:$DE$21,MATCH(INDIRECT(ADDRESS(ROW(),MATCH("CATEGORY",$A$1:$BE$1,0))),[1]TreeLookup!$C$1:$C$21,0),MATCH(INDIRECT(ADDRESS(ROW(),MATCH("YEAR",$A$1:$BE$1,0))),[1]TreeLookup!$C$1:$DE$1,0))</f>
        <v>advancedPower</v>
      </c>
      <c r="L3094" s="1">
        <v>2000</v>
      </c>
      <c r="M3094" s="1" t="str">
        <f t="array" aca="1" ref="M3094" ca="1">INDEX([1]TreeLookup!$C$1:$DE$22,MATCH("ERA",[1]TreeLookup!$C$1:$C$22,0),MATCH(INDIRECT(ADDRESS(ROW(),MATCH("YEAR",$A$1:$BE$1,0))),[1]TreeLookup!$C$1:$DE$1,0))</f>
        <v>09-INTL</v>
      </c>
      <c r="O3094" s="4" t="s">
        <v>299</v>
      </c>
      <c r="P3094" s="1" t="s">
        <v>9068</v>
      </c>
    </row>
    <row r="3095" spans="1:23">
      <c r="A3095" s="6" t="s">
        <v>9069</v>
      </c>
      <c r="B3095" s="7" t="s">
        <v>9070</v>
      </c>
      <c r="C3095" s="1">
        <v>850</v>
      </c>
      <c r="D3095" s="1">
        <v>17000</v>
      </c>
      <c r="E3095" s="2" t="s">
        <v>9071</v>
      </c>
      <c r="F3095" s="1" t="s">
        <v>106</v>
      </c>
      <c r="G3095" s="1" t="s">
        <v>50</v>
      </c>
      <c r="H3095" s="1" t="s">
        <v>50</v>
      </c>
      <c r="I3095" s="8" t="s">
        <v>240</v>
      </c>
      <c r="J3095" s="8" t="s">
        <v>298</v>
      </c>
      <c r="K3095" s="1" t="str">
        <f t="array" aca="1" ref="K3095" ca="1">INDEX([1]TreeLookup!$C$1:$DE$21,MATCH(INDIRECT(ADDRESS(ROW(),MATCH("CATEGORY",$A$1:$BE$1,0))),[1]TreeLookup!$C$1:$C$21,0),MATCH(INDIRECT(ADDRESS(ROW(),MATCH("YEAR",$A$1:$BE$1,0))),[1]TreeLookup!$C$1:$DE$1,0))</f>
        <v>refinedTurbofans</v>
      </c>
      <c r="L3095" s="1">
        <v>2000</v>
      </c>
      <c r="M3095" s="1" t="str">
        <f t="array" aca="1" ref="M3095" ca="1">INDEX([1]TreeLookup!$C$1:$DE$22,MATCH("ERA",[1]TreeLookup!$C$1:$C$22,0),MATCH(INDIRECT(ADDRESS(ROW(),MATCH("YEAR",$A$1:$BE$1,0))),[1]TreeLookup!$C$1:$DE$1,0))</f>
        <v>09-INTL</v>
      </c>
      <c r="O3095" s="4" t="s">
        <v>109</v>
      </c>
      <c r="P3095" s="2" t="s">
        <v>9072</v>
      </c>
      <c r="V3095" s="9"/>
    </row>
    <row r="3096" spans="1:23">
      <c r="A3096" s="6" t="s">
        <v>9073</v>
      </c>
      <c r="B3096" s="7" t="s">
        <v>9074</v>
      </c>
      <c r="C3096" s="1">
        <v>950</v>
      </c>
      <c r="D3096" s="1">
        <v>4500</v>
      </c>
      <c r="E3096" s="2" t="s">
        <v>9075</v>
      </c>
      <c r="F3096" s="1" t="s">
        <v>235</v>
      </c>
      <c r="G3096" s="1" t="s">
        <v>50</v>
      </c>
      <c r="H3096" s="1" t="s">
        <v>49</v>
      </c>
      <c r="I3096" s="8" t="s">
        <v>114</v>
      </c>
      <c r="J3096" s="8"/>
      <c r="K3096" s="1" t="str">
        <f t="array" aca="1" ref="K3096" ca="1">INDEX([1]TreeLookup!$C$1:$DE$21,MATCH(INDIRECT(ADDRESS(ROW(),MATCH("CATEGORY",$A$1:$BE$1,0))),[1]TreeLookup!$C$1:$C$21,0),MATCH(INDIRECT(ADDRESS(ROW(),MATCH("YEAR",$A$1:$BE$1,0))),[1]TreeLookup!$C$1:$DE$1,0))</f>
        <v>orbitalRocketry1998</v>
      </c>
      <c r="L3096" s="1">
        <v>2000</v>
      </c>
      <c r="M3096" s="1" t="str">
        <f t="array" aca="1" ref="M3096" ca="1">INDEX([1]TreeLookup!$C$1:$DE$22,MATCH("ERA",[1]TreeLookup!$C$1:$C$22,0),MATCH(INDIRECT(ADDRESS(ROW(),MATCH("YEAR",$A$1:$BE$1,0))),[1]TreeLookup!$C$1:$DE$1,0))</f>
        <v>09-INTL</v>
      </c>
      <c r="O3096" s="4" t="s">
        <v>299</v>
      </c>
      <c r="P3096" s="1" t="s">
        <v>9076</v>
      </c>
      <c r="Q3096" s="1" t="s">
        <v>9077</v>
      </c>
      <c r="V3096" s="9"/>
      <c r="W3096" s="1" t="s">
        <v>9078</v>
      </c>
    </row>
    <row r="3097" spans="1:23">
      <c r="A3097" s="6" t="s">
        <v>9079</v>
      </c>
      <c r="B3097" s="7" t="s">
        <v>9080</v>
      </c>
      <c r="C3097" s="1">
        <v>4000</v>
      </c>
      <c r="D3097" s="1">
        <v>2500</v>
      </c>
      <c r="E3097" s="2" t="s">
        <v>9081</v>
      </c>
      <c r="F3097" s="1" t="s">
        <v>4121</v>
      </c>
      <c r="G3097" s="1" t="s">
        <v>50</v>
      </c>
      <c r="H3097" s="1" t="s">
        <v>49</v>
      </c>
      <c r="I3097" s="8" t="s">
        <v>5475</v>
      </c>
      <c r="J3097" s="8" t="s">
        <v>330</v>
      </c>
      <c r="K3097" s="1" t="str">
        <f t="array" aca="1" ref="K3097" ca="1">INDEX([1]TreeLookup!$C$1:$DE$21,MATCH(INDIRECT(ADDRESS(ROW(),MATCH("CATEGORY",$A$1:$BE$1,0))),[1]TreeLookup!$C$1:$C$21,0),MATCH(INDIRECT(ADDRESS(ROW(),MATCH("YEAR",$A$1:$BE$1,0))),[1]TreeLookup!$C$1:$DE$1,0))</f>
        <v>largeScaleOrbitalCon</v>
      </c>
      <c r="L3097" s="1">
        <v>2000</v>
      </c>
      <c r="M3097" s="1" t="str">
        <f t="array" aca="1" ref="M3097" ca="1">INDEX([1]TreeLookup!$C$1:$DE$22,MATCH("ERA",[1]TreeLookup!$C$1:$C$22,0),MATCH(INDIRECT(ADDRESS(ROW(),MATCH("YEAR",$A$1:$BE$1,0))),[1]TreeLookup!$C$1:$DE$1,0))</f>
        <v>09-INTL</v>
      </c>
      <c r="O3097" s="4" t="s">
        <v>299</v>
      </c>
      <c r="P3097" s="1" t="s">
        <v>9082</v>
      </c>
      <c r="V3097" s="9"/>
    </row>
    <row r="3098" spans="1:23">
      <c r="A3098" s="6" t="s">
        <v>9083</v>
      </c>
      <c r="B3098" s="7" t="s">
        <v>9084</v>
      </c>
      <c r="C3098" s="1">
        <v>4000</v>
      </c>
      <c r="D3098" s="1">
        <v>2500</v>
      </c>
      <c r="E3098" s="2" t="s">
        <v>9085</v>
      </c>
      <c r="F3098" s="1" t="s">
        <v>4121</v>
      </c>
      <c r="G3098" s="1" t="s">
        <v>50</v>
      </c>
      <c r="H3098" s="1" t="s">
        <v>49</v>
      </c>
      <c r="I3098" s="8" t="s">
        <v>5475</v>
      </c>
      <c r="J3098" s="8" t="s">
        <v>330</v>
      </c>
      <c r="K3098" s="1" t="str">
        <f t="array" aca="1" ref="K3098" ca="1">INDEX([1]TreeLookup!$C$1:$DE$21,MATCH(INDIRECT(ADDRESS(ROW(),MATCH("CATEGORY",$A$1:$BE$1,0))),[1]TreeLookup!$C$1:$C$21,0),MATCH(INDIRECT(ADDRESS(ROW(),MATCH("YEAR",$A$1:$BE$1,0))),[1]TreeLookup!$C$1:$DE$1,0))</f>
        <v>largeScaleOrbitalCon</v>
      </c>
      <c r="L3098" s="1">
        <v>2000</v>
      </c>
      <c r="M3098" s="1" t="str">
        <f t="array" aca="1" ref="M3098" ca="1">INDEX([1]TreeLookup!$C$1:$DE$22,MATCH("ERA",[1]TreeLookup!$C$1:$C$22,0),MATCH(INDIRECT(ADDRESS(ROW(),MATCH("YEAR",$A$1:$BE$1,0))),[1]TreeLookup!$C$1:$DE$1,0))</f>
        <v>09-INTL</v>
      </c>
      <c r="O3098" s="4" t="s">
        <v>299</v>
      </c>
      <c r="P3098" s="1" t="s">
        <v>9082</v>
      </c>
      <c r="V3098" s="9"/>
    </row>
    <row r="3099" spans="1:23">
      <c r="A3099" s="6" t="s">
        <v>9086</v>
      </c>
      <c r="B3099" s="7" t="s">
        <v>55</v>
      </c>
      <c r="C3099" s="1">
        <v>1950</v>
      </c>
      <c r="D3099" s="1">
        <v>12500</v>
      </c>
      <c r="E3099" s="2" t="s">
        <v>9087</v>
      </c>
      <c r="F3099" s="1" t="s">
        <v>53</v>
      </c>
      <c r="G3099" s="1" t="s">
        <v>50</v>
      </c>
      <c r="H3099" s="1" t="s">
        <v>49</v>
      </c>
      <c r="I3099" s="8" t="s">
        <v>54</v>
      </c>
      <c r="J3099" s="8" t="s">
        <v>8830</v>
      </c>
      <c r="K3099" s="1" t="str">
        <f t="array" aca="1" ref="K3099" ca="1">INDEX([1]TreeLookup!$C$1:$DE$21,MATCH(INDIRECT(ADDRESS(ROW(),MATCH("CATEGORY",$A$1:$BE$1,0))),[1]TreeLookup!$C$1:$C$21,0),MATCH(INDIRECT(ADDRESS(ROW(),MATCH("YEAR",$A$1:$BE$1,0))),[1]TreeLookup!$C$1:$DE$1,0))</f>
        <v>earlyElecPropulsion</v>
      </c>
      <c r="L3099" s="1">
        <v>2000</v>
      </c>
      <c r="M3099" s="1" t="str">
        <f t="array" aca="1" ref="M3099" ca="1">INDEX([1]TreeLookup!$C$1:$DE$22,MATCH("ERA",[1]TreeLookup!$C$1:$C$22,0),MATCH(INDIRECT(ADDRESS(ROW(),MATCH("YEAR",$A$1:$BE$1,0))),[1]TreeLookup!$C$1:$DE$1,0))</f>
        <v>09-INTL</v>
      </c>
      <c r="O3099" s="4" t="s">
        <v>299</v>
      </c>
      <c r="V3099" s="9"/>
    </row>
    <row r="3100" spans="1:23">
      <c r="A3100" s="6" t="s">
        <v>9088</v>
      </c>
      <c r="B3100" s="7" t="s">
        <v>9089</v>
      </c>
      <c r="C3100" s="1">
        <v>600</v>
      </c>
      <c r="D3100" s="1">
        <v>1200</v>
      </c>
      <c r="E3100" s="2" t="s">
        <v>9090</v>
      </c>
      <c r="F3100" s="1" t="s">
        <v>1740</v>
      </c>
      <c r="G3100" s="1" t="s">
        <v>50</v>
      </c>
      <c r="H3100" s="1" t="s">
        <v>49</v>
      </c>
      <c r="I3100" s="8" t="s">
        <v>135</v>
      </c>
      <c r="J3100" s="8" t="s">
        <v>560</v>
      </c>
      <c r="K3100" s="1" t="str">
        <f t="array" aca="1" ref="K3100" ca="1">INDEX([1]TreeLookup!$C$1:$DE$21,MATCH(INDIRECT(ADDRESS(ROW(),MATCH("CATEGORY",$A$1:$BE$1,0))),[1]TreeLookup!$C$1:$C$21,0),MATCH(INDIRECT(ADDRESS(ROW(),MATCH("YEAR",$A$1:$BE$1,0))),[1]TreeLookup!$C$1:$DE$1,0))</f>
        <v>materialsScienceInternational</v>
      </c>
      <c r="L3100" s="1">
        <v>2000</v>
      </c>
      <c r="M3100" s="1" t="str">
        <f t="array" aca="1" ref="M3100" ca="1">INDEX([1]TreeLookup!$C$1:$DE$22,MATCH("ERA",[1]TreeLookup!$C$1:$C$22,0),MATCH(INDIRECT(ADDRESS(ROW(),MATCH("YEAR",$A$1:$BE$1,0))),[1]TreeLookup!$C$1:$DE$1,0))</f>
        <v>09-INTL</v>
      </c>
      <c r="O3100" s="4" t="s">
        <v>299</v>
      </c>
      <c r="P3100" s="1" t="s">
        <v>9091</v>
      </c>
      <c r="V3100" s="9"/>
    </row>
    <row r="3101" spans="1:23">
      <c r="A3101" s="6" t="s">
        <v>9092</v>
      </c>
      <c r="B3101" s="7" t="s">
        <v>9093</v>
      </c>
      <c r="C3101" s="1">
        <v>850</v>
      </c>
      <c r="D3101" s="1">
        <v>1</v>
      </c>
      <c r="E3101" s="2" t="s">
        <v>9094</v>
      </c>
      <c r="F3101" s="1" t="s">
        <v>1740</v>
      </c>
      <c r="G3101" s="1" t="s">
        <v>50</v>
      </c>
      <c r="H3101" s="1" t="s">
        <v>49</v>
      </c>
      <c r="I3101" s="8" t="s">
        <v>114</v>
      </c>
      <c r="J3101" s="8"/>
      <c r="K3101" s="1" t="str">
        <f t="array" aca="1" ref="K3101" ca="1">INDEX([1]TreeLookup!$C$1:$DE$21,MATCH(INDIRECT(ADDRESS(ROW(),MATCH("CATEGORY",$A$1:$BE$1,0))),[1]TreeLookup!$C$1:$C$21,0),MATCH(INDIRECT(ADDRESS(ROW(),MATCH("YEAR",$A$1:$BE$1,0))),[1]TreeLookup!$C$1:$DE$1,0))</f>
        <v>orbitalRocketry1998</v>
      </c>
      <c r="L3101" s="1">
        <v>2000</v>
      </c>
      <c r="M3101" s="1" t="str">
        <f t="array" aca="1" ref="M3101" ca="1">INDEX([1]TreeLookup!$C$1:$DE$22,MATCH("ERA",[1]TreeLookup!$C$1:$C$22,0),MATCH(INDIRECT(ADDRESS(ROW(),MATCH("YEAR",$A$1:$BE$1,0))),[1]TreeLookup!$C$1:$DE$1,0))</f>
        <v>09-INTL</v>
      </c>
      <c r="O3101" s="4" t="s">
        <v>299</v>
      </c>
      <c r="P3101" s="1" t="s">
        <v>9091</v>
      </c>
      <c r="V3101" s="9"/>
    </row>
    <row r="3102" spans="1:23">
      <c r="A3102" s="6" t="s">
        <v>9095</v>
      </c>
      <c r="B3102" s="7" t="s">
        <v>9096</v>
      </c>
      <c r="C3102" s="1">
        <v>200</v>
      </c>
      <c r="D3102" s="1">
        <v>500</v>
      </c>
      <c r="E3102" s="2" t="s">
        <v>9097</v>
      </c>
      <c r="F3102" s="1" t="s">
        <v>1740</v>
      </c>
      <c r="G3102" s="1" t="s">
        <v>50</v>
      </c>
      <c r="H3102" s="1" t="s">
        <v>49</v>
      </c>
      <c r="I3102" s="8" t="s">
        <v>135</v>
      </c>
      <c r="J3102" s="8" t="s">
        <v>2032</v>
      </c>
      <c r="K3102" s="1" t="str">
        <f t="array" aca="1" ref="K3102" ca="1">INDEX([1]TreeLookup!$C$1:$DE$21,MATCH(INDIRECT(ADDRESS(ROW(),MATCH("CATEGORY",$A$1:$BE$1,0))),[1]TreeLookup!$C$1:$C$21,0),MATCH(INDIRECT(ADDRESS(ROW(),MATCH("YEAR",$A$1:$BE$1,0))),[1]TreeLookup!$C$1:$DE$1,0))</f>
        <v>materialsScienceInternational</v>
      </c>
      <c r="L3102" s="1">
        <v>2000</v>
      </c>
      <c r="M3102" s="1" t="str">
        <f t="array" aca="1" ref="M3102" ca="1">INDEX([1]TreeLookup!$C$1:$DE$22,MATCH("ERA",[1]TreeLookup!$C$1:$C$22,0),MATCH(INDIRECT(ADDRESS(ROW(),MATCH("YEAR",$A$1:$BE$1,0))),[1]TreeLookup!$C$1:$DE$1,0))</f>
        <v>09-INTL</v>
      </c>
      <c r="O3102" s="4" t="s">
        <v>299</v>
      </c>
      <c r="P3102" s="1" t="s">
        <v>9091</v>
      </c>
      <c r="V3102" s="9"/>
    </row>
    <row r="3103" spans="1:23">
      <c r="A3103" s="6" t="s">
        <v>9098</v>
      </c>
      <c r="B3103" s="7" t="s">
        <v>9099</v>
      </c>
      <c r="C3103" s="1">
        <v>20</v>
      </c>
      <c r="D3103" s="1">
        <v>400</v>
      </c>
      <c r="E3103" s="2" t="s">
        <v>9100</v>
      </c>
      <c r="F3103" s="1" t="s">
        <v>1740</v>
      </c>
      <c r="G3103" s="1" t="s">
        <v>50</v>
      </c>
      <c r="H3103" s="1" t="s">
        <v>50</v>
      </c>
      <c r="I3103" s="8" t="s">
        <v>135</v>
      </c>
      <c r="J3103" s="8" t="s">
        <v>220</v>
      </c>
      <c r="K3103" s="1" t="str">
        <f t="array" aca="1" ref="K3103" ca="1">INDEX([1]TreeLookup!$C$1:$DE$21,MATCH(INDIRECT(ADDRESS(ROW(),MATCH("CATEGORY",$A$1:$BE$1,0))),[1]TreeLookup!$C$1:$C$21,0),MATCH(INDIRECT(ADDRESS(ROW(),MATCH("YEAR",$A$1:$BE$1,0))),[1]TreeLookup!$C$1:$DE$1,0))</f>
        <v>materialsScienceInternational</v>
      </c>
      <c r="L3103" s="1">
        <v>2000</v>
      </c>
      <c r="M3103" s="1" t="str">
        <f t="array" aca="1" ref="M3103" ca="1">INDEX([1]TreeLookup!$C$1:$DE$22,MATCH("ERA",[1]TreeLookup!$C$1:$C$22,0),MATCH(INDIRECT(ADDRESS(ROW(),MATCH("YEAR",$A$1:$BE$1,0))),[1]TreeLookup!$C$1:$DE$1,0))</f>
        <v>09-INTL</v>
      </c>
      <c r="O3103" s="4" t="s">
        <v>109</v>
      </c>
      <c r="P3103" s="1" t="s">
        <v>9091</v>
      </c>
      <c r="V3103" s="9"/>
    </row>
    <row r="3104" spans="1:23">
      <c r="A3104" s="6" t="s">
        <v>9101</v>
      </c>
      <c r="B3104" s="7" t="s">
        <v>9102</v>
      </c>
      <c r="C3104" s="1">
        <v>850</v>
      </c>
      <c r="D3104" s="1">
        <v>1</v>
      </c>
      <c r="E3104" s="2" t="s">
        <v>9094</v>
      </c>
      <c r="F3104" s="1" t="s">
        <v>1740</v>
      </c>
      <c r="G3104" s="1" t="s">
        <v>50</v>
      </c>
      <c r="H3104" s="1" t="s">
        <v>49</v>
      </c>
      <c r="I3104" s="8" t="s">
        <v>114</v>
      </c>
      <c r="J3104" s="8"/>
      <c r="K3104" s="1" t="str">
        <f t="array" aca="1" ref="K3104" ca="1">INDEX([1]TreeLookup!$C$1:$DE$21,MATCH(INDIRECT(ADDRESS(ROW(),MATCH("CATEGORY",$A$1:$BE$1,0))),[1]TreeLookup!$C$1:$C$21,0),MATCH(INDIRECT(ADDRESS(ROW(),MATCH("YEAR",$A$1:$BE$1,0))),[1]TreeLookup!$C$1:$DE$1,0))</f>
        <v>orbitalRocketry1998</v>
      </c>
      <c r="L3104" s="1">
        <v>2000</v>
      </c>
      <c r="M3104" s="1" t="str">
        <f t="array" aca="1" ref="M3104" ca="1">INDEX([1]TreeLookup!$C$1:$DE$22,MATCH("ERA",[1]TreeLookup!$C$1:$C$22,0),MATCH(INDIRECT(ADDRESS(ROW(),MATCH("YEAR",$A$1:$BE$1,0))),[1]TreeLookup!$C$1:$DE$1,0))</f>
        <v>09-INTL</v>
      </c>
      <c r="O3104" s="4" t="s">
        <v>299</v>
      </c>
      <c r="P3104" s="1" t="s">
        <v>9091</v>
      </c>
      <c r="V3104" s="9"/>
    </row>
    <row r="3105" spans="1:30">
      <c r="A3105" s="6" t="s">
        <v>9103</v>
      </c>
      <c r="B3105" s="7" t="s">
        <v>9104</v>
      </c>
      <c r="C3105" s="1">
        <v>850</v>
      </c>
      <c r="D3105" s="1">
        <v>1</v>
      </c>
      <c r="E3105" s="2" t="s">
        <v>9094</v>
      </c>
      <c r="F3105" s="1" t="s">
        <v>1740</v>
      </c>
      <c r="G3105" s="1" t="s">
        <v>50</v>
      </c>
      <c r="H3105" s="1" t="s">
        <v>49</v>
      </c>
      <c r="I3105" s="8" t="s">
        <v>114</v>
      </c>
      <c r="J3105" s="8"/>
      <c r="K3105" s="1" t="str">
        <f t="array" aca="1" ref="K3105" ca="1">INDEX([1]TreeLookup!$C$1:$DE$21,MATCH(INDIRECT(ADDRESS(ROW(),MATCH("CATEGORY",$A$1:$BE$1,0))),[1]TreeLookup!$C$1:$C$21,0),MATCH(INDIRECT(ADDRESS(ROW(),MATCH("YEAR",$A$1:$BE$1,0))),[1]TreeLookup!$C$1:$DE$1,0))</f>
        <v>orbitalRocketry1998</v>
      </c>
      <c r="L3105" s="1">
        <v>2000</v>
      </c>
      <c r="M3105" s="1" t="str">
        <f t="array" aca="1" ref="M3105" ca="1">INDEX([1]TreeLookup!$C$1:$DE$22,MATCH("ERA",[1]TreeLookup!$C$1:$C$22,0),MATCH(INDIRECT(ADDRESS(ROW(),MATCH("YEAR",$A$1:$BE$1,0))),[1]TreeLookup!$C$1:$DE$1,0))</f>
        <v>09-INTL</v>
      </c>
      <c r="O3105" s="4" t="s">
        <v>299</v>
      </c>
      <c r="P3105" s="1" t="s">
        <v>9091</v>
      </c>
      <c r="V3105" s="9"/>
    </row>
    <row r="3106" spans="1:30">
      <c r="A3106" s="6" t="s">
        <v>9105</v>
      </c>
      <c r="B3106" s="7" t="s">
        <v>9106</v>
      </c>
      <c r="C3106" s="17">
        <v>1200</v>
      </c>
      <c r="D3106" s="1">
        <v>50000</v>
      </c>
      <c r="E3106" s="2"/>
      <c r="F3106" s="1" t="s">
        <v>113</v>
      </c>
      <c r="G3106" s="1" t="s">
        <v>50</v>
      </c>
      <c r="I3106" s="8" t="s">
        <v>3473</v>
      </c>
      <c r="J3106" s="8"/>
      <c r="K3106" s="1" t="str">
        <f t="array" aca="1" ref="K3106" ca="1">INDEX([1]TreeLookup!$C$1:$DE$21,MATCH(INDIRECT(ADDRESS(ROW(),MATCH("CATEGORY",$A$1:$BE$1,0))),[1]TreeLookup!$C$1:$C$21,0),MATCH(INDIRECT(ADDRESS(ROW(),MATCH("YEAR",$A$1:$BE$1,0))),[1]TreeLookup!$C$1:$DE$1,0))</f>
        <v>hydrolox1998</v>
      </c>
      <c r="L3106" s="1">
        <v>2000</v>
      </c>
      <c r="M3106" s="1" t="str">
        <f t="array" aca="1" ref="M3106" ca="1">INDEX([1]TreeLookup!$C$1:$DE$22,MATCH("ERA",[1]TreeLookup!$C$1:$C$22,0),MATCH(INDIRECT(ADDRESS(ROW(),MATCH("YEAR",$A$1:$BE$1,0))),[1]TreeLookup!$C$1:$DE$1,0))</f>
        <v>09-INTL</v>
      </c>
      <c r="O3106" s="4"/>
      <c r="Q3106" s="1" t="s">
        <v>3474</v>
      </c>
      <c r="R3106" s="1" t="s">
        <v>838</v>
      </c>
    </row>
    <row r="3107" spans="1:30">
      <c r="A3107" s="6" t="s">
        <v>9107</v>
      </c>
      <c r="B3107" s="7" t="s">
        <v>7981</v>
      </c>
      <c r="C3107" s="1">
        <v>1000</v>
      </c>
      <c r="D3107" s="1">
        <v>3500</v>
      </c>
      <c r="E3107" s="2" t="s">
        <v>9108</v>
      </c>
      <c r="F3107" s="1" t="s">
        <v>877</v>
      </c>
      <c r="G3107" s="1" t="s">
        <v>50</v>
      </c>
      <c r="H3107" s="1" t="s">
        <v>49</v>
      </c>
      <c r="I3107" s="8" t="s">
        <v>114</v>
      </c>
      <c r="J3107" s="8"/>
      <c r="K3107" s="1" t="str">
        <f t="array" aca="1" ref="K3107" ca="1">INDEX([1]TreeLookup!$C$1:$DE$21,MATCH(INDIRECT(ADDRESS(ROW(),MATCH("CATEGORY",$A$1:$BE$1,0))),[1]TreeLookup!$C$1:$C$21,0),MATCH(INDIRECT(ADDRESS(ROW(),MATCH("YEAR",$A$1:$BE$1,0))),[1]TreeLookup!$C$1:$DE$1,0))</f>
        <v>orbitalRocketry1998</v>
      </c>
      <c r="L3107" s="1">
        <v>2000</v>
      </c>
      <c r="M3107" s="1" t="str">
        <f t="array" aca="1" ref="M3107" ca="1">INDEX([1]TreeLookup!$C$1:$DE$22,MATCH("ERA",[1]TreeLookup!$C$1:$C$22,0),MATCH(INDIRECT(ADDRESS(ROW(),MATCH("YEAR",$A$1:$BE$1,0))),[1]TreeLookup!$C$1:$DE$1,0))</f>
        <v>09-INTL</v>
      </c>
      <c r="O3107" s="4" t="s">
        <v>299</v>
      </c>
      <c r="P3107" s="1" t="s">
        <v>9109</v>
      </c>
      <c r="Q3107" s="1" t="s">
        <v>9077</v>
      </c>
      <c r="V3107" s="9"/>
      <c r="W3107" s="1" t="s">
        <v>9078</v>
      </c>
      <c r="X3107" s="1" t="s">
        <v>7984</v>
      </c>
    </row>
    <row r="3108" spans="1:30">
      <c r="A3108" s="6" t="s">
        <v>9110</v>
      </c>
      <c r="B3108" s="7" t="s">
        <v>7981</v>
      </c>
      <c r="C3108" s="1">
        <v>3250</v>
      </c>
      <c r="D3108" s="1">
        <v>18000</v>
      </c>
      <c r="E3108" s="2" t="s">
        <v>9111</v>
      </c>
      <c r="F3108" s="1" t="s">
        <v>224</v>
      </c>
      <c r="G3108" s="1" t="s">
        <v>50</v>
      </c>
      <c r="H3108" s="1" t="s">
        <v>49</v>
      </c>
      <c r="I3108" s="8" t="s">
        <v>114</v>
      </c>
      <c r="J3108" s="8"/>
      <c r="K3108" s="1" t="str">
        <f t="array" aca="1" ref="K3108" ca="1">INDEX([1]TreeLookup!$C$1:$DE$21,MATCH(INDIRECT(ADDRESS(ROW(),MATCH("CATEGORY",$A$1:$BE$1,0))),[1]TreeLookup!$C$1:$C$21,0),MATCH(INDIRECT(ADDRESS(ROW(),MATCH("YEAR",$A$1:$BE$1,0))),[1]TreeLookup!$C$1:$DE$1,0))</f>
        <v>orbitalRocketry1998</v>
      </c>
      <c r="L3108" s="1">
        <v>2000</v>
      </c>
      <c r="M3108" s="1" t="str">
        <f t="array" aca="1" ref="M3108" ca="1">INDEX([1]TreeLookup!$C$1:$DE$22,MATCH("ERA",[1]TreeLookup!$C$1:$C$22,0),MATCH(INDIRECT(ADDRESS(ROW(),MATCH("YEAR",$A$1:$BE$1,0))),[1]TreeLookup!$C$1:$DE$1,0))</f>
        <v>09-INTL</v>
      </c>
      <c r="O3108" s="4" t="s">
        <v>299</v>
      </c>
      <c r="P3108" s="1" t="s">
        <v>9109</v>
      </c>
      <c r="Q3108" s="1" t="s">
        <v>9077</v>
      </c>
      <c r="V3108" s="9"/>
      <c r="W3108" s="1" t="s">
        <v>9078</v>
      </c>
      <c r="X3108" s="1" t="s">
        <v>7984</v>
      </c>
    </row>
    <row r="3109" spans="1:30">
      <c r="A3109" s="6" t="s">
        <v>9078</v>
      </c>
      <c r="B3109" s="7" t="s">
        <v>9078</v>
      </c>
      <c r="C3109" s="1">
        <v>0</v>
      </c>
      <c r="D3109" s="1">
        <v>0</v>
      </c>
      <c r="E3109" s="2"/>
      <c r="F3109" s="1" t="s">
        <v>113</v>
      </c>
      <c r="G3109" s="1" t="s">
        <v>50</v>
      </c>
      <c r="I3109" s="8" t="s">
        <v>114</v>
      </c>
      <c r="J3109" s="8"/>
      <c r="K3109" s="1" t="str">
        <f t="array" aca="1" ref="K3109" ca="1">INDEX([1]TreeLookup!$C$1:$DE$21,MATCH(INDIRECT(ADDRESS(ROW(),MATCH("CATEGORY",$A$1:$BE$1,0))),[1]TreeLookup!$C$1:$C$21,0),MATCH(INDIRECT(ADDRESS(ROW(),MATCH("YEAR",$A$1:$BE$1,0))),[1]TreeLookup!$C$1:$DE$1,0))</f>
        <v>orbitalRocketry1998</v>
      </c>
      <c r="L3109" s="1">
        <v>2000</v>
      </c>
      <c r="M3109" s="1" t="str">
        <f t="array" aca="1" ref="M3109" ca="1">INDEX([1]TreeLookup!$C$1:$DE$22,MATCH("ERA",[1]TreeLookup!$C$1:$C$22,0),MATCH(INDIRECT(ADDRESS(ROW(),MATCH("YEAR",$A$1:$BE$1,0))),[1]TreeLookup!$C$1:$DE$1,0))</f>
        <v>09-INTL</v>
      </c>
      <c r="O3109" s="4"/>
      <c r="P3109" s="1" t="s">
        <v>9109</v>
      </c>
      <c r="Q3109" s="1" t="s">
        <v>9077</v>
      </c>
    </row>
    <row r="3110" spans="1:30">
      <c r="A3110" s="6" t="s">
        <v>9112</v>
      </c>
      <c r="B3110" s="7" t="s">
        <v>9112</v>
      </c>
      <c r="C3110" s="1">
        <v>0</v>
      </c>
      <c r="D3110" s="1">
        <v>0</v>
      </c>
      <c r="E3110" s="2"/>
      <c r="F3110" s="1" t="s">
        <v>113</v>
      </c>
      <c r="G3110" s="1" t="s">
        <v>50</v>
      </c>
      <c r="I3110" s="8" t="s">
        <v>114</v>
      </c>
      <c r="J3110" s="8"/>
      <c r="K3110" s="1" t="str">
        <f t="array" aca="1" ref="K3110" ca="1">INDEX([1]TreeLookup!$C$1:$DE$21,MATCH(INDIRECT(ADDRESS(ROW(),MATCH("CATEGORY",$A$1:$BE$1,0))),[1]TreeLookup!$C$1:$C$21,0),MATCH(INDIRECT(ADDRESS(ROW(),MATCH("YEAR",$A$1:$BE$1,0))),[1]TreeLookup!$C$1:$DE$1,0))</f>
        <v>orbitalRocketry1998</v>
      </c>
      <c r="L3110" s="1">
        <v>2000</v>
      </c>
      <c r="M3110" s="1" t="str">
        <f t="array" aca="1" ref="M3110" ca="1">INDEX([1]TreeLookup!$C$1:$DE$22,MATCH("ERA",[1]TreeLookup!$C$1:$C$22,0),MATCH(INDIRECT(ADDRESS(ROW(),MATCH("YEAR",$A$1:$BE$1,0))),[1]TreeLookup!$C$1:$DE$1,0))</f>
        <v>09-INTL</v>
      </c>
      <c r="O3110" s="4"/>
      <c r="P3110" s="1" t="s">
        <v>9109</v>
      </c>
      <c r="Q3110" s="1" t="s">
        <v>9077</v>
      </c>
    </row>
    <row r="3111" spans="1:30">
      <c r="A3111" s="6" t="s">
        <v>9113</v>
      </c>
      <c r="B3111" s="7" t="s">
        <v>9114</v>
      </c>
      <c r="C3111" s="1">
        <v>1000</v>
      </c>
      <c r="D3111" s="1">
        <v>2500</v>
      </c>
      <c r="E3111" s="2" t="s">
        <v>9115</v>
      </c>
      <c r="F3111" s="1" t="s">
        <v>4121</v>
      </c>
      <c r="G3111" s="1" t="s">
        <v>50</v>
      </c>
      <c r="H3111" s="1" t="s">
        <v>49</v>
      </c>
      <c r="I3111" s="8" t="s">
        <v>5475</v>
      </c>
      <c r="J3111" s="8" t="s">
        <v>330</v>
      </c>
      <c r="K3111" s="1" t="str">
        <f t="array" aca="1" ref="K3111" ca="1">INDEX([1]TreeLookup!$C$1:$DE$21,MATCH(INDIRECT(ADDRESS(ROW(),MATCH("CATEGORY",$A$1:$BE$1,0))),[1]TreeLookup!$C$1:$C$21,0),MATCH(INDIRECT(ADDRESS(ROW(),MATCH("YEAR",$A$1:$BE$1,0))),[1]TreeLookup!$C$1:$DE$1,0))</f>
        <v>largeScaleOrbitalCon</v>
      </c>
      <c r="L3111" s="1">
        <v>2000</v>
      </c>
      <c r="M3111" s="1" t="str">
        <f t="array" aca="1" ref="M3111" ca="1">INDEX([1]TreeLookup!$C$1:$DE$22,MATCH("ERA",[1]TreeLookup!$C$1:$C$22,0),MATCH(INDIRECT(ADDRESS(ROW(),MATCH("YEAR",$A$1:$BE$1,0))),[1]TreeLookup!$C$1:$DE$1,0))</f>
        <v>09-INTL</v>
      </c>
      <c r="O3111" s="4" t="s">
        <v>109</v>
      </c>
      <c r="P3111" s="1" t="s">
        <v>9116</v>
      </c>
    </row>
    <row r="3112" spans="1:30">
      <c r="A3112" s="6" t="s">
        <v>9117</v>
      </c>
      <c r="B3112" s="7" t="s">
        <v>9118</v>
      </c>
      <c r="C3112" s="1">
        <v>25250</v>
      </c>
      <c r="D3112" s="1">
        <v>175000</v>
      </c>
      <c r="E3112" s="2" t="s">
        <v>9119</v>
      </c>
      <c r="F3112" s="1" t="s">
        <v>4121</v>
      </c>
      <c r="G3112" s="1" t="s">
        <v>50</v>
      </c>
      <c r="H3112" s="1" t="s">
        <v>49</v>
      </c>
      <c r="I3112" s="8" t="s">
        <v>1135</v>
      </c>
      <c r="J3112" s="8" t="s">
        <v>1484</v>
      </c>
      <c r="K3112" s="1" t="str">
        <f t="array" aca="1" ref="K3112" ca="1">INDEX([1]TreeLookup!$C$1:$DE$21,MATCH(INDIRECT(ADDRESS(ROW(),MATCH("CATEGORY",$A$1:$BE$1,0))),[1]TreeLookup!$C$1:$C$21,0),MATCH(INDIRECT(ADDRESS(ROW(),MATCH("YEAR",$A$1:$BE$1,0))),[1]TreeLookup!$C$1:$DE$1,0))</f>
        <v>advancedPower</v>
      </c>
      <c r="L3112" s="1">
        <v>2000</v>
      </c>
      <c r="M3112" s="1" t="str">
        <f t="array" aca="1" ref="M3112" ca="1">INDEX([1]TreeLookup!$C$1:$DE$22,MATCH("ERA",[1]TreeLookup!$C$1:$C$22,0),MATCH(INDIRECT(ADDRESS(ROW(),MATCH("YEAR",$A$1:$BE$1,0))),[1]TreeLookup!$C$1:$DE$1,0))</f>
        <v>09-INTL</v>
      </c>
      <c r="O3112" s="4" t="s">
        <v>299</v>
      </c>
      <c r="P3112" s="1" t="s">
        <v>9068</v>
      </c>
      <c r="V3112" s="9"/>
    </row>
    <row r="3113" spans="1:30">
      <c r="A3113" s="6" t="s">
        <v>9120</v>
      </c>
      <c r="B3113" s="7" t="s">
        <v>9121</v>
      </c>
      <c r="C3113" s="1">
        <v>2700</v>
      </c>
      <c r="D3113" s="1">
        <v>8000</v>
      </c>
      <c r="E3113" s="2" t="s">
        <v>9122</v>
      </c>
      <c r="F3113" s="1" t="s">
        <v>5240</v>
      </c>
      <c r="G3113" s="1" t="s">
        <v>50</v>
      </c>
      <c r="H3113" s="1" t="s">
        <v>49</v>
      </c>
      <c r="I3113" s="8" t="s">
        <v>908</v>
      </c>
      <c r="J3113" s="8"/>
      <c r="K3113" s="1" t="str">
        <f t="array" aca="1" ref="K3113" ca="1">INDEX([1]TreeLookup!$C$1:$DE$21,MATCH(INDIRECT(ADDRESS(ROW(),MATCH("CATEGORY",$A$1:$BE$1,0))),[1]TreeLookup!$C$1:$C$21,0),MATCH(INDIRECT(ADDRESS(ROW(),MATCH("YEAR",$A$1:$BE$1,0))),[1]TreeLookup!$C$1:$DE$1,0))</f>
        <v>solids1998</v>
      </c>
      <c r="L3113" s="1">
        <v>2000</v>
      </c>
      <c r="M3113" s="1" t="str">
        <f t="array" aca="1" ref="M3113" ca="1">INDEX([1]TreeLookup!$C$1:$DE$22,MATCH("ERA",[1]TreeLookup!$C$1:$C$22,0),MATCH(INDIRECT(ADDRESS(ROW(),MATCH("YEAR",$A$1:$BE$1,0))),[1]TreeLookup!$C$1:$DE$1,0))</f>
        <v>09-INTL</v>
      </c>
      <c r="O3113" s="4" t="s">
        <v>299</v>
      </c>
      <c r="P3113" s="1" t="s">
        <v>9121</v>
      </c>
      <c r="Q3113" s="1" t="s">
        <v>9123</v>
      </c>
      <c r="V3113" s="9"/>
      <c r="W3113" s="1" t="s">
        <v>9123</v>
      </c>
      <c r="AD3113" s="1" t="s">
        <v>111</v>
      </c>
    </row>
    <row r="3114" spans="1:30">
      <c r="A3114" s="6" t="s">
        <v>9123</v>
      </c>
      <c r="B3114" s="7" t="s">
        <v>9123</v>
      </c>
      <c r="C3114" s="1">
        <v>0</v>
      </c>
      <c r="D3114" s="1">
        <v>0</v>
      </c>
      <c r="E3114" s="2"/>
      <c r="F3114" s="1" t="s">
        <v>113</v>
      </c>
      <c r="G3114" s="1" t="s">
        <v>50</v>
      </c>
      <c r="I3114" s="8" t="s">
        <v>908</v>
      </c>
      <c r="J3114" s="8"/>
      <c r="K3114" s="1" t="str">
        <f t="array" aca="1" ref="K3114" ca="1">INDEX([1]TreeLookup!$C$1:$DE$21,MATCH(INDIRECT(ADDRESS(ROW(),MATCH("CATEGORY",$A$1:$BE$1,0))),[1]TreeLookup!$C$1:$C$21,0),MATCH(INDIRECT(ADDRESS(ROW(),MATCH("YEAR",$A$1:$BE$1,0))),[1]TreeLookup!$C$1:$DE$1,0))</f>
        <v>solids1998</v>
      </c>
      <c r="L3114" s="1">
        <v>2000</v>
      </c>
      <c r="M3114" s="1" t="str">
        <f t="array" aca="1" ref="M3114" ca="1">INDEX([1]TreeLookup!$C$1:$DE$22,MATCH("ERA",[1]TreeLookup!$C$1:$C$22,0),MATCH(INDIRECT(ADDRESS(ROW(),MATCH("YEAR",$A$1:$BE$1,0))),[1]TreeLookup!$C$1:$DE$1,0))</f>
        <v>09-INTL</v>
      </c>
      <c r="O3114" s="4"/>
      <c r="P3114" s="1" t="s">
        <v>9124</v>
      </c>
      <c r="Q3114" s="1" t="s">
        <v>9123</v>
      </c>
    </row>
    <row r="3115" spans="1:30">
      <c r="A3115" s="6" t="s">
        <v>9125</v>
      </c>
      <c r="B3115" s="7" t="s">
        <v>9126</v>
      </c>
      <c r="C3115" s="1">
        <v>5548</v>
      </c>
      <c r="D3115" s="1">
        <v>110975</v>
      </c>
      <c r="E3115" s="2" t="s">
        <v>9127</v>
      </c>
      <c r="F3115" s="1" t="s">
        <v>1836</v>
      </c>
      <c r="G3115" s="1" t="s">
        <v>50</v>
      </c>
      <c r="H3115" s="1" t="s">
        <v>50</v>
      </c>
      <c r="I3115" s="8" t="s">
        <v>130</v>
      </c>
      <c r="J3115" s="8" t="s">
        <v>1203</v>
      </c>
      <c r="K3115" s="1" t="str">
        <f t="array" aca="1" ref="K3115" ca="1">INDEX([1]TreeLookup!$C$1:$DE$21,MATCH(INDIRECT(ADDRESS(ROW(),MATCH("CATEGORY",$A$1:$BE$1,0))),[1]TreeLookup!$C$1:$C$21,0),MATCH(INDIRECT(ADDRESS(ROW(),MATCH("YEAR",$A$1:$BE$1,0))),[1]TreeLookup!$C$1:$DE$1,0))</f>
        <v>internationalAvionics</v>
      </c>
      <c r="L3115" s="1">
        <v>2006</v>
      </c>
      <c r="M3115" s="1" t="str">
        <f t="array" aca="1" ref="M3115" ca="1">INDEX([1]TreeLookup!$C$1:$DE$22,MATCH("ERA",[1]TreeLookup!$C$1:$C$22,0),MATCH(INDIRECT(ADDRESS(ROW(),MATCH("YEAR",$A$1:$BE$1,0))),[1]TreeLookup!$C$1:$DE$1,0))</f>
        <v>09-INTL</v>
      </c>
      <c r="O3115" s="4" t="s">
        <v>109</v>
      </c>
      <c r="P3115" s="1" t="s">
        <v>9126</v>
      </c>
      <c r="V3115" s="9"/>
      <c r="Y3115" s="1" t="s">
        <v>111</v>
      </c>
    </row>
    <row r="3116" spans="1:30">
      <c r="A3116" s="6" t="s">
        <v>9128</v>
      </c>
      <c r="B3116" s="7" t="s">
        <v>9129</v>
      </c>
      <c r="C3116" s="1">
        <v>4000</v>
      </c>
      <c r="D3116" s="1">
        <v>2500</v>
      </c>
      <c r="E3116" s="2" t="s">
        <v>9130</v>
      </c>
      <c r="F3116" s="1" t="s">
        <v>4121</v>
      </c>
      <c r="G3116" s="1" t="s">
        <v>50</v>
      </c>
      <c r="H3116" s="1" t="s">
        <v>49</v>
      </c>
      <c r="I3116" s="8" t="s">
        <v>5475</v>
      </c>
      <c r="J3116" s="8" t="s">
        <v>330</v>
      </c>
      <c r="K3116" s="1" t="str">
        <f t="array" aca="1" ref="K3116" ca="1">INDEX([1]TreeLookup!$C$1:$DE$21,MATCH(INDIRECT(ADDRESS(ROW(),MATCH("CATEGORY",$A$1:$BE$1,0))),[1]TreeLookup!$C$1:$C$21,0),MATCH(INDIRECT(ADDRESS(ROW(),MATCH("YEAR",$A$1:$BE$1,0))),[1]TreeLookup!$C$1:$DE$1,0))</f>
        <v>largeScaleOrbitalCon</v>
      </c>
      <c r="L3116" s="1">
        <v>2000</v>
      </c>
      <c r="M3116" s="1" t="str">
        <f t="array" aca="1" ref="M3116" ca="1">INDEX([1]TreeLookup!$C$1:$DE$22,MATCH("ERA",[1]TreeLookup!$C$1:$C$22,0),MATCH(INDIRECT(ADDRESS(ROW(),MATCH("YEAR",$A$1:$BE$1,0))),[1]TreeLookup!$C$1:$DE$1,0))</f>
        <v>09-INTL</v>
      </c>
      <c r="O3116" s="4" t="s">
        <v>299</v>
      </c>
      <c r="P3116" s="1" t="s">
        <v>9131</v>
      </c>
      <c r="V3116" s="9"/>
    </row>
    <row r="3117" spans="1:30">
      <c r="A3117" s="6" t="s">
        <v>9132</v>
      </c>
      <c r="B3117" s="7" t="s">
        <v>9133</v>
      </c>
      <c r="C3117" s="1">
        <v>1400</v>
      </c>
      <c r="D3117" s="1">
        <v>192000</v>
      </c>
      <c r="E3117" s="2" t="s">
        <v>9134</v>
      </c>
      <c r="F3117" s="1" t="s">
        <v>559</v>
      </c>
      <c r="G3117" s="1" t="s">
        <v>50</v>
      </c>
      <c r="H3117" s="1" t="s">
        <v>50</v>
      </c>
      <c r="I3117" s="8" t="s">
        <v>3473</v>
      </c>
      <c r="J3117" s="8"/>
      <c r="K3117" s="1" t="str">
        <f t="array" aca="1" ref="K3117" ca="1">INDEX([1]TreeLookup!$C$1:$DE$21,MATCH(INDIRECT(ADDRESS(ROW(),MATCH("CATEGORY",$A$1:$BE$1,0))),[1]TreeLookup!$C$1:$C$21,0),MATCH(INDIRECT(ADDRESS(ROW(),MATCH("YEAR",$A$1:$BE$1,0))),[1]TreeLookup!$C$1:$DE$1,0))</f>
        <v>hydrolox1998</v>
      </c>
      <c r="L3117" s="1">
        <v>2001</v>
      </c>
      <c r="M3117" s="1" t="str">
        <f t="array" aca="1" ref="M3117" ca="1">INDEX([1]TreeLookup!$C$1:$DE$22,MATCH("ERA",[1]TreeLookup!$C$1:$C$22,0),MATCH(INDIRECT(ADDRESS(ROW(),MATCH("YEAR",$A$1:$BE$1,0))),[1]TreeLookup!$C$1:$DE$1,0))</f>
        <v>09-INTL</v>
      </c>
      <c r="O3117" s="4" t="s">
        <v>109</v>
      </c>
      <c r="P3117" s="1" t="s">
        <v>9135</v>
      </c>
      <c r="Q3117" s="1" t="s">
        <v>8418</v>
      </c>
      <c r="V3117" s="9"/>
      <c r="W3117" s="1" t="s">
        <v>8417</v>
      </c>
      <c r="AC3117" s="1" t="s">
        <v>111</v>
      </c>
    </row>
    <row r="3118" spans="1:30">
      <c r="A3118" s="6" t="s">
        <v>9136</v>
      </c>
      <c r="B3118" s="7" t="s">
        <v>9137</v>
      </c>
      <c r="C3118" s="1">
        <v>380</v>
      </c>
      <c r="D3118" s="1">
        <v>4000</v>
      </c>
      <c r="E3118" s="2" t="s">
        <v>9138</v>
      </c>
      <c r="F3118" s="1" t="s">
        <v>235</v>
      </c>
      <c r="G3118" s="1" t="s">
        <v>50</v>
      </c>
      <c r="H3118" s="1" t="s">
        <v>49</v>
      </c>
      <c r="I3118" s="8" t="s">
        <v>1135</v>
      </c>
      <c r="J3118" s="8" t="s">
        <v>1484</v>
      </c>
      <c r="K3118" s="1" t="str">
        <f t="array" aca="1" ref="K3118" ca="1">INDEX([1]TreeLookup!$C$1:$DE$21,MATCH(INDIRECT(ADDRESS(ROW(),MATCH("CATEGORY",$A$1:$BE$1,0))),[1]TreeLookup!$C$1:$C$21,0),MATCH(INDIRECT(ADDRESS(ROW(),MATCH("YEAR",$A$1:$BE$1,0))),[1]TreeLookup!$C$1:$DE$1,0))</f>
        <v>advancedPower</v>
      </c>
      <c r="L3118" s="1">
        <v>2001</v>
      </c>
      <c r="M3118" s="1" t="str">
        <f t="array" aca="1" ref="M3118" ca="1">INDEX([1]TreeLookup!$C$1:$DE$22,MATCH("ERA",[1]TreeLookup!$C$1:$C$22,0),MATCH(INDIRECT(ADDRESS(ROW(),MATCH("YEAR",$A$1:$BE$1,0))),[1]TreeLookup!$C$1:$DE$1,0))</f>
        <v>09-INTL</v>
      </c>
      <c r="O3118" s="4" t="s">
        <v>299</v>
      </c>
      <c r="P3118" s="1" t="s">
        <v>9139</v>
      </c>
      <c r="V3118" s="9"/>
    </row>
    <row r="3119" spans="1:30">
      <c r="A3119" s="6" t="s">
        <v>9140</v>
      </c>
      <c r="B3119" s="7" t="s">
        <v>9141</v>
      </c>
      <c r="C3119" s="1">
        <v>1000</v>
      </c>
      <c r="D3119" s="1">
        <v>6000</v>
      </c>
      <c r="E3119" s="2" t="s">
        <v>9142</v>
      </c>
      <c r="F3119" s="1" t="s">
        <v>235</v>
      </c>
      <c r="G3119" s="1" t="s">
        <v>50</v>
      </c>
      <c r="H3119" s="1" t="s">
        <v>49</v>
      </c>
      <c r="I3119" s="8" t="s">
        <v>107</v>
      </c>
      <c r="J3119" s="8"/>
      <c r="K3119" s="1" t="str">
        <f t="array" aca="1" ref="K3119" ca="1">INDEX([1]TreeLookup!$C$1:$DE$21,MATCH(INDIRECT(ADDRESS(ROW(),MATCH("CATEGORY",$A$1:$BE$1,0))),[1]TreeLookup!$C$1:$C$21,0),MATCH(INDIRECT(ADDRESS(ROW(),MATCH("YEAR",$A$1:$BE$1,0))),[1]TreeLookup!$C$1:$DE$1,0))</f>
        <v>advancedScience</v>
      </c>
      <c r="L3119" s="1">
        <v>2001</v>
      </c>
      <c r="M3119" s="1" t="str">
        <f t="array" aca="1" ref="M3119" ca="1">INDEX([1]TreeLookup!$C$1:$DE$22,MATCH("ERA",[1]TreeLookup!$C$1:$C$22,0),MATCH(INDIRECT(ADDRESS(ROW(),MATCH("YEAR",$A$1:$BE$1,0))),[1]TreeLookup!$C$1:$DE$1,0))</f>
        <v>09-INTL</v>
      </c>
      <c r="N3119" s="1" t="s">
        <v>50</v>
      </c>
      <c r="O3119" s="4" t="s">
        <v>299</v>
      </c>
      <c r="P3119" s="1" t="s">
        <v>9139</v>
      </c>
      <c r="V3119" s="9"/>
    </row>
    <row r="3120" spans="1:30">
      <c r="A3120" s="6" t="s">
        <v>9143</v>
      </c>
      <c r="B3120" s="7" t="s">
        <v>9144</v>
      </c>
      <c r="C3120" s="1">
        <v>1000</v>
      </c>
      <c r="D3120" s="1">
        <v>20000</v>
      </c>
      <c r="E3120" s="2" t="s">
        <v>9145</v>
      </c>
      <c r="F3120" s="1" t="s">
        <v>559</v>
      </c>
      <c r="G3120" s="1" t="s">
        <v>50</v>
      </c>
      <c r="H3120" s="1" t="s">
        <v>50</v>
      </c>
      <c r="I3120" s="8" t="s">
        <v>908</v>
      </c>
      <c r="J3120" s="8"/>
      <c r="K3120" s="1" t="str">
        <f t="array" aca="1" ref="K3120" ca="1">INDEX([1]TreeLookup!$C$1:$DE$21,MATCH(INDIRECT(ADDRESS(ROW(),MATCH("CATEGORY",$A$1:$BE$1,0))),[1]TreeLookup!$C$1:$C$21,0),MATCH(INDIRECT(ADDRESS(ROW(),MATCH("YEAR",$A$1:$BE$1,0))),[1]TreeLookup!$C$1:$DE$1,0))</f>
        <v>solids1998</v>
      </c>
      <c r="L3120" s="1">
        <v>2001</v>
      </c>
      <c r="M3120" s="1" t="str">
        <f t="array" aca="1" ref="M3120" ca="1">INDEX([1]TreeLookup!$C$1:$DE$22,MATCH("ERA",[1]TreeLookup!$C$1:$C$22,0),MATCH(INDIRECT(ADDRESS(ROW(),MATCH("YEAR",$A$1:$BE$1,0))),[1]TreeLookup!$C$1:$DE$1,0))</f>
        <v>09-INTL</v>
      </c>
      <c r="O3120" s="4" t="s">
        <v>109</v>
      </c>
      <c r="P3120" s="1" t="s">
        <v>9144</v>
      </c>
      <c r="Q3120" s="1" t="s">
        <v>9146</v>
      </c>
      <c r="V3120" s="9"/>
      <c r="W3120" s="1" t="s">
        <v>9146</v>
      </c>
      <c r="X3120" s="1" t="s">
        <v>9147</v>
      </c>
      <c r="AD3120" s="1" t="s">
        <v>111</v>
      </c>
    </row>
    <row r="3121" spans="1:30">
      <c r="A3121" s="6" t="s">
        <v>9148</v>
      </c>
      <c r="B3121" s="7" t="s">
        <v>9144</v>
      </c>
      <c r="C3121" s="1">
        <v>1000</v>
      </c>
      <c r="D3121" s="1">
        <v>20000</v>
      </c>
      <c r="E3121" s="2" t="s">
        <v>9149</v>
      </c>
      <c r="F3121" s="1" t="s">
        <v>224</v>
      </c>
      <c r="G3121" s="1" t="s">
        <v>50</v>
      </c>
      <c r="H3121" s="1" t="s">
        <v>50</v>
      </c>
      <c r="I3121" s="8" t="s">
        <v>908</v>
      </c>
      <c r="J3121" s="8"/>
      <c r="K3121" s="1" t="str">
        <f t="array" aca="1" ref="K3121" ca="1">INDEX([1]TreeLookup!$C$1:$DE$21,MATCH(INDIRECT(ADDRESS(ROW(),MATCH("CATEGORY",$A$1:$BE$1,0))),[1]TreeLookup!$C$1:$C$21,0),MATCH(INDIRECT(ADDRESS(ROW(),MATCH("YEAR",$A$1:$BE$1,0))),[1]TreeLookup!$C$1:$DE$1,0))</f>
        <v>solids1998</v>
      </c>
      <c r="L3121" s="1">
        <v>2001</v>
      </c>
      <c r="M3121" s="1" t="str">
        <f t="array" aca="1" ref="M3121" ca="1">INDEX([1]TreeLookup!$C$1:$DE$22,MATCH("ERA",[1]TreeLookup!$C$1:$C$22,0),MATCH(INDIRECT(ADDRESS(ROW(),MATCH("YEAR",$A$1:$BE$1,0))),[1]TreeLookup!$C$1:$DE$1,0))</f>
        <v>09-INTL</v>
      </c>
      <c r="O3121" s="4" t="s">
        <v>109</v>
      </c>
      <c r="P3121" s="1" t="s">
        <v>9144</v>
      </c>
      <c r="U3121" s="1" t="s">
        <v>9150</v>
      </c>
      <c r="V3121" s="9">
        <v>42874</v>
      </c>
      <c r="X3121" s="1" t="s">
        <v>9147</v>
      </c>
      <c r="AD3121" s="1" t="s">
        <v>111</v>
      </c>
    </row>
    <row r="3122" spans="1:30">
      <c r="A3122" s="6" t="s">
        <v>9146</v>
      </c>
      <c r="B3122" s="7" t="s">
        <v>9146</v>
      </c>
      <c r="C3122" s="1">
        <v>0</v>
      </c>
      <c r="D3122" s="1">
        <v>0</v>
      </c>
      <c r="E3122" s="2"/>
      <c r="F3122" s="1" t="s">
        <v>113</v>
      </c>
      <c r="G3122" s="1" t="s">
        <v>50</v>
      </c>
      <c r="I3122" s="8" t="s">
        <v>908</v>
      </c>
      <c r="J3122" s="8"/>
      <c r="K3122" s="1" t="str">
        <f t="array" aca="1" ref="K3122" ca="1">INDEX([1]TreeLookup!$C$1:$DE$21,MATCH(INDIRECT(ADDRESS(ROW(),MATCH("CATEGORY",$A$1:$BE$1,0))),[1]TreeLookup!$C$1:$C$21,0),MATCH(INDIRECT(ADDRESS(ROW(),MATCH("YEAR",$A$1:$BE$1,0))),[1]TreeLookup!$C$1:$DE$1,0))</f>
        <v>solids1998</v>
      </c>
      <c r="L3122" s="1">
        <v>2001</v>
      </c>
      <c r="M3122" s="1" t="str">
        <f t="array" aca="1" ref="M3122" ca="1">INDEX([1]TreeLookup!$C$1:$DE$22,MATCH("ERA",[1]TreeLookup!$C$1:$C$22,0),MATCH(INDIRECT(ADDRESS(ROW(),MATCH("YEAR",$A$1:$BE$1,0))),[1]TreeLookup!$C$1:$DE$1,0))</f>
        <v>09-INTL</v>
      </c>
      <c r="O3122" s="4"/>
      <c r="P3122" s="1" t="s">
        <v>9151</v>
      </c>
      <c r="Q3122" s="1" t="s">
        <v>9146</v>
      </c>
      <c r="AD3122" s="1" t="s">
        <v>111</v>
      </c>
    </row>
    <row r="3123" spans="1:30">
      <c r="A3123" s="6" t="s">
        <v>9152</v>
      </c>
      <c r="B3123" s="7" t="s">
        <v>9152</v>
      </c>
      <c r="C3123" s="17">
        <v>0</v>
      </c>
      <c r="D3123" s="17">
        <v>0</v>
      </c>
      <c r="E3123" s="2"/>
      <c r="F3123" s="1" t="s">
        <v>113</v>
      </c>
      <c r="G3123" s="1" t="s">
        <v>50</v>
      </c>
      <c r="I3123" s="8" t="s">
        <v>3473</v>
      </c>
      <c r="J3123" s="8"/>
      <c r="K3123" s="1" t="str">
        <f t="array" aca="1" ref="K3123" ca="1">INDEX([1]TreeLookup!$C$1:$DE$21,MATCH(INDIRECT(ADDRESS(ROW(),MATCH("CATEGORY",$A$1:$BE$1,0))),[1]TreeLookup!$C$1:$C$21,0),MATCH(INDIRECT(ADDRESS(ROW(),MATCH("YEAR",$A$1:$BE$1,0))),[1]TreeLookup!$C$1:$DE$1,0))</f>
        <v>hydrolox1998</v>
      </c>
      <c r="L3123" s="1">
        <v>2001</v>
      </c>
      <c r="M3123" s="1" t="str">
        <f t="array" aca="1" ref="M3123" ca="1">INDEX([1]TreeLookup!$C$1:$DE$22,MATCH("ERA",[1]TreeLookup!$C$1:$C$22,0),MATCH(INDIRECT(ADDRESS(ROW(),MATCH("YEAR",$A$1:$BE$1,0))),[1]TreeLookup!$C$1:$DE$1,0))</f>
        <v>09-INTL</v>
      </c>
      <c r="O3123" s="4"/>
      <c r="P3123" s="1" t="s">
        <v>6822</v>
      </c>
      <c r="Q3123" s="1" t="s">
        <v>6823</v>
      </c>
      <c r="R3123" s="1" t="s">
        <v>838</v>
      </c>
    </row>
    <row r="3124" spans="1:30">
      <c r="A3124" s="6" t="s">
        <v>9153</v>
      </c>
      <c r="B3124" s="7" t="s">
        <v>9154</v>
      </c>
      <c r="C3124" s="1">
        <v>3449</v>
      </c>
      <c r="D3124" s="1">
        <v>68995</v>
      </c>
      <c r="E3124" s="2" t="s">
        <v>9155</v>
      </c>
      <c r="F3124" s="1" t="s">
        <v>1836</v>
      </c>
      <c r="G3124" s="1" t="s">
        <v>50</v>
      </c>
      <c r="H3124" s="1" t="s">
        <v>50</v>
      </c>
      <c r="I3124" s="8" t="s">
        <v>130</v>
      </c>
      <c r="J3124" s="8" t="s">
        <v>1203</v>
      </c>
      <c r="K3124" s="1" t="str">
        <f t="array" aca="1" ref="K3124" ca="1">INDEX([1]TreeLookup!$C$1:$DE$21,MATCH(INDIRECT(ADDRESS(ROW(),MATCH("CATEGORY",$A$1:$BE$1,0))),[1]TreeLookup!$C$1:$C$21,0),MATCH(INDIRECT(ADDRESS(ROW(),MATCH("YEAR",$A$1:$BE$1,0))),[1]TreeLookup!$C$1:$DE$1,0))</f>
        <v>internationalAvionics</v>
      </c>
      <c r="L3124" s="1">
        <v>2007</v>
      </c>
      <c r="M3124" s="1" t="str">
        <f t="array" aca="1" ref="M3124" ca="1">INDEX([1]TreeLookup!$C$1:$DE$22,MATCH("ERA",[1]TreeLookup!$C$1:$C$22,0),MATCH(INDIRECT(ADDRESS(ROW(),MATCH("YEAR",$A$1:$BE$1,0))),[1]TreeLookup!$C$1:$DE$1,0))</f>
        <v>09-INTL</v>
      </c>
      <c r="O3124" s="4" t="s">
        <v>109</v>
      </c>
      <c r="P3124" s="1" t="s">
        <v>9154</v>
      </c>
      <c r="V3124" s="9"/>
      <c r="Y3124" s="1" t="s">
        <v>111</v>
      </c>
    </row>
    <row r="3125" spans="1:30">
      <c r="A3125" s="6" t="s">
        <v>9156</v>
      </c>
      <c r="B3125" s="7" t="s">
        <v>9156</v>
      </c>
      <c r="C3125" s="17">
        <v>0</v>
      </c>
      <c r="D3125" s="17">
        <v>0</v>
      </c>
      <c r="E3125" s="2"/>
      <c r="F3125" s="1" t="s">
        <v>113</v>
      </c>
      <c r="G3125" s="1" t="s">
        <v>50</v>
      </c>
      <c r="I3125" s="8" t="s">
        <v>3473</v>
      </c>
      <c r="J3125" s="8"/>
      <c r="K3125" s="1" t="str">
        <f t="array" aca="1" ref="K3125" ca="1">INDEX([1]TreeLookup!$C$1:$DE$21,MATCH(INDIRECT(ADDRESS(ROW(),MATCH("CATEGORY",$A$1:$BE$1,0))),[1]TreeLookup!$C$1:$C$21,0),MATCH(INDIRECT(ADDRESS(ROW(),MATCH("YEAR",$A$1:$BE$1,0))),[1]TreeLookup!$C$1:$DE$1,0))</f>
        <v>hydrolox1998</v>
      </c>
      <c r="L3125" s="1">
        <v>2001</v>
      </c>
      <c r="M3125" s="1" t="str">
        <f t="array" aca="1" ref="M3125" ca="1">INDEX([1]TreeLookup!$C$1:$DE$22,MATCH("ERA",[1]TreeLookup!$C$1:$C$22,0),MATCH(INDIRECT(ADDRESS(ROW(),MATCH("YEAR",$A$1:$BE$1,0))),[1]TreeLookup!$C$1:$DE$1,0))</f>
        <v>09-INTL</v>
      </c>
      <c r="O3125" s="4"/>
      <c r="P3125" s="1" t="s">
        <v>8416</v>
      </c>
      <c r="Q3125" s="1" t="s">
        <v>8418</v>
      </c>
      <c r="R3125" s="1" t="s">
        <v>838</v>
      </c>
    </row>
    <row r="3126" spans="1:30">
      <c r="A3126" s="6" t="s">
        <v>9157</v>
      </c>
      <c r="B3126" s="7" t="s">
        <v>9158</v>
      </c>
      <c r="C3126" s="1">
        <v>410</v>
      </c>
      <c r="D3126" s="1">
        <v>4300</v>
      </c>
      <c r="E3126" s="2" t="s">
        <v>9159</v>
      </c>
      <c r="F3126" s="1" t="s">
        <v>235</v>
      </c>
      <c r="G3126" s="1" t="s">
        <v>50</v>
      </c>
      <c r="H3126" s="1" t="s">
        <v>49</v>
      </c>
      <c r="I3126" s="8" t="s">
        <v>1135</v>
      </c>
      <c r="J3126" s="8" t="s">
        <v>1484</v>
      </c>
      <c r="K3126" s="1" t="str">
        <f t="array" aca="1" ref="K3126" ca="1">INDEX([1]TreeLookup!$C$1:$DE$21,MATCH(INDIRECT(ADDRESS(ROW(),MATCH("CATEGORY",$A$1:$BE$1,0))),[1]TreeLookup!$C$1:$C$21,0),MATCH(INDIRECT(ADDRESS(ROW(),MATCH("YEAR",$A$1:$BE$1,0))),[1]TreeLookup!$C$1:$DE$1,0))</f>
        <v>advancedPower</v>
      </c>
      <c r="L3126" s="1">
        <v>2001</v>
      </c>
      <c r="M3126" s="1" t="str">
        <f t="array" aca="1" ref="M3126" ca="1">INDEX([1]TreeLookup!$C$1:$DE$22,MATCH("ERA",[1]TreeLookup!$C$1:$C$22,0),MATCH(INDIRECT(ADDRESS(ROW(),MATCH("YEAR",$A$1:$BE$1,0))),[1]TreeLookup!$C$1:$DE$1,0))</f>
        <v>09-INTL</v>
      </c>
      <c r="O3126" s="4" t="s">
        <v>299</v>
      </c>
      <c r="P3126" s="1" t="s">
        <v>9139</v>
      </c>
      <c r="V3126" s="9"/>
    </row>
    <row r="3127" spans="1:30">
      <c r="A3127" s="6" t="s">
        <v>9160</v>
      </c>
      <c r="B3127" s="7" t="s">
        <v>9161</v>
      </c>
      <c r="C3127" s="1">
        <v>854400</v>
      </c>
      <c r="D3127" s="1">
        <v>164000</v>
      </c>
      <c r="E3127" s="2" t="s">
        <v>9162</v>
      </c>
      <c r="F3127" s="1" t="s">
        <v>1547</v>
      </c>
      <c r="G3127" s="1" t="s">
        <v>50</v>
      </c>
      <c r="H3127" s="1" t="s">
        <v>49</v>
      </c>
      <c r="I3127" s="8" t="s">
        <v>3217</v>
      </c>
      <c r="J3127" s="8" t="s">
        <v>9163</v>
      </c>
      <c r="K3127" s="1" t="str">
        <f t="array" aca="1" ref="K3127" ca="1">INDEX([1]TreeLookup!$C$1:$DE$21,MATCH(INDIRECT(ADDRESS(ROW(),MATCH("CATEGORY",$A$1:$BE$1,0))),[1]TreeLookup!$C$1:$C$21,0),MATCH(INDIRECT(ADDRESS(ROW(),MATCH("YEAR",$A$1:$BE$1,0))),[1]TreeLookup!$C$1:$DE$1,0))</f>
        <v>advancedNuclearPower</v>
      </c>
      <c r="L3127" s="1">
        <v>2001</v>
      </c>
      <c r="M3127" s="1" t="str">
        <f t="array" aca="1" ref="M3127" ca="1">INDEX([1]TreeLookup!$C$1:$DE$22,MATCH("ERA",[1]TreeLookup!$C$1:$C$22,0),MATCH(INDIRECT(ADDRESS(ROW(),MATCH("YEAR",$A$1:$BE$1,0))),[1]TreeLookup!$C$1:$DE$1,0))</f>
        <v>09-INTL</v>
      </c>
      <c r="O3127" s="4" t="s">
        <v>299</v>
      </c>
      <c r="V3127" s="9"/>
    </row>
    <row r="3128" spans="1:30">
      <c r="A3128" s="6" t="s">
        <v>9164</v>
      </c>
      <c r="B3128" s="7" t="s">
        <v>9165</v>
      </c>
      <c r="C3128" s="1">
        <v>267000</v>
      </c>
      <c r="D3128" s="1">
        <v>57000</v>
      </c>
      <c r="E3128" s="2" t="s">
        <v>9166</v>
      </c>
      <c r="F3128" s="1" t="s">
        <v>1547</v>
      </c>
      <c r="G3128" s="1" t="s">
        <v>50</v>
      </c>
      <c r="H3128" s="1" t="s">
        <v>49</v>
      </c>
      <c r="I3128" s="8" t="s">
        <v>3217</v>
      </c>
      <c r="J3128" s="8" t="s">
        <v>9163</v>
      </c>
      <c r="K3128" s="1" t="str">
        <f t="array" aca="1" ref="K3128" ca="1">INDEX([1]TreeLookup!$C$1:$DE$21,MATCH(INDIRECT(ADDRESS(ROW(),MATCH("CATEGORY",$A$1:$BE$1,0))),[1]TreeLookup!$C$1:$C$21,0),MATCH(INDIRECT(ADDRESS(ROW(),MATCH("YEAR",$A$1:$BE$1,0))),[1]TreeLookup!$C$1:$DE$1,0))</f>
        <v>advancedNuclearPower</v>
      </c>
      <c r="L3128" s="1">
        <v>2001</v>
      </c>
      <c r="M3128" s="1" t="str">
        <f t="array" aca="1" ref="M3128" ca="1">INDEX([1]TreeLookup!$C$1:$DE$22,MATCH("ERA",[1]TreeLookup!$C$1:$C$22,0),MATCH(INDIRECT(ADDRESS(ROW(),MATCH("YEAR",$A$1:$BE$1,0))),[1]TreeLookup!$C$1:$DE$1,0))</f>
        <v>09-INTL</v>
      </c>
      <c r="O3128" s="4" t="s">
        <v>299</v>
      </c>
      <c r="V3128" s="9"/>
    </row>
    <row r="3129" spans="1:30">
      <c r="A3129" s="6" t="s">
        <v>9167</v>
      </c>
      <c r="B3129" s="7" t="s">
        <v>9168</v>
      </c>
      <c r="C3129" s="1">
        <v>53400</v>
      </c>
      <c r="D3129" s="1">
        <v>11800</v>
      </c>
      <c r="E3129" s="2" t="s">
        <v>9169</v>
      </c>
      <c r="F3129" s="1" t="s">
        <v>1547</v>
      </c>
      <c r="G3129" s="1" t="s">
        <v>50</v>
      </c>
      <c r="H3129" s="1" t="s">
        <v>49</v>
      </c>
      <c r="I3129" s="8" t="s">
        <v>3217</v>
      </c>
      <c r="J3129" s="8" t="s">
        <v>9163</v>
      </c>
      <c r="K3129" s="1" t="str">
        <f t="array" aca="1" ref="K3129" ca="1">INDEX([1]TreeLookup!$C$1:$DE$21,MATCH(INDIRECT(ADDRESS(ROW(),MATCH("CATEGORY",$A$1:$BE$1,0))),[1]TreeLookup!$C$1:$C$21,0),MATCH(INDIRECT(ADDRESS(ROW(),MATCH("YEAR",$A$1:$BE$1,0))),[1]TreeLookup!$C$1:$DE$1,0))</f>
        <v>advancedNuclearPower</v>
      </c>
      <c r="L3129" s="1">
        <v>2001</v>
      </c>
      <c r="M3129" s="1" t="str">
        <f t="array" aca="1" ref="M3129" ca="1">INDEX([1]TreeLookup!$C$1:$DE$22,MATCH("ERA",[1]TreeLookup!$C$1:$C$22,0),MATCH(INDIRECT(ADDRESS(ROW(),MATCH("YEAR",$A$1:$BE$1,0))),[1]TreeLookup!$C$1:$DE$1,0))</f>
        <v>09-INTL</v>
      </c>
      <c r="O3129" s="4" t="s">
        <v>299</v>
      </c>
      <c r="V3129" s="9"/>
    </row>
    <row r="3130" spans="1:30">
      <c r="A3130" s="6" t="s">
        <v>9170</v>
      </c>
      <c r="B3130" s="7" t="s">
        <v>9171</v>
      </c>
      <c r="C3130" s="1">
        <v>4000</v>
      </c>
      <c r="D3130" s="1">
        <v>10000</v>
      </c>
      <c r="E3130" s="2" t="s">
        <v>9172</v>
      </c>
      <c r="F3130" s="1" t="s">
        <v>3283</v>
      </c>
      <c r="G3130" s="1" t="s">
        <v>49</v>
      </c>
      <c r="H3130" s="1" t="s">
        <v>49</v>
      </c>
      <c r="I3130" s="8"/>
      <c r="J3130" s="8"/>
      <c r="K3130" s="1" t="e">
        <f t="array" aca="1" ref="K3130" ca="1">INDEX([1]TreeLookup!$C$1:$DE$21,MATCH(INDIRECT(ADDRESS(ROW(),MATCH("CATEGORY",$A$1:$BE$1,0))),[1]TreeLookup!$C$1:$C$21,0),MATCH(INDIRECT(ADDRESS(ROW(),MATCH("YEAR",$A$1:$BE$1,0))),[1]TreeLookup!$C$1:$DE$1,0))</f>
        <v>#N/A</v>
      </c>
      <c r="L3130" s="1">
        <v>2013</v>
      </c>
      <c r="M3130" s="1" t="str">
        <f t="array" aca="1" ref="M3130" ca="1">INDEX([1]TreeLookup!$C$1:$DE$22,MATCH("ERA",[1]TreeLookup!$C$1:$C$22,0),MATCH(INDIRECT(ADDRESS(ROW(),MATCH("YEAR",$A$1:$BE$1,0))),[1]TreeLookup!$C$1:$DE$1,0))</f>
        <v>10-COMM</v>
      </c>
      <c r="N3130" s="1" t="s">
        <v>50</v>
      </c>
      <c r="O3130" s="4" t="s">
        <v>299</v>
      </c>
      <c r="P3130" s="1" t="s">
        <v>3284</v>
      </c>
    </row>
    <row r="3131" spans="1:30">
      <c r="A3131" s="6" t="s">
        <v>9173</v>
      </c>
      <c r="B3131" s="7" t="s">
        <v>9174</v>
      </c>
      <c r="C3131" s="1">
        <v>900</v>
      </c>
      <c r="D3131" s="1">
        <v>3500</v>
      </c>
      <c r="E3131" s="2" t="s">
        <v>9175</v>
      </c>
      <c r="F3131" s="1" t="s">
        <v>3283</v>
      </c>
      <c r="G3131" s="1" t="s">
        <v>49</v>
      </c>
      <c r="H3131" s="1" t="s">
        <v>49</v>
      </c>
      <c r="I3131" s="8"/>
      <c r="J3131" s="8"/>
      <c r="K3131" s="1" t="e">
        <f t="array" aca="1" ref="K3131" ca="1">INDEX([1]TreeLookup!$C$1:$DE$21,MATCH(INDIRECT(ADDRESS(ROW(),MATCH("CATEGORY",$A$1:$BE$1,0))),[1]TreeLookup!$C$1:$C$21,0),MATCH(INDIRECT(ADDRESS(ROW(),MATCH("YEAR",$A$1:$BE$1,0))),[1]TreeLookup!$C$1:$DE$1,0))</f>
        <v>#N/A</v>
      </c>
      <c r="M3131" s="1" t="str">
        <f t="array" aca="1" ref="M3131" ca="1">INDEX([1]TreeLookup!$C$1:$DE$22,MATCH("ERA",[1]TreeLookup!$C$1:$C$22,0),MATCH(INDIRECT(ADDRESS(ROW(),MATCH("YEAR",$A$1:$BE$1,0))),[1]TreeLookup!$C$1:$DE$1,0))</f>
        <v>00-START</v>
      </c>
      <c r="N3131" s="1" t="s">
        <v>50</v>
      </c>
      <c r="O3131" s="4"/>
    </row>
    <row r="3132" spans="1:30">
      <c r="A3132" s="6" t="s">
        <v>9176</v>
      </c>
      <c r="B3132" s="7" t="s">
        <v>9177</v>
      </c>
      <c r="C3132" s="1">
        <v>900</v>
      </c>
      <c r="D3132" s="1">
        <v>3500</v>
      </c>
      <c r="E3132" s="2" t="s">
        <v>9178</v>
      </c>
      <c r="F3132" s="1" t="s">
        <v>3283</v>
      </c>
      <c r="G3132" s="1" t="s">
        <v>49</v>
      </c>
      <c r="H3132" s="1" t="s">
        <v>49</v>
      </c>
      <c r="I3132" s="8" t="s">
        <v>130</v>
      </c>
      <c r="J3132" s="8" t="s">
        <v>131</v>
      </c>
      <c r="K3132" s="1" t="str">
        <f t="array" aca="1" ref="K3132" ca="1">INDEX([1]TreeLookup!$C$1:$DE$21,MATCH(INDIRECT(ADDRESS(ROW(),MATCH("CATEGORY",$A$1:$BE$1,0))),[1]TreeLookup!$C$1:$C$21,0),MATCH(INDIRECT(ADDRESS(ROW(),MATCH("YEAR",$A$1:$BE$1,0))),[1]TreeLookup!$C$1:$DE$1,0))</f>
        <v>modernAvionics</v>
      </c>
      <c r="L3132" s="1">
        <v>2010</v>
      </c>
      <c r="M3132" s="1" t="str">
        <f t="array" aca="1" ref="M3132" ca="1">INDEX([1]TreeLookup!$C$1:$DE$22,MATCH("ERA",[1]TreeLookup!$C$1:$C$22,0),MATCH(INDIRECT(ADDRESS(ROW(),MATCH("YEAR",$A$1:$BE$1,0))),[1]TreeLookup!$C$1:$DE$1,0))</f>
        <v>10-COMM</v>
      </c>
      <c r="N3132" s="1" t="s">
        <v>50</v>
      </c>
      <c r="O3132" s="4" t="s">
        <v>299</v>
      </c>
      <c r="P3132" s="1" t="s">
        <v>3284</v>
      </c>
    </row>
    <row r="3133" spans="1:30">
      <c r="A3133" s="6" t="s">
        <v>9179</v>
      </c>
      <c r="B3133" s="7" t="s">
        <v>9180</v>
      </c>
      <c r="C3133" s="1">
        <v>240</v>
      </c>
      <c r="D3133" s="1">
        <v>2000</v>
      </c>
      <c r="E3133" s="2" t="s">
        <v>9181</v>
      </c>
      <c r="F3133" s="1" t="s">
        <v>3283</v>
      </c>
      <c r="G3133" s="1" t="s">
        <v>49</v>
      </c>
      <c r="H3133" s="1" t="s">
        <v>49</v>
      </c>
      <c r="I3133" s="8"/>
      <c r="J3133" s="8"/>
      <c r="K3133" s="1" t="e">
        <f t="array" aca="1" ref="K3133" ca="1">INDEX([1]TreeLookup!$C$1:$DE$21,MATCH(INDIRECT(ADDRESS(ROW(),MATCH("CATEGORY",$A$1:$BE$1,0))),[1]TreeLookup!$C$1:$C$21,0),MATCH(INDIRECT(ADDRESS(ROW(),MATCH("YEAR",$A$1:$BE$1,0))),[1]TreeLookup!$C$1:$DE$1,0))</f>
        <v>#N/A</v>
      </c>
      <c r="L3133" s="1">
        <v>2010</v>
      </c>
      <c r="M3133" s="1" t="str">
        <f t="array" aca="1" ref="M3133" ca="1">INDEX([1]TreeLookup!$C$1:$DE$22,MATCH("ERA",[1]TreeLookup!$C$1:$C$22,0),MATCH(INDIRECT(ADDRESS(ROW(),MATCH("YEAR",$A$1:$BE$1,0))),[1]TreeLookup!$C$1:$DE$1,0))</f>
        <v>10-COMM</v>
      </c>
      <c r="N3133" s="1" t="s">
        <v>50</v>
      </c>
      <c r="O3133" s="4" t="s">
        <v>299</v>
      </c>
      <c r="P3133" s="1" t="s">
        <v>3284</v>
      </c>
    </row>
    <row r="3134" spans="1:30">
      <c r="A3134" s="6" t="s">
        <v>9182</v>
      </c>
      <c r="B3134" s="7" t="s">
        <v>9183</v>
      </c>
      <c r="C3134" s="1">
        <v>200</v>
      </c>
      <c r="D3134" s="1">
        <v>820</v>
      </c>
      <c r="E3134" s="2" t="s">
        <v>986</v>
      </c>
      <c r="F3134" s="1" t="s">
        <v>3283</v>
      </c>
      <c r="G3134" s="1" t="s">
        <v>49</v>
      </c>
      <c r="H3134" s="1" t="s">
        <v>49</v>
      </c>
      <c r="I3134" s="8"/>
      <c r="J3134" s="8"/>
      <c r="K3134" s="1" t="e">
        <f t="array" aca="1" ref="K3134" ca="1">INDEX([1]TreeLookup!$C$1:$DE$21,MATCH(INDIRECT(ADDRESS(ROW(),MATCH("CATEGORY",$A$1:$BE$1,0))),[1]TreeLookup!$C$1:$C$21,0),MATCH(INDIRECT(ADDRESS(ROW(),MATCH("YEAR",$A$1:$BE$1,0))),[1]TreeLookup!$C$1:$DE$1,0))</f>
        <v>#N/A</v>
      </c>
      <c r="L3134" s="1">
        <v>2010</v>
      </c>
      <c r="M3134" s="1" t="str">
        <f t="array" aca="1" ref="M3134" ca="1">INDEX([1]TreeLookup!$C$1:$DE$22,MATCH("ERA",[1]TreeLookup!$C$1:$C$22,0),MATCH(INDIRECT(ADDRESS(ROW(),MATCH("YEAR",$A$1:$BE$1,0))),[1]TreeLookup!$C$1:$DE$1,0))</f>
        <v>10-COMM</v>
      </c>
      <c r="N3134" s="1" t="s">
        <v>50</v>
      </c>
      <c r="O3134" s="4" t="s">
        <v>299</v>
      </c>
      <c r="P3134" s="1" t="s">
        <v>3284</v>
      </c>
    </row>
    <row r="3135" spans="1:30">
      <c r="A3135" s="6" t="s">
        <v>9184</v>
      </c>
      <c r="B3135" s="7" t="s">
        <v>9185</v>
      </c>
      <c r="C3135" s="1">
        <v>700</v>
      </c>
      <c r="D3135" s="1">
        <v>2300</v>
      </c>
      <c r="E3135" s="2" t="s">
        <v>9186</v>
      </c>
      <c r="F3135" s="1" t="s">
        <v>3283</v>
      </c>
      <c r="G3135" s="1" t="s">
        <v>49</v>
      </c>
      <c r="H3135" s="1" t="s">
        <v>49</v>
      </c>
      <c r="I3135" s="8"/>
      <c r="J3135" s="8"/>
      <c r="K3135" s="1" t="e">
        <f t="array" aca="1" ref="K3135" ca="1">INDEX([1]TreeLookup!$C$1:$DE$21,MATCH(INDIRECT(ADDRESS(ROW(),MATCH("CATEGORY",$A$1:$BE$1,0))),[1]TreeLookup!$C$1:$C$21,0),MATCH(INDIRECT(ADDRESS(ROW(),MATCH("YEAR",$A$1:$BE$1,0))),[1]TreeLookup!$C$1:$DE$1,0))</f>
        <v>#N/A</v>
      </c>
      <c r="L3135" s="1">
        <v>2010</v>
      </c>
      <c r="M3135" s="1" t="str">
        <f t="array" aca="1" ref="M3135" ca="1">INDEX([1]TreeLookup!$C$1:$DE$22,MATCH("ERA",[1]TreeLookup!$C$1:$C$22,0),MATCH(INDIRECT(ADDRESS(ROW(),MATCH("YEAR",$A$1:$BE$1,0))),[1]TreeLookup!$C$1:$DE$1,0))</f>
        <v>10-COMM</v>
      </c>
      <c r="N3135" s="1" t="s">
        <v>50</v>
      </c>
      <c r="O3135" s="4" t="s">
        <v>299</v>
      </c>
      <c r="P3135" s="1" t="s">
        <v>3284</v>
      </c>
    </row>
    <row r="3136" spans="1:30">
      <c r="A3136" s="6" t="s">
        <v>9187</v>
      </c>
      <c r="B3136" s="7" t="s">
        <v>9188</v>
      </c>
      <c r="C3136" s="1">
        <v>400</v>
      </c>
      <c r="D3136" s="1">
        <v>3200</v>
      </c>
      <c r="E3136" s="2" t="s">
        <v>9189</v>
      </c>
      <c r="F3136" s="1" t="s">
        <v>3283</v>
      </c>
      <c r="G3136" s="1" t="s">
        <v>49</v>
      </c>
      <c r="H3136" s="1" t="s">
        <v>49</v>
      </c>
      <c r="I3136" s="8" t="s">
        <v>125</v>
      </c>
      <c r="J3136" s="8" t="s">
        <v>4484</v>
      </c>
      <c r="K3136" s="1" t="str">
        <f t="array" aca="1" ref="K3136" ca="1">INDEX([1]TreeLookup!$C$1:$DE$21,MATCH(INDIRECT(ADDRESS(ROW(),MATCH("CATEGORY",$A$1:$BE$1,0))),[1]TreeLookup!$C$1:$C$21,0),MATCH(INDIRECT(ADDRESS(ROW(),MATCH("YEAR",$A$1:$BE$1,0))),[1]TreeLookup!$C$1:$DE$1,0))</f>
        <v>gridFins</v>
      </c>
      <c r="L3136" s="1">
        <v>2010</v>
      </c>
      <c r="M3136" s="1" t="str">
        <f t="array" aca="1" ref="M3136" ca="1">INDEX([1]TreeLookup!$C$1:$DE$22,MATCH("ERA",[1]TreeLookup!$C$1:$C$22,0),MATCH(INDIRECT(ADDRESS(ROW(),MATCH("YEAR",$A$1:$BE$1,0))),[1]TreeLookup!$C$1:$DE$1,0))</f>
        <v>10-COMM</v>
      </c>
      <c r="N3136" s="1" t="s">
        <v>50</v>
      </c>
      <c r="O3136" s="4" t="s">
        <v>299</v>
      </c>
      <c r="P3136" s="1" t="s">
        <v>3284</v>
      </c>
    </row>
    <row r="3137" spans="1:16">
      <c r="A3137" s="6" t="s">
        <v>9190</v>
      </c>
      <c r="B3137" s="7" t="s">
        <v>9191</v>
      </c>
      <c r="C3137" s="1">
        <v>400</v>
      </c>
      <c r="D3137" s="1">
        <v>3200</v>
      </c>
      <c r="E3137" s="2" t="s">
        <v>9189</v>
      </c>
      <c r="F3137" s="1" t="s">
        <v>3283</v>
      </c>
      <c r="G3137" s="1" t="s">
        <v>49</v>
      </c>
      <c r="H3137" s="1" t="s">
        <v>49</v>
      </c>
      <c r="I3137" s="8" t="s">
        <v>125</v>
      </c>
      <c r="J3137" s="8" t="s">
        <v>4484</v>
      </c>
      <c r="K3137" s="1" t="str">
        <f t="array" aca="1" ref="K3137" ca="1">INDEX([1]TreeLookup!$C$1:$DE$21,MATCH(INDIRECT(ADDRESS(ROW(),MATCH("CATEGORY",$A$1:$BE$1,0))),[1]TreeLookup!$C$1:$C$21,0),MATCH(INDIRECT(ADDRESS(ROW(),MATCH("YEAR",$A$1:$BE$1,0))),[1]TreeLookup!$C$1:$DE$1,0))</f>
        <v>gridFins</v>
      </c>
      <c r="L3137" s="1">
        <v>2015</v>
      </c>
      <c r="M3137" s="1" t="str">
        <f t="array" aca="1" ref="M3137" ca="1">INDEX([1]TreeLookup!$C$1:$DE$22,MATCH("ERA",[1]TreeLookup!$C$1:$C$22,0),MATCH(INDIRECT(ADDRESS(ROW(),MATCH("YEAR",$A$1:$BE$1,0))),[1]TreeLookup!$C$1:$DE$1,0))</f>
        <v>10-COMM</v>
      </c>
      <c r="N3137" s="1" t="s">
        <v>50</v>
      </c>
      <c r="O3137" s="4" t="s">
        <v>299</v>
      </c>
      <c r="P3137" s="1" t="s">
        <v>3290</v>
      </c>
    </row>
    <row r="3138" spans="1:16">
      <c r="A3138" s="6" t="s">
        <v>9192</v>
      </c>
      <c r="B3138" s="7" t="s">
        <v>9193</v>
      </c>
      <c r="C3138" s="1">
        <v>13000</v>
      </c>
      <c r="D3138" s="1">
        <v>46600</v>
      </c>
      <c r="E3138" s="2" t="s">
        <v>986</v>
      </c>
      <c r="F3138" s="1" t="s">
        <v>3283</v>
      </c>
      <c r="G3138" s="1" t="s">
        <v>49</v>
      </c>
      <c r="H3138" s="1" t="s">
        <v>49</v>
      </c>
      <c r="I3138" s="8"/>
      <c r="J3138" s="8" t="s">
        <v>136</v>
      </c>
      <c r="K3138" s="1" t="e">
        <f t="array" aca="1" ref="K3138" ca="1">INDEX([1]TreeLookup!$C$1:$DE$21,MATCH(INDIRECT(ADDRESS(ROW(),MATCH("CATEGORY",$A$1:$BE$1,0))),[1]TreeLookup!$C$1:$C$21,0),MATCH(INDIRECT(ADDRESS(ROW(),MATCH("YEAR",$A$1:$BE$1,0))),[1]TreeLookup!$C$1:$DE$1,0))</f>
        <v>#N/A</v>
      </c>
      <c r="L3138" s="1">
        <v>2025</v>
      </c>
      <c r="M3138" s="1" t="str">
        <f t="array" aca="1" ref="M3138" ca="1">INDEX([1]TreeLookup!$C$1:$DE$22,MATCH("ERA",[1]TreeLookup!$C$1:$C$22,0),MATCH(INDIRECT(ADDRESS(ROW(),MATCH("YEAR",$A$1:$BE$1,0))),[1]TreeLookup!$C$1:$DE$1,0))</f>
        <v>11-NF</v>
      </c>
      <c r="N3138" s="1" t="s">
        <v>50</v>
      </c>
      <c r="O3138" s="4" t="s">
        <v>299</v>
      </c>
      <c r="P3138" s="1" t="s">
        <v>4485</v>
      </c>
    </row>
    <row r="3139" spans="1:16">
      <c r="A3139" s="6" t="s">
        <v>9194</v>
      </c>
      <c r="B3139" s="7" t="s">
        <v>9195</v>
      </c>
      <c r="C3139" s="1">
        <v>550</v>
      </c>
      <c r="D3139" s="1">
        <v>2800</v>
      </c>
      <c r="E3139" s="2" t="s">
        <v>986</v>
      </c>
      <c r="F3139" s="1" t="s">
        <v>3283</v>
      </c>
      <c r="G3139" s="1" t="s">
        <v>49</v>
      </c>
      <c r="H3139" s="1" t="s">
        <v>49</v>
      </c>
      <c r="I3139" s="8"/>
      <c r="J3139" s="8"/>
      <c r="K3139" s="1" t="e">
        <f t="array" aca="1" ref="K3139" ca="1">INDEX([1]TreeLookup!$C$1:$DE$21,MATCH(INDIRECT(ADDRESS(ROW(),MATCH("CATEGORY",$A$1:$BE$1,0))),[1]TreeLookup!$C$1:$C$21,0),MATCH(INDIRECT(ADDRESS(ROW(),MATCH("YEAR",$A$1:$BE$1,0))),[1]TreeLookup!$C$1:$DE$1,0))</f>
        <v>#N/A</v>
      </c>
      <c r="L3139" s="1">
        <v>2025</v>
      </c>
      <c r="M3139" s="1" t="str">
        <f t="array" aca="1" ref="M3139" ca="1">INDEX([1]TreeLookup!$C$1:$DE$22,MATCH("ERA",[1]TreeLookup!$C$1:$C$22,0),MATCH(INDIRECT(ADDRESS(ROW(),MATCH("YEAR",$A$1:$BE$1,0))),[1]TreeLookup!$C$1:$DE$1,0))</f>
        <v>11-NF</v>
      </c>
      <c r="N3139" s="1" t="s">
        <v>50</v>
      </c>
      <c r="O3139" s="4" t="s">
        <v>299</v>
      </c>
      <c r="P3139" s="1" t="s">
        <v>4485</v>
      </c>
    </row>
    <row r="3140" spans="1:16">
      <c r="A3140" s="6" t="s">
        <v>9196</v>
      </c>
      <c r="B3140" s="7" t="s">
        <v>9197</v>
      </c>
      <c r="C3140" s="1">
        <v>1400</v>
      </c>
      <c r="D3140" s="1">
        <v>4200</v>
      </c>
      <c r="E3140" s="2" t="s">
        <v>986</v>
      </c>
      <c r="F3140" s="1" t="s">
        <v>3283</v>
      </c>
      <c r="G3140" s="1" t="s">
        <v>49</v>
      </c>
      <c r="H3140" s="1" t="s">
        <v>49</v>
      </c>
      <c r="I3140" s="8" t="s">
        <v>125</v>
      </c>
      <c r="J3140" s="8" t="s">
        <v>125</v>
      </c>
      <c r="K3140" s="1" t="str">
        <f t="array" aca="1" ref="K3140" ca="1">INDEX([1]TreeLookup!$C$1:$DE$21,MATCH(INDIRECT(ADDRESS(ROW(),MATCH("CATEGORY",$A$1:$BE$1,0))),[1]TreeLookup!$C$1:$C$21,0),MATCH(INDIRECT(ADDRESS(ROW(),MATCH("YEAR",$A$1:$BE$1,0))),[1]TreeLookup!$C$1:$DE$1,0))</f>
        <v>flightControlNF</v>
      </c>
      <c r="L3140" s="1">
        <v>2025</v>
      </c>
      <c r="M3140" s="1" t="str">
        <f t="array" aca="1" ref="M3140" ca="1">INDEX([1]TreeLookup!$C$1:$DE$22,MATCH("ERA",[1]TreeLookup!$C$1:$C$22,0),MATCH(INDIRECT(ADDRESS(ROW(),MATCH("YEAR",$A$1:$BE$1,0))),[1]TreeLookup!$C$1:$DE$1,0))</f>
        <v>11-NF</v>
      </c>
      <c r="N3140" s="1" t="s">
        <v>50</v>
      </c>
      <c r="O3140" s="4" t="s">
        <v>299</v>
      </c>
      <c r="P3140" s="1" t="s">
        <v>4485</v>
      </c>
    </row>
    <row r="3141" spans="1:16">
      <c r="A3141" s="6" t="s">
        <v>9198</v>
      </c>
      <c r="B3141" s="7" t="s">
        <v>9199</v>
      </c>
      <c r="C3141" s="1">
        <v>25000</v>
      </c>
      <c r="D3141" s="1">
        <v>68000</v>
      </c>
      <c r="E3141" s="2" t="s">
        <v>986</v>
      </c>
      <c r="F3141" s="1" t="s">
        <v>3283</v>
      </c>
      <c r="G3141" s="1" t="s">
        <v>49</v>
      </c>
      <c r="H3141" s="1" t="s">
        <v>49</v>
      </c>
      <c r="I3141" s="8"/>
      <c r="J3141" s="8"/>
      <c r="K3141" s="1" t="e">
        <f t="array" aca="1" ref="K3141" ca="1">INDEX([1]TreeLookup!$C$1:$DE$21,MATCH(INDIRECT(ADDRESS(ROW(),MATCH("CATEGORY",$A$1:$BE$1,0))),[1]TreeLookup!$C$1:$C$21,0),MATCH(INDIRECT(ADDRESS(ROW(),MATCH("YEAR",$A$1:$BE$1,0))),[1]TreeLookup!$C$1:$DE$1,0))</f>
        <v>#N/A</v>
      </c>
      <c r="L3141" s="1">
        <v>2025</v>
      </c>
      <c r="M3141" s="1" t="str">
        <f t="array" aca="1" ref="M3141" ca="1">INDEX([1]TreeLookup!$C$1:$DE$22,MATCH("ERA",[1]TreeLookup!$C$1:$C$22,0),MATCH(INDIRECT(ADDRESS(ROW(),MATCH("YEAR",$A$1:$BE$1,0))),[1]TreeLookup!$C$1:$DE$1,0))</f>
        <v>11-NF</v>
      </c>
      <c r="N3141" s="1" t="s">
        <v>50</v>
      </c>
      <c r="O3141" s="4" t="s">
        <v>299</v>
      </c>
      <c r="P3141" s="1" t="s">
        <v>4485</v>
      </c>
    </row>
    <row r="3142" spans="1:16">
      <c r="A3142" s="6" t="s">
        <v>9200</v>
      </c>
      <c r="B3142" s="7" t="s">
        <v>9201</v>
      </c>
      <c r="C3142" s="1">
        <v>25000</v>
      </c>
      <c r="D3142" s="1">
        <v>68000</v>
      </c>
      <c r="E3142" s="2" t="s">
        <v>986</v>
      </c>
      <c r="F3142" s="1" t="s">
        <v>3283</v>
      </c>
      <c r="G3142" s="1" t="s">
        <v>49</v>
      </c>
      <c r="H3142" s="1" t="s">
        <v>49</v>
      </c>
      <c r="I3142" s="8"/>
      <c r="J3142" s="8"/>
      <c r="K3142" s="1" t="e">
        <f t="array" aca="1" ref="K3142" ca="1">INDEX([1]TreeLookup!$C$1:$DE$21,MATCH(INDIRECT(ADDRESS(ROW(),MATCH("CATEGORY",$A$1:$BE$1,0))),[1]TreeLookup!$C$1:$C$21,0),MATCH(INDIRECT(ADDRESS(ROW(),MATCH("YEAR",$A$1:$BE$1,0))),[1]TreeLookup!$C$1:$DE$1,0))</f>
        <v>#N/A</v>
      </c>
      <c r="L3142" s="1">
        <v>2025</v>
      </c>
      <c r="M3142" s="1" t="str">
        <f t="array" aca="1" ref="M3142" ca="1">INDEX([1]TreeLookup!$C$1:$DE$22,MATCH("ERA",[1]TreeLookup!$C$1:$C$22,0),MATCH(INDIRECT(ADDRESS(ROW(),MATCH("YEAR",$A$1:$BE$1,0))),[1]TreeLookup!$C$1:$DE$1,0))</f>
        <v>11-NF</v>
      </c>
      <c r="N3142" s="1" t="s">
        <v>50</v>
      </c>
      <c r="O3142" s="4" t="s">
        <v>299</v>
      </c>
      <c r="P3142" s="1" t="s">
        <v>4485</v>
      </c>
    </row>
    <row r="3143" spans="1:16">
      <c r="A3143" s="6" t="s">
        <v>9202</v>
      </c>
      <c r="B3143" s="7" t="s">
        <v>9203</v>
      </c>
      <c r="C3143" s="1">
        <v>25000</v>
      </c>
      <c r="D3143" s="1">
        <v>68000</v>
      </c>
      <c r="E3143" s="2" t="s">
        <v>986</v>
      </c>
      <c r="F3143" s="1" t="s">
        <v>3283</v>
      </c>
      <c r="G3143" s="1" t="s">
        <v>49</v>
      </c>
      <c r="H3143" s="1" t="s">
        <v>49</v>
      </c>
      <c r="I3143" s="8"/>
      <c r="J3143" s="8"/>
      <c r="K3143" s="1" t="e">
        <f t="array" aca="1" ref="K3143" ca="1">INDEX([1]TreeLookup!$C$1:$DE$21,MATCH(INDIRECT(ADDRESS(ROW(),MATCH("CATEGORY",$A$1:$BE$1,0))),[1]TreeLookup!$C$1:$C$21,0),MATCH(INDIRECT(ADDRESS(ROW(),MATCH("YEAR",$A$1:$BE$1,0))),[1]TreeLookup!$C$1:$DE$1,0))</f>
        <v>#N/A</v>
      </c>
      <c r="L3143" s="1">
        <v>2025</v>
      </c>
      <c r="M3143" s="1" t="str">
        <f t="array" aca="1" ref="M3143" ca="1">INDEX([1]TreeLookup!$C$1:$DE$22,MATCH("ERA",[1]TreeLookup!$C$1:$C$22,0),MATCH(INDIRECT(ADDRESS(ROW(),MATCH("YEAR",$A$1:$BE$1,0))),[1]TreeLookup!$C$1:$DE$1,0))</f>
        <v>11-NF</v>
      </c>
      <c r="N3143" s="1" t="s">
        <v>50</v>
      </c>
      <c r="O3143" s="4" t="s">
        <v>299</v>
      </c>
      <c r="P3143" s="1" t="s">
        <v>4485</v>
      </c>
    </row>
    <row r="3144" spans="1:16">
      <c r="A3144" s="6" t="s">
        <v>9204</v>
      </c>
      <c r="B3144" s="7" t="s">
        <v>9205</v>
      </c>
      <c r="C3144" s="1">
        <v>400</v>
      </c>
      <c r="D3144" s="1">
        <v>3200</v>
      </c>
      <c r="E3144" s="2" t="s">
        <v>986</v>
      </c>
      <c r="F3144" s="1" t="s">
        <v>3283</v>
      </c>
      <c r="G3144" s="1" t="s">
        <v>49</v>
      </c>
      <c r="H3144" s="1" t="s">
        <v>49</v>
      </c>
      <c r="I3144" s="8" t="s">
        <v>125</v>
      </c>
      <c r="J3144" s="8" t="s">
        <v>1222</v>
      </c>
      <c r="K3144" s="1" t="str">
        <f t="array" aca="1" ref="K3144" ca="1">INDEX([1]TreeLookup!$C$1:$DE$21,MATCH(INDIRECT(ADDRESS(ROW(),MATCH("CATEGORY",$A$1:$BE$1,0))),[1]TreeLookup!$C$1:$C$21,0),MATCH(INDIRECT(ADDRESS(ROW(),MATCH("YEAR",$A$1:$BE$1,0))),[1]TreeLookup!$C$1:$DE$1,0))</f>
        <v>flightControlNF</v>
      </c>
      <c r="L3144" s="1">
        <v>2025</v>
      </c>
      <c r="M3144" s="1" t="str">
        <f t="array" aca="1" ref="M3144" ca="1">INDEX([1]TreeLookup!$C$1:$DE$22,MATCH("ERA",[1]TreeLookup!$C$1:$C$22,0),MATCH(INDIRECT(ADDRESS(ROW(),MATCH("YEAR",$A$1:$BE$1,0))),[1]TreeLookup!$C$1:$DE$1,0))</f>
        <v>11-NF</v>
      </c>
      <c r="N3144" s="1" t="s">
        <v>50</v>
      </c>
      <c r="O3144" s="4" t="s">
        <v>299</v>
      </c>
      <c r="P3144" s="1" t="s">
        <v>4485</v>
      </c>
    </row>
    <row r="3145" spans="1:16">
      <c r="A3145" s="6" t="s">
        <v>9206</v>
      </c>
      <c r="B3145" s="7" t="s">
        <v>9207</v>
      </c>
      <c r="C3145" s="1">
        <v>400</v>
      </c>
      <c r="D3145" s="1">
        <v>3200</v>
      </c>
      <c r="E3145" s="2" t="s">
        <v>986</v>
      </c>
      <c r="F3145" s="1" t="s">
        <v>3283</v>
      </c>
      <c r="G3145" s="1" t="s">
        <v>49</v>
      </c>
      <c r="H3145" s="1" t="s">
        <v>49</v>
      </c>
      <c r="I3145" s="8" t="s">
        <v>125</v>
      </c>
      <c r="J3145" s="8" t="s">
        <v>1222</v>
      </c>
      <c r="K3145" s="1" t="str">
        <f t="array" aca="1" ref="K3145" ca="1">INDEX([1]TreeLookup!$C$1:$DE$21,MATCH(INDIRECT(ADDRESS(ROW(),MATCH("CATEGORY",$A$1:$BE$1,0))),[1]TreeLookup!$C$1:$C$21,0),MATCH(INDIRECT(ADDRESS(ROW(),MATCH("YEAR",$A$1:$BE$1,0))),[1]TreeLookup!$C$1:$DE$1,0))</f>
        <v>flightControlNF</v>
      </c>
      <c r="L3145" s="1">
        <v>2025</v>
      </c>
      <c r="M3145" s="1" t="str">
        <f t="array" aca="1" ref="M3145" ca="1">INDEX([1]TreeLookup!$C$1:$DE$22,MATCH("ERA",[1]TreeLookup!$C$1:$C$22,0),MATCH(INDIRECT(ADDRESS(ROW(),MATCH("YEAR",$A$1:$BE$1,0))),[1]TreeLookup!$C$1:$DE$1,0))</f>
        <v>11-NF</v>
      </c>
      <c r="N3145" s="1" t="s">
        <v>50</v>
      </c>
      <c r="O3145" s="4" t="s">
        <v>299</v>
      </c>
      <c r="P3145" s="1" t="s">
        <v>4485</v>
      </c>
    </row>
    <row r="3146" spans="1:16">
      <c r="A3146" s="6" t="s">
        <v>9208</v>
      </c>
      <c r="B3146" s="7" t="s">
        <v>9209</v>
      </c>
      <c r="C3146" s="1">
        <v>4000</v>
      </c>
      <c r="D3146" s="1">
        <v>10000</v>
      </c>
      <c r="E3146" s="2" t="s">
        <v>9210</v>
      </c>
      <c r="F3146" s="1" t="s">
        <v>3283</v>
      </c>
      <c r="G3146" s="1" t="s">
        <v>49</v>
      </c>
      <c r="H3146" s="1" t="s">
        <v>49</v>
      </c>
      <c r="I3146" s="8"/>
      <c r="J3146" s="8"/>
      <c r="K3146" s="1" t="e">
        <f t="array" aca="1" ref="K3146" ca="1">INDEX([1]TreeLookup!$C$1:$DE$21,MATCH(INDIRECT(ADDRESS(ROW(),MATCH("CATEGORY",$A$1:$BE$1,0))),[1]TreeLookup!$C$1:$C$21,0),MATCH(INDIRECT(ADDRESS(ROW(),MATCH("YEAR",$A$1:$BE$1,0))),[1]TreeLookup!$C$1:$DE$1,0))</f>
        <v>#N/A</v>
      </c>
      <c r="L3146" s="1">
        <v>2013</v>
      </c>
      <c r="M3146" s="1" t="str">
        <f t="array" aca="1" ref="M3146" ca="1">INDEX([1]TreeLookup!$C$1:$DE$22,MATCH("ERA",[1]TreeLookup!$C$1:$C$22,0),MATCH(INDIRECT(ADDRESS(ROW(),MATCH("YEAR",$A$1:$BE$1,0))),[1]TreeLookup!$C$1:$DE$1,0))</f>
        <v>10-COMM</v>
      </c>
      <c r="N3146" s="1" t="s">
        <v>50</v>
      </c>
      <c r="O3146" s="4" t="s">
        <v>299</v>
      </c>
      <c r="P3146" s="1" t="s">
        <v>3284</v>
      </c>
    </row>
    <row r="3147" spans="1:16">
      <c r="A3147" s="6" t="s">
        <v>9211</v>
      </c>
      <c r="B3147" s="7" t="s">
        <v>9212</v>
      </c>
      <c r="C3147" s="1">
        <v>4000</v>
      </c>
      <c r="D3147" s="1">
        <v>10000</v>
      </c>
      <c r="E3147" s="2" t="s">
        <v>9213</v>
      </c>
      <c r="F3147" s="1" t="s">
        <v>3283</v>
      </c>
      <c r="G3147" s="1" t="s">
        <v>49</v>
      </c>
      <c r="H3147" s="1" t="s">
        <v>49</v>
      </c>
      <c r="I3147" s="8"/>
      <c r="J3147" s="8"/>
      <c r="K3147" s="1" t="e">
        <f t="array" aca="1" ref="K3147" ca="1">INDEX([1]TreeLookup!$C$1:$DE$21,MATCH(INDIRECT(ADDRESS(ROW(),MATCH("CATEGORY",$A$1:$BE$1,0))),[1]TreeLookup!$C$1:$C$21,0),MATCH(INDIRECT(ADDRESS(ROW(),MATCH("YEAR",$A$1:$BE$1,0))),[1]TreeLookup!$C$1:$DE$1,0))</f>
        <v>#N/A</v>
      </c>
      <c r="L3147" s="1">
        <v>2006</v>
      </c>
      <c r="M3147" s="1" t="str">
        <f t="array" aca="1" ref="M3147" ca="1">INDEX([1]TreeLookup!$C$1:$DE$22,MATCH("ERA",[1]TreeLookup!$C$1:$C$22,0),MATCH(INDIRECT(ADDRESS(ROW(),MATCH("YEAR",$A$1:$BE$1,0))),[1]TreeLookup!$C$1:$DE$1,0))</f>
        <v>09-INTL</v>
      </c>
      <c r="N3147" s="1" t="s">
        <v>50</v>
      </c>
      <c r="O3147" s="4" t="s">
        <v>299</v>
      </c>
      <c r="P3147" s="1" t="s">
        <v>9214</v>
      </c>
    </row>
    <row r="3148" spans="1:16">
      <c r="A3148" s="6" t="s">
        <v>9215</v>
      </c>
      <c r="B3148" s="7" t="s">
        <v>9216</v>
      </c>
      <c r="C3148" s="1">
        <v>4000</v>
      </c>
      <c r="D3148" s="1">
        <v>10000</v>
      </c>
      <c r="E3148" s="2" t="s">
        <v>9217</v>
      </c>
      <c r="F3148" s="1" t="s">
        <v>3283</v>
      </c>
      <c r="G3148" s="1" t="s">
        <v>49</v>
      </c>
      <c r="H3148" s="1" t="s">
        <v>49</v>
      </c>
      <c r="I3148" s="8"/>
      <c r="J3148" s="8"/>
      <c r="K3148" s="1" t="e">
        <f t="array" aca="1" ref="K3148" ca="1">INDEX([1]TreeLookup!$C$1:$DE$21,MATCH(INDIRECT(ADDRESS(ROW(),MATCH("CATEGORY",$A$1:$BE$1,0))),[1]TreeLookup!$C$1:$C$21,0),MATCH(INDIRECT(ADDRESS(ROW(),MATCH("YEAR",$A$1:$BE$1,0))),[1]TreeLookup!$C$1:$DE$1,0))</f>
        <v>#N/A</v>
      </c>
      <c r="L3148" s="1">
        <v>2006</v>
      </c>
      <c r="M3148" s="1" t="str">
        <f t="array" aca="1" ref="M3148" ca="1">INDEX([1]TreeLookup!$C$1:$DE$22,MATCH("ERA",[1]TreeLookup!$C$1:$C$22,0),MATCH(INDIRECT(ADDRESS(ROW(),MATCH("YEAR",$A$1:$BE$1,0))),[1]TreeLookup!$C$1:$DE$1,0))</f>
        <v>09-INTL</v>
      </c>
      <c r="N3148" s="1" t="s">
        <v>50</v>
      </c>
      <c r="O3148" s="4" t="s">
        <v>299</v>
      </c>
      <c r="P3148" s="1" t="s">
        <v>9214</v>
      </c>
    </row>
    <row r="3149" spans="1:16">
      <c r="A3149" s="6" t="s">
        <v>9218</v>
      </c>
      <c r="B3149" s="7" t="s">
        <v>9219</v>
      </c>
      <c r="C3149" s="1">
        <v>4000</v>
      </c>
      <c r="D3149" s="1">
        <v>10000</v>
      </c>
      <c r="E3149" s="2" t="s">
        <v>9220</v>
      </c>
      <c r="F3149" s="1" t="s">
        <v>3283</v>
      </c>
      <c r="G3149" s="1" t="s">
        <v>49</v>
      </c>
      <c r="H3149" s="1" t="s">
        <v>49</v>
      </c>
      <c r="I3149" s="8"/>
      <c r="J3149" s="8"/>
      <c r="K3149" s="1" t="e">
        <f t="array" aca="1" ref="K3149" ca="1">INDEX([1]TreeLookup!$C$1:$DE$21,MATCH(INDIRECT(ADDRESS(ROW(),MATCH("CATEGORY",$A$1:$BE$1,0))),[1]TreeLookup!$C$1:$C$21,0),MATCH(INDIRECT(ADDRESS(ROW(),MATCH("YEAR",$A$1:$BE$1,0))),[1]TreeLookup!$C$1:$DE$1,0))</f>
        <v>#N/A</v>
      </c>
      <c r="L3149" s="1">
        <v>2013</v>
      </c>
      <c r="M3149" s="1" t="str">
        <f t="array" aca="1" ref="M3149" ca="1">INDEX([1]TreeLookup!$C$1:$DE$22,MATCH("ERA",[1]TreeLookup!$C$1:$C$22,0),MATCH(INDIRECT(ADDRESS(ROW(),MATCH("YEAR",$A$1:$BE$1,0))),[1]TreeLookup!$C$1:$DE$1,0))</f>
        <v>10-COMM</v>
      </c>
      <c r="N3149" s="1" t="s">
        <v>50</v>
      </c>
      <c r="O3149" s="4" t="s">
        <v>299</v>
      </c>
      <c r="P3149" s="1" t="s">
        <v>3284</v>
      </c>
    </row>
    <row r="3150" spans="1:16">
      <c r="A3150" s="6" t="s">
        <v>9221</v>
      </c>
      <c r="B3150" s="7" t="s">
        <v>9222</v>
      </c>
      <c r="C3150" s="1">
        <v>4000</v>
      </c>
      <c r="D3150" s="1">
        <v>10000</v>
      </c>
      <c r="E3150" s="2" t="s">
        <v>9223</v>
      </c>
      <c r="F3150" s="1" t="s">
        <v>3283</v>
      </c>
      <c r="G3150" s="1" t="s">
        <v>49</v>
      </c>
      <c r="H3150" s="1" t="s">
        <v>49</v>
      </c>
      <c r="I3150" s="8"/>
      <c r="J3150" s="8"/>
      <c r="K3150" s="1" t="e">
        <f t="array" aca="1" ref="K3150" ca="1">INDEX([1]TreeLookup!$C$1:$DE$21,MATCH(INDIRECT(ADDRESS(ROW(),MATCH("CATEGORY",$A$1:$BE$1,0))),[1]TreeLookup!$C$1:$C$21,0),MATCH(INDIRECT(ADDRESS(ROW(),MATCH("YEAR",$A$1:$BE$1,0))),[1]TreeLookup!$C$1:$DE$1,0))</f>
        <v>#N/A</v>
      </c>
      <c r="L3150" s="1">
        <v>2015</v>
      </c>
      <c r="M3150" s="1" t="str">
        <f t="array" aca="1" ref="M3150" ca="1">INDEX([1]TreeLookup!$C$1:$DE$22,MATCH("ERA",[1]TreeLookup!$C$1:$C$22,0),MATCH(INDIRECT(ADDRESS(ROW(),MATCH("YEAR",$A$1:$BE$1,0))),[1]TreeLookup!$C$1:$DE$1,0))</f>
        <v>10-COMM</v>
      </c>
      <c r="N3150" s="1" t="s">
        <v>50</v>
      </c>
      <c r="O3150" s="4" t="s">
        <v>299</v>
      </c>
      <c r="P3150" s="1" t="s">
        <v>3290</v>
      </c>
    </row>
    <row r="3151" spans="1:16">
      <c r="A3151" s="6" t="s">
        <v>9224</v>
      </c>
      <c r="B3151" s="7" t="s">
        <v>9225</v>
      </c>
      <c r="C3151" s="1">
        <v>4000</v>
      </c>
      <c r="D3151" s="1">
        <v>10000</v>
      </c>
      <c r="E3151" s="2" t="s">
        <v>9226</v>
      </c>
      <c r="F3151" s="1" t="s">
        <v>3283</v>
      </c>
      <c r="G3151" s="1" t="s">
        <v>49</v>
      </c>
      <c r="H3151" s="1" t="s">
        <v>49</v>
      </c>
      <c r="I3151" s="8"/>
      <c r="J3151" s="8"/>
      <c r="K3151" s="1" t="e">
        <f t="array" aca="1" ref="K3151" ca="1">INDEX([1]TreeLookup!$C$1:$DE$21,MATCH(INDIRECT(ADDRESS(ROW(),MATCH("CATEGORY",$A$1:$BE$1,0))),[1]TreeLookup!$C$1:$C$21,0),MATCH(INDIRECT(ADDRESS(ROW(),MATCH("YEAR",$A$1:$BE$1,0))),[1]TreeLookup!$C$1:$DE$1,0))</f>
        <v>#N/A</v>
      </c>
      <c r="L3151" s="1">
        <v>2015</v>
      </c>
      <c r="M3151" s="1" t="str">
        <f t="array" aca="1" ref="M3151" ca="1">INDEX([1]TreeLookup!$C$1:$DE$22,MATCH("ERA",[1]TreeLookup!$C$1:$C$22,0),MATCH(INDIRECT(ADDRESS(ROW(),MATCH("YEAR",$A$1:$BE$1,0))),[1]TreeLookup!$C$1:$DE$1,0))</f>
        <v>10-COMM</v>
      </c>
      <c r="N3151" s="1" t="s">
        <v>50</v>
      </c>
      <c r="O3151" s="4" t="s">
        <v>299</v>
      </c>
      <c r="P3151" s="1" t="s">
        <v>3290</v>
      </c>
    </row>
    <row r="3152" spans="1:16">
      <c r="A3152" s="6" t="s">
        <v>9227</v>
      </c>
      <c r="B3152" s="7" t="s">
        <v>9228</v>
      </c>
      <c r="C3152" s="1">
        <v>4000</v>
      </c>
      <c r="D3152" s="1">
        <v>10000</v>
      </c>
      <c r="E3152" s="2" t="s">
        <v>9229</v>
      </c>
      <c r="F3152" s="1" t="s">
        <v>3283</v>
      </c>
      <c r="G3152" s="1" t="s">
        <v>49</v>
      </c>
      <c r="H3152" s="1" t="s">
        <v>49</v>
      </c>
      <c r="I3152" s="8"/>
      <c r="J3152" s="8"/>
      <c r="K3152" s="1" t="e">
        <f t="array" aca="1" ref="K3152" ca="1">INDEX([1]TreeLookup!$C$1:$DE$21,MATCH(INDIRECT(ADDRESS(ROW(),MATCH("CATEGORY",$A$1:$BE$1,0))),[1]TreeLookup!$C$1:$C$21,0),MATCH(INDIRECT(ADDRESS(ROW(),MATCH("YEAR",$A$1:$BE$1,0))),[1]TreeLookup!$C$1:$DE$1,0))</f>
        <v>#N/A</v>
      </c>
      <c r="L3152" s="1">
        <v>2015</v>
      </c>
      <c r="M3152" s="1" t="str">
        <f t="array" aca="1" ref="M3152" ca="1">INDEX([1]TreeLookup!$C$1:$DE$22,MATCH("ERA",[1]TreeLookup!$C$1:$C$22,0),MATCH(INDIRECT(ADDRESS(ROW(),MATCH("YEAR",$A$1:$BE$1,0))),[1]TreeLookup!$C$1:$DE$1,0))</f>
        <v>10-COMM</v>
      </c>
      <c r="N3152" s="1" t="s">
        <v>50</v>
      </c>
      <c r="O3152" s="4" t="s">
        <v>299</v>
      </c>
      <c r="P3152" s="1" t="s">
        <v>3290</v>
      </c>
    </row>
    <row r="3153" spans="1:30">
      <c r="A3153" s="6" t="s">
        <v>9230</v>
      </c>
      <c r="B3153" s="7" t="s">
        <v>9231</v>
      </c>
      <c r="C3153" s="1">
        <v>4000</v>
      </c>
      <c r="D3153" s="1">
        <v>10000</v>
      </c>
      <c r="E3153" s="2" t="s">
        <v>9232</v>
      </c>
      <c r="F3153" s="1" t="s">
        <v>3283</v>
      </c>
      <c r="G3153" s="1" t="s">
        <v>49</v>
      </c>
      <c r="H3153" s="1" t="s">
        <v>49</v>
      </c>
      <c r="I3153" s="8"/>
      <c r="J3153" s="8"/>
      <c r="K3153" s="1" t="e">
        <f t="array" aca="1" ref="K3153" ca="1">INDEX([1]TreeLookup!$C$1:$DE$21,MATCH(INDIRECT(ADDRESS(ROW(),MATCH("CATEGORY",$A$1:$BE$1,0))),[1]TreeLookup!$C$1:$C$21,0),MATCH(INDIRECT(ADDRESS(ROW(),MATCH("YEAR",$A$1:$BE$1,0))),[1]TreeLookup!$C$1:$DE$1,0))</f>
        <v>#N/A</v>
      </c>
      <c r="L3153" s="1">
        <v>2015</v>
      </c>
      <c r="M3153" s="1" t="str">
        <f t="array" aca="1" ref="M3153" ca="1">INDEX([1]TreeLookup!$C$1:$DE$22,MATCH("ERA",[1]TreeLookup!$C$1:$C$22,0),MATCH(INDIRECT(ADDRESS(ROW(),MATCH("YEAR",$A$1:$BE$1,0))),[1]TreeLookup!$C$1:$DE$1,0))</f>
        <v>10-COMM</v>
      </c>
      <c r="N3153" s="1" t="s">
        <v>50</v>
      </c>
      <c r="O3153" s="4" t="s">
        <v>299</v>
      </c>
      <c r="P3153" s="1" t="s">
        <v>3290</v>
      </c>
    </row>
    <row r="3154" spans="1:30">
      <c r="A3154" s="6" t="s">
        <v>9233</v>
      </c>
      <c r="B3154" s="7" t="s">
        <v>9234</v>
      </c>
      <c r="C3154" s="1">
        <v>25000</v>
      </c>
      <c r="D3154" s="1">
        <v>68000</v>
      </c>
      <c r="E3154" s="2" t="s">
        <v>986</v>
      </c>
      <c r="F3154" s="1" t="s">
        <v>3283</v>
      </c>
      <c r="G3154" s="1" t="s">
        <v>49</v>
      </c>
      <c r="H3154" s="1" t="s">
        <v>49</v>
      </c>
      <c r="I3154" s="8"/>
      <c r="J3154" s="8"/>
      <c r="K3154" s="1" t="e">
        <f t="array" aca="1" ref="K3154" ca="1">INDEX([1]TreeLookup!$C$1:$DE$21,MATCH(INDIRECT(ADDRESS(ROW(),MATCH("CATEGORY",$A$1:$BE$1,0))),[1]TreeLookup!$C$1:$C$21,0),MATCH(INDIRECT(ADDRESS(ROW(),MATCH("YEAR",$A$1:$BE$1,0))),[1]TreeLookup!$C$1:$DE$1,0))</f>
        <v>#N/A</v>
      </c>
      <c r="L3154" s="1">
        <v>2025</v>
      </c>
      <c r="M3154" s="1" t="str">
        <f t="array" aca="1" ref="M3154" ca="1">INDEX([1]TreeLookup!$C$1:$DE$22,MATCH("ERA",[1]TreeLookup!$C$1:$C$22,0),MATCH(INDIRECT(ADDRESS(ROW(),MATCH("YEAR",$A$1:$BE$1,0))),[1]TreeLookup!$C$1:$DE$1,0))</f>
        <v>11-NF</v>
      </c>
      <c r="N3154" s="1" t="s">
        <v>50</v>
      </c>
      <c r="O3154" s="4" t="s">
        <v>299</v>
      </c>
      <c r="P3154" s="1" t="s">
        <v>4485</v>
      </c>
    </row>
    <row r="3155" spans="1:30">
      <c r="A3155" s="6" t="s">
        <v>9235</v>
      </c>
      <c r="B3155" s="7" t="s">
        <v>9236</v>
      </c>
      <c r="C3155" s="1">
        <v>25000</v>
      </c>
      <c r="D3155" s="1">
        <v>68000</v>
      </c>
      <c r="E3155" s="2" t="s">
        <v>986</v>
      </c>
      <c r="F3155" s="1" t="s">
        <v>3283</v>
      </c>
      <c r="G3155" s="1" t="s">
        <v>49</v>
      </c>
      <c r="H3155" s="1" t="s">
        <v>49</v>
      </c>
      <c r="I3155" s="8"/>
      <c r="J3155" s="8"/>
      <c r="K3155" s="1" t="e">
        <f t="array" aca="1" ref="K3155" ca="1">INDEX([1]TreeLookup!$C$1:$DE$21,MATCH(INDIRECT(ADDRESS(ROW(),MATCH("CATEGORY",$A$1:$BE$1,0))),[1]TreeLookup!$C$1:$C$21,0),MATCH(INDIRECT(ADDRESS(ROW(),MATCH("YEAR",$A$1:$BE$1,0))),[1]TreeLookup!$C$1:$DE$1,0))</f>
        <v>#N/A</v>
      </c>
      <c r="L3155" s="1">
        <v>2025</v>
      </c>
      <c r="M3155" s="1" t="str">
        <f t="array" aca="1" ref="M3155" ca="1">INDEX([1]TreeLookup!$C$1:$DE$22,MATCH("ERA",[1]TreeLookup!$C$1:$C$22,0),MATCH(INDIRECT(ADDRESS(ROW(),MATCH("YEAR",$A$1:$BE$1,0))),[1]TreeLookup!$C$1:$DE$1,0))</f>
        <v>11-NF</v>
      </c>
      <c r="N3155" s="1" t="s">
        <v>50</v>
      </c>
      <c r="O3155" s="4" t="s">
        <v>299</v>
      </c>
      <c r="P3155" s="1" t="s">
        <v>4485</v>
      </c>
    </row>
    <row r="3156" spans="1:30">
      <c r="A3156" s="6" t="s">
        <v>9237</v>
      </c>
      <c r="B3156" s="7" t="s">
        <v>9238</v>
      </c>
      <c r="C3156" s="1">
        <v>6500</v>
      </c>
      <c r="D3156" s="1">
        <v>15000</v>
      </c>
      <c r="E3156" s="2" t="s">
        <v>9239</v>
      </c>
      <c r="F3156" s="1" t="s">
        <v>4121</v>
      </c>
      <c r="G3156" s="1" t="s">
        <v>50</v>
      </c>
      <c r="H3156" s="1" t="s">
        <v>49</v>
      </c>
      <c r="I3156" s="8" t="s">
        <v>5475</v>
      </c>
      <c r="J3156" s="8" t="s">
        <v>5486</v>
      </c>
      <c r="K3156" s="1" t="str">
        <f t="array" aca="1" ref="K3156" ca="1">INDEX([1]TreeLookup!$C$1:$DE$21,MATCH(INDIRECT(ADDRESS(ROW(),MATCH("CATEGORY",$A$1:$BE$1,0))),[1]TreeLookup!$C$1:$C$21,0),MATCH(INDIRECT(ADDRESS(ROW(),MATCH("YEAR",$A$1:$BE$1,0))),[1]TreeLookup!$C$1:$DE$1,0))</f>
        <v>largeScaleOrbitalCon</v>
      </c>
      <c r="L3156" s="1">
        <v>2001</v>
      </c>
      <c r="M3156" s="1" t="str">
        <f t="array" aca="1" ref="M3156" ca="1">INDEX([1]TreeLookup!$C$1:$DE$22,MATCH("ERA",[1]TreeLookup!$C$1:$C$22,0),MATCH(INDIRECT(ADDRESS(ROW(),MATCH("YEAR",$A$1:$BE$1,0))),[1]TreeLookup!$C$1:$DE$1,0))</f>
        <v>09-INTL</v>
      </c>
      <c r="O3156" s="4" t="s">
        <v>299</v>
      </c>
      <c r="P3156" s="1" t="s">
        <v>9240</v>
      </c>
      <c r="V3156" s="9"/>
    </row>
    <row r="3157" spans="1:30">
      <c r="A3157" s="6" t="s">
        <v>9241</v>
      </c>
      <c r="B3157" s="7" t="s">
        <v>9241</v>
      </c>
      <c r="C3157" s="1">
        <v>0</v>
      </c>
      <c r="D3157" s="1">
        <v>0</v>
      </c>
      <c r="E3157" s="2"/>
      <c r="F3157" s="1" t="s">
        <v>113</v>
      </c>
      <c r="G3157" s="1" t="s">
        <v>50</v>
      </c>
      <c r="I3157" s="8" t="s">
        <v>3473</v>
      </c>
      <c r="J3157" s="8"/>
      <c r="K3157" s="1" t="str">
        <f t="array" aca="1" ref="K3157" ca="1">INDEX([1]TreeLookup!$C$1:$DE$21,MATCH(INDIRECT(ADDRESS(ROW(),MATCH("CATEGORY",$A$1:$BE$1,0))),[1]TreeLookup!$C$1:$C$21,0),MATCH(INDIRECT(ADDRESS(ROW(),MATCH("YEAR",$A$1:$BE$1,0))),[1]TreeLookup!$C$1:$DE$1,0))</f>
        <v>hydrolox1998</v>
      </c>
      <c r="L3157" s="1">
        <v>2001</v>
      </c>
      <c r="M3157" s="1" t="str">
        <f t="array" aca="1" ref="M3157" ca="1">INDEX([1]TreeLookup!$C$1:$DE$22,MATCH("ERA",[1]TreeLookup!$C$1:$C$22,0),MATCH(INDIRECT(ADDRESS(ROW(),MATCH("YEAR",$A$1:$BE$1,0))),[1]TreeLookup!$C$1:$DE$1,0))</f>
        <v>09-INTL</v>
      </c>
      <c r="O3157" s="4"/>
      <c r="Q3157" s="1" t="s">
        <v>9242</v>
      </c>
    </row>
    <row r="3158" spans="1:30">
      <c r="A3158" s="6" t="s">
        <v>9243</v>
      </c>
      <c r="B3158" s="6" t="s">
        <v>9243</v>
      </c>
      <c r="C3158" s="1">
        <v>90</v>
      </c>
      <c r="D3158" s="5" t="s">
        <v>9244</v>
      </c>
      <c r="E3158" s="11" t="s">
        <v>9245</v>
      </c>
      <c r="F3158" s="1" t="s">
        <v>113</v>
      </c>
      <c r="G3158" s="1" t="s">
        <v>50</v>
      </c>
      <c r="H3158" s="1" t="s">
        <v>50</v>
      </c>
      <c r="I3158" s="8" t="s">
        <v>114</v>
      </c>
      <c r="J3158" s="8" t="s">
        <v>119</v>
      </c>
      <c r="K3158" s="1" t="str">
        <f t="array" aca="1" ref="K3158" ca="1">INDEX([1]TreeLookup!$C$1:$DE$21,MATCH(INDIRECT(ADDRESS(ROW(),MATCH("CATEGORY",$A$1:$BE$1,0))),[1]TreeLookup!$C$1:$C$21,0),MATCH(INDIRECT(ADDRESS(ROW(),MATCH("YEAR",$A$1:$BE$1,0))),[1]TreeLookup!$C$1:$DE$1,0))</f>
        <v>orbitalRocketry1998</v>
      </c>
      <c r="L3158" s="1">
        <v>2001</v>
      </c>
      <c r="M3158" s="1" t="str">
        <f t="array" aca="1" ref="M3158" ca="1">INDEX([1]TreeLookup!$C$1:$DE$22,MATCH("ERA",[1]TreeLookup!$C$1:$C$22,0),MATCH(INDIRECT(ADDRESS(ROW(),MATCH("YEAR",$A$1:$BE$1,0))),[1]TreeLookup!$C$1:$DE$1,0))</f>
        <v>09-INTL</v>
      </c>
      <c r="O3158" s="4" t="s">
        <v>109</v>
      </c>
      <c r="P3158" s="1" t="s">
        <v>6845</v>
      </c>
      <c r="Q3158" s="1" t="s">
        <v>1612</v>
      </c>
      <c r="R3158" s="1" t="s">
        <v>838</v>
      </c>
    </row>
    <row r="3159" spans="1:30">
      <c r="A3159" s="6" t="s">
        <v>9246</v>
      </c>
      <c r="B3159" s="6" t="s">
        <v>9246</v>
      </c>
      <c r="C3159" s="1">
        <v>90</v>
      </c>
      <c r="D3159" s="5" t="s">
        <v>9247</v>
      </c>
      <c r="E3159" s="11" t="s">
        <v>9245</v>
      </c>
      <c r="F3159" s="1" t="s">
        <v>113</v>
      </c>
      <c r="G3159" s="1" t="s">
        <v>50</v>
      </c>
      <c r="H3159" s="1" t="s">
        <v>50</v>
      </c>
      <c r="I3159" s="8" t="s">
        <v>114</v>
      </c>
      <c r="J3159" s="8" t="s">
        <v>1651</v>
      </c>
      <c r="K3159" s="1" t="str">
        <f t="array" aca="1" ref="K3159" ca="1">INDEX([1]TreeLookup!$C$1:$DE$21,MATCH(INDIRECT(ADDRESS(ROW(),MATCH("CATEGORY",$A$1:$BE$1,0))),[1]TreeLookup!$C$1:$C$21,0),MATCH(INDIRECT(ADDRESS(ROW(),MATCH("YEAR",$A$1:$BE$1,0))),[1]TreeLookup!$C$1:$DE$1,0))</f>
        <v>orbitalRocketry1998</v>
      </c>
      <c r="L3159" s="1">
        <v>2001</v>
      </c>
      <c r="M3159" s="1" t="str">
        <f t="array" aca="1" ref="M3159" ca="1">INDEX([1]TreeLookup!$C$1:$DE$22,MATCH("ERA",[1]TreeLookup!$C$1:$C$22,0),MATCH(INDIRECT(ADDRESS(ROW(),MATCH("YEAR",$A$1:$BE$1,0))),[1]TreeLookup!$C$1:$DE$1,0))</f>
        <v>09-INTL</v>
      </c>
      <c r="O3159" s="4" t="s">
        <v>109</v>
      </c>
      <c r="P3159" s="1" t="s">
        <v>6845</v>
      </c>
      <c r="Q3159" s="1" t="s">
        <v>1638</v>
      </c>
      <c r="R3159" s="1" t="s">
        <v>838</v>
      </c>
    </row>
    <row r="3160" spans="1:30">
      <c r="A3160" s="6" t="s">
        <v>9248</v>
      </c>
      <c r="B3160" s="7" t="s">
        <v>9248</v>
      </c>
      <c r="C3160" s="17">
        <v>0</v>
      </c>
      <c r="D3160" s="17">
        <v>0</v>
      </c>
      <c r="E3160" s="2"/>
      <c r="F3160" s="1" t="s">
        <v>113</v>
      </c>
      <c r="G3160" s="1" t="s">
        <v>50</v>
      </c>
      <c r="I3160" s="8" t="s">
        <v>3473</v>
      </c>
      <c r="J3160" s="8"/>
      <c r="K3160" s="1" t="str">
        <f t="array" aca="1" ref="K3160" ca="1">INDEX([1]TreeLookup!$C$1:$DE$21,MATCH(INDIRECT(ADDRESS(ROW(),MATCH("CATEGORY",$A$1:$BE$1,0))),[1]TreeLookup!$C$1:$C$21,0),MATCH(INDIRECT(ADDRESS(ROW(),MATCH("YEAR",$A$1:$BE$1,0))),[1]TreeLookup!$C$1:$DE$1,0))</f>
        <v>hydrolox1998</v>
      </c>
      <c r="L3160" s="1">
        <v>2001</v>
      </c>
      <c r="M3160" s="1" t="str">
        <f t="array" aca="1" ref="M3160" ca="1">INDEX([1]TreeLookup!$C$1:$DE$22,MATCH("ERA",[1]TreeLookup!$C$1:$C$22,0),MATCH(INDIRECT(ADDRESS(ROW(),MATCH("YEAR",$A$1:$BE$1,0))),[1]TreeLookup!$C$1:$DE$1,0))</f>
        <v>09-INTL</v>
      </c>
      <c r="O3160" s="4"/>
      <c r="P3160" s="1" t="s">
        <v>6822</v>
      </c>
      <c r="Q3160" s="1" t="s">
        <v>6823</v>
      </c>
      <c r="R3160" s="1" t="s">
        <v>838</v>
      </c>
    </row>
    <row r="3161" spans="1:30">
      <c r="A3161" s="6" t="s">
        <v>9249</v>
      </c>
      <c r="B3161" s="7" t="s">
        <v>9250</v>
      </c>
      <c r="C3161" s="1">
        <v>6500</v>
      </c>
      <c r="D3161" s="1">
        <v>500</v>
      </c>
      <c r="E3161" s="2" t="s">
        <v>9251</v>
      </c>
      <c r="F3161" s="1" t="s">
        <v>1836</v>
      </c>
      <c r="G3161" s="1" t="s">
        <v>50</v>
      </c>
      <c r="H3161" s="1" t="s">
        <v>49</v>
      </c>
      <c r="I3161" s="8" t="s">
        <v>130</v>
      </c>
      <c r="J3161" s="8" t="s">
        <v>1203</v>
      </c>
      <c r="K3161" s="1" t="str">
        <f t="array" aca="1" ref="K3161" ca="1">INDEX([1]TreeLookup!$C$1:$DE$21,MATCH(INDIRECT(ADDRESS(ROW(),MATCH("CATEGORY",$A$1:$BE$1,0))),[1]TreeLookup!$C$1:$C$21,0),MATCH(INDIRECT(ADDRESS(ROW(),MATCH("YEAR",$A$1:$BE$1,0))),[1]TreeLookup!$C$1:$DE$1,0))</f>
        <v>modernAvionics</v>
      </c>
      <c r="L3161" s="1">
        <v>2009</v>
      </c>
      <c r="M3161" s="1" t="str">
        <f t="array" aca="1" ref="M3161" ca="1">INDEX([1]TreeLookup!$C$1:$DE$22,MATCH("ERA",[1]TreeLookup!$C$1:$C$22,0),MATCH(INDIRECT(ADDRESS(ROW(),MATCH("YEAR",$A$1:$BE$1,0))),[1]TreeLookup!$C$1:$DE$1,0))</f>
        <v>10-COMM</v>
      </c>
      <c r="O3161" s="4" t="s">
        <v>299</v>
      </c>
      <c r="P3161" s="1" t="s">
        <v>9252</v>
      </c>
      <c r="V3161" s="9"/>
    </row>
    <row r="3162" spans="1:30">
      <c r="A3162" s="6" t="s">
        <v>9253</v>
      </c>
      <c r="B3162" s="7" t="s">
        <v>9253</v>
      </c>
      <c r="C3162" s="17">
        <v>0</v>
      </c>
      <c r="D3162" s="17">
        <v>0</v>
      </c>
      <c r="E3162" s="2"/>
      <c r="F3162" s="1" t="s">
        <v>113</v>
      </c>
      <c r="G3162" s="1" t="s">
        <v>50</v>
      </c>
      <c r="I3162" s="8" t="s">
        <v>3473</v>
      </c>
      <c r="J3162" s="8"/>
      <c r="K3162" s="1" t="str">
        <f t="array" aca="1" ref="K3162" ca="1">INDEX([1]TreeLookup!$C$1:$DE$21,MATCH(INDIRECT(ADDRESS(ROW(),MATCH("CATEGORY",$A$1:$BE$1,0))),[1]TreeLookup!$C$1:$C$21,0),MATCH(INDIRECT(ADDRESS(ROW(),MATCH("YEAR",$A$1:$BE$1,0))),[1]TreeLookup!$C$1:$DE$1,0))</f>
        <v>hydrolox1998</v>
      </c>
      <c r="L3162" s="1">
        <v>2001</v>
      </c>
      <c r="M3162" s="1" t="str">
        <f t="array" aca="1" ref="M3162" ca="1">INDEX([1]TreeLookup!$C$1:$DE$22,MATCH("ERA",[1]TreeLookup!$C$1:$C$22,0),MATCH(INDIRECT(ADDRESS(ROW(),MATCH("YEAR",$A$1:$BE$1,0))),[1]TreeLookup!$C$1:$DE$1,0))</f>
        <v>09-INTL</v>
      </c>
      <c r="O3162" s="4"/>
      <c r="P3162" s="1" t="s">
        <v>9254</v>
      </c>
      <c r="Q3162" s="1" t="s">
        <v>7510</v>
      </c>
      <c r="R3162" s="1" t="s">
        <v>838</v>
      </c>
    </row>
    <row r="3163" spans="1:30">
      <c r="A3163" s="6" t="s">
        <v>9255</v>
      </c>
      <c r="B3163" s="7" t="s">
        <v>9256</v>
      </c>
      <c r="C3163" s="1">
        <v>400</v>
      </c>
      <c r="D3163" s="1">
        <v>1000</v>
      </c>
      <c r="E3163" s="2" t="s">
        <v>9257</v>
      </c>
      <c r="F3163" s="1" t="s">
        <v>4121</v>
      </c>
      <c r="G3163" s="1" t="s">
        <v>50</v>
      </c>
      <c r="H3163" s="1" t="s">
        <v>49</v>
      </c>
      <c r="I3163" s="8" t="s">
        <v>125</v>
      </c>
      <c r="J3163" s="8" t="s">
        <v>2459</v>
      </c>
      <c r="K3163" s="1" t="str">
        <f t="array" aca="1" ref="K3163" ca="1">INDEX([1]TreeLookup!$C$1:$DE$21,MATCH(INDIRECT(ADDRESS(ROW(),MATCH("CATEGORY",$A$1:$BE$1,0))),[1]TreeLookup!$C$1:$C$21,0),MATCH(INDIRECT(ADDRESS(ROW(),MATCH("YEAR",$A$1:$BE$1,0))),[1]TreeLookup!$C$1:$DE$1,0))</f>
        <v>largeStationControl</v>
      </c>
      <c r="L3163" s="1">
        <v>2001</v>
      </c>
      <c r="M3163" s="1" t="str">
        <f t="array" aca="1" ref="M3163" ca="1">INDEX([1]TreeLookup!$C$1:$DE$22,MATCH("ERA",[1]TreeLookup!$C$1:$C$22,0),MATCH(INDIRECT(ADDRESS(ROW(),MATCH("YEAR",$A$1:$BE$1,0))),[1]TreeLookup!$C$1:$DE$1,0))</f>
        <v>09-INTL</v>
      </c>
      <c r="O3163" s="4" t="s">
        <v>299</v>
      </c>
      <c r="P3163" s="1" t="s">
        <v>9258</v>
      </c>
      <c r="V3163" s="9"/>
      <c r="X3163" s="1" t="s">
        <v>9259</v>
      </c>
    </row>
    <row r="3164" spans="1:30">
      <c r="A3164" s="6" t="s">
        <v>9260</v>
      </c>
      <c r="B3164" s="7" t="s">
        <v>9261</v>
      </c>
      <c r="C3164" s="1">
        <v>400</v>
      </c>
      <c r="D3164" s="1">
        <v>1000</v>
      </c>
      <c r="E3164" s="2" t="s">
        <v>9257</v>
      </c>
      <c r="F3164" s="1" t="s">
        <v>4121</v>
      </c>
      <c r="G3164" s="1" t="s">
        <v>50</v>
      </c>
      <c r="H3164" s="1" t="s">
        <v>49</v>
      </c>
      <c r="I3164" s="8" t="s">
        <v>125</v>
      </c>
      <c r="J3164" s="8" t="s">
        <v>2459</v>
      </c>
      <c r="K3164" s="1" t="str">
        <f t="array" aca="1" ref="K3164" ca="1">INDEX([1]TreeLookup!$C$1:$DE$21,MATCH(INDIRECT(ADDRESS(ROW(),MATCH("CATEGORY",$A$1:$BE$1,0))),[1]TreeLookup!$C$1:$C$21,0),MATCH(INDIRECT(ADDRESS(ROW(),MATCH("YEAR",$A$1:$BE$1,0))),[1]TreeLookup!$C$1:$DE$1,0))</f>
        <v>largeStationControl</v>
      </c>
      <c r="L3164" s="1">
        <v>2001</v>
      </c>
      <c r="M3164" s="1" t="str">
        <f t="array" aca="1" ref="M3164" ca="1">INDEX([1]TreeLookup!$C$1:$DE$22,MATCH("ERA",[1]TreeLookup!$C$1:$C$22,0),MATCH(INDIRECT(ADDRESS(ROW(),MATCH("YEAR",$A$1:$BE$1,0))),[1]TreeLookup!$C$1:$DE$1,0))</f>
        <v>09-INTL</v>
      </c>
      <c r="O3164" s="4" t="s">
        <v>299</v>
      </c>
      <c r="P3164" s="1" t="s">
        <v>9258</v>
      </c>
      <c r="V3164" s="9"/>
      <c r="X3164" s="1" t="s">
        <v>9259</v>
      </c>
    </row>
    <row r="3165" spans="1:30">
      <c r="A3165" s="6" t="s">
        <v>9262</v>
      </c>
      <c r="B3165" s="7" t="s">
        <v>9263</v>
      </c>
      <c r="C3165" s="1">
        <v>6000</v>
      </c>
      <c r="D3165" s="1">
        <v>14000</v>
      </c>
      <c r="E3165" s="2" t="s">
        <v>9264</v>
      </c>
      <c r="F3165" s="1" t="s">
        <v>290</v>
      </c>
      <c r="G3165" s="1" t="s">
        <v>50</v>
      </c>
      <c r="H3165" s="1" t="s">
        <v>49</v>
      </c>
      <c r="I3165" s="8" t="s">
        <v>107</v>
      </c>
      <c r="J3165" s="8" t="s">
        <v>9265</v>
      </c>
      <c r="K3165" s="1" t="str">
        <f t="array" aca="1" ref="K3165" ca="1">INDEX([1]TreeLookup!$C$1:$DE$21,MATCH(INDIRECT(ADDRESS(ROW(),MATCH("CATEGORY",$A$1:$BE$1,0))),[1]TreeLookup!$C$1:$C$21,0),MATCH(INDIRECT(ADDRESS(ROW(),MATCH("YEAR",$A$1:$BE$1,0))),[1]TreeLookup!$C$1:$DE$1,0))</f>
        <v>advancedScience</v>
      </c>
      <c r="L3165" s="1">
        <v>2001</v>
      </c>
      <c r="M3165" s="1" t="str">
        <f t="array" aca="1" ref="M3165" ca="1">INDEX([1]TreeLookup!$C$1:$DE$22,MATCH("ERA",[1]TreeLookup!$C$1:$C$22,0),MATCH(INDIRECT(ADDRESS(ROW(),MATCH("YEAR",$A$1:$BE$1,0))),[1]TreeLookup!$C$1:$DE$1,0))</f>
        <v>09-INTL</v>
      </c>
      <c r="N3165" s="1" t="s">
        <v>50</v>
      </c>
      <c r="O3165" s="4" t="s">
        <v>299</v>
      </c>
      <c r="P3165" s="1" t="s">
        <v>9266</v>
      </c>
      <c r="V3165" s="9"/>
    </row>
    <row r="3166" spans="1:30">
      <c r="A3166" s="6" t="s">
        <v>9267</v>
      </c>
      <c r="B3166" s="7" t="s">
        <v>9268</v>
      </c>
      <c r="C3166" s="1">
        <v>112225</v>
      </c>
      <c r="D3166" s="1">
        <v>275000</v>
      </c>
      <c r="E3166" s="2" t="s">
        <v>9269</v>
      </c>
      <c r="F3166" s="1" t="s">
        <v>1547</v>
      </c>
      <c r="G3166" s="1" t="s">
        <v>50</v>
      </c>
      <c r="H3166" s="1" t="s">
        <v>49</v>
      </c>
      <c r="I3166" s="8" t="s">
        <v>3217</v>
      </c>
      <c r="J3166" s="8" t="s">
        <v>9270</v>
      </c>
      <c r="K3166" s="1" t="str">
        <f t="array" aca="1" ref="K3166" ca="1">INDEX([1]TreeLookup!$C$1:$DE$21,MATCH(INDIRECT(ADDRESS(ROW(),MATCH("CATEGORY",$A$1:$BE$1,0))),[1]TreeLookup!$C$1:$C$21,0),MATCH(INDIRECT(ADDRESS(ROW(),MATCH("YEAR",$A$1:$BE$1,0))),[1]TreeLookup!$C$1:$DE$1,0))</f>
        <v>advancedNuclearPower</v>
      </c>
      <c r="L3166" s="1">
        <v>2001</v>
      </c>
      <c r="M3166" s="1" t="str">
        <f t="array" aca="1" ref="M3166" ca="1">INDEX([1]TreeLookup!$C$1:$DE$22,MATCH("ERA",[1]TreeLookup!$C$1:$C$22,0),MATCH(INDIRECT(ADDRESS(ROW(),MATCH("YEAR",$A$1:$BE$1,0))),[1]TreeLookup!$C$1:$DE$1,0))</f>
        <v>09-INTL</v>
      </c>
      <c r="O3166" s="4" t="s">
        <v>299</v>
      </c>
      <c r="T3166" s="1" t="s">
        <v>9271</v>
      </c>
      <c r="V3166" s="9"/>
    </row>
    <row r="3167" spans="1:30">
      <c r="A3167" s="6" t="s">
        <v>9272</v>
      </c>
      <c r="B3167" s="7" t="s">
        <v>9272</v>
      </c>
      <c r="C3167" s="1">
        <v>0</v>
      </c>
      <c r="D3167" s="1">
        <v>0</v>
      </c>
      <c r="E3167" s="2"/>
      <c r="F3167" s="1" t="s">
        <v>113</v>
      </c>
      <c r="G3167" s="1" t="s">
        <v>50</v>
      </c>
      <c r="I3167" s="8" t="s">
        <v>908</v>
      </c>
      <c r="J3167" s="8"/>
      <c r="K3167" s="1" t="str">
        <f t="array" aca="1" ref="K3167" ca="1">INDEX([1]TreeLookup!$C$1:$DE$21,MATCH(INDIRECT(ADDRESS(ROW(),MATCH("CATEGORY",$A$1:$BE$1,0))),[1]TreeLookup!$C$1:$C$21,0),MATCH(INDIRECT(ADDRESS(ROW(),MATCH("YEAR",$A$1:$BE$1,0))),[1]TreeLookup!$C$1:$DE$1,0))</f>
        <v>solids1998</v>
      </c>
      <c r="L3167" s="1">
        <v>2002</v>
      </c>
      <c r="M3167" s="1" t="str">
        <f t="array" aca="1" ref="M3167" ca="1">INDEX([1]TreeLookup!$C$1:$DE$22,MATCH("ERA",[1]TreeLookup!$C$1:$C$22,0),MATCH(INDIRECT(ADDRESS(ROW(),MATCH("YEAR",$A$1:$BE$1,0))),[1]TreeLookup!$C$1:$DE$1,0))</f>
        <v>09-INTL</v>
      </c>
      <c r="O3167" s="4"/>
      <c r="Q3167" s="1" t="s">
        <v>9273</v>
      </c>
    </row>
    <row r="3168" spans="1:30">
      <c r="A3168" s="6" t="s">
        <v>9274</v>
      </c>
      <c r="B3168" s="7" t="s">
        <v>9272</v>
      </c>
      <c r="C3168" s="1">
        <v>2400</v>
      </c>
      <c r="D3168" s="1">
        <v>48000</v>
      </c>
      <c r="E3168" s="2" t="s">
        <v>9275</v>
      </c>
      <c r="F3168" s="1" t="s">
        <v>559</v>
      </c>
      <c r="G3168" s="1" t="s">
        <v>50</v>
      </c>
      <c r="H3168" s="1" t="s">
        <v>50</v>
      </c>
      <c r="I3168" s="8" t="s">
        <v>908</v>
      </c>
      <c r="J3168" s="8" t="s">
        <v>1060</v>
      </c>
      <c r="K3168" s="1" t="str">
        <f t="array" aca="1" ref="K3168" ca="1">INDEX([1]TreeLookup!$C$1:$DE$21,MATCH(INDIRECT(ADDRESS(ROW(),MATCH("CATEGORY",$A$1:$BE$1,0))),[1]TreeLookup!$C$1:$C$21,0),MATCH(INDIRECT(ADDRESS(ROW(),MATCH("YEAR",$A$1:$BE$1,0))),[1]TreeLookup!$C$1:$DE$1,0))</f>
        <v>solids1998</v>
      </c>
      <c r="L3168" s="1">
        <v>2002</v>
      </c>
      <c r="M3168" s="1" t="str">
        <f t="array" aca="1" ref="M3168" ca="1">INDEX([1]TreeLookup!$C$1:$DE$22,MATCH("ERA",[1]TreeLookup!$C$1:$C$22,0),MATCH(INDIRECT(ADDRESS(ROW(),MATCH("YEAR",$A$1:$BE$1,0))),[1]TreeLookup!$C$1:$DE$1,0))</f>
        <v>09-INTL</v>
      </c>
      <c r="O3168" s="4" t="s">
        <v>109</v>
      </c>
      <c r="P3168" s="1" t="s">
        <v>9276</v>
      </c>
      <c r="Q3168" s="1" t="s">
        <v>2852</v>
      </c>
      <c r="V3168" s="9"/>
      <c r="X3168" s="1" t="s">
        <v>9277</v>
      </c>
      <c r="AD3168" s="1" t="s">
        <v>111</v>
      </c>
    </row>
    <row r="3169" spans="1:37">
      <c r="A3169" s="6" t="s">
        <v>9278</v>
      </c>
      <c r="B3169" s="7" t="s">
        <v>9279</v>
      </c>
      <c r="C3169" s="1">
        <v>400</v>
      </c>
      <c r="D3169" s="1">
        <v>4550</v>
      </c>
      <c r="E3169" s="2" t="s">
        <v>9280</v>
      </c>
      <c r="F3169" s="1" t="s">
        <v>53</v>
      </c>
      <c r="G3169" s="1" t="s">
        <v>49</v>
      </c>
      <c r="H3169" s="1" t="s">
        <v>49</v>
      </c>
      <c r="I3169" s="8"/>
      <c r="J3169" s="8"/>
      <c r="K3169" s="1" t="e">
        <f t="array" aca="1" ref="K3169" ca="1">INDEX([1]TreeLookup!$C$1:$DE$21,MATCH(INDIRECT(ADDRESS(ROW(),MATCH("CATEGORY",$A$1:$BE$1,0))),[1]TreeLookup!$C$1:$C$21,0),MATCH(INDIRECT(ADDRESS(ROW(),MATCH("YEAR",$A$1:$BE$1,0))),[1]TreeLookup!$C$1:$DE$1,0))</f>
        <v>#N/A</v>
      </c>
      <c r="M3169" s="1" t="str">
        <f t="array" aca="1" ref="M3169" ca="1">INDEX([1]TreeLookup!$C$1:$DE$22,MATCH("ERA",[1]TreeLookup!$C$1:$C$22,0),MATCH(INDIRECT(ADDRESS(ROW(),MATCH("YEAR",$A$1:$BE$1,0))),[1]TreeLookup!$C$1:$DE$1,0))</f>
        <v>00-START</v>
      </c>
      <c r="N3169" s="1" t="s">
        <v>50</v>
      </c>
      <c r="O3169" s="4"/>
    </row>
    <row r="3170" spans="1:37">
      <c r="A3170" s="6" t="s">
        <v>9281</v>
      </c>
      <c r="B3170" s="7" t="s">
        <v>9272</v>
      </c>
      <c r="C3170" s="1">
        <v>2400</v>
      </c>
      <c r="D3170" s="1">
        <v>48000</v>
      </c>
      <c r="E3170" s="2" t="s">
        <v>9282</v>
      </c>
      <c r="F3170" s="1" t="s">
        <v>350</v>
      </c>
      <c r="G3170" s="1" t="s">
        <v>50</v>
      </c>
      <c r="H3170" s="1" t="s">
        <v>50</v>
      </c>
      <c r="I3170" s="8" t="s">
        <v>908</v>
      </c>
      <c r="J3170" s="8" t="s">
        <v>1060</v>
      </c>
      <c r="K3170" s="1" t="str">
        <f t="array" aca="1" ref="K3170" ca="1">INDEX([1]TreeLookup!$C$1:$DE$21,MATCH(INDIRECT(ADDRESS(ROW(),MATCH("CATEGORY",$A$1:$BE$1,0))),[1]TreeLookup!$C$1:$C$21,0),MATCH(INDIRECT(ADDRESS(ROW(),MATCH("YEAR",$A$1:$BE$1,0))),[1]TreeLookup!$C$1:$DE$1,0))</f>
        <v>solids1998</v>
      </c>
      <c r="L3170" s="1">
        <v>2002</v>
      </c>
      <c r="M3170" s="1" t="str">
        <f t="array" aca="1" ref="M3170" ca="1">INDEX([1]TreeLookup!$C$1:$DE$22,MATCH("ERA",[1]TreeLookup!$C$1:$C$22,0),MATCH(INDIRECT(ADDRESS(ROW(),MATCH("YEAR",$A$1:$BE$1,0))),[1]TreeLookup!$C$1:$DE$1,0))</f>
        <v>09-INTL</v>
      </c>
      <c r="O3170" s="4" t="s">
        <v>109</v>
      </c>
      <c r="P3170" s="1" t="s">
        <v>9276</v>
      </c>
      <c r="Q3170" s="1" t="s">
        <v>9273</v>
      </c>
      <c r="V3170" s="9"/>
      <c r="W3170" s="1" t="s">
        <v>9273</v>
      </c>
      <c r="X3170" s="1" t="s">
        <v>9277</v>
      </c>
      <c r="AD3170" s="1" t="s">
        <v>111</v>
      </c>
    </row>
    <row r="3171" spans="1:37">
      <c r="A3171" s="6" t="s">
        <v>9283</v>
      </c>
      <c r="B3171" s="7" t="s">
        <v>9284</v>
      </c>
      <c r="C3171" s="1">
        <v>3500</v>
      </c>
      <c r="D3171" s="1">
        <v>7500</v>
      </c>
      <c r="E3171" s="2" t="s">
        <v>9285</v>
      </c>
      <c r="F3171" s="1" t="s">
        <v>1794</v>
      </c>
      <c r="G3171" s="1" t="s">
        <v>50</v>
      </c>
      <c r="H3171" s="1" t="s">
        <v>49</v>
      </c>
      <c r="I3171" s="8" t="s">
        <v>130</v>
      </c>
      <c r="J3171" s="8" t="s">
        <v>1203</v>
      </c>
      <c r="K3171" s="1" t="str">
        <f t="array" aca="1" ref="K3171" ca="1">INDEX([1]TreeLookup!$C$1:$DE$21,MATCH(INDIRECT(ADDRESS(ROW(),MATCH("CATEGORY",$A$1:$BE$1,0))),[1]TreeLookup!$C$1:$C$21,0),MATCH(INDIRECT(ADDRESS(ROW(),MATCH("YEAR",$A$1:$BE$1,0))),[1]TreeLookup!$C$1:$DE$1,0))</f>
        <v>modernAvionics</v>
      </c>
      <c r="L3171" s="1">
        <v>2011</v>
      </c>
      <c r="M3171" s="1" t="str">
        <f t="array" aca="1" ref="M3171" ca="1">INDEX([1]TreeLookup!$C$1:$DE$22,MATCH("ERA",[1]TreeLookup!$C$1:$C$22,0),MATCH(INDIRECT(ADDRESS(ROW(),MATCH("YEAR",$A$1:$BE$1,0))),[1]TreeLookup!$C$1:$DE$1,0))</f>
        <v>10-COMM</v>
      </c>
      <c r="O3171" s="4" t="s">
        <v>299</v>
      </c>
      <c r="P3171" s="1" t="s">
        <v>1811</v>
      </c>
      <c r="V3171" s="9"/>
      <c r="Y3171" s="1" t="s">
        <v>111</v>
      </c>
    </row>
    <row r="3172" spans="1:37">
      <c r="A3172" s="6" t="s">
        <v>9286</v>
      </c>
      <c r="B3172" s="7" t="s">
        <v>9287</v>
      </c>
      <c r="C3172" s="1">
        <v>7500</v>
      </c>
      <c r="D3172" s="1">
        <v>10500</v>
      </c>
      <c r="E3172" s="2" t="s">
        <v>9288</v>
      </c>
      <c r="F3172" s="1" t="s">
        <v>350</v>
      </c>
      <c r="G3172" s="1" t="s">
        <v>50</v>
      </c>
      <c r="H3172" s="1" t="s">
        <v>49</v>
      </c>
      <c r="I3172" s="8" t="s">
        <v>135</v>
      </c>
      <c r="J3172" s="8" t="s">
        <v>2032</v>
      </c>
      <c r="K3172" s="1" t="str">
        <f t="array" aca="1" ref="K3172" ca="1">INDEX([1]TreeLookup!$C$1:$DE$21,MATCH(INDIRECT(ADDRESS(ROW(),MATCH("CATEGORY",$A$1:$BE$1,0))),[1]TreeLookup!$C$1:$C$21,0),MATCH(INDIRECT(ADDRESS(ROW(),MATCH("YEAR",$A$1:$BE$1,0))),[1]TreeLookup!$C$1:$DE$1,0))</f>
        <v>materialsScienceInternational</v>
      </c>
      <c r="L3172" s="1">
        <v>2002</v>
      </c>
      <c r="M3172" s="1" t="str">
        <f t="array" aca="1" ref="M3172" ca="1">INDEX([1]TreeLookup!$C$1:$DE$22,MATCH("ERA",[1]TreeLookup!$C$1:$C$22,0),MATCH(INDIRECT(ADDRESS(ROW(),MATCH("YEAR",$A$1:$BE$1,0))),[1]TreeLookup!$C$1:$DE$1,0))</f>
        <v>09-INTL</v>
      </c>
      <c r="O3172" s="4" t="s">
        <v>299</v>
      </c>
      <c r="P3172" s="1" t="s">
        <v>8563</v>
      </c>
      <c r="V3172" s="9"/>
    </row>
    <row r="3173" spans="1:37">
      <c r="A3173" s="6" t="s">
        <v>9289</v>
      </c>
      <c r="B3173" s="7" t="s">
        <v>9290</v>
      </c>
      <c r="C3173" s="1">
        <v>1000</v>
      </c>
      <c r="D3173" s="1">
        <v>1000</v>
      </c>
      <c r="E3173" s="2" t="s">
        <v>9291</v>
      </c>
      <c r="F3173" s="1" t="s">
        <v>350</v>
      </c>
      <c r="G3173" s="1" t="s">
        <v>50</v>
      </c>
      <c r="H3173" s="1" t="s">
        <v>49</v>
      </c>
      <c r="I3173" s="8" t="s">
        <v>135</v>
      </c>
      <c r="J3173" s="8" t="s">
        <v>220</v>
      </c>
      <c r="K3173" s="1" t="str">
        <f t="array" aca="1" ref="K3173" ca="1">INDEX([1]TreeLookup!$C$1:$DE$21,MATCH(INDIRECT(ADDRESS(ROW(),MATCH("CATEGORY",$A$1:$BE$1,0))),[1]TreeLookup!$C$1:$C$21,0),MATCH(INDIRECT(ADDRESS(ROW(),MATCH("YEAR",$A$1:$BE$1,0))),[1]TreeLookup!$C$1:$DE$1,0))</f>
        <v>materialsScienceInternational</v>
      </c>
      <c r="L3173" s="1">
        <v>2002</v>
      </c>
      <c r="M3173" s="1" t="str">
        <f t="array" aca="1" ref="M3173" ca="1">INDEX([1]TreeLookup!$C$1:$DE$22,MATCH("ERA",[1]TreeLookup!$C$1:$C$22,0),MATCH(INDIRECT(ADDRESS(ROW(),MATCH("YEAR",$A$1:$BE$1,0))),[1]TreeLookup!$C$1:$DE$1,0))</f>
        <v>09-INTL</v>
      </c>
      <c r="O3173" s="4" t="s">
        <v>299</v>
      </c>
      <c r="P3173" s="1" t="s">
        <v>8563</v>
      </c>
      <c r="V3173" s="9"/>
    </row>
    <row r="3174" spans="1:37">
      <c r="A3174" s="6" t="s">
        <v>9292</v>
      </c>
      <c r="B3174" s="7" t="s">
        <v>9293</v>
      </c>
      <c r="C3174" s="1">
        <v>40500</v>
      </c>
      <c r="D3174" s="1">
        <v>75000</v>
      </c>
      <c r="E3174" s="2" t="s">
        <v>9294</v>
      </c>
      <c r="F3174" s="1" t="s">
        <v>350</v>
      </c>
      <c r="G3174" s="1" t="s">
        <v>50</v>
      </c>
      <c r="H3174" s="1" t="s">
        <v>49</v>
      </c>
      <c r="I3174" s="8" t="s">
        <v>135</v>
      </c>
      <c r="J3174" s="8" t="s">
        <v>136</v>
      </c>
      <c r="K3174" s="1" t="str">
        <f t="array" aca="1" ref="K3174" ca="1">INDEX([1]TreeLookup!$C$1:$DE$21,MATCH(INDIRECT(ADDRESS(ROW(),MATCH("CATEGORY",$A$1:$BE$1,0))),[1]TreeLookup!$C$1:$C$21,0),MATCH(INDIRECT(ADDRESS(ROW(),MATCH("YEAR",$A$1:$BE$1,0))),[1]TreeLookup!$C$1:$DE$1,0))</f>
        <v>materialsScienceInternational</v>
      </c>
      <c r="L3174" s="1">
        <v>2002</v>
      </c>
      <c r="M3174" s="1" t="str">
        <f t="array" aca="1" ref="M3174" ca="1">INDEX([1]TreeLookup!$C$1:$DE$22,MATCH("ERA",[1]TreeLookup!$C$1:$C$22,0),MATCH(INDIRECT(ADDRESS(ROW(),MATCH("YEAR",$A$1:$BE$1,0))),[1]TreeLookup!$C$1:$DE$1,0))</f>
        <v>09-INTL</v>
      </c>
      <c r="O3174" s="4" t="s">
        <v>299</v>
      </c>
      <c r="P3174" s="1" t="s">
        <v>8563</v>
      </c>
      <c r="V3174" s="9"/>
    </row>
    <row r="3175" spans="1:37">
      <c r="A3175" s="6" t="s">
        <v>9295</v>
      </c>
      <c r="B3175" s="7" t="s">
        <v>9296</v>
      </c>
      <c r="C3175" s="1">
        <v>25000</v>
      </c>
      <c r="D3175" s="1">
        <v>125000</v>
      </c>
      <c r="E3175" s="2" t="s">
        <v>9297</v>
      </c>
      <c r="F3175" s="1" t="s">
        <v>350</v>
      </c>
      <c r="G3175" s="1" t="s">
        <v>50</v>
      </c>
      <c r="H3175" s="1" t="s">
        <v>49</v>
      </c>
      <c r="I3175" s="8" t="s">
        <v>135</v>
      </c>
      <c r="J3175" s="8" t="s">
        <v>136</v>
      </c>
      <c r="K3175" s="1" t="str">
        <f t="array" aca="1" ref="K3175" ca="1">INDEX([1]TreeLookup!$C$1:$DE$21,MATCH(INDIRECT(ADDRESS(ROW(),MATCH("CATEGORY",$A$1:$BE$1,0))),[1]TreeLookup!$C$1:$C$21,0),MATCH(INDIRECT(ADDRESS(ROW(),MATCH("YEAR",$A$1:$BE$1,0))),[1]TreeLookup!$C$1:$DE$1,0))</f>
        <v>materialsScienceInternational</v>
      </c>
      <c r="L3175" s="1">
        <v>2002</v>
      </c>
      <c r="M3175" s="1" t="str">
        <f t="array" aca="1" ref="M3175" ca="1">INDEX([1]TreeLookup!$C$1:$DE$22,MATCH("ERA",[1]TreeLookup!$C$1:$C$22,0),MATCH(INDIRECT(ADDRESS(ROW(),MATCH("YEAR",$A$1:$BE$1,0))),[1]TreeLookup!$C$1:$DE$1,0))</f>
        <v>09-INTL</v>
      </c>
      <c r="O3175" s="4" t="s">
        <v>299</v>
      </c>
      <c r="P3175" s="1" t="s">
        <v>8563</v>
      </c>
      <c r="V3175" s="9"/>
    </row>
    <row r="3176" spans="1:37">
      <c r="A3176" s="6" t="s">
        <v>9298</v>
      </c>
      <c r="B3176" s="7" t="s">
        <v>9299</v>
      </c>
      <c r="C3176" s="1">
        <v>7000</v>
      </c>
      <c r="D3176" s="1">
        <v>35000</v>
      </c>
      <c r="E3176" s="2" t="s">
        <v>9300</v>
      </c>
      <c r="F3176" s="1" t="s">
        <v>350</v>
      </c>
      <c r="G3176" s="1" t="s">
        <v>50</v>
      </c>
      <c r="H3176" s="1" t="s">
        <v>49</v>
      </c>
      <c r="I3176" s="8" t="s">
        <v>135</v>
      </c>
      <c r="J3176" s="8" t="s">
        <v>568</v>
      </c>
      <c r="K3176" s="1" t="str">
        <f t="array" aca="1" ref="K3176" ca="1">INDEX([1]TreeLookup!$C$1:$DE$21,MATCH(INDIRECT(ADDRESS(ROW(),MATCH("CATEGORY",$A$1:$BE$1,0))),[1]TreeLookup!$C$1:$C$21,0),MATCH(INDIRECT(ADDRESS(ROW(),MATCH("YEAR",$A$1:$BE$1,0))),[1]TreeLookup!$C$1:$DE$1,0))</f>
        <v>materialsScienceInternational</v>
      </c>
      <c r="L3176" s="1">
        <v>2002</v>
      </c>
      <c r="M3176" s="1" t="str">
        <f t="array" aca="1" ref="M3176" ca="1">INDEX([1]TreeLookup!$C$1:$DE$22,MATCH("ERA",[1]TreeLookup!$C$1:$C$22,0),MATCH(INDIRECT(ADDRESS(ROW(),MATCH("YEAR",$A$1:$BE$1,0))),[1]TreeLookup!$C$1:$DE$1,0))</f>
        <v>09-INTL</v>
      </c>
      <c r="O3176" s="4" t="s">
        <v>299</v>
      </c>
      <c r="P3176" s="1" t="s">
        <v>8563</v>
      </c>
      <c r="V3176" s="9"/>
    </row>
    <row r="3177" spans="1:37">
      <c r="A3177" s="6" t="s">
        <v>9301</v>
      </c>
      <c r="B3177" s="7" t="s">
        <v>9302</v>
      </c>
      <c r="C3177" s="1">
        <v>200</v>
      </c>
      <c r="D3177" s="1">
        <v>1000</v>
      </c>
      <c r="E3177" s="2" t="s">
        <v>9303</v>
      </c>
      <c r="F3177" s="1" t="s">
        <v>1264</v>
      </c>
      <c r="G3177" s="1" t="s">
        <v>50</v>
      </c>
      <c r="H3177" s="1" t="s">
        <v>49</v>
      </c>
      <c r="I3177" s="8" t="s">
        <v>135</v>
      </c>
      <c r="J3177" s="8" t="s">
        <v>2032</v>
      </c>
      <c r="K3177" s="1" t="str">
        <f t="array" aca="1" ref="K3177" ca="1">INDEX([1]TreeLookup!$C$1:$DE$21,MATCH(INDIRECT(ADDRESS(ROW(),MATCH("CATEGORY",$A$1:$BE$1,0))),[1]TreeLookup!$C$1:$C$21,0),MATCH(INDIRECT(ADDRESS(ROW(),MATCH("YEAR",$A$1:$BE$1,0))),[1]TreeLookup!$C$1:$DE$1,0))</f>
        <v>materialsScienceInternational</v>
      </c>
      <c r="L3177" s="1">
        <v>2002</v>
      </c>
      <c r="M3177" s="1" t="str">
        <f t="array" aca="1" ref="M3177" ca="1">INDEX([1]TreeLookup!$C$1:$DE$22,MATCH("ERA",[1]TreeLookup!$C$1:$C$22,0),MATCH(INDIRECT(ADDRESS(ROW(),MATCH("YEAR",$A$1:$BE$1,0))),[1]TreeLookup!$C$1:$DE$1,0))</f>
        <v>09-INTL</v>
      </c>
      <c r="O3177" s="4" t="s">
        <v>299</v>
      </c>
      <c r="P3177" s="1" t="s">
        <v>8563</v>
      </c>
      <c r="V3177" s="9"/>
    </row>
    <row r="3178" spans="1:37">
      <c r="A3178" s="6" t="s">
        <v>9304</v>
      </c>
      <c r="B3178" s="7" t="s">
        <v>9305</v>
      </c>
      <c r="C3178" s="1">
        <v>200</v>
      </c>
      <c r="D3178" s="1">
        <v>200</v>
      </c>
      <c r="E3178" s="2" t="s">
        <v>9306</v>
      </c>
      <c r="F3178" s="1" t="s">
        <v>1264</v>
      </c>
      <c r="G3178" s="1" t="s">
        <v>50</v>
      </c>
      <c r="H3178" s="1" t="s">
        <v>49</v>
      </c>
      <c r="I3178" s="8" t="s">
        <v>135</v>
      </c>
      <c r="J3178" s="8" t="s">
        <v>174</v>
      </c>
      <c r="K3178" s="1" t="str">
        <f t="array" aca="1" ref="K3178" ca="1">INDEX([1]TreeLookup!$C$1:$DE$21,MATCH(INDIRECT(ADDRESS(ROW(),MATCH("CATEGORY",$A$1:$BE$1,0))),[1]TreeLookup!$C$1:$C$21,0),MATCH(INDIRECT(ADDRESS(ROW(),MATCH("YEAR",$A$1:$BE$1,0))),[1]TreeLookup!$C$1:$DE$1,0))</f>
        <v>materialsScienceInternational</v>
      </c>
      <c r="L3178" s="1">
        <v>2002</v>
      </c>
      <c r="M3178" s="1" t="str">
        <f t="array" aca="1" ref="M3178" ca="1">INDEX([1]TreeLookup!$C$1:$DE$22,MATCH("ERA",[1]TreeLookup!$C$1:$C$22,0),MATCH(INDIRECT(ADDRESS(ROW(),MATCH("YEAR",$A$1:$BE$1,0))),[1]TreeLookup!$C$1:$DE$1,0))</f>
        <v>09-INTL</v>
      </c>
      <c r="O3178" s="4" t="s">
        <v>299</v>
      </c>
      <c r="P3178" s="1" t="s">
        <v>8563</v>
      </c>
      <c r="V3178" s="9"/>
      <c r="AK3178" s="1" t="s">
        <v>1395</v>
      </c>
    </row>
    <row r="3179" spans="1:37">
      <c r="A3179" s="6" t="s">
        <v>9307</v>
      </c>
      <c r="B3179" s="7" t="s">
        <v>9308</v>
      </c>
      <c r="C3179" s="1">
        <v>7500</v>
      </c>
      <c r="D3179" s="1">
        <v>10500</v>
      </c>
      <c r="E3179" s="2" t="s">
        <v>9309</v>
      </c>
      <c r="F3179" s="1" t="s">
        <v>350</v>
      </c>
      <c r="G3179" s="1" t="s">
        <v>50</v>
      </c>
      <c r="H3179" s="1" t="s">
        <v>49</v>
      </c>
      <c r="I3179" s="8" t="s">
        <v>135</v>
      </c>
      <c r="J3179" s="8" t="s">
        <v>2032</v>
      </c>
      <c r="K3179" s="1" t="str">
        <f t="array" aca="1" ref="K3179" ca="1">INDEX([1]TreeLookup!$C$1:$DE$21,MATCH(INDIRECT(ADDRESS(ROW(),MATCH("CATEGORY",$A$1:$BE$1,0))),[1]TreeLookup!$C$1:$C$21,0),MATCH(INDIRECT(ADDRESS(ROW(),MATCH("YEAR",$A$1:$BE$1,0))),[1]TreeLookup!$C$1:$DE$1,0))</f>
        <v>materialsScienceInternational</v>
      </c>
      <c r="L3179" s="1">
        <v>2002</v>
      </c>
      <c r="M3179" s="1" t="str">
        <f t="array" aca="1" ref="M3179" ca="1">INDEX([1]TreeLookup!$C$1:$DE$22,MATCH("ERA",[1]TreeLookup!$C$1:$C$22,0),MATCH(INDIRECT(ADDRESS(ROW(),MATCH("YEAR",$A$1:$BE$1,0))),[1]TreeLookup!$C$1:$DE$1,0))</f>
        <v>09-INTL</v>
      </c>
      <c r="O3179" s="4" t="s">
        <v>299</v>
      </c>
      <c r="P3179" s="1" t="s">
        <v>8563</v>
      </c>
      <c r="V3179" s="9"/>
      <c r="AK3179" s="1" t="s">
        <v>1395</v>
      </c>
    </row>
    <row r="3180" spans="1:37">
      <c r="A3180" s="6" t="s">
        <v>9310</v>
      </c>
      <c r="B3180" s="7" t="s">
        <v>9311</v>
      </c>
      <c r="C3180" s="1">
        <v>1500</v>
      </c>
      <c r="D3180" s="1">
        <v>6000</v>
      </c>
      <c r="E3180" s="2" t="s">
        <v>9312</v>
      </c>
      <c r="F3180" s="1" t="s">
        <v>448</v>
      </c>
      <c r="G3180" s="1" t="s">
        <v>49</v>
      </c>
      <c r="H3180" s="1" t="s">
        <v>49</v>
      </c>
      <c r="I3180" s="8"/>
      <c r="J3180" s="8" t="s">
        <v>7408</v>
      </c>
      <c r="K3180" s="1" t="e">
        <f t="array" aca="1" ref="K3180" ca="1">INDEX([1]TreeLookup!$C$1:$DE$21,MATCH(INDIRECT(ADDRESS(ROW(),MATCH("CATEGORY",$A$1:$BE$1,0))),[1]TreeLookup!$C$1:$C$21,0),MATCH(INDIRECT(ADDRESS(ROW(),MATCH("YEAR",$A$1:$BE$1,0))),[1]TreeLookup!$C$1:$DE$1,0))</f>
        <v>#N/A</v>
      </c>
      <c r="L3180" s="1">
        <v>1981</v>
      </c>
      <c r="M3180" s="1" t="str">
        <f t="array" aca="1" ref="M3180" ca="1">INDEX([1]TreeLookup!$C$1:$DE$22,MATCH("ERA",[1]TreeLookup!$C$1:$C$22,0),MATCH(INDIRECT(ADDRESS(ROW(),MATCH("YEAR",$A$1:$BE$1,0))),[1]TreeLookup!$C$1:$DE$1,0))</f>
        <v>07-SPCPLANES</v>
      </c>
      <c r="N3180" s="1" t="s">
        <v>50</v>
      </c>
      <c r="O3180" s="4" t="s">
        <v>299</v>
      </c>
      <c r="P3180" s="2" t="s">
        <v>7396</v>
      </c>
    </row>
    <row r="3181" spans="1:37">
      <c r="A3181" s="6" t="s">
        <v>9313</v>
      </c>
      <c r="B3181" s="7" t="s">
        <v>9314</v>
      </c>
      <c r="C3181" s="1">
        <v>1500</v>
      </c>
      <c r="D3181" s="1">
        <v>6000</v>
      </c>
      <c r="E3181" s="2" t="s">
        <v>9315</v>
      </c>
      <c r="F3181" s="1" t="s">
        <v>448</v>
      </c>
      <c r="G3181" s="1" t="s">
        <v>49</v>
      </c>
      <c r="H3181" s="1" t="s">
        <v>49</v>
      </c>
      <c r="I3181" s="8"/>
      <c r="J3181" s="8" t="s">
        <v>7408</v>
      </c>
      <c r="K3181" s="1" t="e">
        <f t="array" aca="1" ref="K3181" ca="1">INDEX([1]TreeLookup!$C$1:$DE$21,MATCH(INDIRECT(ADDRESS(ROW(),MATCH("CATEGORY",$A$1:$BE$1,0))),[1]TreeLookup!$C$1:$C$21,0),MATCH(INDIRECT(ADDRESS(ROW(),MATCH("YEAR",$A$1:$BE$1,0))),[1]TreeLookup!$C$1:$DE$1,0))</f>
        <v>#N/A</v>
      </c>
      <c r="L3181" s="1">
        <v>1981</v>
      </c>
      <c r="M3181" s="1" t="str">
        <f t="array" aca="1" ref="M3181" ca="1">INDEX([1]TreeLookup!$C$1:$DE$22,MATCH("ERA",[1]TreeLookup!$C$1:$C$22,0),MATCH(INDIRECT(ADDRESS(ROW(),MATCH("YEAR",$A$1:$BE$1,0))),[1]TreeLookup!$C$1:$DE$1,0))</f>
        <v>07-SPCPLANES</v>
      </c>
      <c r="N3181" s="1" t="s">
        <v>50</v>
      </c>
      <c r="O3181" s="4" t="s">
        <v>299</v>
      </c>
      <c r="P3181" s="2" t="s">
        <v>7396</v>
      </c>
    </row>
    <row r="3182" spans="1:37">
      <c r="A3182" s="6" t="s">
        <v>9316</v>
      </c>
      <c r="B3182" s="7" t="s">
        <v>9317</v>
      </c>
      <c r="C3182" s="1">
        <v>2000</v>
      </c>
      <c r="D3182" s="1">
        <v>4000</v>
      </c>
      <c r="E3182" s="2" t="s">
        <v>9318</v>
      </c>
      <c r="F3182" s="1" t="s">
        <v>448</v>
      </c>
      <c r="G3182" s="1" t="s">
        <v>49</v>
      </c>
      <c r="H3182" s="1" t="s">
        <v>49</v>
      </c>
      <c r="I3182" s="8"/>
      <c r="J3182" s="8" t="s">
        <v>7408</v>
      </c>
      <c r="K3182" s="1" t="e">
        <f t="array" aca="1" ref="K3182" ca="1">INDEX([1]TreeLookup!$C$1:$DE$21,MATCH(INDIRECT(ADDRESS(ROW(),MATCH("CATEGORY",$A$1:$BE$1,0))),[1]TreeLookup!$C$1:$C$21,0),MATCH(INDIRECT(ADDRESS(ROW(),MATCH("YEAR",$A$1:$BE$1,0))),[1]TreeLookup!$C$1:$DE$1,0))</f>
        <v>#N/A</v>
      </c>
      <c r="L3182" s="1">
        <v>1981</v>
      </c>
      <c r="M3182" s="1" t="str">
        <f t="array" aca="1" ref="M3182" ca="1">INDEX([1]TreeLookup!$C$1:$DE$22,MATCH("ERA",[1]TreeLookup!$C$1:$C$22,0),MATCH(INDIRECT(ADDRESS(ROW(),MATCH("YEAR",$A$1:$BE$1,0))),[1]TreeLookup!$C$1:$DE$1,0))</f>
        <v>07-SPCPLANES</v>
      </c>
      <c r="N3182" s="1" t="s">
        <v>50</v>
      </c>
      <c r="O3182" s="4" t="s">
        <v>299</v>
      </c>
      <c r="P3182" s="2" t="s">
        <v>7396</v>
      </c>
    </row>
    <row r="3183" spans="1:37">
      <c r="A3183" s="6" t="s">
        <v>9319</v>
      </c>
      <c r="B3183" s="7" t="s">
        <v>9320</v>
      </c>
      <c r="C3183" s="1">
        <v>2000</v>
      </c>
      <c r="D3183" s="1">
        <v>4000</v>
      </c>
      <c r="E3183" s="2" t="s">
        <v>9321</v>
      </c>
      <c r="F3183" s="1" t="s">
        <v>448</v>
      </c>
      <c r="G3183" s="1" t="s">
        <v>49</v>
      </c>
      <c r="H3183" s="1" t="s">
        <v>49</v>
      </c>
      <c r="I3183" s="8"/>
      <c r="J3183" s="8" t="s">
        <v>7408</v>
      </c>
      <c r="K3183" s="1" t="e">
        <f t="array" aca="1" ref="K3183" ca="1">INDEX([1]TreeLookup!$C$1:$DE$21,MATCH(INDIRECT(ADDRESS(ROW(),MATCH("CATEGORY",$A$1:$BE$1,0))),[1]TreeLookup!$C$1:$C$21,0),MATCH(INDIRECT(ADDRESS(ROW(),MATCH("YEAR",$A$1:$BE$1,0))),[1]TreeLookup!$C$1:$DE$1,0))</f>
        <v>#N/A</v>
      </c>
      <c r="L3183" s="1">
        <v>1981</v>
      </c>
      <c r="M3183" s="1" t="str">
        <f t="array" aca="1" ref="M3183" ca="1">INDEX([1]TreeLookup!$C$1:$DE$22,MATCH("ERA",[1]TreeLookup!$C$1:$C$22,0),MATCH(INDIRECT(ADDRESS(ROW(),MATCH("YEAR",$A$1:$BE$1,0))),[1]TreeLookup!$C$1:$DE$1,0))</f>
        <v>07-SPCPLANES</v>
      </c>
      <c r="N3183" s="1" t="s">
        <v>50</v>
      </c>
      <c r="O3183" s="4" t="s">
        <v>299</v>
      </c>
      <c r="P3183" s="2" t="s">
        <v>7396</v>
      </c>
    </row>
    <row r="3184" spans="1:37">
      <c r="A3184" s="6" t="s">
        <v>9322</v>
      </c>
      <c r="B3184" s="7" t="s">
        <v>9323</v>
      </c>
      <c r="C3184" s="1">
        <v>73500</v>
      </c>
      <c r="D3184" s="1">
        <v>244000</v>
      </c>
      <c r="E3184" s="2" t="s">
        <v>9324</v>
      </c>
      <c r="F3184" s="1" t="s">
        <v>448</v>
      </c>
      <c r="G3184" s="1" t="s">
        <v>49</v>
      </c>
      <c r="H3184" s="1" t="s">
        <v>49</v>
      </c>
      <c r="I3184" s="8"/>
      <c r="J3184" s="8" t="s">
        <v>7408</v>
      </c>
      <c r="K3184" s="1" t="e">
        <f t="array" aca="1" ref="K3184" ca="1">INDEX([1]TreeLookup!$C$1:$DE$21,MATCH(INDIRECT(ADDRESS(ROW(),MATCH("CATEGORY",$A$1:$BE$1,0))),[1]TreeLookup!$C$1:$C$21,0),MATCH(INDIRECT(ADDRESS(ROW(),MATCH("YEAR",$A$1:$BE$1,0))),[1]TreeLookup!$C$1:$DE$1,0))</f>
        <v>#N/A</v>
      </c>
      <c r="L3184" s="1">
        <v>1981</v>
      </c>
      <c r="M3184" s="1" t="str">
        <f t="array" aca="1" ref="M3184" ca="1">INDEX([1]TreeLookup!$C$1:$DE$22,MATCH("ERA",[1]TreeLookup!$C$1:$C$22,0),MATCH(INDIRECT(ADDRESS(ROW(),MATCH("YEAR",$A$1:$BE$1,0))),[1]TreeLookup!$C$1:$DE$1,0))</f>
        <v>07-SPCPLANES</v>
      </c>
      <c r="N3184" s="1" t="s">
        <v>50</v>
      </c>
      <c r="O3184" s="4" t="s">
        <v>299</v>
      </c>
      <c r="P3184" s="2" t="s">
        <v>7396</v>
      </c>
    </row>
    <row r="3185" spans="1:37">
      <c r="A3185" s="6" t="s">
        <v>9325</v>
      </c>
      <c r="B3185" s="7" t="s">
        <v>9326</v>
      </c>
      <c r="C3185" s="1">
        <v>32000</v>
      </c>
      <c r="D3185" s="1">
        <v>140000</v>
      </c>
      <c r="E3185" s="2" t="s">
        <v>9327</v>
      </c>
      <c r="F3185" s="1" t="s">
        <v>448</v>
      </c>
      <c r="G3185" s="1" t="s">
        <v>49</v>
      </c>
      <c r="H3185" s="1" t="s">
        <v>49</v>
      </c>
      <c r="I3185" s="8"/>
      <c r="J3185" s="8" t="s">
        <v>7408</v>
      </c>
      <c r="K3185" s="1" t="e">
        <f t="array" aca="1" ref="K3185" ca="1">INDEX([1]TreeLookup!$C$1:$DE$21,MATCH(INDIRECT(ADDRESS(ROW(),MATCH("CATEGORY",$A$1:$BE$1,0))),[1]TreeLookup!$C$1:$C$21,0),MATCH(INDIRECT(ADDRESS(ROW(),MATCH("YEAR",$A$1:$BE$1,0))),[1]TreeLookup!$C$1:$DE$1,0))</f>
        <v>#N/A</v>
      </c>
      <c r="L3185" s="1">
        <v>1981</v>
      </c>
      <c r="M3185" s="1" t="str">
        <f t="array" aca="1" ref="M3185" ca="1">INDEX([1]TreeLookup!$C$1:$DE$22,MATCH("ERA",[1]TreeLookup!$C$1:$C$22,0),MATCH(INDIRECT(ADDRESS(ROW(),MATCH("YEAR",$A$1:$BE$1,0))),[1]TreeLookup!$C$1:$DE$1,0))</f>
        <v>07-SPCPLANES</v>
      </c>
      <c r="N3185" s="1" t="s">
        <v>50</v>
      </c>
      <c r="O3185" s="4" t="s">
        <v>299</v>
      </c>
      <c r="P3185" s="2" t="s">
        <v>7396</v>
      </c>
    </row>
    <row r="3186" spans="1:37">
      <c r="A3186" s="6" t="s">
        <v>9328</v>
      </c>
      <c r="B3186" s="7" t="s">
        <v>9329</v>
      </c>
      <c r="C3186" s="1">
        <v>4000</v>
      </c>
      <c r="D3186" s="1">
        <v>8000</v>
      </c>
      <c r="E3186" s="2" t="s">
        <v>9330</v>
      </c>
      <c r="F3186" s="1" t="s">
        <v>448</v>
      </c>
      <c r="G3186" s="1" t="s">
        <v>49</v>
      </c>
      <c r="H3186" s="1" t="s">
        <v>49</v>
      </c>
      <c r="I3186" s="8"/>
      <c r="J3186" s="8" t="s">
        <v>7408</v>
      </c>
      <c r="K3186" s="1" t="e">
        <f t="array" aca="1" ref="K3186" ca="1">INDEX([1]TreeLookup!$C$1:$DE$21,MATCH(INDIRECT(ADDRESS(ROW(),MATCH("CATEGORY",$A$1:$BE$1,0))),[1]TreeLookup!$C$1:$C$21,0),MATCH(INDIRECT(ADDRESS(ROW(),MATCH("YEAR",$A$1:$BE$1,0))),[1]TreeLookup!$C$1:$DE$1,0))</f>
        <v>#N/A</v>
      </c>
      <c r="L3186" s="1">
        <v>1981</v>
      </c>
      <c r="M3186" s="1" t="str">
        <f t="array" aca="1" ref="M3186" ca="1">INDEX([1]TreeLookup!$C$1:$DE$22,MATCH("ERA",[1]TreeLookup!$C$1:$C$22,0),MATCH(INDIRECT(ADDRESS(ROW(),MATCH("YEAR",$A$1:$BE$1,0))),[1]TreeLookup!$C$1:$DE$1,0))</f>
        <v>07-SPCPLANES</v>
      </c>
      <c r="N3186" s="1" t="s">
        <v>50</v>
      </c>
      <c r="O3186" s="4" t="s">
        <v>299</v>
      </c>
      <c r="P3186" s="2" t="s">
        <v>7396</v>
      </c>
    </row>
    <row r="3187" spans="1:37">
      <c r="A3187" s="6" t="s">
        <v>9331</v>
      </c>
      <c r="B3187" s="7" t="s">
        <v>9332</v>
      </c>
      <c r="C3187" s="1">
        <v>4000</v>
      </c>
      <c r="D3187" s="1">
        <v>8000</v>
      </c>
      <c r="E3187" s="2" t="s">
        <v>9333</v>
      </c>
      <c r="F3187" s="1" t="s">
        <v>448</v>
      </c>
      <c r="G3187" s="1" t="s">
        <v>49</v>
      </c>
      <c r="H3187" s="1" t="s">
        <v>49</v>
      </c>
      <c r="I3187" s="8"/>
      <c r="J3187" s="8" t="s">
        <v>7408</v>
      </c>
      <c r="K3187" s="1" t="e">
        <f t="array" aca="1" ref="K3187" ca="1">INDEX([1]TreeLookup!$C$1:$DE$21,MATCH(INDIRECT(ADDRESS(ROW(),MATCH("CATEGORY",$A$1:$BE$1,0))),[1]TreeLookup!$C$1:$C$21,0),MATCH(INDIRECT(ADDRESS(ROW(),MATCH("YEAR",$A$1:$BE$1,0))),[1]TreeLookup!$C$1:$DE$1,0))</f>
        <v>#N/A</v>
      </c>
      <c r="L3187" s="1">
        <v>1981</v>
      </c>
      <c r="M3187" s="1" t="str">
        <f t="array" aca="1" ref="M3187" ca="1">INDEX([1]TreeLookup!$C$1:$DE$22,MATCH("ERA",[1]TreeLookup!$C$1:$C$22,0),MATCH(INDIRECT(ADDRESS(ROW(),MATCH("YEAR",$A$1:$BE$1,0))),[1]TreeLookup!$C$1:$DE$1,0))</f>
        <v>07-SPCPLANES</v>
      </c>
      <c r="N3187" s="1" t="s">
        <v>50</v>
      </c>
      <c r="O3187" s="4" t="s">
        <v>299</v>
      </c>
      <c r="P3187" s="2" t="s">
        <v>7396</v>
      </c>
    </row>
    <row r="3188" spans="1:37">
      <c r="A3188" s="6" t="s">
        <v>9334</v>
      </c>
      <c r="B3188" s="7" t="s">
        <v>9335</v>
      </c>
      <c r="C3188" s="1">
        <v>2500</v>
      </c>
      <c r="D3188" s="1">
        <v>10000</v>
      </c>
      <c r="E3188" s="2" t="s">
        <v>9336</v>
      </c>
      <c r="F3188" s="1" t="s">
        <v>448</v>
      </c>
      <c r="G3188" s="1" t="s">
        <v>49</v>
      </c>
      <c r="H3188" s="1" t="s">
        <v>49</v>
      </c>
      <c r="I3188" s="8"/>
      <c r="J3188" s="8" t="s">
        <v>7408</v>
      </c>
      <c r="K3188" s="1" t="e">
        <f t="array" aca="1" ref="K3188" ca="1">INDEX([1]TreeLookup!$C$1:$DE$21,MATCH(INDIRECT(ADDRESS(ROW(),MATCH("CATEGORY",$A$1:$BE$1,0))),[1]TreeLookup!$C$1:$C$21,0),MATCH(INDIRECT(ADDRESS(ROW(),MATCH("YEAR",$A$1:$BE$1,0))),[1]TreeLookup!$C$1:$DE$1,0))</f>
        <v>#N/A</v>
      </c>
      <c r="L3188" s="1">
        <v>1981</v>
      </c>
      <c r="M3188" s="1" t="str">
        <f t="array" aca="1" ref="M3188" ca="1">INDEX([1]TreeLookup!$C$1:$DE$22,MATCH("ERA",[1]TreeLookup!$C$1:$C$22,0),MATCH(INDIRECT(ADDRESS(ROW(),MATCH("YEAR",$A$1:$BE$1,0))),[1]TreeLookup!$C$1:$DE$1,0))</f>
        <v>07-SPCPLANES</v>
      </c>
      <c r="N3188" s="1" t="s">
        <v>50</v>
      </c>
      <c r="O3188" s="4" t="s">
        <v>299</v>
      </c>
      <c r="P3188" s="2" t="s">
        <v>7396</v>
      </c>
    </row>
    <row r="3189" spans="1:37">
      <c r="A3189" s="6" t="s">
        <v>9337</v>
      </c>
      <c r="B3189" s="7" t="s">
        <v>9338</v>
      </c>
      <c r="C3189" s="1">
        <v>7500</v>
      </c>
      <c r="D3189" s="1">
        <v>10500</v>
      </c>
      <c r="E3189" s="2" t="s">
        <v>9339</v>
      </c>
      <c r="F3189" s="1" t="s">
        <v>350</v>
      </c>
      <c r="G3189" s="1" t="s">
        <v>50</v>
      </c>
      <c r="H3189" s="1" t="s">
        <v>49</v>
      </c>
      <c r="I3189" s="8" t="s">
        <v>135</v>
      </c>
      <c r="J3189" s="8" t="s">
        <v>2032</v>
      </c>
      <c r="K3189" s="1" t="str">
        <f t="array" aca="1" ref="K3189" ca="1">INDEX([1]TreeLookup!$C$1:$DE$21,MATCH(INDIRECT(ADDRESS(ROW(),MATCH("CATEGORY",$A$1:$BE$1,0))),[1]TreeLookup!$C$1:$C$21,0),MATCH(INDIRECT(ADDRESS(ROW(),MATCH("YEAR",$A$1:$BE$1,0))),[1]TreeLookup!$C$1:$DE$1,0))</f>
        <v>materialsScienceInternational</v>
      </c>
      <c r="L3189" s="1">
        <v>2002</v>
      </c>
      <c r="M3189" s="1" t="str">
        <f t="array" aca="1" ref="M3189" ca="1">INDEX([1]TreeLookup!$C$1:$DE$22,MATCH("ERA",[1]TreeLookup!$C$1:$C$22,0),MATCH(INDIRECT(ADDRESS(ROW(),MATCH("YEAR",$A$1:$BE$1,0))),[1]TreeLookup!$C$1:$DE$1,0))</f>
        <v>09-INTL</v>
      </c>
      <c r="O3189" s="4" t="s">
        <v>299</v>
      </c>
      <c r="P3189" s="1" t="s">
        <v>8563</v>
      </c>
      <c r="V3189" s="9"/>
      <c r="AK3189" s="1" t="s">
        <v>1395</v>
      </c>
    </row>
    <row r="3190" spans="1:37">
      <c r="A3190" s="6" t="s">
        <v>9340</v>
      </c>
      <c r="B3190" s="7" t="s">
        <v>9341</v>
      </c>
      <c r="C3190" s="1">
        <v>7500</v>
      </c>
      <c r="D3190" s="1">
        <v>10500</v>
      </c>
      <c r="E3190" s="2" t="s">
        <v>9342</v>
      </c>
      <c r="F3190" s="1" t="s">
        <v>350</v>
      </c>
      <c r="G3190" s="1" t="s">
        <v>50</v>
      </c>
      <c r="H3190" s="1" t="s">
        <v>49</v>
      </c>
      <c r="I3190" s="8" t="s">
        <v>135</v>
      </c>
      <c r="J3190" s="8" t="s">
        <v>174</v>
      </c>
      <c r="K3190" s="1" t="str">
        <f t="array" aca="1" ref="K3190" ca="1">INDEX([1]TreeLookup!$C$1:$DE$21,MATCH(INDIRECT(ADDRESS(ROW(),MATCH("CATEGORY",$A$1:$BE$1,0))),[1]TreeLookup!$C$1:$C$21,0),MATCH(INDIRECT(ADDRESS(ROW(),MATCH("YEAR",$A$1:$BE$1,0))),[1]TreeLookup!$C$1:$DE$1,0))</f>
        <v>materialsScienceInternational</v>
      </c>
      <c r="L3190" s="1">
        <v>2002</v>
      </c>
      <c r="M3190" s="1" t="str">
        <f t="array" aca="1" ref="M3190" ca="1">INDEX([1]TreeLookup!$C$1:$DE$22,MATCH("ERA",[1]TreeLookup!$C$1:$C$22,0),MATCH(INDIRECT(ADDRESS(ROW(),MATCH("YEAR",$A$1:$BE$1,0))),[1]TreeLookup!$C$1:$DE$1,0))</f>
        <v>09-INTL</v>
      </c>
      <c r="O3190" s="4" t="s">
        <v>299</v>
      </c>
      <c r="P3190" s="1" t="s">
        <v>8563</v>
      </c>
      <c r="V3190" s="9"/>
    </row>
    <row r="3191" spans="1:37">
      <c r="A3191" s="6" t="s">
        <v>9343</v>
      </c>
      <c r="B3191" s="7" t="s">
        <v>9344</v>
      </c>
      <c r="C3191" s="1">
        <v>1000</v>
      </c>
      <c r="D3191" s="1">
        <v>1000</v>
      </c>
      <c r="E3191" s="2" t="s">
        <v>9345</v>
      </c>
      <c r="F3191" s="1" t="s">
        <v>350</v>
      </c>
      <c r="G3191" s="1" t="s">
        <v>50</v>
      </c>
      <c r="H3191" s="1" t="s">
        <v>49</v>
      </c>
      <c r="I3191" s="8" t="s">
        <v>135</v>
      </c>
      <c r="J3191" s="8" t="s">
        <v>220</v>
      </c>
      <c r="K3191" s="1" t="str">
        <f t="array" aca="1" ref="K3191" ca="1">INDEX([1]TreeLookup!$C$1:$DE$21,MATCH(INDIRECT(ADDRESS(ROW(),MATCH("CATEGORY",$A$1:$BE$1,0))),[1]TreeLookup!$C$1:$C$21,0),MATCH(INDIRECT(ADDRESS(ROW(),MATCH("YEAR",$A$1:$BE$1,0))),[1]TreeLookup!$C$1:$DE$1,0))</f>
        <v>materialsScienceInternational</v>
      </c>
      <c r="L3191" s="1">
        <v>2002</v>
      </c>
      <c r="M3191" s="1" t="str">
        <f t="array" aca="1" ref="M3191" ca="1">INDEX([1]TreeLookup!$C$1:$DE$22,MATCH("ERA",[1]TreeLookup!$C$1:$C$22,0),MATCH(INDIRECT(ADDRESS(ROW(),MATCH("YEAR",$A$1:$BE$1,0))),[1]TreeLookup!$C$1:$DE$1,0))</f>
        <v>09-INTL</v>
      </c>
      <c r="O3191" s="4" t="s">
        <v>299</v>
      </c>
      <c r="P3191" s="1" t="s">
        <v>9346</v>
      </c>
      <c r="V3191" s="9"/>
    </row>
    <row r="3192" spans="1:37">
      <c r="A3192" s="6" t="s">
        <v>9347</v>
      </c>
      <c r="B3192" s="7" t="s">
        <v>9348</v>
      </c>
      <c r="C3192" s="1">
        <v>7500</v>
      </c>
      <c r="D3192" s="1">
        <v>10500</v>
      </c>
      <c r="E3192" s="2" t="s">
        <v>9349</v>
      </c>
      <c r="F3192" s="1" t="s">
        <v>350</v>
      </c>
      <c r="G3192" s="1" t="s">
        <v>50</v>
      </c>
      <c r="H3192" s="1" t="s">
        <v>49</v>
      </c>
      <c r="I3192" s="8" t="s">
        <v>135</v>
      </c>
      <c r="J3192" s="8" t="s">
        <v>499</v>
      </c>
      <c r="K3192" s="1" t="str">
        <f t="array" aca="1" ref="K3192" ca="1">INDEX([1]TreeLookup!$C$1:$DE$21,MATCH(INDIRECT(ADDRESS(ROW(),MATCH("CATEGORY",$A$1:$BE$1,0))),[1]TreeLookup!$C$1:$C$21,0),MATCH(INDIRECT(ADDRESS(ROW(),MATCH("YEAR",$A$1:$BE$1,0))),[1]TreeLookup!$C$1:$DE$1,0))</f>
        <v>materialsScienceInternational</v>
      </c>
      <c r="L3192" s="1">
        <v>2002</v>
      </c>
      <c r="M3192" s="1" t="str">
        <f t="array" aca="1" ref="M3192" ca="1">INDEX([1]TreeLookup!$C$1:$DE$22,MATCH("ERA",[1]TreeLookup!$C$1:$C$22,0),MATCH(INDIRECT(ADDRESS(ROW(),MATCH("YEAR",$A$1:$BE$1,0))),[1]TreeLookup!$C$1:$DE$1,0))</f>
        <v>09-INTL</v>
      </c>
      <c r="O3192" s="4" t="s">
        <v>299</v>
      </c>
      <c r="P3192" s="1" t="s">
        <v>9346</v>
      </c>
      <c r="V3192" s="9"/>
      <c r="AK3192" s="1" t="s">
        <v>111</v>
      </c>
    </row>
    <row r="3193" spans="1:37">
      <c r="A3193" s="6" t="s">
        <v>9350</v>
      </c>
      <c r="B3193" s="7" t="s">
        <v>9351</v>
      </c>
      <c r="C3193" s="1">
        <v>1000</v>
      </c>
      <c r="D3193" s="1">
        <v>1000</v>
      </c>
      <c r="E3193" s="2" t="s">
        <v>9352</v>
      </c>
      <c r="F3193" s="1" t="s">
        <v>350</v>
      </c>
      <c r="G3193" s="1" t="s">
        <v>50</v>
      </c>
      <c r="H3193" s="1" t="s">
        <v>49</v>
      </c>
      <c r="I3193" s="8" t="s">
        <v>135</v>
      </c>
      <c r="J3193" s="8" t="s">
        <v>220</v>
      </c>
      <c r="K3193" s="1" t="str">
        <f t="array" aca="1" ref="K3193" ca="1">INDEX([1]TreeLookup!$C$1:$DE$21,MATCH(INDIRECT(ADDRESS(ROW(),MATCH("CATEGORY",$A$1:$BE$1,0))),[1]TreeLookup!$C$1:$C$21,0),MATCH(INDIRECT(ADDRESS(ROW(),MATCH("YEAR",$A$1:$BE$1,0))),[1]TreeLookup!$C$1:$DE$1,0))</f>
        <v>materialsScienceInternational</v>
      </c>
      <c r="L3193" s="1">
        <v>2002</v>
      </c>
      <c r="M3193" s="1" t="str">
        <f t="array" aca="1" ref="M3193" ca="1">INDEX([1]TreeLookup!$C$1:$DE$22,MATCH("ERA",[1]TreeLookup!$C$1:$C$22,0),MATCH(INDIRECT(ADDRESS(ROW(),MATCH("YEAR",$A$1:$BE$1,0))),[1]TreeLookup!$C$1:$DE$1,0))</f>
        <v>09-INTL</v>
      </c>
      <c r="O3193" s="4" t="s">
        <v>299</v>
      </c>
      <c r="P3193" s="1" t="s">
        <v>9346</v>
      </c>
      <c r="V3193" s="9"/>
    </row>
    <row r="3194" spans="1:37">
      <c r="A3194" s="6" t="s">
        <v>9353</v>
      </c>
      <c r="B3194" s="7" t="s">
        <v>9354</v>
      </c>
      <c r="C3194" s="1">
        <v>1000</v>
      </c>
      <c r="D3194" s="1">
        <v>1000</v>
      </c>
      <c r="E3194" s="2" t="s">
        <v>9355</v>
      </c>
      <c r="F3194" s="1" t="s">
        <v>350</v>
      </c>
      <c r="G3194" s="1" t="s">
        <v>50</v>
      </c>
      <c r="H3194" s="1" t="s">
        <v>49</v>
      </c>
      <c r="I3194" s="8" t="s">
        <v>135</v>
      </c>
      <c r="J3194" s="8" t="s">
        <v>220</v>
      </c>
      <c r="K3194" s="1" t="str">
        <f t="array" aca="1" ref="K3194" ca="1">INDEX([1]TreeLookup!$C$1:$DE$21,MATCH(INDIRECT(ADDRESS(ROW(),MATCH("CATEGORY",$A$1:$BE$1,0))),[1]TreeLookup!$C$1:$C$21,0),MATCH(INDIRECT(ADDRESS(ROW(),MATCH("YEAR",$A$1:$BE$1,0))),[1]TreeLookup!$C$1:$DE$1,0))</f>
        <v>materialsScienceInternational</v>
      </c>
      <c r="L3194" s="1">
        <v>2002</v>
      </c>
      <c r="M3194" s="1" t="str">
        <f t="array" aca="1" ref="M3194" ca="1">INDEX([1]TreeLookup!$C$1:$DE$22,MATCH("ERA",[1]TreeLookup!$C$1:$C$22,0),MATCH(INDIRECT(ADDRESS(ROW(),MATCH("YEAR",$A$1:$BE$1,0))),[1]TreeLookup!$C$1:$DE$1,0))</f>
        <v>09-INTL</v>
      </c>
      <c r="O3194" s="4" t="s">
        <v>299</v>
      </c>
      <c r="P3194" s="1" t="s">
        <v>9346</v>
      </c>
      <c r="V3194" s="9"/>
    </row>
    <row r="3195" spans="1:37">
      <c r="A3195" s="6" t="s">
        <v>9356</v>
      </c>
      <c r="B3195" s="7" t="s">
        <v>9357</v>
      </c>
      <c r="C3195" s="1">
        <v>2500</v>
      </c>
      <c r="D3195" s="1">
        <v>2500</v>
      </c>
      <c r="E3195" s="2" t="s">
        <v>9358</v>
      </c>
      <c r="F3195" s="1" t="s">
        <v>350</v>
      </c>
      <c r="G3195" s="1" t="s">
        <v>50</v>
      </c>
      <c r="H3195" s="1" t="s">
        <v>49</v>
      </c>
      <c r="I3195" s="8" t="s">
        <v>135</v>
      </c>
      <c r="J3195" s="8" t="s">
        <v>231</v>
      </c>
      <c r="K3195" s="1" t="str">
        <f t="array" aca="1" ref="K3195" ca="1">INDEX([1]TreeLookup!$C$1:$DE$21,MATCH(INDIRECT(ADDRESS(ROW(),MATCH("CATEGORY",$A$1:$BE$1,0))),[1]TreeLookup!$C$1:$C$21,0),MATCH(INDIRECT(ADDRESS(ROW(),MATCH("YEAR",$A$1:$BE$1,0))),[1]TreeLookup!$C$1:$DE$1,0))</f>
        <v>materialsScienceInternational</v>
      </c>
      <c r="L3195" s="1">
        <v>2002</v>
      </c>
      <c r="M3195" s="1" t="str">
        <f t="array" aca="1" ref="M3195" ca="1">INDEX([1]TreeLookup!$C$1:$DE$22,MATCH("ERA",[1]TreeLookup!$C$1:$C$22,0),MATCH(INDIRECT(ADDRESS(ROW(),MATCH("YEAR",$A$1:$BE$1,0))),[1]TreeLookup!$C$1:$DE$1,0))</f>
        <v>09-INTL</v>
      </c>
      <c r="O3195" s="4" t="s">
        <v>299</v>
      </c>
      <c r="P3195" s="1" t="s">
        <v>9346</v>
      </c>
      <c r="V3195" s="9"/>
    </row>
    <row r="3196" spans="1:37">
      <c r="A3196" s="6" t="s">
        <v>9359</v>
      </c>
      <c r="B3196" s="7" t="s">
        <v>9360</v>
      </c>
      <c r="C3196" s="1">
        <v>2500</v>
      </c>
      <c r="D3196" s="1">
        <v>9500</v>
      </c>
      <c r="E3196" s="2" t="s">
        <v>9361</v>
      </c>
      <c r="F3196" s="1" t="s">
        <v>350</v>
      </c>
      <c r="G3196" s="1" t="s">
        <v>50</v>
      </c>
      <c r="H3196" s="1" t="s">
        <v>49</v>
      </c>
      <c r="I3196" s="8" t="s">
        <v>135</v>
      </c>
      <c r="J3196" s="8" t="s">
        <v>231</v>
      </c>
      <c r="K3196" s="1" t="str">
        <f t="array" aca="1" ref="K3196" ca="1">INDEX([1]TreeLookup!$C$1:$DE$21,MATCH(INDIRECT(ADDRESS(ROW(),MATCH("CATEGORY",$A$1:$BE$1,0))),[1]TreeLookup!$C$1:$C$21,0),MATCH(INDIRECT(ADDRESS(ROW(),MATCH("YEAR",$A$1:$BE$1,0))),[1]TreeLookup!$C$1:$DE$1,0))</f>
        <v>materialsScienceInternational</v>
      </c>
      <c r="L3196" s="1">
        <v>2002</v>
      </c>
      <c r="M3196" s="1" t="str">
        <f t="array" aca="1" ref="M3196" ca="1">INDEX([1]TreeLookup!$C$1:$DE$22,MATCH("ERA",[1]TreeLookup!$C$1:$C$22,0),MATCH(INDIRECT(ADDRESS(ROW(),MATCH("YEAR",$A$1:$BE$1,0))),[1]TreeLookup!$C$1:$DE$1,0))</f>
        <v>09-INTL</v>
      </c>
      <c r="O3196" s="4" t="s">
        <v>299</v>
      </c>
      <c r="P3196" s="1" t="s">
        <v>9346</v>
      </c>
      <c r="V3196" s="9"/>
    </row>
    <row r="3197" spans="1:37">
      <c r="A3197" s="6" t="s">
        <v>9362</v>
      </c>
      <c r="B3197" s="7" t="s">
        <v>9363</v>
      </c>
      <c r="C3197" s="1">
        <v>1800</v>
      </c>
      <c r="D3197" s="1">
        <v>70000</v>
      </c>
      <c r="E3197" s="2" t="s">
        <v>9364</v>
      </c>
      <c r="F3197" s="1" t="s">
        <v>448</v>
      </c>
      <c r="G3197" s="1" t="s">
        <v>49</v>
      </c>
      <c r="H3197" s="1" t="s">
        <v>49</v>
      </c>
      <c r="I3197" s="8"/>
      <c r="J3197" s="8" t="s">
        <v>5486</v>
      </c>
      <c r="K3197" s="1" t="e">
        <f t="array" aca="1" ref="K3197" ca="1">INDEX([1]TreeLookup!$C$1:$DE$21,MATCH(INDIRECT(ADDRESS(ROW(),MATCH("CATEGORY",$A$1:$BE$1,0))),[1]TreeLookup!$C$1:$C$21,0),MATCH(INDIRECT(ADDRESS(ROW(),MATCH("YEAR",$A$1:$BE$1,0))),[1]TreeLookup!$C$1:$DE$1,0))</f>
        <v>#N/A</v>
      </c>
      <c r="M3197" s="1" t="str">
        <f t="array" aca="1" ref="M3197" ca="1">INDEX([1]TreeLookup!$C$1:$DE$22,MATCH("ERA",[1]TreeLookup!$C$1:$C$22,0),MATCH(INDIRECT(ADDRESS(ROW(),MATCH("YEAR",$A$1:$BE$1,0))),[1]TreeLookup!$C$1:$DE$1,0))</f>
        <v>00-START</v>
      </c>
      <c r="N3197" s="1" t="s">
        <v>50</v>
      </c>
      <c r="O3197" s="4" t="s">
        <v>299</v>
      </c>
    </row>
    <row r="3198" spans="1:37">
      <c r="A3198" s="6" t="s">
        <v>9365</v>
      </c>
      <c r="B3198" s="7" t="s">
        <v>9366</v>
      </c>
      <c r="C3198" s="1">
        <v>1800</v>
      </c>
      <c r="D3198" s="1">
        <v>170000</v>
      </c>
      <c r="E3198" s="2" t="s">
        <v>9367</v>
      </c>
      <c r="F3198" s="1" t="s">
        <v>448</v>
      </c>
      <c r="G3198" s="1" t="s">
        <v>49</v>
      </c>
      <c r="H3198" s="1" t="s">
        <v>49</v>
      </c>
      <c r="I3198" s="8"/>
      <c r="J3198" s="8" t="s">
        <v>5486</v>
      </c>
      <c r="K3198" s="1" t="e">
        <f t="array" aca="1" ref="K3198" ca="1">INDEX([1]TreeLookup!$C$1:$DE$21,MATCH(INDIRECT(ADDRESS(ROW(),MATCH("CATEGORY",$A$1:$BE$1,0))),[1]TreeLookup!$C$1:$C$21,0),MATCH(INDIRECT(ADDRESS(ROW(),MATCH("YEAR",$A$1:$BE$1,0))),[1]TreeLookup!$C$1:$DE$1,0))</f>
        <v>#N/A</v>
      </c>
      <c r="M3198" s="1" t="str">
        <f t="array" aca="1" ref="M3198" ca="1">INDEX([1]TreeLookup!$C$1:$DE$22,MATCH("ERA",[1]TreeLookup!$C$1:$C$22,0),MATCH(INDIRECT(ADDRESS(ROW(),MATCH("YEAR",$A$1:$BE$1,0))),[1]TreeLookup!$C$1:$DE$1,0))</f>
        <v>00-START</v>
      </c>
      <c r="N3198" s="1" t="s">
        <v>50</v>
      </c>
      <c r="O3198" s="4" t="s">
        <v>299</v>
      </c>
    </row>
    <row r="3199" spans="1:37">
      <c r="A3199" s="6" t="s">
        <v>9368</v>
      </c>
      <c r="B3199" s="7" t="s">
        <v>9369</v>
      </c>
      <c r="C3199" s="1">
        <v>1800</v>
      </c>
      <c r="D3199" s="1">
        <v>340000</v>
      </c>
      <c r="E3199" s="2" t="s">
        <v>9370</v>
      </c>
      <c r="F3199" s="1" t="s">
        <v>448</v>
      </c>
      <c r="G3199" s="1" t="s">
        <v>49</v>
      </c>
      <c r="H3199" s="1" t="s">
        <v>49</v>
      </c>
      <c r="I3199" s="8"/>
      <c r="J3199" s="8" t="s">
        <v>5486</v>
      </c>
      <c r="K3199" s="1" t="e">
        <f t="array" aca="1" ref="K3199" ca="1">INDEX([1]TreeLookup!$C$1:$DE$21,MATCH(INDIRECT(ADDRESS(ROW(),MATCH("CATEGORY",$A$1:$BE$1,0))),[1]TreeLookup!$C$1:$C$21,0),MATCH(INDIRECT(ADDRESS(ROW(),MATCH("YEAR",$A$1:$BE$1,0))),[1]TreeLookup!$C$1:$DE$1,0))</f>
        <v>#N/A</v>
      </c>
      <c r="M3199" s="1" t="str">
        <f t="array" aca="1" ref="M3199" ca="1">INDEX([1]TreeLookup!$C$1:$DE$22,MATCH("ERA",[1]TreeLookup!$C$1:$C$22,0),MATCH(INDIRECT(ADDRESS(ROW(),MATCH("YEAR",$A$1:$BE$1,0))),[1]TreeLookup!$C$1:$DE$1,0))</f>
        <v>00-START</v>
      </c>
      <c r="N3199" s="1" t="s">
        <v>50</v>
      </c>
      <c r="O3199" s="4" t="s">
        <v>299</v>
      </c>
    </row>
    <row r="3200" spans="1:37">
      <c r="A3200" s="6" t="s">
        <v>9371</v>
      </c>
      <c r="B3200" s="7" t="s">
        <v>9372</v>
      </c>
      <c r="C3200" s="1">
        <v>1800</v>
      </c>
      <c r="D3200" s="1">
        <v>580000</v>
      </c>
      <c r="E3200" s="2" t="s">
        <v>9373</v>
      </c>
      <c r="F3200" s="1" t="s">
        <v>448</v>
      </c>
      <c r="G3200" s="1" t="s">
        <v>49</v>
      </c>
      <c r="H3200" s="1" t="s">
        <v>49</v>
      </c>
      <c r="I3200" s="8"/>
      <c r="J3200" s="8" t="s">
        <v>5486</v>
      </c>
      <c r="K3200" s="1" t="e">
        <f t="array" aca="1" ref="K3200" ca="1">INDEX([1]TreeLookup!$C$1:$DE$21,MATCH(INDIRECT(ADDRESS(ROW(),MATCH("CATEGORY",$A$1:$BE$1,0))),[1]TreeLookup!$C$1:$C$21,0),MATCH(INDIRECT(ADDRESS(ROW(),MATCH("YEAR",$A$1:$BE$1,0))),[1]TreeLookup!$C$1:$DE$1,0))</f>
        <v>#N/A</v>
      </c>
      <c r="M3200" s="1" t="str">
        <f t="array" aca="1" ref="M3200" ca="1">INDEX([1]TreeLookup!$C$1:$DE$22,MATCH("ERA",[1]TreeLookup!$C$1:$C$22,0),MATCH(INDIRECT(ADDRESS(ROW(),MATCH("YEAR",$A$1:$BE$1,0))),[1]TreeLookup!$C$1:$DE$1,0))</f>
        <v>00-START</v>
      </c>
      <c r="N3200" s="1" t="s">
        <v>50</v>
      </c>
      <c r="O3200" s="4" t="s">
        <v>299</v>
      </c>
    </row>
    <row r="3201" spans="1:16">
      <c r="A3201" s="6" t="s">
        <v>9374</v>
      </c>
      <c r="B3201" s="7" t="s">
        <v>9375</v>
      </c>
      <c r="C3201" s="1">
        <v>2000</v>
      </c>
      <c r="D3201" s="1">
        <v>8000</v>
      </c>
      <c r="E3201" s="2" t="s">
        <v>9376</v>
      </c>
      <c r="F3201" s="1" t="s">
        <v>448</v>
      </c>
      <c r="G3201" s="1" t="s">
        <v>49</v>
      </c>
      <c r="H3201" s="1" t="s">
        <v>49</v>
      </c>
      <c r="I3201" s="8"/>
      <c r="J3201" s="8" t="s">
        <v>5486</v>
      </c>
      <c r="K3201" s="1" t="e">
        <f t="array" aca="1" ref="K3201" ca="1">INDEX([1]TreeLookup!$C$1:$DE$21,MATCH(INDIRECT(ADDRESS(ROW(),MATCH("CATEGORY",$A$1:$BE$1,0))),[1]TreeLookup!$C$1:$C$21,0),MATCH(INDIRECT(ADDRESS(ROW(),MATCH("YEAR",$A$1:$BE$1,0))),[1]TreeLookup!$C$1:$DE$1,0))</f>
        <v>#N/A</v>
      </c>
      <c r="M3201" s="1" t="str">
        <f t="array" aca="1" ref="M3201" ca="1">INDEX([1]TreeLookup!$C$1:$DE$22,MATCH("ERA",[1]TreeLookup!$C$1:$C$22,0),MATCH(INDIRECT(ADDRESS(ROW(),MATCH("YEAR",$A$1:$BE$1,0))),[1]TreeLookup!$C$1:$DE$1,0))</f>
        <v>00-START</v>
      </c>
      <c r="N3201" s="1" t="s">
        <v>50</v>
      </c>
      <c r="O3201" s="4" t="s">
        <v>299</v>
      </c>
      <c r="P3201" s="1" t="s">
        <v>9377</v>
      </c>
    </row>
    <row r="3202" spans="1:16">
      <c r="A3202" s="6" t="s">
        <v>9378</v>
      </c>
      <c r="B3202" s="7" t="s">
        <v>9379</v>
      </c>
      <c r="C3202" s="1">
        <v>4000</v>
      </c>
      <c r="D3202" s="1">
        <v>16000</v>
      </c>
      <c r="E3202" s="2" t="s">
        <v>9380</v>
      </c>
      <c r="F3202" s="1" t="s">
        <v>448</v>
      </c>
      <c r="G3202" s="1" t="s">
        <v>49</v>
      </c>
      <c r="H3202" s="1" t="s">
        <v>49</v>
      </c>
      <c r="I3202" s="8"/>
      <c r="J3202" s="8" t="s">
        <v>5486</v>
      </c>
      <c r="K3202" s="1" t="e">
        <f t="array" aca="1" ref="K3202" ca="1">INDEX([1]TreeLookup!$C$1:$DE$21,MATCH(INDIRECT(ADDRESS(ROW(),MATCH("CATEGORY",$A$1:$BE$1,0))),[1]TreeLookup!$C$1:$C$21,0),MATCH(INDIRECT(ADDRESS(ROW(),MATCH("YEAR",$A$1:$BE$1,0))),[1]TreeLookup!$C$1:$DE$1,0))</f>
        <v>#N/A</v>
      </c>
      <c r="M3202" s="1" t="str">
        <f t="array" aca="1" ref="M3202" ca="1">INDEX([1]TreeLookup!$C$1:$DE$22,MATCH("ERA",[1]TreeLookup!$C$1:$C$22,0),MATCH(INDIRECT(ADDRESS(ROW(),MATCH("YEAR",$A$1:$BE$1,0))),[1]TreeLookup!$C$1:$DE$1,0))</f>
        <v>00-START</v>
      </c>
      <c r="N3202" s="1" t="s">
        <v>50</v>
      </c>
      <c r="O3202" s="4" t="s">
        <v>299</v>
      </c>
      <c r="P3202" s="1" t="s">
        <v>9377</v>
      </c>
    </row>
    <row r="3203" spans="1:16">
      <c r="A3203" s="6" t="s">
        <v>9381</v>
      </c>
      <c r="B3203" s="7" t="s">
        <v>9382</v>
      </c>
      <c r="C3203" s="1">
        <v>6000</v>
      </c>
      <c r="D3203" s="1">
        <v>24000</v>
      </c>
      <c r="E3203" s="2" t="s">
        <v>9383</v>
      </c>
      <c r="F3203" s="1" t="s">
        <v>448</v>
      </c>
      <c r="G3203" s="1" t="s">
        <v>49</v>
      </c>
      <c r="H3203" s="1" t="s">
        <v>49</v>
      </c>
      <c r="I3203" s="8"/>
      <c r="J3203" s="8" t="s">
        <v>5486</v>
      </c>
      <c r="K3203" s="1" t="e">
        <f t="array" aca="1" ref="K3203" ca="1">INDEX([1]TreeLookup!$C$1:$DE$21,MATCH(INDIRECT(ADDRESS(ROW(),MATCH("CATEGORY",$A$1:$BE$1,0))),[1]TreeLookup!$C$1:$C$21,0),MATCH(INDIRECT(ADDRESS(ROW(),MATCH("YEAR",$A$1:$BE$1,0))),[1]TreeLookup!$C$1:$DE$1,0))</f>
        <v>#N/A</v>
      </c>
      <c r="M3203" s="1" t="str">
        <f t="array" aca="1" ref="M3203" ca="1">INDEX([1]TreeLookup!$C$1:$DE$22,MATCH("ERA",[1]TreeLookup!$C$1:$C$22,0),MATCH(INDIRECT(ADDRESS(ROW(),MATCH("YEAR",$A$1:$BE$1,0))),[1]TreeLookup!$C$1:$DE$1,0))</f>
        <v>00-START</v>
      </c>
      <c r="N3203" s="1" t="s">
        <v>50</v>
      </c>
      <c r="O3203" s="4" t="s">
        <v>299</v>
      </c>
      <c r="P3203" s="1" t="s">
        <v>9377</v>
      </c>
    </row>
    <row r="3204" spans="1:16">
      <c r="A3204" s="6" t="s">
        <v>9384</v>
      </c>
      <c r="B3204" s="7" t="s">
        <v>9385</v>
      </c>
      <c r="C3204" s="1">
        <v>8000</v>
      </c>
      <c r="D3204" s="1">
        <v>32000</v>
      </c>
      <c r="E3204" s="2" t="s">
        <v>9386</v>
      </c>
      <c r="F3204" s="1" t="s">
        <v>448</v>
      </c>
      <c r="G3204" s="1" t="s">
        <v>49</v>
      </c>
      <c r="H3204" s="1" t="s">
        <v>49</v>
      </c>
      <c r="I3204" s="8"/>
      <c r="J3204" s="8" t="s">
        <v>5486</v>
      </c>
      <c r="K3204" s="1" t="e">
        <f t="array" aca="1" ref="K3204" ca="1">INDEX([1]TreeLookup!$C$1:$DE$21,MATCH(INDIRECT(ADDRESS(ROW(),MATCH("CATEGORY",$A$1:$BE$1,0))),[1]TreeLookup!$C$1:$C$21,0),MATCH(INDIRECT(ADDRESS(ROW(),MATCH("YEAR",$A$1:$BE$1,0))),[1]TreeLookup!$C$1:$DE$1,0))</f>
        <v>#N/A</v>
      </c>
      <c r="M3204" s="1" t="str">
        <f t="array" aca="1" ref="M3204" ca="1">INDEX([1]TreeLookup!$C$1:$DE$22,MATCH("ERA",[1]TreeLookup!$C$1:$C$22,0),MATCH(INDIRECT(ADDRESS(ROW(),MATCH("YEAR",$A$1:$BE$1,0))),[1]TreeLookup!$C$1:$DE$1,0))</f>
        <v>00-START</v>
      </c>
      <c r="N3204" s="1" t="s">
        <v>50</v>
      </c>
      <c r="O3204" s="4" t="s">
        <v>299</v>
      </c>
      <c r="P3204" s="1" t="s">
        <v>9377</v>
      </c>
    </row>
    <row r="3205" spans="1:16">
      <c r="A3205" s="6" t="s">
        <v>9387</v>
      </c>
      <c r="B3205" s="7" t="s">
        <v>9388</v>
      </c>
      <c r="C3205" s="1">
        <v>2000</v>
      </c>
      <c r="D3205" s="1">
        <v>8000</v>
      </c>
      <c r="E3205" s="2" t="s">
        <v>9389</v>
      </c>
      <c r="F3205" s="1" t="s">
        <v>448</v>
      </c>
      <c r="G3205" s="1" t="s">
        <v>49</v>
      </c>
      <c r="H3205" s="1" t="s">
        <v>49</v>
      </c>
      <c r="I3205" s="8"/>
      <c r="J3205" s="8" t="s">
        <v>5486</v>
      </c>
      <c r="K3205" s="1" t="e">
        <f t="array" aca="1" ref="K3205" ca="1">INDEX([1]TreeLookup!$C$1:$DE$21,MATCH(INDIRECT(ADDRESS(ROW(),MATCH("CATEGORY",$A$1:$BE$1,0))),[1]TreeLookup!$C$1:$C$21,0),MATCH(INDIRECT(ADDRESS(ROW(),MATCH("YEAR",$A$1:$BE$1,0))),[1]TreeLookup!$C$1:$DE$1,0))</f>
        <v>#N/A</v>
      </c>
      <c r="L3205" s="1">
        <v>2001</v>
      </c>
      <c r="M3205" s="1" t="str">
        <f t="array" aca="1" ref="M3205" ca="1">INDEX([1]TreeLookup!$C$1:$DE$22,MATCH("ERA",[1]TreeLookup!$C$1:$C$22,0),MATCH(INDIRECT(ADDRESS(ROW(),MATCH("YEAR",$A$1:$BE$1,0))),[1]TreeLookup!$C$1:$DE$1,0))</f>
        <v>09-INTL</v>
      </c>
      <c r="N3205" s="1" t="s">
        <v>50</v>
      </c>
      <c r="O3205" s="4" t="s">
        <v>299</v>
      </c>
      <c r="P3205" s="1" t="s">
        <v>9377</v>
      </c>
    </row>
    <row r="3206" spans="1:16">
      <c r="A3206" s="6" t="s">
        <v>9390</v>
      </c>
      <c r="B3206" s="7" t="s">
        <v>9391</v>
      </c>
      <c r="C3206" s="1">
        <v>4000</v>
      </c>
      <c r="D3206" s="1">
        <v>16000</v>
      </c>
      <c r="E3206" s="2" t="s">
        <v>9392</v>
      </c>
      <c r="F3206" s="1" t="s">
        <v>448</v>
      </c>
      <c r="G3206" s="1" t="s">
        <v>49</v>
      </c>
      <c r="H3206" s="1" t="s">
        <v>49</v>
      </c>
      <c r="I3206" s="8"/>
      <c r="J3206" s="8" t="s">
        <v>5486</v>
      </c>
      <c r="K3206" s="1" t="e">
        <f t="array" aca="1" ref="K3206" ca="1">INDEX([1]TreeLookup!$C$1:$DE$21,MATCH(INDIRECT(ADDRESS(ROW(),MATCH("CATEGORY",$A$1:$BE$1,0))),[1]TreeLookup!$C$1:$C$21,0),MATCH(INDIRECT(ADDRESS(ROW(),MATCH("YEAR",$A$1:$BE$1,0))),[1]TreeLookup!$C$1:$DE$1,0))</f>
        <v>#N/A</v>
      </c>
      <c r="M3206" s="1" t="str">
        <f t="array" aca="1" ref="M3206" ca="1">INDEX([1]TreeLookup!$C$1:$DE$22,MATCH("ERA",[1]TreeLookup!$C$1:$C$22,0),MATCH(INDIRECT(ADDRESS(ROW(),MATCH("YEAR",$A$1:$BE$1,0))),[1]TreeLookup!$C$1:$DE$1,0))</f>
        <v>00-START</v>
      </c>
      <c r="N3206" s="1" t="s">
        <v>50</v>
      </c>
      <c r="O3206" s="4" t="s">
        <v>299</v>
      </c>
      <c r="P3206" s="1" t="s">
        <v>9377</v>
      </c>
    </row>
    <row r="3207" spans="1:16">
      <c r="A3207" s="6" t="s">
        <v>9393</v>
      </c>
      <c r="B3207" s="7" t="s">
        <v>9394</v>
      </c>
      <c r="C3207" s="1">
        <v>6000</v>
      </c>
      <c r="D3207" s="1">
        <v>24000</v>
      </c>
      <c r="E3207" s="2" t="s">
        <v>9395</v>
      </c>
      <c r="F3207" s="1" t="s">
        <v>448</v>
      </c>
      <c r="G3207" s="1" t="s">
        <v>49</v>
      </c>
      <c r="H3207" s="1" t="s">
        <v>49</v>
      </c>
      <c r="I3207" s="8"/>
      <c r="J3207" s="8" t="s">
        <v>5486</v>
      </c>
      <c r="K3207" s="1" t="e">
        <f t="array" aca="1" ref="K3207" ca="1">INDEX([1]TreeLookup!$C$1:$DE$21,MATCH(INDIRECT(ADDRESS(ROW(),MATCH("CATEGORY",$A$1:$BE$1,0))),[1]TreeLookup!$C$1:$C$21,0),MATCH(INDIRECT(ADDRESS(ROW(),MATCH("YEAR",$A$1:$BE$1,0))),[1]TreeLookup!$C$1:$DE$1,0))</f>
        <v>#N/A</v>
      </c>
      <c r="M3207" s="1" t="str">
        <f t="array" aca="1" ref="M3207" ca="1">INDEX([1]TreeLookup!$C$1:$DE$22,MATCH("ERA",[1]TreeLookup!$C$1:$C$22,0),MATCH(INDIRECT(ADDRESS(ROW(),MATCH("YEAR",$A$1:$BE$1,0))),[1]TreeLookup!$C$1:$DE$1,0))</f>
        <v>00-START</v>
      </c>
      <c r="N3207" s="1" t="s">
        <v>50</v>
      </c>
      <c r="O3207" s="4" t="s">
        <v>299</v>
      </c>
      <c r="P3207" s="1" t="s">
        <v>9377</v>
      </c>
    </row>
    <row r="3208" spans="1:16">
      <c r="A3208" s="6" t="s">
        <v>9396</v>
      </c>
      <c r="B3208" s="7" t="s">
        <v>9397</v>
      </c>
      <c r="C3208" s="1">
        <v>1800</v>
      </c>
      <c r="D3208" s="1">
        <v>7200</v>
      </c>
      <c r="E3208" s="2" t="s">
        <v>9398</v>
      </c>
      <c r="F3208" s="1" t="s">
        <v>448</v>
      </c>
      <c r="G3208" s="1" t="s">
        <v>49</v>
      </c>
      <c r="H3208" s="1" t="s">
        <v>49</v>
      </c>
      <c r="I3208" s="8"/>
      <c r="J3208" s="8" t="s">
        <v>5486</v>
      </c>
      <c r="K3208" s="1" t="e">
        <f t="array" aca="1" ref="K3208" ca="1">INDEX([1]TreeLookup!$C$1:$DE$21,MATCH(INDIRECT(ADDRESS(ROW(),MATCH("CATEGORY",$A$1:$BE$1,0))),[1]TreeLookup!$C$1:$C$21,0),MATCH(INDIRECT(ADDRESS(ROW(),MATCH("YEAR",$A$1:$BE$1,0))),[1]TreeLookup!$C$1:$DE$1,0))</f>
        <v>#N/A</v>
      </c>
      <c r="L3208" s="1">
        <v>1986</v>
      </c>
      <c r="M3208" s="1" t="str">
        <f t="array" aca="1" ref="M3208" ca="1">INDEX([1]TreeLookup!$C$1:$DE$22,MATCH("ERA",[1]TreeLookup!$C$1:$C$22,0),MATCH(INDIRECT(ADDRESS(ROW(),MATCH("YEAR",$A$1:$BE$1,0))),[1]TreeLookup!$C$1:$DE$1,0))</f>
        <v>08-LONGTERM</v>
      </c>
      <c r="N3208" s="1" t="s">
        <v>50</v>
      </c>
      <c r="O3208" s="4" t="s">
        <v>299</v>
      </c>
      <c r="P3208" s="1" t="s">
        <v>7873</v>
      </c>
    </row>
    <row r="3209" spans="1:16">
      <c r="A3209" s="6" t="s">
        <v>9399</v>
      </c>
      <c r="B3209" s="7" t="s">
        <v>9400</v>
      </c>
      <c r="C3209" s="1">
        <v>1800</v>
      </c>
      <c r="D3209" s="1">
        <v>7200</v>
      </c>
      <c r="E3209" s="2" t="s">
        <v>9401</v>
      </c>
      <c r="F3209" s="1" t="s">
        <v>448</v>
      </c>
      <c r="G3209" s="1" t="s">
        <v>49</v>
      </c>
      <c r="H3209" s="1" t="s">
        <v>49</v>
      </c>
      <c r="I3209" s="8"/>
      <c r="J3209" s="8" t="s">
        <v>5486</v>
      </c>
      <c r="K3209" s="1" t="e">
        <f t="array" aca="1" ref="K3209" ca="1">INDEX([1]TreeLookup!$C$1:$DE$21,MATCH(INDIRECT(ADDRESS(ROW(),MATCH("CATEGORY",$A$1:$BE$1,0))),[1]TreeLookup!$C$1:$C$21,0),MATCH(INDIRECT(ADDRESS(ROW(),MATCH("YEAR",$A$1:$BE$1,0))),[1]TreeLookup!$C$1:$DE$1,0))</f>
        <v>#N/A</v>
      </c>
      <c r="L3209" s="1">
        <v>1986</v>
      </c>
      <c r="M3209" s="1" t="str">
        <f t="array" aca="1" ref="M3209" ca="1">INDEX([1]TreeLookup!$C$1:$DE$22,MATCH("ERA",[1]TreeLookup!$C$1:$C$22,0),MATCH(INDIRECT(ADDRESS(ROW(),MATCH("YEAR",$A$1:$BE$1,0))),[1]TreeLookup!$C$1:$DE$1,0))</f>
        <v>08-LONGTERM</v>
      </c>
      <c r="N3209" s="1" t="s">
        <v>50</v>
      </c>
      <c r="O3209" s="4" t="s">
        <v>299</v>
      </c>
      <c r="P3209" s="1" t="s">
        <v>7873</v>
      </c>
    </row>
    <row r="3210" spans="1:16">
      <c r="A3210" s="6" t="s">
        <v>9402</v>
      </c>
      <c r="B3210" s="7" t="s">
        <v>9403</v>
      </c>
      <c r="C3210" s="1">
        <v>1800</v>
      </c>
      <c r="D3210" s="1">
        <v>7200</v>
      </c>
      <c r="E3210" s="2" t="s">
        <v>9404</v>
      </c>
      <c r="F3210" s="1" t="s">
        <v>448</v>
      </c>
      <c r="G3210" s="1" t="s">
        <v>49</v>
      </c>
      <c r="H3210" s="1" t="s">
        <v>49</v>
      </c>
      <c r="I3210" s="8"/>
      <c r="J3210" s="8" t="s">
        <v>5486</v>
      </c>
      <c r="K3210" s="1" t="e">
        <f t="array" aca="1" ref="K3210" ca="1">INDEX([1]TreeLookup!$C$1:$DE$21,MATCH(INDIRECT(ADDRESS(ROW(),MATCH("CATEGORY",$A$1:$BE$1,0))),[1]TreeLookup!$C$1:$C$21,0),MATCH(INDIRECT(ADDRESS(ROW(),MATCH("YEAR",$A$1:$BE$1,0))),[1]TreeLookup!$C$1:$DE$1,0))</f>
        <v>#N/A</v>
      </c>
      <c r="L3210" s="1">
        <v>1986</v>
      </c>
      <c r="M3210" s="1" t="str">
        <f t="array" aca="1" ref="M3210" ca="1">INDEX([1]TreeLookup!$C$1:$DE$22,MATCH("ERA",[1]TreeLookup!$C$1:$C$22,0),MATCH(INDIRECT(ADDRESS(ROW(),MATCH("YEAR",$A$1:$BE$1,0))),[1]TreeLookup!$C$1:$DE$1,0))</f>
        <v>08-LONGTERM</v>
      </c>
      <c r="N3210" s="1" t="s">
        <v>50</v>
      </c>
      <c r="O3210" s="4" t="s">
        <v>299</v>
      </c>
      <c r="P3210" s="1" t="s">
        <v>7873</v>
      </c>
    </row>
    <row r="3211" spans="1:16">
      <c r="A3211" s="6" t="s">
        <v>9405</v>
      </c>
      <c r="B3211" s="7" t="s">
        <v>9406</v>
      </c>
      <c r="C3211" s="1">
        <v>1800</v>
      </c>
      <c r="D3211" s="1">
        <v>7200</v>
      </c>
      <c r="E3211" s="2" t="s">
        <v>9407</v>
      </c>
      <c r="F3211" s="1" t="s">
        <v>448</v>
      </c>
      <c r="G3211" s="1" t="s">
        <v>49</v>
      </c>
      <c r="H3211" s="1" t="s">
        <v>49</v>
      </c>
      <c r="I3211" s="8"/>
      <c r="J3211" s="8" t="s">
        <v>5486</v>
      </c>
      <c r="K3211" s="1" t="e">
        <f t="array" aca="1" ref="K3211" ca="1">INDEX([1]TreeLookup!$C$1:$DE$21,MATCH(INDIRECT(ADDRESS(ROW(),MATCH("CATEGORY",$A$1:$BE$1,0))),[1]TreeLookup!$C$1:$C$21,0),MATCH(INDIRECT(ADDRESS(ROW(),MATCH("YEAR",$A$1:$BE$1,0))),[1]TreeLookup!$C$1:$DE$1,0))</f>
        <v>#N/A</v>
      </c>
      <c r="L3211" s="1">
        <v>1986</v>
      </c>
      <c r="M3211" s="1" t="str">
        <f t="array" aca="1" ref="M3211" ca="1">INDEX([1]TreeLookup!$C$1:$DE$22,MATCH("ERA",[1]TreeLookup!$C$1:$C$22,0),MATCH(INDIRECT(ADDRESS(ROW(),MATCH("YEAR",$A$1:$BE$1,0))),[1]TreeLookup!$C$1:$DE$1,0))</f>
        <v>08-LONGTERM</v>
      </c>
      <c r="N3211" s="1" t="s">
        <v>50</v>
      </c>
      <c r="O3211" s="4" t="s">
        <v>299</v>
      </c>
      <c r="P3211" s="1" t="s">
        <v>7873</v>
      </c>
    </row>
    <row r="3212" spans="1:16">
      <c r="A3212" s="10" t="s">
        <v>9408</v>
      </c>
      <c r="B3212" s="7" t="s">
        <v>9409</v>
      </c>
      <c r="C3212" s="1">
        <v>1800</v>
      </c>
      <c r="D3212" s="1">
        <v>7200</v>
      </c>
      <c r="E3212" s="2" t="s">
        <v>9410</v>
      </c>
      <c r="F3212" s="1" t="s">
        <v>448</v>
      </c>
      <c r="G3212" s="1" t="s">
        <v>49</v>
      </c>
      <c r="H3212" s="1" t="s">
        <v>49</v>
      </c>
      <c r="I3212" s="8"/>
      <c r="J3212" s="8" t="s">
        <v>5486</v>
      </c>
      <c r="K3212" s="1" t="e">
        <f t="array" aca="1" ref="K3212" ca="1">INDEX([1]TreeLookup!$C$1:$DE$21,MATCH(INDIRECT(ADDRESS(ROW(),MATCH("CATEGORY",$A$1:$BE$1,0))),[1]TreeLookup!$C$1:$C$21,0),MATCH(INDIRECT(ADDRESS(ROW(),MATCH("YEAR",$A$1:$BE$1,0))),[1]TreeLookup!$C$1:$DE$1,0))</f>
        <v>#N/A</v>
      </c>
      <c r="L3212" s="1">
        <v>1986</v>
      </c>
      <c r="M3212" s="1" t="str">
        <f t="array" aca="1" ref="M3212" ca="1">INDEX([1]TreeLookup!$C$1:$DE$22,MATCH("ERA",[1]TreeLookup!$C$1:$C$22,0),MATCH(INDIRECT(ADDRESS(ROW(),MATCH("YEAR",$A$1:$BE$1,0))),[1]TreeLookup!$C$1:$DE$1,0))</f>
        <v>08-LONGTERM</v>
      </c>
      <c r="N3212" s="1" t="s">
        <v>50</v>
      </c>
      <c r="O3212" s="4" t="s">
        <v>299</v>
      </c>
      <c r="P3212" s="1" t="s">
        <v>7873</v>
      </c>
    </row>
    <row r="3213" spans="1:16">
      <c r="A3213" s="10" t="s">
        <v>9411</v>
      </c>
      <c r="B3213" s="7" t="s">
        <v>9412</v>
      </c>
      <c r="C3213" s="1">
        <v>1800</v>
      </c>
      <c r="D3213" s="1">
        <v>7200</v>
      </c>
      <c r="E3213" s="2" t="s">
        <v>9413</v>
      </c>
      <c r="F3213" s="1" t="s">
        <v>448</v>
      </c>
      <c r="G3213" s="1" t="s">
        <v>49</v>
      </c>
      <c r="H3213" s="1" t="s">
        <v>49</v>
      </c>
      <c r="I3213" s="8"/>
      <c r="J3213" s="8" t="s">
        <v>5486</v>
      </c>
      <c r="K3213" s="1" t="e">
        <f t="array" aca="1" ref="K3213" ca="1">INDEX([1]TreeLookup!$C$1:$DE$21,MATCH(INDIRECT(ADDRESS(ROW(),MATCH("CATEGORY",$A$1:$BE$1,0))),[1]TreeLookup!$C$1:$C$21,0),MATCH(INDIRECT(ADDRESS(ROW(),MATCH("YEAR",$A$1:$BE$1,0))),[1]TreeLookup!$C$1:$DE$1,0))</f>
        <v>#N/A</v>
      </c>
      <c r="L3213" s="1">
        <v>1986</v>
      </c>
      <c r="M3213" s="1" t="str">
        <f t="array" aca="1" ref="M3213" ca="1">INDEX([1]TreeLookup!$C$1:$DE$22,MATCH("ERA",[1]TreeLookup!$C$1:$C$22,0),MATCH(INDIRECT(ADDRESS(ROW(),MATCH("YEAR",$A$1:$BE$1,0))),[1]TreeLookup!$C$1:$DE$1,0))</f>
        <v>08-LONGTERM</v>
      </c>
      <c r="N3213" s="1" t="s">
        <v>50</v>
      </c>
      <c r="O3213" s="4" t="s">
        <v>299</v>
      </c>
      <c r="P3213" s="1" t="s">
        <v>7873</v>
      </c>
    </row>
    <row r="3214" spans="1:16">
      <c r="A3214" s="10" t="s">
        <v>9414</v>
      </c>
      <c r="B3214" s="7" t="s">
        <v>9415</v>
      </c>
      <c r="C3214" s="1">
        <v>2150</v>
      </c>
      <c r="D3214" s="1">
        <v>7500</v>
      </c>
      <c r="E3214" s="2" t="s">
        <v>9416</v>
      </c>
      <c r="F3214" s="1" t="s">
        <v>448</v>
      </c>
      <c r="G3214" s="1" t="s">
        <v>49</v>
      </c>
      <c r="H3214" s="1" t="s">
        <v>49</v>
      </c>
      <c r="I3214" s="8"/>
      <c r="J3214" s="8" t="s">
        <v>1484</v>
      </c>
      <c r="K3214" s="1" t="e">
        <f t="array" aca="1" ref="K3214" ca="1">INDEX([1]TreeLookup!$C$1:$DE$21,MATCH(INDIRECT(ADDRESS(ROW(),MATCH("CATEGORY",$A$1:$BE$1,0))),[1]TreeLookup!$C$1:$C$21,0),MATCH(INDIRECT(ADDRESS(ROW(),MATCH("YEAR",$A$1:$BE$1,0))),[1]TreeLookup!$C$1:$DE$1,0))</f>
        <v>#N/A</v>
      </c>
      <c r="M3214" s="1" t="str">
        <f t="array" aca="1" ref="M3214" ca="1">INDEX([1]TreeLookup!$C$1:$DE$22,MATCH("ERA",[1]TreeLookup!$C$1:$C$22,0),MATCH(INDIRECT(ADDRESS(ROW(),MATCH("YEAR",$A$1:$BE$1,0))),[1]TreeLookup!$C$1:$DE$1,0))</f>
        <v>00-START</v>
      </c>
      <c r="N3214" s="1" t="s">
        <v>50</v>
      </c>
      <c r="O3214" s="4"/>
    </row>
    <row r="3215" spans="1:16">
      <c r="A3215" s="6" t="s">
        <v>9417</v>
      </c>
      <c r="B3215" s="7" t="s">
        <v>9418</v>
      </c>
      <c r="C3215" s="1">
        <v>4350</v>
      </c>
      <c r="D3215" s="1">
        <v>15000</v>
      </c>
      <c r="E3215" s="2" t="s">
        <v>9419</v>
      </c>
      <c r="F3215" s="1" t="s">
        <v>448</v>
      </c>
      <c r="G3215" s="1" t="s">
        <v>49</v>
      </c>
      <c r="H3215" s="1" t="s">
        <v>49</v>
      </c>
      <c r="I3215" s="8"/>
      <c r="J3215" s="8" t="s">
        <v>1484</v>
      </c>
      <c r="K3215" s="1" t="e">
        <f t="array" aca="1" ref="K3215" ca="1">INDEX([1]TreeLookup!$C$1:$DE$21,MATCH(INDIRECT(ADDRESS(ROW(),MATCH("CATEGORY",$A$1:$BE$1,0))),[1]TreeLookup!$C$1:$C$21,0),MATCH(INDIRECT(ADDRESS(ROW(),MATCH("YEAR",$A$1:$BE$1,0))),[1]TreeLookup!$C$1:$DE$1,0))</f>
        <v>#N/A</v>
      </c>
      <c r="M3215" s="1" t="str">
        <f t="array" aca="1" ref="M3215" ca="1">INDEX([1]TreeLookup!$C$1:$DE$22,MATCH("ERA",[1]TreeLookup!$C$1:$C$22,0),MATCH(INDIRECT(ADDRESS(ROW(),MATCH("YEAR",$A$1:$BE$1,0))),[1]TreeLookup!$C$1:$DE$1,0))</f>
        <v>00-START</v>
      </c>
      <c r="N3215" s="1" t="s">
        <v>50</v>
      </c>
      <c r="O3215" s="4"/>
    </row>
    <row r="3216" spans="1:16">
      <c r="A3216" s="6" t="s">
        <v>9420</v>
      </c>
      <c r="B3216" s="7" t="s">
        <v>9421</v>
      </c>
      <c r="C3216" s="1">
        <v>6500</v>
      </c>
      <c r="D3216" s="1">
        <v>22500</v>
      </c>
      <c r="E3216" s="2" t="s">
        <v>9422</v>
      </c>
      <c r="F3216" s="1" t="s">
        <v>448</v>
      </c>
      <c r="G3216" s="1" t="s">
        <v>49</v>
      </c>
      <c r="H3216" s="1" t="s">
        <v>49</v>
      </c>
      <c r="I3216" s="8"/>
      <c r="J3216" s="8" t="s">
        <v>1484</v>
      </c>
      <c r="K3216" s="1" t="e">
        <f t="array" aca="1" ref="K3216" ca="1">INDEX([1]TreeLookup!$C$1:$DE$21,MATCH(INDIRECT(ADDRESS(ROW(),MATCH("CATEGORY",$A$1:$BE$1,0))),[1]TreeLookup!$C$1:$C$21,0),MATCH(INDIRECT(ADDRESS(ROW(),MATCH("YEAR",$A$1:$BE$1,0))),[1]TreeLookup!$C$1:$DE$1,0))</f>
        <v>#N/A</v>
      </c>
      <c r="M3216" s="1" t="str">
        <f t="array" aca="1" ref="M3216" ca="1">INDEX([1]TreeLookup!$C$1:$DE$22,MATCH("ERA",[1]TreeLookup!$C$1:$C$22,0),MATCH(INDIRECT(ADDRESS(ROW(),MATCH("YEAR",$A$1:$BE$1,0))),[1]TreeLookup!$C$1:$DE$1,0))</f>
        <v>00-START</v>
      </c>
      <c r="N3216" s="1" t="s">
        <v>50</v>
      </c>
      <c r="O3216" s="4"/>
    </row>
    <row r="3217" spans="1:16">
      <c r="A3217" s="6" t="s">
        <v>9423</v>
      </c>
      <c r="B3217" s="7" t="s">
        <v>9424</v>
      </c>
      <c r="C3217" s="1">
        <v>12750</v>
      </c>
      <c r="D3217" s="1">
        <v>45000</v>
      </c>
      <c r="E3217" s="2" t="s">
        <v>9425</v>
      </c>
      <c r="F3217" s="1" t="s">
        <v>448</v>
      </c>
      <c r="G3217" s="1" t="s">
        <v>49</v>
      </c>
      <c r="H3217" s="1" t="s">
        <v>49</v>
      </c>
      <c r="I3217" s="8"/>
      <c r="J3217" s="8" t="s">
        <v>1484</v>
      </c>
      <c r="K3217" s="1" t="e">
        <f t="array" aca="1" ref="K3217" ca="1">INDEX([1]TreeLookup!$C$1:$DE$21,MATCH(INDIRECT(ADDRESS(ROW(),MATCH("CATEGORY",$A$1:$BE$1,0))),[1]TreeLookup!$C$1:$C$21,0),MATCH(INDIRECT(ADDRESS(ROW(),MATCH("YEAR",$A$1:$BE$1,0))),[1]TreeLookup!$C$1:$DE$1,0))</f>
        <v>#N/A</v>
      </c>
      <c r="M3217" s="1" t="str">
        <f t="array" aca="1" ref="M3217" ca="1">INDEX([1]TreeLookup!$C$1:$DE$22,MATCH("ERA",[1]TreeLookup!$C$1:$C$22,0),MATCH(INDIRECT(ADDRESS(ROW(),MATCH("YEAR",$A$1:$BE$1,0))),[1]TreeLookup!$C$1:$DE$1,0))</f>
        <v>00-START</v>
      </c>
      <c r="N3217" s="1" t="s">
        <v>50</v>
      </c>
      <c r="O3217" s="4"/>
    </row>
    <row r="3218" spans="1:16">
      <c r="A3218" s="6" t="s">
        <v>9426</v>
      </c>
      <c r="B3218" s="7" t="s">
        <v>9427</v>
      </c>
      <c r="C3218" s="1">
        <v>25500</v>
      </c>
      <c r="D3218" s="1">
        <v>89000</v>
      </c>
      <c r="E3218" s="2" t="s">
        <v>9428</v>
      </c>
      <c r="F3218" s="1" t="s">
        <v>448</v>
      </c>
      <c r="G3218" s="1" t="s">
        <v>49</v>
      </c>
      <c r="H3218" s="1" t="s">
        <v>49</v>
      </c>
      <c r="I3218" s="8"/>
      <c r="J3218" s="8" t="s">
        <v>1484</v>
      </c>
      <c r="K3218" s="1" t="e">
        <f t="array" aca="1" ref="K3218" ca="1">INDEX([1]TreeLookup!$C$1:$DE$21,MATCH(INDIRECT(ADDRESS(ROW(),MATCH("CATEGORY",$A$1:$BE$1,0))),[1]TreeLookup!$C$1:$C$21,0),MATCH(INDIRECT(ADDRESS(ROW(),MATCH("YEAR",$A$1:$BE$1,0))),[1]TreeLookup!$C$1:$DE$1,0))</f>
        <v>#N/A</v>
      </c>
      <c r="M3218" s="1" t="str">
        <f t="array" aca="1" ref="M3218" ca="1">INDEX([1]TreeLookup!$C$1:$DE$22,MATCH("ERA",[1]TreeLookup!$C$1:$C$22,0),MATCH(INDIRECT(ADDRESS(ROW(),MATCH("YEAR",$A$1:$BE$1,0))),[1]TreeLookup!$C$1:$DE$1,0))</f>
        <v>00-START</v>
      </c>
      <c r="N3218" s="1" t="s">
        <v>50</v>
      </c>
      <c r="O3218" s="4"/>
    </row>
    <row r="3219" spans="1:16">
      <c r="A3219" s="6" t="s">
        <v>9429</v>
      </c>
      <c r="B3219" s="7" t="s">
        <v>9430</v>
      </c>
      <c r="C3219" s="1">
        <v>6000</v>
      </c>
      <c r="D3219" s="1">
        <v>21000</v>
      </c>
      <c r="E3219" s="2" t="s">
        <v>9431</v>
      </c>
      <c r="F3219" s="1" t="s">
        <v>448</v>
      </c>
      <c r="G3219" s="1" t="s">
        <v>49</v>
      </c>
      <c r="H3219" s="1" t="s">
        <v>49</v>
      </c>
      <c r="I3219" s="8" t="s">
        <v>1135</v>
      </c>
      <c r="J3219" s="8" t="s">
        <v>1484</v>
      </c>
      <c r="K3219" s="1" t="str">
        <f t="array" aca="1" ref="K3219" ca="1">INDEX([1]TreeLookup!$C$1:$DE$21,MATCH(INDIRECT(ADDRESS(ROW(),MATCH("CATEGORY",$A$1:$BE$1,0))),[1]TreeLookup!$C$1:$C$21,0),MATCH(INDIRECT(ADDRESS(ROW(),MATCH("YEAR",$A$1:$BE$1,0))),[1]TreeLookup!$C$1:$DE$1,0))</f>
        <v>largeScaleSolarArrays</v>
      </c>
      <c r="L3219" s="1">
        <v>1986</v>
      </c>
      <c r="M3219" s="1" t="str">
        <f t="array" aca="1" ref="M3219" ca="1">INDEX([1]TreeLookup!$C$1:$DE$22,MATCH("ERA",[1]TreeLookup!$C$1:$C$22,0),MATCH(INDIRECT(ADDRESS(ROW(),MATCH("YEAR",$A$1:$BE$1,0))),[1]TreeLookup!$C$1:$DE$1,0))</f>
        <v>08-LONGTERM</v>
      </c>
      <c r="N3219" s="1" t="s">
        <v>50</v>
      </c>
      <c r="O3219" s="4" t="s">
        <v>299</v>
      </c>
      <c r="P3219" s="1" t="s">
        <v>7873</v>
      </c>
    </row>
    <row r="3220" spans="1:16">
      <c r="A3220" s="6" t="s">
        <v>9432</v>
      </c>
      <c r="B3220" s="7" t="s">
        <v>9433</v>
      </c>
      <c r="C3220" s="1">
        <v>4600</v>
      </c>
      <c r="D3220" s="1">
        <v>16100</v>
      </c>
      <c r="E3220" s="2" t="s">
        <v>9434</v>
      </c>
      <c r="F3220" s="1" t="s">
        <v>448</v>
      </c>
      <c r="G3220" s="1" t="s">
        <v>49</v>
      </c>
      <c r="H3220" s="1" t="s">
        <v>49</v>
      </c>
      <c r="I3220" s="8" t="s">
        <v>1135</v>
      </c>
      <c r="J3220" s="8" t="s">
        <v>1484</v>
      </c>
      <c r="K3220" s="1" t="str">
        <f t="array" aca="1" ref="K3220" ca="1">INDEX([1]TreeLookup!$C$1:$DE$21,MATCH(INDIRECT(ADDRESS(ROW(),MATCH("CATEGORY",$A$1:$BE$1,0))),[1]TreeLookup!$C$1:$C$21,0),MATCH(INDIRECT(ADDRESS(ROW(),MATCH("YEAR",$A$1:$BE$1,0))),[1]TreeLookup!$C$1:$DE$1,0))</f>
        <v>largeScaleSolarArrays</v>
      </c>
      <c r="L3220" s="1">
        <v>1986</v>
      </c>
      <c r="M3220" s="1" t="str">
        <f t="array" aca="1" ref="M3220" ca="1">INDEX([1]TreeLookup!$C$1:$DE$22,MATCH("ERA",[1]TreeLookup!$C$1:$C$22,0),MATCH(INDIRECT(ADDRESS(ROW(),MATCH("YEAR",$A$1:$BE$1,0))),[1]TreeLookup!$C$1:$DE$1,0))</f>
        <v>08-LONGTERM</v>
      </c>
      <c r="N3220" s="1" t="s">
        <v>50</v>
      </c>
      <c r="O3220" s="4" t="s">
        <v>299</v>
      </c>
      <c r="P3220" s="1" t="s">
        <v>7873</v>
      </c>
    </row>
    <row r="3221" spans="1:16">
      <c r="A3221" s="6" t="s">
        <v>9435</v>
      </c>
      <c r="B3221" s="7" t="s">
        <v>9436</v>
      </c>
      <c r="C3221" s="1">
        <v>3600</v>
      </c>
      <c r="D3221" s="1">
        <v>12600</v>
      </c>
      <c r="E3221" s="2" t="s">
        <v>9437</v>
      </c>
      <c r="F3221" s="1" t="s">
        <v>448</v>
      </c>
      <c r="G3221" s="1" t="s">
        <v>49</v>
      </c>
      <c r="H3221" s="1" t="s">
        <v>49</v>
      </c>
      <c r="I3221" s="8" t="s">
        <v>1135</v>
      </c>
      <c r="J3221" s="8" t="s">
        <v>1484</v>
      </c>
      <c r="K3221" s="1" t="str">
        <f t="array" aca="1" ref="K3221" ca="1">INDEX([1]TreeLookup!$C$1:$DE$21,MATCH(INDIRECT(ADDRESS(ROW(),MATCH("CATEGORY",$A$1:$BE$1,0))),[1]TreeLookup!$C$1:$C$21,0),MATCH(INDIRECT(ADDRESS(ROW(),MATCH("YEAR",$A$1:$BE$1,0))),[1]TreeLookup!$C$1:$DE$1,0))</f>
        <v>largeScaleSolarArrays</v>
      </c>
      <c r="L3221" s="1">
        <v>1986</v>
      </c>
      <c r="M3221" s="1" t="str">
        <f t="array" aca="1" ref="M3221" ca="1">INDEX([1]TreeLookup!$C$1:$DE$22,MATCH("ERA",[1]TreeLookup!$C$1:$C$22,0),MATCH(INDIRECT(ADDRESS(ROW(),MATCH("YEAR",$A$1:$BE$1,0))),[1]TreeLookup!$C$1:$DE$1,0))</f>
        <v>08-LONGTERM</v>
      </c>
      <c r="N3221" s="1" t="s">
        <v>50</v>
      </c>
      <c r="O3221" s="4" t="s">
        <v>299</v>
      </c>
      <c r="P3221" s="1" t="s">
        <v>7873</v>
      </c>
    </row>
    <row r="3222" spans="1:16">
      <c r="A3222" s="6" t="s">
        <v>9438</v>
      </c>
      <c r="B3222" s="7" t="s">
        <v>9439</v>
      </c>
      <c r="C3222" s="1">
        <v>3200</v>
      </c>
      <c r="D3222" s="1">
        <v>11200</v>
      </c>
      <c r="E3222" s="2" t="s">
        <v>9440</v>
      </c>
      <c r="F3222" s="1" t="s">
        <v>448</v>
      </c>
      <c r="G3222" s="1" t="s">
        <v>49</v>
      </c>
      <c r="H3222" s="1" t="s">
        <v>49</v>
      </c>
      <c r="I3222" s="8" t="s">
        <v>1135</v>
      </c>
      <c r="J3222" s="8" t="s">
        <v>1484</v>
      </c>
      <c r="K3222" s="1" t="str">
        <f t="array" aca="1" ref="K3222" ca="1">INDEX([1]TreeLookup!$C$1:$DE$21,MATCH(INDIRECT(ADDRESS(ROW(),MATCH("CATEGORY",$A$1:$BE$1,0))),[1]TreeLookup!$C$1:$C$21,0),MATCH(INDIRECT(ADDRESS(ROW(),MATCH("YEAR",$A$1:$BE$1,0))),[1]TreeLookup!$C$1:$DE$1,0))</f>
        <v>largeScaleSolarArrays</v>
      </c>
      <c r="L3222" s="1">
        <v>1986</v>
      </c>
      <c r="M3222" s="1" t="str">
        <f t="array" aca="1" ref="M3222" ca="1">INDEX([1]TreeLookup!$C$1:$DE$22,MATCH("ERA",[1]TreeLookup!$C$1:$C$22,0),MATCH(INDIRECT(ADDRESS(ROW(),MATCH("YEAR",$A$1:$BE$1,0))),[1]TreeLookup!$C$1:$DE$1,0))</f>
        <v>08-LONGTERM</v>
      </c>
      <c r="N3222" s="1" t="s">
        <v>50</v>
      </c>
      <c r="O3222" s="4" t="s">
        <v>299</v>
      </c>
      <c r="P3222" s="1" t="s">
        <v>7873</v>
      </c>
    </row>
    <row r="3223" spans="1:16">
      <c r="A3223" s="6" t="s">
        <v>9441</v>
      </c>
      <c r="B3223" s="7" t="s">
        <v>9442</v>
      </c>
      <c r="C3223" s="1">
        <v>2800</v>
      </c>
      <c r="D3223" s="1">
        <v>9800</v>
      </c>
      <c r="E3223" s="2" t="s">
        <v>9443</v>
      </c>
      <c r="F3223" s="1" t="s">
        <v>448</v>
      </c>
      <c r="G3223" s="1" t="s">
        <v>49</v>
      </c>
      <c r="H3223" s="1" t="s">
        <v>49</v>
      </c>
      <c r="I3223" s="8" t="s">
        <v>1135</v>
      </c>
      <c r="J3223" s="8" t="s">
        <v>1484</v>
      </c>
      <c r="K3223" s="1" t="str">
        <f t="array" aca="1" ref="K3223" ca="1">INDEX([1]TreeLookup!$C$1:$DE$21,MATCH(INDIRECT(ADDRESS(ROW(),MATCH("CATEGORY",$A$1:$BE$1,0))),[1]TreeLookup!$C$1:$C$21,0),MATCH(INDIRECT(ADDRESS(ROW(),MATCH("YEAR",$A$1:$BE$1,0))),[1]TreeLookup!$C$1:$DE$1,0))</f>
        <v>largeScaleSolarArrays</v>
      </c>
      <c r="L3223" s="1">
        <v>1986</v>
      </c>
      <c r="M3223" s="1" t="str">
        <f t="array" aca="1" ref="M3223" ca="1">INDEX([1]TreeLookup!$C$1:$DE$22,MATCH("ERA",[1]TreeLookup!$C$1:$C$22,0),MATCH(INDIRECT(ADDRESS(ROW(),MATCH("YEAR",$A$1:$BE$1,0))),[1]TreeLookup!$C$1:$DE$1,0))</f>
        <v>08-LONGTERM</v>
      </c>
      <c r="N3223" s="1" t="s">
        <v>50</v>
      </c>
      <c r="O3223" s="4" t="s">
        <v>299</v>
      </c>
      <c r="P3223" s="1" t="s">
        <v>7873</v>
      </c>
    </row>
    <row r="3224" spans="1:16">
      <c r="A3224" s="6" t="s">
        <v>9444</v>
      </c>
      <c r="B3224" s="7" t="s">
        <v>9445</v>
      </c>
      <c r="C3224" s="1">
        <v>19600</v>
      </c>
      <c r="D3224" s="1">
        <v>68600</v>
      </c>
      <c r="E3224" s="2" t="s">
        <v>9446</v>
      </c>
      <c r="F3224" s="1" t="s">
        <v>448</v>
      </c>
      <c r="G3224" s="1" t="s">
        <v>49</v>
      </c>
      <c r="H3224" s="1" t="s">
        <v>49</v>
      </c>
      <c r="I3224" s="8" t="s">
        <v>1135</v>
      </c>
      <c r="J3224" s="8" t="s">
        <v>1484</v>
      </c>
      <c r="K3224" s="1" t="str">
        <f t="array" aca="1" ref="K3224" ca="1">INDEX([1]TreeLookup!$C$1:$DE$21,MATCH(INDIRECT(ADDRESS(ROW(),MATCH("CATEGORY",$A$1:$BE$1,0))),[1]TreeLookup!$C$1:$C$21,0),MATCH(INDIRECT(ADDRESS(ROW(),MATCH("YEAR",$A$1:$BE$1,0))),[1]TreeLookup!$C$1:$DE$1,0))</f>
        <v>largeScaleSolarArrays</v>
      </c>
      <c r="L3224" s="1">
        <v>1986</v>
      </c>
      <c r="M3224" s="1" t="str">
        <f t="array" aca="1" ref="M3224" ca="1">INDEX([1]TreeLookup!$C$1:$DE$22,MATCH("ERA",[1]TreeLookup!$C$1:$C$22,0),MATCH(INDIRECT(ADDRESS(ROW(),MATCH("YEAR",$A$1:$BE$1,0))),[1]TreeLookup!$C$1:$DE$1,0))</f>
        <v>08-LONGTERM</v>
      </c>
      <c r="N3224" s="1" t="s">
        <v>50</v>
      </c>
      <c r="O3224" s="4" t="s">
        <v>299</v>
      </c>
      <c r="P3224" s="1" t="s">
        <v>7873</v>
      </c>
    </row>
    <row r="3225" spans="1:16">
      <c r="A3225" s="6" t="s">
        <v>9447</v>
      </c>
      <c r="B3225" s="7" t="s">
        <v>9448</v>
      </c>
      <c r="C3225" s="1">
        <v>35000</v>
      </c>
      <c r="D3225" s="1">
        <v>122000</v>
      </c>
      <c r="E3225" s="2" t="s">
        <v>9449</v>
      </c>
      <c r="F3225" s="1" t="s">
        <v>448</v>
      </c>
      <c r="G3225" s="1" t="s">
        <v>49</v>
      </c>
      <c r="H3225" s="1" t="s">
        <v>49</v>
      </c>
      <c r="I3225" s="8"/>
      <c r="J3225" s="8" t="s">
        <v>1484</v>
      </c>
      <c r="K3225" s="1" t="e">
        <f t="array" aca="1" ref="K3225" ca="1">INDEX([1]TreeLookup!$C$1:$DE$21,MATCH(INDIRECT(ADDRESS(ROW(),MATCH("CATEGORY",$A$1:$BE$1,0))),[1]TreeLookup!$C$1:$C$21,0),MATCH(INDIRECT(ADDRESS(ROW(),MATCH("YEAR",$A$1:$BE$1,0))),[1]TreeLookup!$C$1:$DE$1,0))</f>
        <v>#N/A</v>
      </c>
      <c r="M3225" s="1" t="str">
        <f t="array" aca="1" ref="M3225" ca="1">INDEX([1]TreeLookup!$C$1:$DE$22,MATCH("ERA",[1]TreeLookup!$C$1:$C$22,0),MATCH(INDIRECT(ADDRESS(ROW(),MATCH("YEAR",$A$1:$BE$1,0))),[1]TreeLookup!$C$1:$DE$1,0))</f>
        <v>00-START</v>
      </c>
      <c r="N3225" s="1" t="s">
        <v>50</v>
      </c>
      <c r="O3225" s="4" t="s">
        <v>299</v>
      </c>
      <c r="P3225" s="1" t="s">
        <v>7855</v>
      </c>
    </row>
    <row r="3226" spans="1:16">
      <c r="A3226" s="6" t="s">
        <v>9450</v>
      </c>
      <c r="B3226" s="7" t="s">
        <v>9451</v>
      </c>
      <c r="C3226" s="1">
        <v>4800</v>
      </c>
      <c r="D3226" s="1">
        <v>16800</v>
      </c>
      <c r="E3226" s="2" t="s">
        <v>9452</v>
      </c>
      <c r="F3226" s="1" t="s">
        <v>448</v>
      </c>
      <c r="G3226" s="1" t="s">
        <v>49</v>
      </c>
      <c r="H3226" s="1" t="s">
        <v>49</v>
      </c>
      <c r="I3226" s="8"/>
      <c r="J3226" s="8" t="s">
        <v>1484</v>
      </c>
      <c r="K3226" s="1" t="e">
        <f t="array" aca="1" ref="K3226" ca="1">INDEX([1]TreeLookup!$C$1:$DE$21,MATCH(INDIRECT(ADDRESS(ROW(),MATCH("CATEGORY",$A$1:$BE$1,0))),[1]TreeLookup!$C$1:$C$21,0),MATCH(INDIRECT(ADDRESS(ROW(),MATCH("YEAR",$A$1:$BE$1,0))),[1]TreeLookup!$C$1:$DE$1,0))</f>
        <v>#N/A</v>
      </c>
      <c r="M3226" s="1" t="str">
        <f t="array" aca="1" ref="M3226" ca="1">INDEX([1]TreeLookup!$C$1:$DE$22,MATCH("ERA",[1]TreeLookup!$C$1:$C$22,0),MATCH(INDIRECT(ADDRESS(ROW(),MATCH("YEAR",$A$1:$BE$1,0))),[1]TreeLookup!$C$1:$DE$1,0))</f>
        <v>00-START</v>
      </c>
      <c r="N3226" s="1" t="s">
        <v>50</v>
      </c>
      <c r="O3226" s="4"/>
    </row>
    <row r="3227" spans="1:16">
      <c r="A3227" s="6" t="s">
        <v>9453</v>
      </c>
      <c r="B3227" s="7" t="s">
        <v>9454</v>
      </c>
      <c r="C3227" s="1">
        <v>3080</v>
      </c>
      <c r="D3227" s="1">
        <v>10780</v>
      </c>
      <c r="E3227" s="2" t="s">
        <v>9455</v>
      </c>
      <c r="F3227" s="1" t="s">
        <v>448</v>
      </c>
      <c r="G3227" s="1" t="s">
        <v>49</v>
      </c>
      <c r="H3227" s="1" t="s">
        <v>49</v>
      </c>
      <c r="I3227" s="8"/>
      <c r="J3227" s="8" t="s">
        <v>1484</v>
      </c>
      <c r="K3227" s="1" t="e">
        <f t="array" aca="1" ref="K3227" ca="1">INDEX([1]TreeLookup!$C$1:$DE$21,MATCH(INDIRECT(ADDRESS(ROW(),MATCH("CATEGORY",$A$1:$BE$1,0))),[1]TreeLookup!$C$1:$C$21,0),MATCH(INDIRECT(ADDRESS(ROW(),MATCH("YEAR",$A$1:$BE$1,0))),[1]TreeLookup!$C$1:$DE$1,0))</f>
        <v>#N/A</v>
      </c>
      <c r="M3227" s="1" t="str">
        <f t="array" aca="1" ref="M3227" ca="1">INDEX([1]TreeLookup!$C$1:$DE$22,MATCH("ERA",[1]TreeLookup!$C$1:$C$22,0),MATCH(INDIRECT(ADDRESS(ROW(),MATCH("YEAR",$A$1:$BE$1,0))),[1]TreeLookup!$C$1:$DE$1,0))</f>
        <v>00-START</v>
      </c>
      <c r="N3227" s="1" t="s">
        <v>50</v>
      </c>
      <c r="O3227" s="4"/>
    </row>
    <row r="3228" spans="1:16">
      <c r="A3228" s="6" t="s">
        <v>9456</v>
      </c>
      <c r="B3228" s="7" t="s">
        <v>9457</v>
      </c>
      <c r="C3228" s="1">
        <v>1520</v>
      </c>
      <c r="D3228" s="1">
        <v>5320</v>
      </c>
      <c r="E3228" s="2" t="s">
        <v>9458</v>
      </c>
      <c r="F3228" s="1" t="s">
        <v>448</v>
      </c>
      <c r="G3228" s="1" t="s">
        <v>49</v>
      </c>
      <c r="H3228" s="1" t="s">
        <v>49</v>
      </c>
      <c r="I3228" s="8"/>
      <c r="J3228" s="8" t="s">
        <v>1484</v>
      </c>
      <c r="K3228" s="1" t="e">
        <f t="array" aca="1" ref="K3228" ca="1">INDEX([1]TreeLookup!$C$1:$DE$21,MATCH(INDIRECT(ADDRESS(ROW(),MATCH("CATEGORY",$A$1:$BE$1,0))),[1]TreeLookup!$C$1:$C$21,0),MATCH(INDIRECT(ADDRESS(ROW(),MATCH("YEAR",$A$1:$BE$1,0))),[1]TreeLookup!$C$1:$DE$1,0))</f>
        <v>#N/A</v>
      </c>
      <c r="M3228" s="1" t="str">
        <f t="array" aca="1" ref="M3228" ca="1">INDEX([1]TreeLookup!$C$1:$DE$22,MATCH("ERA",[1]TreeLookup!$C$1:$C$22,0),MATCH(INDIRECT(ADDRESS(ROW(),MATCH("YEAR",$A$1:$BE$1,0))),[1]TreeLookup!$C$1:$DE$1,0))</f>
        <v>00-START</v>
      </c>
      <c r="N3228" s="1" t="s">
        <v>50</v>
      </c>
      <c r="O3228" s="4"/>
    </row>
    <row r="3229" spans="1:16">
      <c r="A3229" s="6" t="s">
        <v>9459</v>
      </c>
      <c r="B3229" s="7" t="s">
        <v>9460</v>
      </c>
      <c r="C3229" s="1">
        <v>1200</v>
      </c>
      <c r="D3229" s="1">
        <v>4200</v>
      </c>
      <c r="E3229" s="2" t="s">
        <v>9461</v>
      </c>
      <c r="F3229" s="1" t="s">
        <v>448</v>
      </c>
      <c r="G3229" s="1" t="s">
        <v>49</v>
      </c>
      <c r="H3229" s="1" t="s">
        <v>49</v>
      </c>
      <c r="I3229" s="8"/>
      <c r="J3229" s="8" t="s">
        <v>1484</v>
      </c>
      <c r="K3229" s="1" t="e">
        <f t="array" aca="1" ref="K3229" ca="1">INDEX([1]TreeLookup!$C$1:$DE$21,MATCH(INDIRECT(ADDRESS(ROW(),MATCH("CATEGORY",$A$1:$BE$1,0))),[1]TreeLookup!$C$1:$C$21,0),MATCH(INDIRECT(ADDRESS(ROW(),MATCH("YEAR",$A$1:$BE$1,0))),[1]TreeLookup!$C$1:$DE$1,0))</f>
        <v>#N/A</v>
      </c>
      <c r="M3229" s="1" t="str">
        <f t="array" aca="1" ref="M3229" ca="1">INDEX([1]TreeLookup!$C$1:$DE$22,MATCH("ERA",[1]TreeLookup!$C$1:$C$22,0),MATCH(INDIRECT(ADDRESS(ROW(),MATCH("YEAR",$A$1:$BE$1,0))),[1]TreeLookup!$C$1:$DE$1,0))</f>
        <v>00-START</v>
      </c>
      <c r="N3229" s="1" t="s">
        <v>50</v>
      </c>
      <c r="O3229" s="4"/>
    </row>
    <row r="3230" spans="1:16">
      <c r="A3230" s="6" t="s">
        <v>9462</v>
      </c>
      <c r="B3230" s="7" t="s">
        <v>9463</v>
      </c>
      <c r="C3230" s="1">
        <v>800</v>
      </c>
      <c r="D3230" s="1">
        <v>2800</v>
      </c>
      <c r="E3230" s="2" t="s">
        <v>9464</v>
      </c>
      <c r="F3230" s="1" t="s">
        <v>448</v>
      </c>
      <c r="G3230" s="1" t="s">
        <v>49</v>
      </c>
      <c r="H3230" s="1" t="s">
        <v>49</v>
      </c>
      <c r="I3230" s="8"/>
      <c r="J3230" s="8" t="s">
        <v>1484</v>
      </c>
      <c r="K3230" s="1" t="e">
        <f t="array" aca="1" ref="K3230" ca="1">INDEX([1]TreeLookup!$C$1:$DE$21,MATCH(INDIRECT(ADDRESS(ROW(),MATCH("CATEGORY",$A$1:$BE$1,0))),[1]TreeLookup!$C$1:$C$21,0),MATCH(INDIRECT(ADDRESS(ROW(),MATCH("YEAR",$A$1:$BE$1,0))),[1]TreeLookup!$C$1:$DE$1,0))</f>
        <v>#N/A</v>
      </c>
      <c r="M3230" s="1" t="str">
        <f t="array" aca="1" ref="M3230" ca="1">INDEX([1]TreeLookup!$C$1:$DE$22,MATCH("ERA",[1]TreeLookup!$C$1:$C$22,0),MATCH(INDIRECT(ADDRESS(ROW(),MATCH("YEAR",$A$1:$BE$1,0))),[1]TreeLookup!$C$1:$DE$1,0))</f>
        <v>00-START</v>
      </c>
      <c r="N3230" s="1" t="s">
        <v>50</v>
      </c>
      <c r="O3230" s="4"/>
    </row>
    <row r="3231" spans="1:16">
      <c r="A3231" s="6" t="s">
        <v>9465</v>
      </c>
      <c r="B3231" s="7" t="s">
        <v>9466</v>
      </c>
      <c r="C3231" s="1">
        <v>600</v>
      </c>
      <c r="D3231" s="1">
        <v>2100</v>
      </c>
      <c r="E3231" s="2" t="s">
        <v>9467</v>
      </c>
      <c r="F3231" s="1" t="s">
        <v>448</v>
      </c>
      <c r="G3231" s="1" t="s">
        <v>49</v>
      </c>
      <c r="H3231" s="1" t="s">
        <v>49</v>
      </c>
      <c r="I3231" s="8"/>
      <c r="J3231" s="8" t="s">
        <v>1484</v>
      </c>
      <c r="K3231" s="1" t="e">
        <f t="array" aca="1" ref="K3231" ca="1">INDEX([1]TreeLookup!$C$1:$DE$21,MATCH(INDIRECT(ADDRESS(ROW(),MATCH("CATEGORY",$A$1:$BE$1,0))),[1]TreeLookup!$C$1:$C$21,0),MATCH(INDIRECT(ADDRESS(ROW(),MATCH("YEAR",$A$1:$BE$1,0))),[1]TreeLookup!$C$1:$DE$1,0))</f>
        <v>#N/A</v>
      </c>
      <c r="M3231" s="1" t="str">
        <f t="array" aca="1" ref="M3231" ca="1">INDEX([1]TreeLookup!$C$1:$DE$22,MATCH("ERA",[1]TreeLookup!$C$1:$C$22,0),MATCH(INDIRECT(ADDRESS(ROW(),MATCH("YEAR",$A$1:$BE$1,0))),[1]TreeLookup!$C$1:$DE$1,0))</f>
        <v>00-START</v>
      </c>
      <c r="N3231" s="1" t="s">
        <v>50</v>
      </c>
      <c r="O3231" s="4"/>
    </row>
    <row r="3232" spans="1:16">
      <c r="A3232" s="6" t="s">
        <v>9468</v>
      </c>
      <c r="B3232" s="7" t="s">
        <v>9469</v>
      </c>
      <c r="C3232" s="1">
        <v>1200</v>
      </c>
      <c r="D3232" s="1">
        <v>4200</v>
      </c>
      <c r="E3232" s="2" t="s">
        <v>9470</v>
      </c>
      <c r="F3232" s="1" t="s">
        <v>448</v>
      </c>
      <c r="G3232" s="1" t="s">
        <v>49</v>
      </c>
      <c r="H3232" s="1" t="s">
        <v>49</v>
      </c>
      <c r="I3232" s="8"/>
      <c r="J3232" s="8" t="s">
        <v>1484</v>
      </c>
      <c r="K3232" s="1" t="e">
        <f t="array" aca="1" ref="K3232" ca="1">INDEX([1]TreeLookup!$C$1:$DE$21,MATCH(INDIRECT(ADDRESS(ROW(),MATCH("CATEGORY",$A$1:$BE$1,0))),[1]TreeLookup!$C$1:$C$21,0),MATCH(INDIRECT(ADDRESS(ROW(),MATCH("YEAR",$A$1:$BE$1,0))),[1]TreeLookup!$C$1:$DE$1,0))</f>
        <v>#N/A</v>
      </c>
      <c r="M3232" s="1" t="str">
        <f t="array" aca="1" ref="M3232" ca="1">INDEX([1]TreeLookup!$C$1:$DE$22,MATCH("ERA",[1]TreeLookup!$C$1:$C$22,0),MATCH(INDIRECT(ADDRESS(ROW(),MATCH("YEAR",$A$1:$BE$1,0))),[1]TreeLookup!$C$1:$DE$1,0))</f>
        <v>00-START</v>
      </c>
      <c r="N3232" s="1" t="s">
        <v>50</v>
      </c>
      <c r="O3232" s="4"/>
    </row>
    <row r="3233" spans="1:15">
      <c r="A3233" s="6" t="s">
        <v>9471</v>
      </c>
      <c r="B3233" s="7" t="s">
        <v>9472</v>
      </c>
      <c r="C3233" s="1">
        <v>800</v>
      </c>
      <c r="D3233" s="1">
        <v>2800</v>
      </c>
      <c r="E3233" s="2" t="s">
        <v>9473</v>
      </c>
      <c r="F3233" s="1" t="s">
        <v>448</v>
      </c>
      <c r="G3233" s="1" t="s">
        <v>49</v>
      </c>
      <c r="H3233" s="1" t="s">
        <v>49</v>
      </c>
      <c r="I3233" s="8"/>
      <c r="J3233" s="8" t="s">
        <v>1484</v>
      </c>
      <c r="K3233" s="1" t="e">
        <f t="array" aca="1" ref="K3233" ca="1">INDEX([1]TreeLookup!$C$1:$DE$21,MATCH(INDIRECT(ADDRESS(ROW(),MATCH("CATEGORY",$A$1:$BE$1,0))),[1]TreeLookup!$C$1:$C$21,0),MATCH(INDIRECT(ADDRESS(ROW(),MATCH("YEAR",$A$1:$BE$1,0))),[1]TreeLookup!$C$1:$DE$1,0))</f>
        <v>#N/A</v>
      </c>
      <c r="M3233" s="1" t="str">
        <f t="array" aca="1" ref="M3233" ca="1">INDEX([1]TreeLookup!$C$1:$DE$22,MATCH("ERA",[1]TreeLookup!$C$1:$C$22,0),MATCH(INDIRECT(ADDRESS(ROW(),MATCH("YEAR",$A$1:$BE$1,0))),[1]TreeLookup!$C$1:$DE$1,0))</f>
        <v>00-START</v>
      </c>
      <c r="N3233" s="1" t="s">
        <v>50</v>
      </c>
      <c r="O3233" s="4"/>
    </row>
    <row r="3234" spans="1:15">
      <c r="A3234" s="6" t="s">
        <v>9474</v>
      </c>
      <c r="B3234" s="7" t="s">
        <v>9475</v>
      </c>
      <c r="C3234" s="1">
        <v>600</v>
      </c>
      <c r="D3234" s="1">
        <v>2100</v>
      </c>
      <c r="E3234" s="2" t="s">
        <v>9476</v>
      </c>
      <c r="F3234" s="1" t="s">
        <v>448</v>
      </c>
      <c r="G3234" s="1" t="s">
        <v>49</v>
      </c>
      <c r="H3234" s="1" t="s">
        <v>49</v>
      </c>
      <c r="I3234" s="8"/>
      <c r="J3234" s="8" t="s">
        <v>1484</v>
      </c>
      <c r="K3234" s="1" t="e">
        <f t="array" aca="1" ref="K3234" ca="1">INDEX([1]TreeLookup!$C$1:$DE$21,MATCH(INDIRECT(ADDRESS(ROW(),MATCH("CATEGORY",$A$1:$BE$1,0))),[1]TreeLookup!$C$1:$C$21,0),MATCH(INDIRECT(ADDRESS(ROW(),MATCH("YEAR",$A$1:$BE$1,0))),[1]TreeLookup!$C$1:$DE$1,0))</f>
        <v>#N/A</v>
      </c>
      <c r="M3234" s="1" t="str">
        <f t="array" aca="1" ref="M3234" ca="1">INDEX([1]TreeLookup!$C$1:$DE$22,MATCH("ERA",[1]TreeLookup!$C$1:$C$22,0),MATCH(INDIRECT(ADDRESS(ROW(),MATCH("YEAR",$A$1:$BE$1,0))),[1]TreeLookup!$C$1:$DE$1,0))</f>
        <v>00-START</v>
      </c>
      <c r="N3234" s="1" t="s">
        <v>50</v>
      </c>
      <c r="O3234" s="4"/>
    </row>
    <row r="3235" spans="1:15">
      <c r="A3235" s="6" t="s">
        <v>9477</v>
      </c>
      <c r="B3235" s="7" t="s">
        <v>9478</v>
      </c>
      <c r="C3235" s="1">
        <v>3080</v>
      </c>
      <c r="D3235" s="1">
        <v>10780</v>
      </c>
      <c r="E3235" s="2" t="s">
        <v>9479</v>
      </c>
      <c r="F3235" s="1" t="s">
        <v>448</v>
      </c>
      <c r="G3235" s="1" t="s">
        <v>49</v>
      </c>
      <c r="H3235" s="1" t="s">
        <v>49</v>
      </c>
      <c r="I3235" s="8"/>
      <c r="J3235" s="8" t="s">
        <v>1484</v>
      </c>
      <c r="K3235" s="1" t="e">
        <f t="array" aca="1" ref="K3235" ca="1">INDEX([1]TreeLookup!$C$1:$DE$21,MATCH(INDIRECT(ADDRESS(ROW(),MATCH("CATEGORY",$A$1:$BE$1,0))),[1]TreeLookup!$C$1:$C$21,0),MATCH(INDIRECT(ADDRESS(ROW(),MATCH("YEAR",$A$1:$BE$1,0))),[1]TreeLookup!$C$1:$DE$1,0))</f>
        <v>#N/A</v>
      </c>
      <c r="M3235" s="1" t="str">
        <f t="array" aca="1" ref="M3235" ca="1">INDEX([1]TreeLookup!$C$1:$DE$22,MATCH("ERA",[1]TreeLookup!$C$1:$C$22,0),MATCH(INDIRECT(ADDRESS(ROW(),MATCH("YEAR",$A$1:$BE$1,0))),[1]TreeLookup!$C$1:$DE$1,0))</f>
        <v>00-START</v>
      </c>
      <c r="N3235" s="1" t="s">
        <v>50</v>
      </c>
      <c r="O3235" s="4"/>
    </row>
    <row r="3236" spans="1:15">
      <c r="A3236" s="6" t="s">
        <v>9480</v>
      </c>
      <c r="B3236" s="7" t="s">
        <v>9481</v>
      </c>
      <c r="C3236" s="1">
        <v>1520</v>
      </c>
      <c r="D3236" s="1">
        <v>5320</v>
      </c>
      <c r="E3236" s="2" t="s">
        <v>9482</v>
      </c>
      <c r="F3236" s="1" t="s">
        <v>448</v>
      </c>
      <c r="G3236" s="1" t="s">
        <v>49</v>
      </c>
      <c r="H3236" s="1" t="s">
        <v>49</v>
      </c>
      <c r="I3236" s="8"/>
      <c r="J3236" s="8" t="s">
        <v>1484</v>
      </c>
      <c r="K3236" s="1" t="e">
        <f t="array" aca="1" ref="K3236" ca="1">INDEX([1]TreeLookup!$C$1:$DE$21,MATCH(INDIRECT(ADDRESS(ROW(),MATCH("CATEGORY",$A$1:$BE$1,0))),[1]TreeLookup!$C$1:$C$21,0),MATCH(INDIRECT(ADDRESS(ROW(),MATCH("YEAR",$A$1:$BE$1,0))),[1]TreeLookup!$C$1:$DE$1,0))</f>
        <v>#N/A</v>
      </c>
      <c r="M3236" s="1" t="str">
        <f t="array" aca="1" ref="M3236" ca="1">INDEX([1]TreeLookup!$C$1:$DE$22,MATCH("ERA",[1]TreeLookup!$C$1:$C$22,0),MATCH(INDIRECT(ADDRESS(ROW(),MATCH("YEAR",$A$1:$BE$1,0))),[1]TreeLookup!$C$1:$DE$1,0))</f>
        <v>00-START</v>
      </c>
      <c r="N3236" s="1" t="s">
        <v>50</v>
      </c>
      <c r="O3236" s="4"/>
    </row>
    <row r="3237" spans="1:15">
      <c r="A3237" s="6" t="s">
        <v>9483</v>
      </c>
      <c r="B3237" s="7" t="s">
        <v>9484</v>
      </c>
      <c r="C3237" s="1">
        <v>1000</v>
      </c>
      <c r="D3237" s="1">
        <v>3500</v>
      </c>
      <c r="E3237" s="2" t="s">
        <v>9485</v>
      </c>
      <c r="F3237" s="1" t="s">
        <v>448</v>
      </c>
      <c r="G3237" s="1" t="s">
        <v>49</v>
      </c>
      <c r="H3237" s="1" t="s">
        <v>49</v>
      </c>
      <c r="I3237" s="8"/>
      <c r="J3237" s="8" t="s">
        <v>1484</v>
      </c>
      <c r="K3237" s="1" t="e">
        <f t="array" aca="1" ref="K3237" ca="1">INDEX([1]TreeLookup!$C$1:$DE$21,MATCH(INDIRECT(ADDRESS(ROW(),MATCH("CATEGORY",$A$1:$BE$1,0))),[1]TreeLookup!$C$1:$C$21,0),MATCH(INDIRECT(ADDRESS(ROW(),MATCH("YEAR",$A$1:$BE$1,0))),[1]TreeLookup!$C$1:$DE$1,0))</f>
        <v>#N/A</v>
      </c>
      <c r="M3237" s="1" t="str">
        <f t="array" aca="1" ref="M3237" ca="1">INDEX([1]TreeLookup!$C$1:$DE$22,MATCH("ERA",[1]TreeLookup!$C$1:$C$22,0),MATCH(INDIRECT(ADDRESS(ROW(),MATCH("YEAR",$A$1:$BE$1,0))),[1]TreeLookup!$C$1:$DE$1,0))</f>
        <v>00-START</v>
      </c>
      <c r="N3237" s="1" t="s">
        <v>50</v>
      </c>
      <c r="O3237" s="4"/>
    </row>
    <row r="3238" spans="1:15">
      <c r="A3238" s="6" t="s">
        <v>9486</v>
      </c>
      <c r="B3238" s="7" t="s">
        <v>9487</v>
      </c>
      <c r="C3238" s="1">
        <v>1200</v>
      </c>
      <c r="D3238" s="1">
        <v>6500</v>
      </c>
      <c r="E3238" s="2" t="s">
        <v>9488</v>
      </c>
      <c r="F3238" s="1" t="s">
        <v>448</v>
      </c>
      <c r="G3238" s="1" t="s">
        <v>49</v>
      </c>
      <c r="H3238" s="1" t="s">
        <v>49</v>
      </c>
      <c r="I3238" s="8"/>
      <c r="J3238" s="8" t="s">
        <v>5486</v>
      </c>
      <c r="K3238" s="1" t="e">
        <f t="array" aca="1" ref="K3238" ca="1">INDEX([1]TreeLookup!$C$1:$DE$21,MATCH(INDIRECT(ADDRESS(ROW(),MATCH("CATEGORY",$A$1:$BE$1,0))),[1]TreeLookup!$C$1:$C$21,0),MATCH(INDIRECT(ADDRESS(ROW(),MATCH("YEAR",$A$1:$BE$1,0))),[1]TreeLookup!$C$1:$DE$1,0))</f>
        <v>#N/A</v>
      </c>
      <c r="M3238" s="1" t="str">
        <f t="array" aca="1" ref="M3238" ca="1">INDEX([1]TreeLookup!$C$1:$DE$22,MATCH("ERA",[1]TreeLookup!$C$1:$C$22,0),MATCH(INDIRECT(ADDRESS(ROW(),MATCH("YEAR",$A$1:$BE$1,0))),[1]TreeLookup!$C$1:$DE$1,0))</f>
        <v>00-START</v>
      </c>
      <c r="N3238" s="1" t="s">
        <v>50</v>
      </c>
      <c r="O3238" s="4" t="s">
        <v>299</v>
      </c>
    </row>
    <row r="3239" spans="1:15">
      <c r="A3239" s="6" t="s">
        <v>9489</v>
      </c>
      <c r="B3239" s="7" t="s">
        <v>9490</v>
      </c>
      <c r="C3239" s="1">
        <v>2400</v>
      </c>
      <c r="D3239" s="1">
        <v>9600</v>
      </c>
      <c r="E3239" s="2" t="s">
        <v>9491</v>
      </c>
      <c r="F3239" s="1" t="s">
        <v>448</v>
      </c>
      <c r="G3239" s="1" t="s">
        <v>49</v>
      </c>
      <c r="H3239" s="1" t="s">
        <v>49</v>
      </c>
      <c r="I3239" s="8"/>
      <c r="J3239" s="8" t="s">
        <v>5486</v>
      </c>
      <c r="K3239" s="1" t="e">
        <f t="array" aca="1" ref="K3239" ca="1">INDEX([1]TreeLookup!$C$1:$DE$21,MATCH(INDIRECT(ADDRESS(ROW(),MATCH("CATEGORY",$A$1:$BE$1,0))),[1]TreeLookup!$C$1:$C$21,0),MATCH(INDIRECT(ADDRESS(ROW(),MATCH("YEAR",$A$1:$BE$1,0))),[1]TreeLookup!$C$1:$DE$1,0))</f>
        <v>#N/A</v>
      </c>
      <c r="M3239" s="1" t="str">
        <f t="array" aca="1" ref="M3239" ca="1">INDEX([1]TreeLookup!$C$1:$DE$22,MATCH("ERA",[1]TreeLookup!$C$1:$C$22,0),MATCH(INDIRECT(ADDRESS(ROW(),MATCH("YEAR",$A$1:$BE$1,0))),[1]TreeLookup!$C$1:$DE$1,0))</f>
        <v>00-START</v>
      </c>
      <c r="N3239" s="1" t="s">
        <v>50</v>
      </c>
      <c r="O3239" s="4" t="s">
        <v>299</v>
      </c>
    </row>
    <row r="3240" spans="1:15">
      <c r="A3240" s="6" t="s">
        <v>9492</v>
      </c>
      <c r="B3240" s="7" t="s">
        <v>9493</v>
      </c>
      <c r="C3240" s="1">
        <v>3600</v>
      </c>
      <c r="D3240" s="1">
        <v>14400</v>
      </c>
      <c r="E3240" s="2" t="s">
        <v>9494</v>
      </c>
      <c r="F3240" s="1" t="s">
        <v>448</v>
      </c>
      <c r="G3240" s="1" t="s">
        <v>49</v>
      </c>
      <c r="H3240" s="1" t="s">
        <v>49</v>
      </c>
      <c r="I3240" s="8"/>
      <c r="J3240" s="8" t="s">
        <v>5486</v>
      </c>
      <c r="K3240" s="1" t="e">
        <f t="array" aca="1" ref="K3240" ca="1">INDEX([1]TreeLookup!$C$1:$DE$21,MATCH(INDIRECT(ADDRESS(ROW(),MATCH("CATEGORY",$A$1:$BE$1,0))),[1]TreeLookup!$C$1:$C$21,0),MATCH(INDIRECT(ADDRESS(ROW(),MATCH("YEAR",$A$1:$BE$1,0))),[1]TreeLookup!$C$1:$DE$1,0))</f>
        <v>#N/A</v>
      </c>
      <c r="M3240" s="1" t="str">
        <f t="array" aca="1" ref="M3240" ca="1">INDEX([1]TreeLookup!$C$1:$DE$22,MATCH("ERA",[1]TreeLookup!$C$1:$C$22,0),MATCH(INDIRECT(ADDRESS(ROW(),MATCH("YEAR",$A$1:$BE$1,0))),[1]TreeLookup!$C$1:$DE$1,0))</f>
        <v>00-START</v>
      </c>
      <c r="N3240" s="1" t="s">
        <v>50</v>
      </c>
      <c r="O3240" s="4" t="s">
        <v>299</v>
      </c>
    </row>
    <row r="3241" spans="1:15">
      <c r="A3241" s="6" t="s">
        <v>9495</v>
      </c>
      <c r="B3241" s="7" t="s">
        <v>9496</v>
      </c>
      <c r="C3241" s="1">
        <v>15000</v>
      </c>
      <c r="D3241" s="1">
        <v>60000</v>
      </c>
      <c r="E3241" s="2" t="s">
        <v>9497</v>
      </c>
      <c r="F3241" s="1" t="s">
        <v>448</v>
      </c>
      <c r="G3241" s="1" t="s">
        <v>49</v>
      </c>
      <c r="H3241" s="1" t="s">
        <v>49</v>
      </c>
      <c r="I3241" s="8"/>
      <c r="J3241" s="8" t="s">
        <v>5486</v>
      </c>
      <c r="K3241" s="1" t="e">
        <f t="array" aca="1" ref="K3241" ca="1">INDEX([1]TreeLookup!$C$1:$DE$21,MATCH(INDIRECT(ADDRESS(ROW(),MATCH("CATEGORY",$A$1:$BE$1,0))),[1]TreeLookup!$C$1:$C$21,0),MATCH(INDIRECT(ADDRESS(ROW(),MATCH("YEAR",$A$1:$BE$1,0))),[1]TreeLookup!$C$1:$DE$1,0))</f>
        <v>#N/A</v>
      </c>
      <c r="M3241" s="1" t="str">
        <f t="array" aca="1" ref="M3241" ca="1">INDEX([1]TreeLookup!$C$1:$DE$22,MATCH("ERA",[1]TreeLookup!$C$1:$C$22,0),MATCH(INDIRECT(ADDRESS(ROW(),MATCH("YEAR",$A$1:$BE$1,0))),[1]TreeLookup!$C$1:$DE$1,0))</f>
        <v>00-START</v>
      </c>
      <c r="N3241" s="1" t="s">
        <v>50</v>
      </c>
      <c r="O3241" s="4" t="s">
        <v>299</v>
      </c>
    </row>
    <row r="3242" spans="1:15">
      <c r="A3242" s="6" t="s">
        <v>9498</v>
      </c>
      <c r="B3242" s="7" t="s">
        <v>9499</v>
      </c>
      <c r="C3242" s="1">
        <v>20000</v>
      </c>
      <c r="D3242" s="1">
        <v>80000</v>
      </c>
      <c r="E3242" s="2" t="s">
        <v>9500</v>
      </c>
      <c r="F3242" s="1" t="s">
        <v>448</v>
      </c>
      <c r="G3242" s="1" t="s">
        <v>49</v>
      </c>
      <c r="H3242" s="1" t="s">
        <v>49</v>
      </c>
      <c r="I3242" s="8"/>
      <c r="J3242" s="8" t="s">
        <v>5486</v>
      </c>
      <c r="K3242" s="1" t="e">
        <f t="array" aca="1" ref="K3242" ca="1">INDEX([1]TreeLookup!$C$1:$DE$21,MATCH(INDIRECT(ADDRESS(ROW(),MATCH("CATEGORY",$A$1:$BE$1,0))),[1]TreeLookup!$C$1:$C$21,0),MATCH(INDIRECT(ADDRESS(ROW(),MATCH("YEAR",$A$1:$BE$1,0))),[1]TreeLookup!$C$1:$DE$1,0))</f>
        <v>#N/A</v>
      </c>
      <c r="M3242" s="1" t="str">
        <f t="array" aca="1" ref="M3242" ca="1">INDEX([1]TreeLookup!$C$1:$DE$22,MATCH("ERA",[1]TreeLookup!$C$1:$C$22,0),MATCH(INDIRECT(ADDRESS(ROW(),MATCH("YEAR",$A$1:$BE$1,0))),[1]TreeLookup!$C$1:$DE$1,0))</f>
        <v>00-START</v>
      </c>
      <c r="N3242" s="1" t="s">
        <v>50</v>
      </c>
      <c r="O3242" s="4" t="s">
        <v>299</v>
      </c>
    </row>
    <row r="3243" spans="1:15">
      <c r="A3243" s="6" t="s">
        <v>9501</v>
      </c>
      <c r="B3243" s="7" t="s">
        <v>9502</v>
      </c>
      <c r="C3243" s="1">
        <v>12000</v>
      </c>
      <c r="D3243" s="1">
        <v>48000</v>
      </c>
      <c r="E3243" s="2" t="s">
        <v>9503</v>
      </c>
      <c r="F3243" s="1" t="s">
        <v>448</v>
      </c>
      <c r="G3243" s="1" t="s">
        <v>49</v>
      </c>
      <c r="H3243" s="1" t="s">
        <v>49</v>
      </c>
      <c r="I3243" s="8"/>
      <c r="J3243" s="8" t="s">
        <v>5486</v>
      </c>
      <c r="K3243" s="1" t="e">
        <f t="array" aca="1" ref="K3243" ca="1">INDEX([1]TreeLookup!$C$1:$DE$21,MATCH(INDIRECT(ADDRESS(ROW(),MATCH("CATEGORY",$A$1:$BE$1,0))),[1]TreeLookup!$C$1:$C$21,0),MATCH(INDIRECT(ADDRESS(ROW(),MATCH("YEAR",$A$1:$BE$1,0))),[1]TreeLookup!$C$1:$DE$1,0))</f>
        <v>#N/A</v>
      </c>
      <c r="M3243" s="1" t="str">
        <f t="array" aca="1" ref="M3243" ca="1">INDEX([1]TreeLookup!$C$1:$DE$22,MATCH("ERA",[1]TreeLookup!$C$1:$C$22,0),MATCH(INDIRECT(ADDRESS(ROW(),MATCH("YEAR",$A$1:$BE$1,0))),[1]TreeLookup!$C$1:$DE$1,0))</f>
        <v>00-START</v>
      </c>
      <c r="N3243" s="1" t="s">
        <v>50</v>
      </c>
      <c r="O3243" s="4" t="s">
        <v>299</v>
      </c>
    </row>
    <row r="3244" spans="1:15">
      <c r="A3244" s="6" t="s">
        <v>9504</v>
      </c>
      <c r="B3244" s="7" t="s">
        <v>9505</v>
      </c>
      <c r="C3244" s="1">
        <v>18000</v>
      </c>
      <c r="D3244" s="1">
        <v>72000</v>
      </c>
      <c r="E3244" s="2" t="s">
        <v>9506</v>
      </c>
      <c r="F3244" s="1" t="s">
        <v>448</v>
      </c>
      <c r="G3244" s="1" t="s">
        <v>49</v>
      </c>
      <c r="H3244" s="1" t="s">
        <v>49</v>
      </c>
      <c r="I3244" s="8"/>
      <c r="J3244" s="8" t="s">
        <v>5486</v>
      </c>
      <c r="K3244" s="1" t="e">
        <f t="array" aca="1" ref="K3244" ca="1">INDEX([1]TreeLookup!$C$1:$DE$21,MATCH(INDIRECT(ADDRESS(ROW(),MATCH("CATEGORY",$A$1:$BE$1,0))),[1]TreeLookup!$C$1:$C$21,0),MATCH(INDIRECT(ADDRESS(ROW(),MATCH("YEAR",$A$1:$BE$1,0))),[1]TreeLookup!$C$1:$DE$1,0))</f>
        <v>#N/A</v>
      </c>
      <c r="M3244" s="1" t="str">
        <f t="array" aca="1" ref="M3244" ca="1">INDEX([1]TreeLookup!$C$1:$DE$22,MATCH("ERA",[1]TreeLookup!$C$1:$C$22,0),MATCH(INDIRECT(ADDRESS(ROW(),MATCH("YEAR",$A$1:$BE$1,0))),[1]TreeLookup!$C$1:$DE$1,0))</f>
        <v>00-START</v>
      </c>
      <c r="N3244" s="1" t="s">
        <v>50</v>
      </c>
      <c r="O3244" s="4" t="s">
        <v>299</v>
      </c>
    </row>
    <row r="3245" spans="1:15">
      <c r="A3245" s="6" t="s">
        <v>9507</v>
      </c>
      <c r="B3245" s="7" t="s">
        <v>9508</v>
      </c>
      <c r="C3245" s="1">
        <v>30000</v>
      </c>
      <c r="D3245" s="1">
        <v>120000</v>
      </c>
      <c r="E3245" s="2" t="s">
        <v>9509</v>
      </c>
      <c r="F3245" s="1" t="s">
        <v>448</v>
      </c>
      <c r="G3245" s="1" t="s">
        <v>49</v>
      </c>
      <c r="H3245" s="1" t="s">
        <v>49</v>
      </c>
      <c r="I3245" s="8"/>
      <c r="J3245" s="8" t="s">
        <v>5486</v>
      </c>
      <c r="K3245" s="1" t="e">
        <f t="array" aca="1" ref="K3245" ca="1">INDEX([1]TreeLookup!$C$1:$DE$21,MATCH(INDIRECT(ADDRESS(ROW(),MATCH("CATEGORY",$A$1:$BE$1,0))),[1]TreeLookup!$C$1:$C$21,0),MATCH(INDIRECT(ADDRESS(ROW(),MATCH("YEAR",$A$1:$BE$1,0))),[1]TreeLookup!$C$1:$DE$1,0))</f>
        <v>#N/A</v>
      </c>
      <c r="M3245" s="1" t="str">
        <f t="array" aca="1" ref="M3245" ca="1">INDEX([1]TreeLookup!$C$1:$DE$22,MATCH("ERA",[1]TreeLookup!$C$1:$C$22,0),MATCH(INDIRECT(ADDRESS(ROW(),MATCH("YEAR",$A$1:$BE$1,0))),[1]TreeLookup!$C$1:$DE$1,0))</f>
        <v>00-START</v>
      </c>
      <c r="N3245" s="1" t="s">
        <v>50</v>
      </c>
      <c r="O3245" s="4" t="s">
        <v>299</v>
      </c>
    </row>
    <row r="3246" spans="1:15">
      <c r="A3246" s="6" t="s">
        <v>9510</v>
      </c>
      <c r="B3246" s="7" t="s">
        <v>9511</v>
      </c>
      <c r="C3246" s="1">
        <v>45000</v>
      </c>
      <c r="D3246" s="1">
        <v>180000</v>
      </c>
      <c r="E3246" s="2" t="s">
        <v>9512</v>
      </c>
      <c r="F3246" s="1" t="s">
        <v>448</v>
      </c>
      <c r="G3246" s="1" t="s">
        <v>49</v>
      </c>
      <c r="H3246" s="1" t="s">
        <v>49</v>
      </c>
      <c r="I3246" s="8"/>
      <c r="J3246" s="8" t="s">
        <v>5486</v>
      </c>
      <c r="K3246" s="1" t="e">
        <f t="array" aca="1" ref="K3246" ca="1">INDEX([1]TreeLookup!$C$1:$DE$21,MATCH(INDIRECT(ADDRESS(ROW(),MATCH("CATEGORY",$A$1:$BE$1,0))),[1]TreeLookup!$C$1:$C$21,0),MATCH(INDIRECT(ADDRESS(ROW(),MATCH("YEAR",$A$1:$BE$1,0))),[1]TreeLookup!$C$1:$DE$1,0))</f>
        <v>#N/A</v>
      </c>
      <c r="M3246" s="1" t="str">
        <f t="array" aca="1" ref="M3246" ca="1">INDEX([1]TreeLookup!$C$1:$DE$22,MATCH("ERA",[1]TreeLookup!$C$1:$C$22,0),MATCH(INDIRECT(ADDRESS(ROW(),MATCH("YEAR",$A$1:$BE$1,0))),[1]TreeLookup!$C$1:$DE$1,0))</f>
        <v>00-START</v>
      </c>
      <c r="N3246" s="1" t="s">
        <v>50</v>
      </c>
      <c r="O3246" s="4" t="s">
        <v>299</v>
      </c>
    </row>
    <row r="3247" spans="1:15">
      <c r="A3247" s="6" t="s">
        <v>9513</v>
      </c>
      <c r="B3247" s="7" t="s">
        <v>9514</v>
      </c>
      <c r="C3247" s="1">
        <v>27000</v>
      </c>
      <c r="D3247" s="1">
        <v>108000</v>
      </c>
      <c r="E3247" s="2" t="s">
        <v>9515</v>
      </c>
      <c r="F3247" s="1" t="s">
        <v>448</v>
      </c>
      <c r="G3247" s="1" t="s">
        <v>49</v>
      </c>
      <c r="H3247" s="1" t="s">
        <v>49</v>
      </c>
      <c r="I3247" s="8"/>
      <c r="J3247" s="8" t="s">
        <v>5486</v>
      </c>
      <c r="K3247" s="1" t="e">
        <f t="array" aca="1" ref="K3247" ca="1">INDEX([1]TreeLookup!$C$1:$DE$21,MATCH(INDIRECT(ADDRESS(ROW(),MATCH("CATEGORY",$A$1:$BE$1,0))),[1]TreeLookup!$C$1:$C$21,0),MATCH(INDIRECT(ADDRESS(ROW(),MATCH("YEAR",$A$1:$BE$1,0))),[1]TreeLookup!$C$1:$DE$1,0))</f>
        <v>#N/A</v>
      </c>
      <c r="M3247" s="1" t="str">
        <f t="array" aca="1" ref="M3247" ca="1">INDEX([1]TreeLookup!$C$1:$DE$22,MATCH("ERA",[1]TreeLookup!$C$1:$C$22,0),MATCH(INDIRECT(ADDRESS(ROW(),MATCH("YEAR",$A$1:$BE$1,0))),[1]TreeLookup!$C$1:$DE$1,0))</f>
        <v>00-START</v>
      </c>
      <c r="N3247" s="1" t="s">
        <v>50</v>
      </c>
      <c r="O3247" s="4" t="s">
        <v>299</v>
      </c>
    </row>
    <row r="3248" spans="1:15">
      <c r="A3248" s="6" t="s">
        <v>9516</v>
      </c>
      <c r="B3248" s="7" t="s">
        <v>9517</v>
      </c>
      <c r="C3248" s="1">
        <v>42000</v>
      </c>
      <c r="D3248" s="1">
        <v>168000</v>
      </c>
      <c r="E3248" s="2" t="s">
        <v>9518</v>
      </c>
      <c r="F3248" s="1" t="s">
        <v>448</v>
      </c>
      <c r="G3248" s="1" t="s">
        <v>49</v>
      </c>
      <c r="H3248" s="1" t="s">
        <v>49</v>
      </c>
      <c r="I3248" s="8"/>
      <c r="J3248" s="8" t="s">
        <v>5486</v>
      </c>
      <c r="K3248" s="1" t="e">
        <f t="array" aca="1" ref="K3248" ca="1">INDEX([1]TreeLookup!$C$1:$DE$21,MATCH(INDIRECT(ADDRESS(ROW(),MATCH("CATEGORY",$A$1:$BE$1,0))),[1]TreeLookup!$C$1:$C$21,0),MATCH(INDIRECT(ADDRESS(ROW(),MATCH("YEAR",$A$1:$BE$1,0))),[1]TreeLookup!$C$1:$DE$1,0))</f>
        <v>#N/A</v>
      </c>
      <c r="M3248" s="1" t="str">
        <f t="array" aca="1" ref="M3248" ca="1">INDEX([1]TreeLookup!$C$1:$DE$22,MATCH("ERA",[1]TreeLookup!$C$1:$C$22,0),MATCH(INDIRECT(ADDRESS(ROW(),MATCH("YEAR",$A$1:$BE$1,0))),[1]TreeLookup!$C$1:$DE$1,0))</f>
        <v>00-START</v>
      </c>
      <c r="N3248" s="1" t="s">
        <v>50</v>
      </c>
      <c r="O3248" s="4" t="s">
        <v>299</v>
      </c>
    </row>
    <row r="3249" spans="1:25">
      <c r="A3249" s="6" t="s">
        <v>9519</v>
      </c>
      <c r="B3249" s="7" t="s">
        <v>9520</v>
      </c>
      <c r="C3249" s="1">
        <v>8000</v>
      </c>
      <c r="D3249" s="1">
        <v>6500</v>
      </c>
      <c r="E3249" s="2" t="s">
        <v>9521</v>
      </c>
      <c r="F3249" s="1" t="s">
        <v>448</v>
      </c>
      <c r="G3249" s="1" t="s">
        <v>49</v>
      </c>
      <c r="H3249" s="1" t="s">
        <v>49</v>
      </c>
      <c r="I3249" s="8"/>
      <c r="J3249" s="8" t="s">
        <v>5486</v>
      </c>
      <c r="K3249" s="1" t="e">
        <f t="array" aca="1" ref="K3249" ca="1">INDEX([1]TreeLookup!$C$1:$DE$21,MATCH(INDIRECT(ADDRESS(ROW(),MATCH("CATEGORY",$A$1:$BE$1,0))),[1]TreeLookup!$C$1:$C$21,0),MATCH(INDIRECT(ADDRESS(ROW(),MATCH("YEAR",$A$1:$BE$1,0))),[1]TreeLookup!$C$1:$DE$1,0))</f>
        <v>#N/A</v>
      </c>
      <c r="M3249" s="1" t="str">
        <f t="array" aca="1" ref="M3249" ca="1">INDEX([1]TreeLookup!$C$1:$DE$22,MATCH("ERA",[1]TreeLookup!$C$1:$C$22,0),MATCH(INDIRECT(ADDRESS(ROW(),MATCH("YEAR",$A$1:$BE$1,0))),[1]TreeLookup!$C$1:$DE$1,0))</f>
        <v>00-START</v>
      </c>
      <c r="N3249" s="1" t="s">
        <v>50</v>
      </c>
      <c r="O3249" s="4" t="s">
        <v>299</v>
      </c>
      <c r="P3249" s="1" t="s">
        <v>7855</v>
      </c>
    </row>
    <row r="3250" spans="1:25">
      <c r="A3250" s="6" t="s">
        <v>9522</v>
      </c>
      <c r="B3250" s="7" t="s">
        <v>9523</v>
      </c>
      <c r="C3250" s="1">
        <v>7200</v>
      </c>
      <c r="D3250" s="1">
        <v>6500</v>
      </c>
      <c r="E3250" s="2" t="s">
        <v>9524</v>
      </c>
      <c r="F3250" s="1" t="s">
        <v>448</v>
      </c>
      <c r="G3250" s="1" t="s">
        <v>49</v>
      </c>
      <c r="H3250" s="1" t="s">
        <v>49</v>
      </c>
      <c r="I3250" s="8"/>
      <c r="J3250" s="8" t="s">
        <v>5486</v>
      </c>
      <c r="K3250" s="1" t="e">
        <f t="array" aca="1" ref="K3250" ca="1">INDEX([1]TreeLookup!$C$1:$DE$21,MATCH(INDIRECT(ADDRESS(ROW(),MATCH("CATEGORY",$A$1:$BE$1,0))),[1]TreeLookup!$C$1:$C$21,0),MATCH(INDIRECT(ADDRESS(ROW(),MATCH("YEAR",$A$1:$BE$1,0))),[1]TreeLookup!$C$1:$DE$1,0))</f>
        <v>#N/A</v>
      </c>
      <c r="L3250" s="1">
        <v>1986</v>
      </c>
      <c r="M3250" s="1" t="str">
        <f t="array" aca="1" ref="M3250" ca="1">INDEX([1]TreeLookup!$C$1:$DE$22,MATCH("ERA",[1]TreeLookup!$C$1:$C$22,0),MATCH(INDIRECT(ADDRESS(ROW(),MATCH("YEAR",$A$1:$BE$1,0))),[1]TreeLookup!$C$1:$DE$1,0))</f>
        <v>08-LONGTERM</v>
      </c>
      <c r="N3250" s="1" t="s">
        <v>50</v>
      </c>
      <c r="O3250" s="4" t="s">
        <v>299</v>
      </c>
      <c r="P3250" s="1" t="s">
        <v>7873</v>
      </c>
    </row>
    <row r="3251" spans="1:25">
      <c r="A3251" s="6" t="s">
        <v>9525</v>
      </c>
      <c r="B3251" s="7" t="s">
        <v>9526</v>
      </c>
      <c r="C3251" s="1">
        <v>1800</v>
      </c>
      <c r="D3251" s="1">
        <v>7200</v>
      </c>
      <c r="E3251" s="2" t="s">
        <v>9527</v>
      </c>
      <c r="F3251" s="1" t="s">
        <v>448</v>
      </c>
      <c r="G3251" s="1" t="s">
        <v>49</v>
      </c>
      <c r="H3251" s="1" t="s">
        <v>49</v>
      </c>
      <c r="I3251" s="8"/>
      <c r="J3251" s="8" t="s">
        <v>1484</v>
      </c>
      <c r="K3251" s="1" t="e">
        <f t="array" aca="1" ref="K3251" ca="1">INDEX([1]TreeLookup!$C$1:$DE$21,MATCH(INDIRECT(ADDRESS(ROW(),MATCH("CATEGORY",$A$1:$BE$1,0))),[1]TreeLookup!$C$1:$C$21,0),MATCH(INDIRECT(ADDRESS(ROW(),MATCH("YEAR",$A$1:$BE$1,0))),[1]TreeLookup!$C$1:$DE$1,0))</f>
        <v>#N/A</v>
      </c>
      <c r="M3251" s="1" t="str">
        <f t="array" aca="1" ref="M3251" ca="1">INDEX([1]TreeLookup!$C$1:$DE$22,MATCH("ERA",[1]TreeLookup!$C$1:$C$22,0),MATCH(INDIRECT(ADDRESS(ROW(),MATCH("YEAR",$A$1:$BE$1,0))),[1]TreeLookup!$C$1:$DE$1,0))</f>
        <v>00-START</v>
      </c>
      <c r="N3251" s="1" t="s">
        <v>50</v>
      </c>
      <c r="O3251" s="4" t="s">
        <v>299</v>
      </c>
      <c r="P3251" s="1" t="s">
        <v>7855</v>
      </c>
    </row>
    <row r="3252" spans="1:25">
      <c r="A3252" s="6" t="s">
        <v>9528</v>
      </c>
      <c r="B3252" s="7" t="s">
        <v>9529</v>
      </c>
      <c r="C3252" s="1">
        <v>7500</v>
      </c>
      <c r="D3252" s="1">
        <v>10500</v>
      </c>
      <c r="E3252" s="2" t="s">
        <v>9530</v>
      </c>
      <c r="F3252" s="1" t="s">
        <v>350</v>
      </c>
      <c r="G3252" s="1" t="s">
        <v>50</v>
      </c>
      <c r="H3252" s="1" t="s">
        <v>49</v>
      </c>
      <c r="I3252" s="8" t="s">
        <v>135</v>
      </c>
      <c r="J3252" s="8" t="s">
        <v>499</v>
      </c>
      <c r="K3252" s="1" t="str">
        <f t="array" aca="1" ref="K3252" ca="1">INDEX([1]TreeLookup!$C$1:$DE$21,MATCH(INDIRECT(ADDRESS(ROW(),MATCH("CATEGORY",$A$1:$BE$1,0))),[1]TreeLookup!$C$1:$C$21,0),MATCH(INDIRECT(ADDRESS(ROW(),MATCH("YEAR",$A$1:$BE$1,0))),[1]TreeLookup!$C$1:$DE$1,0))</f>
        <v>materialsScienceInternational</v>
      </c>
      <c r="L3252" s="1">
        <v>2002</v>
      </c>
      <c r="M3252" s="1" t="str">
        <f t="array" aca="1" ref="M3252" ca="1">INDEX([1]TreeLookup!$C$1:$DE$22,MATCH("ERA",[1]TreeLookup!$C$1:$C$22,0),MATCH(INDIRECT(ADDRESS(ROW(),MATCH("YEAR",$A$1:$BE$1,0))),[1]TreeLookup!$C$1:$DE$1,0))</f>
        <v>09-INTL</v>
      </c>
      <c r="O3252" s="4" t="s">
        <v>299</v>
      </c>
      <c r="P3252" s="1" t="s">
        <v>9346</v>
      </c>
      <c r="V3252" s="9"/>
    </row>
    <row r="3253" spans="1:25">
      <c r="A3253" s="6" t="s">
        <v>9531</v>
      </c>
      <c r="B3253" s="7" t="s">
        <v>9532</v>
      </c>
      <c r="C3253" s="1">
        <v>2500</v>
      </c>
      <c r="D3253" s="1">
        <v>9500</v>
      </c>
      <c r="E3253" s="2" t="s">
        <v>9533</v>
      </c>
      <c r="F3253" s="1" t="s">
        <v>350</v>
      </c>
      <c r="G3253" s="1" t="s">
        <v>50</v>
      </c>
      <c r="H3253" s="1" t="s">
        <v>49</v>
      </c>
      <c r="I3253" s="8" t="s">
        <v>135</v>
      </c>
      <c r="J3253" s="8" t="s">
        <v>499</v>
      </c>
      <c r="K3253" s="1" t="str">
        <f t="array" aca="1" ref="K3253" ca="1">INDEX([1]TreeLookup!$C$1:$DE$21,MATCH(INDIRECT(ADDRESS(ROW(),MATCH("CATEGORY",$A$1:$BE$1,0))),[1]TreeLookup!$C$1:$C$21,0),MATCH(INDIRECT(ADDRESS(ROW(),MATCH("YEAR",$A$1:$BE$1,0))),[1]TreeLookup!$C$1:$DE$1,0))</f>
        <v>materialsScienceInternational</v>
      </c>
      <c r="L3253" s="1">
        <v>2002</v>
      </c>
      <c r="M3253" s="1" t="str">
        <f t="array" aca="1" ref="M3253" ca="1">INDEX([1]TreeLookup!$C$1:$DE$22,MATCH("ERA",[1]TreeLookup!$C$1:$C$22,0),MATCH(INDIRECT(ADDRESS(ROW(),MATCH("YEAR",$A$1:$BE$1,0))),[1]TreeLookup!$C$1:$DE$1,0))</f>
        <v>09-INTL</v>
      </c>
      <c r="O3253" s="4" t="s">
        <v>299</v>
      </c>
      <c r="P3253" s="1" t="s">
        <v>9346</v>
      </c>
      <c r="V3253" s="9"/>
    </row>
    <row r="3254" spans="1:25">
      <c r="A3254" s="6" t="s">
        <v>9534</v>
      </c>
      <c r="B3254" s="7" t="s">
        <v>9535</v>
      </c>
      <c r="C3254" s="1">
        <v>1000</v>
      </c>
      <c r="D3254" s="1">
        <v>1000</v>
      </c>
      <c r="E3254" s="2" t="s">
        <v>9536</v>
      </c>
      <c r="F3254" s="1" t="s">
        <v>350</v>
      </c>
      <c r="G3254" s="1" t="s">
        <v>50</v>
      </c>
      <c r="H3254" s="1" t="s">
        <v>49</v>
      </c>
      <c r="I3254" s="8" t="s">
        <v>135</v>
      </c>
      <c r="J3254" s="8" t="s">
        <v>220</v>
      </c>
      <c r="K3254" s="1" t="str">
        <f t="array" aca="1" ref="K3254" ca="1">INDEX([1]TreeLookup!$C$1:$DE$21,MATCH(INDIRECT(ADDRESS(ROW(),MATCH("CATEGORY",$A$1:$BE$1,0))),[1]TreeLookup!$C$1:$C$21,0),MATCH(INDIRECT(ADDRESS(ROW(),MATCH("YEAR",$A$1:$BE$1,0))),[1]TreeLookup!$C$1:$DE$1,0))</f>
        <v>materialsScienceInternational</v>
      </c>
      <c r="L3254" s="1">
        <v>2002</v>
      </c>
      <c r="M3254" s="1" t="str">
        <f t="array" aca="1" ref="M3254" ca="1">INDEX([1]TreeLookup!$C$1:$DE$22,MATCH("ERA",[1]TreeLookup!$C$1:$C$22,0),MATCH(INDIRECT(ADDRESS(ROW(),MATCH("YEAR",$A$1:$BE$1,0))),[1]TreeLookup!$C$1:$DE$1,0))</f>
        <v>09-INTL</v>
      </c>
      <c r="O3254" s="4" t="s">
        <v>299</v>
      </c>
      <c r="P3254" s="1" t="s">
        <v>9346</v>
      </c>
      <c r="V3254" s="9"/>
    </row>
    <row r="3255" spans="1:25">
      <c r="A3255" s="6" t="s">
        <v>9537</v>
      </c>
      <c r="B3255" s="7" t="s">
        <v>9538</v>
      </c>
      <c r="C3255" s="1">
        <v>1000</v>
      </c>
      <c r="D3255" s="1">
        <v>1000</v>
      </c>
      <c r="E3255" s="2" t="s">
        <v>9539</v>
      </c>
      <c r="F3255" s="1" t="s">
        <v>350</v>
      </c>
      <c r="G3255" s="1" t="s">
        <v>50</v>
      </c>
      <c r="H3255" s="1" t="s">
        <v>49</v>
      </c>
      <c r="I3255" s="8" t="s">
        <v>135</v>
      </c>
      <c r="J3255" s="8" t="s">
        <v>220</v>
      </c>
      <c r="K3255" s="1" t="str">
        <f t="array" aca="1" ref="K3255" ca="1">INDEX([1]TreeLookup!$C$1:$DE$21,MATCH(INDIRECT(ADDRESS(ROW(),MATCH("CATEGORY",$A$1:$BE$1,0))),[1]TreeLookup!$C$1:$C$21,0),MATCH(INDIRECT(ADDRESS(ROW(),MATCH("YEAR",$A$1:$BE$1,0))),[1]TreeLookup!$C$1:$DE$1,0))</f>
        <v>materialsScienceInternational</v>
      </c>
      <c r="L3255" s="1">
        <v>2002</v>
      </c>
      <c r="M3255" s="1" t="str">
        <f t="array" aca="1" ref="M3255" ca="1">INDEX([1]TreeLookup!$C$1:$DE$22,MATCH("ERA",[1]TreeLookup!$C$1:$C$22,0),MATCH(INDIRECT(ADDRESS(ROW(),MATCH("YEAR",$A$1:$BE$1,0))),[1]TreeLookup!$C$1:$DE$1,0))</f>
        <v>09-INTL</v>
      </c>
      <c r="O3255" s="4" t="s">
        <v>299</v>
      </c>
      <c r="P3255" s="1" t="s">
        <v>9346</v>
      </c>
      <c r="V3255" s="9"/>
    </row>
    <row r="3256" spans="1:25">
      <c r="A3256" s="6" t="s">
        <v>9540</v>
      </c>
      <c r="B3256" s="7" t="s">
        <v>9541</v>
      </c>
      <c r="C3256" s="1">
        <v>1000</v>
      </c>
      <c r="D3256" s="1">
        <v>1000</v>
      </c>
      <c r="E3256" s="2" t="s">
        <v>9542</v>
      </c>
      <c r="F3256" s="1" t="s">
        <v>350</v>
      </c>
      <c r="G3256" s="1" t="s">
        <v>50</v>
      </c>
      <c r="H3256" s="1" t="s">
        <v>49</v>
      </c>
      <c r="I3256" s="8" t="s">
        <v>135</v>
      </c>
      <c r="J3256" s="8" t="s">
        <v>220</v>
      </c>
      <c r="K3256" s="1" t="str">
        <f t="array" aca="1" ref="K3256" ca="1">INDEX([1]TreeLookup!$C$1:$DE$21,MATCH(INDIRECT(ADDRESS(ROW(),MATCH("CATEGORY",$A$1:$BE$1,0))),[1]TreeLookup!$C$1:$C$21,0),MATCH(INDIRECT(ADDRESS(ROW(),MATCH("YEAR",$A$1:$BE$1,0))),[1]TreeLookup!$C$1:$DE$1,0))</f>
        <v>materialsScienceInternational</v>
      </c>
      <c r="L3256" s="1">
        <v>2002</v>
      </c>
      <c r="M3256" s="1" t="str">
        <f t="array" aca="1" ref="M3256" ca="1">INDEX([1]TreeLookup!$C$1:$DE$22,MATCH("ERA",[1]TreeLookup!$C$1:$C$22,0),MATCH(INDIRECT(ADDRESS(ROW(),MATCH("YEAR",$A$1:$BE$1,0))),[1]TreeLookup!$C$1:$DE$1,0))</f>
        <v>09-INTL</v>
      </c>
      <c r="O3256" s="4" t="s">
        <v>299</v>
      </c>
      <c r="P3256" s="1" t="s">
        <v>9346</v>
      </c>
      <c r="V3256" s="9"/>
    </row>
    <row r="3257" spans="1:25">
      <c r="A3257" s="6" t="s">
        <v>9543</v>
      </c>
      <c r="B3257" s="7" t="s">
        <v>9544</v>
      </c>
      <c r="C3257" s="1">
        <v>3800</v>
      </c>
      <c r="D3257" s="1">
        <v>7500</v>
      </c>
      <c r="E3257" s="2" t="s">
        <v>9545</v>
      </c>
      <c r="F3257" s="1" t="s">
        <v>350</v>
      </c>
      <c r="G3257" s="1" t="s">
        <v>50</v>
      </c>
      <c r="H3257" s="1" t="s">
        <v>49</v>
      </c>
      <c r="I3257" s="8" t="s">
        <v>135</v>
      </c>
      <c r="J3257" s="8" t="s">
        <v>568</v>
      </c>
      <c r="K3257" s="1" t="str">
        <f t="array" aca="1" ref="K3257" ca="1">INDEX([1]TreeLookup!$C$1:$DE$21,MATCH(INDIRECT(ADDRESS(ROW(),MATCH("CATEGORY",$A$1:$BE$1,0))),[1]TreeLookup!$C$1:$C$21,0),MATCH(INDIRECT(ADDRESS(ROW(),MATCH("YEAR",$A$1:$BE$1,0))),[1]TreeLookup!$C$1:$DE$1,0))</f>
        <v>materialsScienceInternational</v>
      </c>
      <c r="L3257" s="1">
        <v>2002</v>
      </c>
      <c r="M3257" s="1" t="str">
        <f t="array" aca="1" ref="M3257" ca="1">INDEX([1]TreeLookup!$C$1:$DE$22,MATCH("ERA",[1]TreeLookup!$C$1:$C$22,0),MATCH(INDIRECT(ADDRESS(ROW(),MATCH("YEAR",$A$1:$BE$1,0))),[1]TreeLookup!$C$1:$DE$1,0))</f>
        <v>09-INTL</v>
      </c>
      <c r="O3257" s="4" t="s">
        <v>299</v>
      </c>
      <c r="P3257" s="1" t="s">
        <v>9346</v>
      </c>
      <c r="V3257" s="9"/>
    </row>
    <row r="3258" spans="1:25">
      <c r="A3258" s="6" t="s">
        <v>9546</v>
      </c>
      <c r="B3258" s="7" t="s">
        <v>9547</v>
      </c>
      <c r="C3258" s="1">
        <v>40500</v>
      </c>
      <c r="D3258" s="1">
        <v>75000</v>
      </c>
      <c r="E3258" s="2" t="s">
        <v>9548</v>
      </c>
      <c r="F3258" s="1" t="s">
        <v>350</v>
      </c>
      <c r="G3258" s="1" t="s">
        <v>50</v>
      </c>
      <c r="H3258" s="1" t="s">
        <v>49</v>
      </c>
      <c r="I3258" s="8" t="s">
        <v>135</v>
      </c>
      <c r="J3258" s="8" t="s">
        <v>136</v>
      </c>
      <c r="K3258" s="1" t="str">
        <f t="array" aca="1" ref="K3258" ca="1">INDEX([1]TreeLookup!$C$1:$DE$21,MATCH(INDIRECT(ADDRESS(ROW(),MATCH("CATEGORY",$A$1:$BE$1,0))),[1]TreeLookup!$C$1:$C$21,0),MATCH(INDIRECT(ADDRESS(ROW(),MATCH("YEAR",$A$1:$BE$1,0))),[1]TreeLookup!$C$1:$DE$1,0))</f>
        <v>materialsScienceInternational</v>
      </c>
      <c r="L3258" s="1">
        <v>2002</v>
      </c>
      <c r="M3258" s="1" t="str">
        <f t="array" aca="1" ref="M3258" ca="1">INDEX([1]TreeLookup!$C$1:$DE$22,MATCH("ERA",[1]TreeLookup!$C$1:$C$22,0),MATCH(INDIRECT(ADDRESS(ROW(),MATCH("YEAR",$A$1:$BE$1,0))),[1]TreeLookup!$C$1:$DE$1,0))</f>
        <v>09-INTL</v>
      </c>
      <c r="O3258" s="4" t="s">
        <v>299</v>
      </c>
      <c r="P3258" s="1" t="s">
        <v>9346</v>
      </c>
      <c r="V3258" s="9"/>
    </row>
    <row r="3259" spans="1:25">
      <c r="A3259" s="6" t="s">
        <v>9549</v>
      </c>
      <c r="B3259" s="7" t="s">
        <v>9550</v>
      </c>
      <c r="C3259" s="1">
        <v>1000</v>
      </c>
      <c r="D3259" s="1">
        <v>1000</v>
      </c>
      <c r="E3259" s="2" t="s">
        <v>9551</v>
      </c>
      <c r="F3259" s="1" t="s">
        <v>350</v>
      </c>
      <c r="G3259" s="1" t="s">
        <v>50</v>
      </c>
      <c r="H3259" s="1" t="s">
        <v>49</v>
      </c>
      <c r="I3259" s="8" t="s">
        <v>135</v>
      </c>
      <c r="J3259" s="8" t="s">
        <v>1222</v>
      </c>
      <c r="K3259" s="1" t="str">
        <f t="array" aca="1" ref="K3259" ca="1">INDEX([1]TreeLookup!$C$1:$DE$21,MATCH(INDIRECT(ADDRESS(ROW(),MATCH("CATEGORY",$A$1:$BE$1,0))),[1]TreeLookup!$C$1:$C$21,0),MATCH(INDIRECT(ADDRESS(ROW(),MATCH("YEAR",$A$1:$BE$1,0))),[1]TreeLookup!$C$1:$DE$1,0))</f>
        <v>materialsScienceInternational</v>
      </c>
      <c r="L3259" s="1">
        <v>2002</v>
      </c>
      <c r="M3259" s="1" t="str">
        <f t="array" aca="1" ref="M3259" ca="1">INDEX([1]TreeLookup!$C$1:$DE$22,MATCH("ERA",[1]TreeLookup!$C$1:$C$22,0),MATCH(INDIRECT(ADDRESS(ROW(),MATCH("YEAR",$A$1:$BE$1,0))),[1]TreeLookup!$C$1:$DE$1,0))</f>
        <v>09-INTL</v>
      </c>
      <c r="O3259" s="4" t="s">
        <v>299</v>
      </c>
      <c r="P3259" s="1" t="s">
        <v>9346</v>
      </c>
      <c r="V3259" s="9"/>
    </row>
    <row r="3260" spans="1:25">
      <c r="A3260" s="6" t="s">
        <v>9552</v>
      </c>
      <c r="B3260" s="7" t="s">
        <v>9553</v>
      </c>
      <c r="C3260" s="1">
        <v>7500</v>
      </c>
      <c r="D3260" s="1">
        <v>10500</v>
      </c>
      <c r="E3260" s="2" t="s">
        <v>9554</v>
      </c>
      <c r="F3260" s="1" t="s">
        <v>350</v>
      </c>
      <c r="G3260" s="1" t="s">
        <v>50</v>
      </c>
      <c r="H3260" s="1" t="s">
        <v>49</v>
      </c>
      <c r="I3260" s="8" t="s">
        <v>135</v>
      </c>
      <c r="J3260" s="8" t="s">
        <v>231</v>
      </c>
      <c r="K3260" s="1" t="str">
        <f t="array" aca="1" ref="K3260" ca="1">INDEX([1]TreeLookup!$C$1:$DE$21,MATCH(INDIRECT(ADDRESS(ROW(),MATCH("CATEGORY",$A$1:$BE$1,0))),[1]TreeLookup!$C$1:$C$21,0),MATCH(INDIRECT(ADDRESS(ROW(),MATCH("YEAR",$A$1:$BE$1,0))),[1]TreeLookup!$C$1:$DE$1,0))</f>
        <v>materialsScienceInternational</v>
      </c>
      <c r="L3260" s="1">
        <v>2002</v>
      </c>
      <c r="M3260" s="1" t="str">
        <f t="array" aca="1" ref="M3260" ca="1">INDEX([1]TreeLookup!$C$1:$DE$22,MATCH("ERA",[1]TreeLookup!$C$1:$C$22,0),MATCH(INDIRECT(ADDRESS(ROW(),MATCH("YEAR",$A$1:$BE$1,0))),[1]TreeLookup!$C$1:$DE$1,0))</f>
        <v>09-INTL</v>
      </c>
      <c r="O3260" s="4" t="s">
        <v>299</v>
      </c>
      <c r="P3260" s="1" t="s">
        <v>9346</v>
      </c>
      <c r="V3260" s="9"/>
    </row>
    <row r="3261" spans="1:25">
      <c r="A3261" s="6" t="s">
        <v>9555</v>
      </c>
      <c r="B3261" s="7" t="s">
        <v>9556</v>
      </c>
      <c r="C3261" s="1">
        <v>2500</v>
      </c>
      <c r="D3261" s="1">
        <v>9500</v>
      </c>
      <c r="E3261" s="2" t="s">
        <v>9557</v>
      </c>
      <c r="F3261" s="1" t="s">
        <v>350</v>
      </c>
      <c r="G3261" s="1" t="s">
        <v>50</v>
      </c>
      <c r="H3261" s="1" t="s">
        <v>49</v>
      </c>
      <c r="I3261" s="8" t="s">
        <v>135</v>
      </c>
      <c r="J3261" s="8" t="s">
        <v>231</v>
      </c>
      <c r="K3261" s="1" t="str">
        <f t="array" aca="1" ref="K3261" ca="1">INDEX([1]TreeLookup!$C$1:$DE$21,MATCH(INDIRECT(ADDRESS(ROW(),MATCH("CATEGORY",$A$1:$BE$1,0))),[1]TreeLookup!$C$1:$C$21,0),MATCH(INDIRECT(ADDRESS(ROW(),MATCH("YEAR",$A$1:$BE$1,0))),[1]TreeLookup!$C$1:$DE$1,0))</f>
        <v>materialsScienceInternational</v>
      </c>
      <c r="L3261" s="1">
        <v>2002</v>
      </c>
      <c r="M3261" s="1" t="str">
        <f t="array" aca="1" ref="M3261" ca="1">INDEX([1]TreeLookup!$C$1:$DE$22,MATCH("ERA",[1]TreeLookup!$C$1:$C$22,0),MATCH(INDIRECT(ADDRESS(ROW(),MATCH("YEAR",$A$1:$BE$1,0))),[1]TreeLookup!$C$1:$DE$1,0))</f>
        <v>09-INTL</v>
      </c>
      <c r="O3261" s="4" t="s">
        <v>299</v>
      </c>
      <c r="P3261" s="1" t="s">
        <v>9346</v>
      </c>
      <c r="V3261" s="9"/>
    </row>
    <row r="3262" spans="1:25">
      <c r="A3262" s="6" t="s">
        <v>9558</v>
      </c>
      <c r="B3262" s="7" t="s">
        <v>9559</v>
      </c>
      <c r="C3262" s="1">
        <v>25000</v>
      </c>
      <c r="D3262" s="1">
        <v>125000</v>
      </c>
      <c r="E3262" s="2" t="s">
        <v>9560</v>
      </c>
      <c r="F3262" s="1" t="s">
        <v>350</v>
      </c>
      <c r="G3262" s="1" t="s">
        <v>50</v>
      </c>
      <c r="H3262" s="1" t="s">
        <v>49</v>
      </c>
      <c r="I3262" s="8" t="s">
        <v>135</v>
      </c>
      <c r="J3262" s="8" t="s">
        <v>136</v>
      </c>
      <c r="K3262" s="1" t="str">
        <f t="array" aca="1" ref="K3262" ca="1">INDEX([1]TreeLookup!$C$1:$DE$21,MATCH(INDIRECT(ADDRESS(ROW(),MATCH("CATEGORY",$A$1:$BE$1,0))),[1]TreeLookup!$C$1:$C$21,0),MATCH(INDIRECT(ADDRESS(ROW(),MATCH("YEAR",$A$1:$BE$1,0))),[1]TreeLookup!$C$1:$DE$1,0))</f>
        <v>materialsScienceInternational</v>
      </c>
      <c r="L3262" s="1">
        <v>2002</v>
      </c>
      <c r="M3262" s="1" t="str">
        <f t="array" aca="1" ref="M3262" ca="1">INDEX([1]TreeLookup!$C$1:$DE$22,MATCH("ERA",[1]TreeLookup!$C$1:$C$22,0),MATCH(INDIRECT(ADDRESS(ROW(),MATCH("YEAR",$A$1:$BE$1,0))),[1]TreeLookup!$C$1:$DE$1,0))</f>
        <v>09-INTL</v>
      </c>
      <c r="O3262" s="4" t="s">
        <v>299</v>
      </c>
      <c r="P3262" s="1" t="s">
        <v>9346</v>
      </c>
      <c r="V3262" s="9"/>
    </row>
    <row r="3263" spans="1:25">
      <c r="A3263" s="6" t="s">
        <v>9561</v>
      </c>
      <c r="B3263" s="7" t="s">
        <v>9562</v>
      </c>
      <c r="C3263" s="1">
        <v>3800</v>
      </c>
      <c r="D3263" s="1">
        <v>7500</v>
      </c>
      <c r="E3263" s="2" t="s">
        <v>9563</v>
      </c>
      <c r="F3263" s="1" t="s">
        <v>350</v>
      </c>
      <c r="G3263" s="1" t="s">
        <v>50</v>
      </c>
      <c r="H3263" s="1" t="s">
        <v>49</v>
      </c>
      <c r="I3263" s="8" t="s">
        <v>135</v>
      </c>
      <c r="J3263" s="8" t="s">
        <v>568</v>
      </c>
      <c r="K3263" s="1" t="str">
        <f t="array" aca="1" ref="K3263" ca="1">INDEX([1]TreeLookup!$C$1:$DE$21,MATCH(INDIRECT(ADDRESS(ROW(),MATCH("CATEGORY",$A$1:$BE$1,0))),[1]TreeLookup!$C$1:$C$21,0),MATCH(INDIRECT(ADDRESS(ROW(),MATCH("YEAR",$A$1:$BE$1,0))),[1]TreeLookup!$C$1:$DE$1,0))</f>
        <v>materialsScienceInternational</v>
      </c>
      <c r="L3263" s="1">
        <v>2002</v>
      </c>
      <c r="M3263" s="1" t="str">
        <f t="array" aca="1" ref="M3263" ca="1">INDEX([1]TreeLookup!$C$1:$DE$22,MATCH("ERA",[1]TreeLookup!$C$1:$C$22,0),MATCH(INDIRECT(ADDRESS(ROW(),MATCH("YEAR",$A$1:$BE$1,0))),[1]TreeLookup!$C$1:$DE$1,0))</f>
        <v>09-INTL</v>
      </c>
      <c r="O3263" s="4" t="s">
        <v>299</v>
      </c>
      <c r="P3263" s="1" t="s">
        <v>9346</v>
      </c>
      <c r="V3263" s="9"/>
    </row>
    <row r="3264" spans="1:25">
      <c r="A3264" s="6" t="s">
        <v>9564</v>
      </c>
      <c r="B3264" s="7" t="s">
        <v>9565</v>
      </c>
      <c r="C3264" s="1">
        <v>600</v>
      </c>
      <c r="D3264" s="1">
        <v>15000</v>
      </c>
      <c r="E3264" s="2" t="s">
        <v>9566</v>
      </c>
      <c r="F3264" s="1" t="s">
        <v>406</v>
      </c>
      <c r="G3264" s="1" t="s">
        <v>50</v>
      </c>
      <c r="H3264" s="1" t="s">
        <v>50</v>
      </c>
      <c r="I3264" s="8" t="s">
        <v>130</v>
      </c>
      <c r="J3264" s="8" t="s">
        <v>1332</v>
      </c>
      <c r="K3264" s="1" t="str">
        <f t="array" aca="1" ref="K3264" ca="1">INDEX([1]TreeLookup!$C$1:$DE$21,MATCH(INDIRECT(ADDRESS(ROW(),MATCH("CATEGORY",$A$1:$BE$1,0))),[1]TreeLookup!$C$1:$C$21,0),MATCH(INDIRECT(ADDRESS(ROW(),MATCH("YEAR",$A$1:$BE$1,0))),[1]TreeLookup!$C$1:$DE$1,0))</f>
        <v>internationalAvionics</v>
      </c>
      <c r="L3264" s="1">
        <v>2002</v>
      </c>
      <c r="M3264" s="1" t="str">
        <f t="array" aca="1" ref="M3264" ca="1">INDEX([1]TreeLookup!$C$1:$DE$22,MATCH("ERA",[1]TreeLookup!$C$1:$C$22,0),MATCH(INDIRECT(ADDRESS(ROW(),MATCH("YEAR",$A$1:$BE$1,0))),[1]TreeLookup!$C$1:$DE$1,0))</f>
        <v>09-INTL</v>
      </c>
      <c r="O3264" s="4" t="s">
        <v>109</v>
      </c>
      <c r="P3264" s="1" t="s">
        <v>9567</v>
      </c>
      <c r="V3264" s="9"/>
      <c r="Y3264" s="1" t="s">
        <v>111</v>
      </c>
    </row>
    <row r="3265" spans="1:37">
      <c r="A3265" s="6" t="s">
        <v>9568</v>
      </c>
      <c r="B3265" s="7" t="s">
        <v>9569</v>
      </c>
      <c r="C3265" s="1">
        <v>2500</v>
      </c>
      <c r="D3265" s="1">
        <v>9500</v>
      </c>
      <c r="E3265" s="2" t="s">
        <v>9570</v>
      </c>
      <c r="F3265" s="1" t="s">
        <v>350</v>
      </c>
      <c r="G3265" s="1" t="s">
        <v>50</v>
      </c>
      <c r="H3265" s="1" t="s">
        <v>49</v>
      </c>
      <c r="I3265" s="8" t="s">
        <v>135</v>
      </c>
      <c r="J3265" s="8" t="s">
        <v>231</v>
      </c>
      <c r="K3265" s="1" t="str">
        <f t="array" aca="1" ref="K3265" ca="1">INDEX([1]TreeLookup!$C$1:$DE$21,MATCH(INDIRECT(ADDRESS(ROW(),MATCH("CATEGORY",$A$1:$BE$1,0))),[1]TreeLookup!$C$1:$C$21,0),MATCH(INDIRECT(ADDRESS(ROW(),MATCH("YEAR",$A$1:$BE$1,0))),[1]TreeLookup!$C$1:$DE$1,0))</f>
        <v>materialsScienceInternational</v>
      </c>
      <c r="L3265" s="1">
        <v>2002</v>
      </c>
      <c r="M3265" s="1" t="str">
        <f t="array" aca="1" ref="M3265" ca="1">INDEX([1]TreeLookup!$C$1:$DE$22,MATCH("ERA",[1]TreeLookup!$C$1:$C$22,0),MATCH(INDIRECT(ADDRESS(ROW(),MATCH("YEAR",$A$1:$BE$1,0))),[1]TreeLookup!$C$1:$DE$1,0))</f>
        <v>09-INTL</v>
      </c>
      <c r="O3265" s="4" t="s">
        <v>299</v>
      </c>
      <c r="P3265" s="1" t="s">
        <v>9567</v>
      </c>
      <c r="V3265" s="9"/>
      <c r="AK3265" s="1" t="s">
        <v>111</v>
      </c>
    </row>
    <row r="3266" spans="1:37">
      <c r="A3266" s="6" t="s">
        <v>9571</v>
      </c>
      <c r="B3266" s="7" t="s">
        <v>9572</v>
      </c>
      <c r="C3266" s="1">
        <v>1200</v>
      </c>
      <c r="D3266" s="1">
        <v>30000</v>
      </c>
      <c r="E3266" s="2" t="s">
        <v>9573</v>
      </c>
      <c r="F3266" s="1" t="s">
        <v>406</v>
      </c>
      <c r="G3266" s="1" t="s">
        <v>50</v>
      </c>
      <c r="H3266" s="1" t="s">
        <v>50</v>
      </c>
      <c r="I3266" s="8" t="s">
        <v>130</v>
      </c>
      <c r="J3266" s="8" t="s">
        <v>1332</v>
      </c>
      <c r="K3266" s="1" t="str">
        <f t="array" aca="1" ref="K3266" ca="1">INDEX([1]TreeLookup!$C$1:$DE$21,MATCH(INDIRECT(ADDRESS(ROW(),MATCH("CATEGORY",$A$1:$BE$1,0))),[1]TreeLookup!$C$1:$C$21,0),MATCH(INDIRECT(ADDRESS(ROW(),MATCH("YEAR",$A$1:$BE$1,0))),[1]TreeLookup!$C$1:$DE$1,0))</f>
        <v>internationalAvionics</v>
      </c>
      <c r="L3266" s="1">
        <v>2002</v>
      </c>
      <c r="M3266" s="1" t="str">
        <f t="array" aca="1" ref="M3266" ca="1">INDEX([1]TreeLookup!$C$1:$DE$22,MATCH("ERA",[1]TreeLookup!$C$1:$C$22,0),MATCH(INDIRECT(ADDRESS(ROW(),MATCH("YEAR",$A$1:$BE$1,0))),[1]TreeLookup!$C$1:$DE$1,0))</f>
        <v>09-INTL</v>
      </c>
      <c r="O3266" s="4" t="s">
        <v>109</v>
      </c>
      <c r="P3266" s="1" t="s">
        <v>9567</v>
      </c>
      <c r="V3266" s="9"/>
      <c r="Y3266" s="1" t="s">
        <v>111</v>
      </c>
    </row>
    <row r="3267" spans="1:37">
      <c r="A3267" s="6" t="s">
        <v>9574</v>
      </c>
      <c r="B3267" s="7" t="s">
        <v>9575</v>
      </c>
      <c r="C3267" s="1">
        <v>2500</v>
      </c>
      <c r="D3267" s="1">
        <v>9500</v>
      </c>
      <c r="E3267" s="2" t="s">
        <v>9576</v>
      </c>
      <c r="F3267" s="1" t="s">
        <v>350</v>
      </c>
      <c r="G3267" s="1" t="s">
        <v>50</v>
      </c>
      <c r="H3267" s="1" t="s">
        <v>49</v>
      </c>
      <c r="I3267" s="8" t="s">
        <v>135</v>
      </c>
      <c r="J3267" s="8" t="s">
        <v>231</v>
      </c>
      <c r="K3267" s="1" t="str">
        <f t="array" aca="1" ref="K3267" ca="1">INDEX([1]TreeLookup!$C$1:$DE$21,MATCH(INDIRECT(ADDRESS(ROW(),MATCH("CATEGORY",$A$1:$BE$1,0))),[1]TreeLookup!$C$1:$C$21,0),MATCH(INDIRECT(ADDRESS(ROW(),MATCH("YEAR",$A$1:$BE$1,0))),[1]TreeLookup!$C$1:$DE$1,0))</f>
        <v>materialsScienceInternational</v>
      </c>
      <c r="L3267" s="1">
        <v>2002</v>
      </c>
      <c r="M3267" s="1" t="str">
        <f t="array" aca="1" ref="M3267" ca="1">INDEX([1]TreeLookup!$C$1:$DE$22,MATCH("ERA",[1]TreeLookup!$C$1:$C$22,0),MATCH(INDIRECT(ADDRESS(ROW(),MATCH("YEAR",$A$1:$BE$1,0))),[1]TreeLookup!$C$1:$DE$1,0))</f>
        <v>09-INTL</v>
      </c>
      <c r="O3267" s="4" t="s">
        <v>299</v>
      </c>
      <c r="P3267" s="1" t="s">
        <v>9567</v>
      </c>
      <c r="V3267" s="9"/>
      <c r="AK3267" s="1" t="s">
        <v>111</v>
      </c>
    </row>
    <row r="3268" spans="1:37">
      <c r="A3268" s="6" t="s">
        <v>9577</v>
      </c>
      <c r="B3268" s="7" t="s">
        <v>9578</v>
      </c>
      <c r="C3268" s="1">
        <v>25000</v>
      </c>
      <c r="D3268" s="1">
        <v>125000</v>
      </c>
      <c r="E3268" s="2" t="s">
        <v>9579</v>
      </c>
      <c r="F3268" s="1" t="s">
        <v>350</v>
      </c>
      <c r="G3268" s="1" t="s">
        <v>50</v>
      </c>
      <c r="H3268" s="1" t="s">
        <v>49</v>
      </c>
      <c r="I3268" s="8" t="s">
        <v>135</v>
      </c>
      <c r="J3268" s="8" t="s">
        <v>136</v>
      </c>
      <c r="K3268" s="1" t="str">
        <f t="array" aca="1" ref="K3268" ca="1">INDEX([1]TreeLookup!$C$1:$DE$21,MATCH(INDIRECT(ADDRESS(ROW(),MATCH("CATEGORY",$A$1:$BE$1,0))),[1]TreeLookup!$C$1:$C$21,0),MATCH(INDIRECT(ADDRESS(ROW(),MATCH("YEAR",$A$1:$BE$1,0))),[1]TreeLookup!$C$1:$DE$1,0))</f>
        <v>materialsScienceInternational</v>
      </c>
      <c r="L3268" s="1">
        <v>2002</v>
      </c>
      <c r="M3268" s="1" t="str">
        <f t="array" aca="1" ref="M3268" ca="1">INDEX([1]TreeLookup!$C$1:$DE$22,MATCH("ERA",[1]TreeLookup!$C$1:$C$22,0),MATCH(INDIRECT(ADDRESS(ROW(),MATCH("YEAR",$A$1:$BE$1,0))),[1]TreeLookup!$C$1:$DE$1,0))</f>
        <v>09-INTL</v>
      </c>
      <c r="O3268" s="4" t="s">
        <v>299</v>
      </c>
      <c r="P3268" s="1" t="s">
        <v>9567</v>
      </c>
      <c r="V3268" s="9"/>
    </row>
    <row r="3269" spans="1:37">
      <c r="A3269" s="6" t="s">
        <v>9580</v>
      </c>
      <c r="B3269" s="7" t="s">
        <v>9581</v>
      </c>
      <c r="C3269" s="1">
        <v>25000</v>
      </c>
      <c r="D3269" s="1">
        <v>125000</v>
      </c>
      <c r="E3269" s="2" t="s">
        <v>9582</v>
      </c>
      <c r="F3269" s="1" t="s">
        <v>350</v>
      </c>
      <c r="G3269" s="1" t="s">
        <v>50</v>
      </c>
      <c r="H3269" s="1" t="s">
        <v>49</v>
      </c>
      <c r="I3269" s="8" t="s">
        <v>135</v>
      </c>
      <c r="J3269" s="8" t="s">
        <v>136</v>
      </c>
      <c r="K3269" s="1" t="str">
        <f t="array" aca="1" ref="K3269" ca="1">INDEX([1]TreeLookup!$C$1:$DE$21,MATCH(INDIRECT(ADDRESS(ROW(),MATCH("CATEGORY",$A$1:$BE$1,0))),[1]TreeLookup!$C$1:$C$21,0),MATCH(INDIRECT(ADDRESS(ROW(),MATCH("YEAR",$A$1:$BE$1,0))),[1]TreeLookup!$C$1:$DE$1,0))</f>
        <v>materialsScienceInternational</v>
      </c>
      <c r="L3269" s="1">
        <v>2002</v>
      </c>
      <c r="M3269" s="1" t="str">
        <f t="array" aca="1" ref="M3269" ca="1">INDEX([1]TreeLookup!$C$1:$DE$22,MATCH("ERA",[1]TreeLookup!$C$1:$C$22,0),MATCH(INDIRECT(ADDRESS(ROW(),MATCH("YEAR",$A$1:$BE$1,0))),[1]TreeLookup!$C$1:$DE$1,0))</f>
        <v>09-INTL</v>
      </c>
      <c r="O3269" s="4" t="s">
        <v>299</v>
      </c>
      <c r="P3269" s="1" t="s">
        <v>9567</v>
      </c>
      <c r="V3269" s="9"/>
    </row>
    <row r="3270" spans="1:37">
      <c r="A3270" s="6" t="s">
        <v>9583</v>
      </c>
      <c r="B3270" s="7" t="s">
        <v>9584</v>
      </c>
      <c r="C3270" s="1">
        <v>300</v>
      </c>
      <c r="D3270" s="1">
        <v>1</v>
      </c>
      <c r="E3270" s="2" t="s">
        <v>9585</v>
      </c>
      <c r="F3270" s="1" t="s">
        <v>534</v>
      </c>
      <c r="G3270" s="1" t="s">
        <v>50</v>
      </c>
      <c r="H3270" s="1" t="s">
        <v>49</v>
      </c>
      <c r="I3270" s="8" t="s">
        <v>135</v>
      </c>
      <c r="J3270" s="8" t="s">
        <v>560</v>
      </c>
      <c r="K3270" s="1" t="str">
        <f t="array" aca="1" ref="K3270" ca="1">INDEX([1]TreeLookup!$C$1:$DE$21,MATCH(INDIRECT(ADDRESS(ROW(),MATCH("CATEGORY",$A$1:$BE$1,0))),[1]TreeLookup!$C$1:$C$21,0),MATCH(INDIRECT(ADDRESS(ROW(),MATCH("YEAR",$A$1:$BE$1,0))),[1]TreeLookup!$C$1:$DE$1,0))</f>
        <v>materialsScienceInternational</v>
      </c>
      <c r="L3270" s="1">
        <v>2002</v>
      </c>
      <c r="M3270" s="1" t="str">
        <f t="array" aca="1" ref="M3270" ca="1">INDEX([1]TreeLookup!$C$1:$DE$22,MATCH("ERA",[1]TreeLookup!$C$1:$C$22,0),MATCH(INDIRECT(ADDRESS(ROW(),MATCH("YEAR",$A$1:$BE$1,0))),[1]TreeLookup!$C$1:$DE$1,0))</f>
        <v>09-INTL</v>
      </c>
      <c r="O3270" s="4" t="s">
        <v>299</v>
      </c>
      <c r="P3270" s="1" t="s">
        <v>9567</v>
      </c>
      <c r="V3270" s="9"/>
    </row>
    <row r="3271" spans="1:37">
      <c r="A3271" s="6" t="s">
        <v>9586</v>
      </c>
      <c r="B3271" s="7" t="s">
        <v>9587</v>
      </c>
      <c r="C3271" s="1">
        <v>40500</v>
      </c>
      <c r="D3271" s="1">
        <v>75000</v>
      </c>
      <c r="E3271" s="2" t="s">
        <v>9588</v>
      </c>
      <c r="F3271" s="1" t="s">
        <v>350</v>
      </c>
      <c r="G3271" s="1" t="s">
        <v>50</v>
      </c>
      <c r="H3271" s="1" t="s">
        <v>49</v>
      </c>
      <c r="I3271" s="8" t="s">
        <v>135</v>
      </c>
      <c r="J3271" s="8" t="s">
        <v>136</v>
      </c>
      <c r="K3271" s="1" t="str">
        <f t="array" aca="1" ref="K3271" ca="1">INDEX([1]TreeLookup!$C$1:$DE$21,MATCH(INDIRECT(ADDRESS(ROW(),MATCH("CATEGORY",$A$1:$BE$1,0))),[1]TreeLookup!$C$1:$C$21,0),MATCH(INDIRECT(ADDRESS(ROW(),MATCH("YEAR",$A$1:$BE$1,0))),[1]TreeLookup!$C$1:$DE$1,0))</f>
        <v>materialsScienceInternational</v>
      </c>
      <c r="L3271" s="1">
        <v>2002</v>
      </c>
      <c r="M3271" s="1" t="str">
        <f t="array" aca="1" ref="M3271" ca="1">INDEX([1]TreeLookup!$C$1:$DE$22,MATCH("ERA",[1]TreeLookup!$C$1:$C$22,0),MATCH(INDIRECT(ADDRESS(ROW(),MATCH("YEAR",$A$1:$BE$1,0))),[1]TreeLookup!$C$1:$DE$1,0))</f>
        <v>09-INTL</v>
      </c>
      <c r="O3271" s="4" t="s">
        <v>299</v>
      </c>
      <c r="P3271" s="1" t="s">
        <v>9567</v>
      </c>
      <c r="V3271" s="9"/>
    </row>
    <row r="3272" spans="1:37">
      <c r="A3272" s="6" t="s">
        <v>9589</v>
      </c>
      <c r="B3272" s="7" t="s">
        <v>9590</v>
      </c>
      <c r="C3272" s="1">
        <v>2000</v>
      </c>
      <c r="D3272" s="1">
        <v>3000</v>
      </c>
      <c r="E3272" s="2" t="s">
        <v>9591</v>
      </c>
      <c r="F3272" s="1" t="s">
        <v>534</v>
      </c>
      <c r="G3272" s="1" t="s">
        <v>50</v>
      </c>
      <c r="H3272" s="1" t="s">
        <v>49</v>
      </c>
      <c r="I3272" s="8" t="s">
        <v>135</v>
      </c>
      <c r="J3272" s="8" t="s">
        <v>136</v>
      </c>
      <c r="K3272" s="1" t="str">
        <f t="array" aca="1" ref="K3272" ca="1">INDEX([1]TreeLookup!$C$1:$DE$21,MATCH(INDIRECT(ADDRESS(ROW(),MATCH("CATEGORY",$A$1:$BE$1,0))),[1]TreeLookup!$C$1:$C$21,0),MATCH(INDIRECT(ADDRESS(ROW(),MATCH("YEAR",$A$1:$BE$1,0))),[1]TreeLookup!$C$1:$DE$1,0))</f>
        <v>materialsScienceInternational</v>
      </c>
      <c r="L3272" s="1">
        <v>2002</v>
      </c>
      <c r="M3272" s="1" t="str">
        <f t="array" aca="1" ref="M3272" ca="1">INDEX([1]TreeLookup!$C$1:$DE$22,MATCH("ERA",[1]TreeLookup!$C$1:$C$22,0),MATCH(INDIRECT(ADDRESS(ROW(),MATCH("YEAR",$A$1:$BE$1,0))),[1]TreeLookup!$C$1:$DE$1,0))</f>
        <v>09-INTL</v>
      </c>
      <c r="O3272" s="4" t="s">
        <v>299</v>
      </c>
      <c r="P3272" s="1" t="s">
        <v>9567</v>
      </c>
      <c r="V3272" s="9"/>
    </row>
    <row r="3273" spans="1:37">
      <c r="A3273" s="6" t="s">
        <v>9592</v>
      </c>
      <c r="B3273" s="7" t="s">
        <v>9593</v>
      </c>
      <c r="C3273" s="1">
        <v>20</v>
      </c>
      <c r="D3273" s="1">
        <v>6400</v>
      </c>
      <c r="E3273" s="2" t="s">
        <v>9594</v>
      </c>
      <c r="F3273" s="1" t="s">
        <v>534</v>
      </c>
      <c r="G3273" s="1" t="s">
        <v>50</v>
      </c>
      <c r="H3273" s="1" t="s">
        <v>49</v>
      </c>
      <c r="I3273" s="8" t="s">
        <v>135</v>
      </c>
      <c r="J3273" s="8" t="s">
        <v>560</v>
      </c>
      <c r="K3273" s="1" t="str">
        <f t="array" aca="1" ref="K3273" ca="1">INDEX([1]TreeLookup!$C$1:$DE$21,MATCH(INDIRECT(ADDRESS(ROW(),MATCH("CATEGORY",$A$1:$BE$1,0))),[1]TreeLookup!$C$1:$C$21,0),MATCH(INDIRECT(ADDRESS(ROW(),MATCH("YEAR",$A$1:$BE$1,0))),[1]TreeLookup!$C$1:$DE$1,0))</f>
        <v>materialsScienceInternational</v>
      </c>
      <c r="L3273" s="1">
        <v>2002</v>
      </c>
      <c r="M3273" s="1" t="str">
        <f t="array" aca="1" ref="M3273" ca="1">INDEX([1]TreeLookup!$C$1:$DE$22,MATCH("ERA",[1]TreeLookup!$C$1:$C$22,0),MATCH(INDIRECT(ADDRESS(ROW(),MATCH("YEAR",$A$1:$BE$1,0))),[1]TreeLookup!$C$1:$DE$1,0))</f>
        <v>09-INTL</v>
      </c>
      <c r="O3273" s="4" t="s">
        <v>299</v>
      </c>
      <c r="P3273" s="1" t="s">
        <v>9567</v>
      </c>
      <c r="V3273" s="9"/>
    </row>
    <row r="3274" spans="1:37">
      <c r="A3274" s="6" t="s">
        <v>9595</v>
      </c>
      <c r="B3274" s="7" t="s">
        <v>9596</v>
      </c>
      <c r="C3274" s="1">
        <v>1230</v>
      </c>
      <c r="D3274" s="1">
        <v>1600</v>
      </c>
      <c r="E3274" s="2" t="s">
        <v>9597</v>
      </c>
      <c r="F3274" s="1" t="s">
        <v>534</v>
      </c>
      <c r="G3274" s="1" t="s">
        <v>50</v>
      </c>
      <c r="H3274" s="1" t="s">
        <v>49</v>
      </c>
      <c r="I3274" s="8" t="s">
        <v>135</v>
      </c>
      <c r="J3274" s="8" t="s">
        <v>136</v>
      </c>
      <c r="K3274" s="1" t="str">
        <f t="array" aca="1" ref="K3274" ca="1">INDEX([1]TreeLookup!$C$1:$DE$21,MATCH(INDIRECT(ADDRESS(ROW(),MATCH("CATEGORY",$A$1:$BE$1,0))),[1]TreeLookup!$C$1:$C$21,0),MATCH(INDIRECT(ADDRESS(ROW(),MATCH("YEAR",$A$1:$BE$1,0))),[1]TreeLookup!$C$1:$DE$1,0))</f>
        <v>materialsScienceInternational</v>
      </c>
      <c r="L3274" s="1">
        <v>2002</v>
      </c>
      <c r="M3274" s="1" t="str">
        <f t="array" aca="1" ref="M3274" ca="1">INDEX([1]TreeLookup!$C$1:$DE$22,MATCH("ERA",[1]TreeLookup!$C$1:$C$22,0),MATCH(INDIRECT(ADDRESS(ROW(),MATCH("YEAR",$A$1:$BE$1,0))),[1]TreeLookup!$C$1:$DE$1,0))</f>
        <v>09-INTL</v>
      </c>
      <c r="O3274" s="4" t="s">
        <v>299</v>
      </c>
      <c r="P3274" s="1" t="s">
        <v>9567</v>
      </c>
      <c r="V3274" s="9"/>
    </row>
    <row r="3275" spans="1:37">
      <c r="A3275" s="6" t="s">
        <v>9598</v>
      </c>
      <c r="B3275" s="7" t="s">
        <v>9599</v>
      </c>
      <c r="C3275" s="1">
        <v>1230</v>
      </c>
      <c r="D3275" s="1">
        <v>1600</v>
      </c>
      <c r="E3275" s="2" t="s">
        <v>9600</v>
      </c>
      <c r="F3275" s="1" t="s">
        <v>534</v>
      </c>
      <c r="G3275" s="1" t="s">
        <v>50</v>
      </c>
      <c r="H3275" s="1" t="s">
        <v>49</v>
      </c>
      <c r="I3275" s="8" t="s">
        <v>135</v>
      </c>
      <c r="J3275" s="8" t="s">
        <v>136</v>
      </c>
      <c r="K3275" s="1" t="str">
        <f t="array" aca="1" ref="K3275" ca="1">INDEX([1]TreeLookup!$C$1:$DE$21,MATCH(INDIRECT(ADDRESS(ROW(),MATCH("CATEGORY",$A$1:$BE$1,0))),[1]TreeLookup!$C$1:$C$21,0),MATCH(INDIRECT(ADDRESS(ROW(),MATCH("YEAR",$A$1:$BE$1,0))),[1]TreeLookup!$C$1:$DE$1,0))</f>
        <v>materialsScienceInternational</v>
      </c>
      <c r="L3275" s="1">
        <v>2002</v>
      </c>
      <c r="M3275" s="1" t="str">
        <f t="array" aca="1" ref="M3275" ca="1">INDEX([1]TreeLookup!$C$1:$DE$22,MATCH("ERA",[1]TreeLookup!$C$1:$C$22,0),MATCH(INDIRECT(ADDRESS(ROW(),MATCH("YEAR",$A$1:$BE$1,0))),[1]TreeLookup!$C$1:$DE$1,0))</f>
        <v>09-INTL</v>
      </c>
      <c r="O3275" s="4" t="s">
        <v>299</v>
      </c>
      <c r="P3275" s="1" t="s">
        <v>9567</v>
      </c>
      <c r="V3275" s="9"/>
    </row>
    <row r="3276" spans="1:37">
      <c r="A3276" s="6" t="s">
        <v>9601</v>
      </c>
      <c r="B3276" s="7" t="s">
        <v>9602</v>
      </c>
      <c r="C3276" s="1">
        <v>900</v>
      </c>
      <c r="D3276" s="1">
        <v>5200</v>
      </c>
      <c r="E3276" s="2" t="s">
        <v>9603</v>
      </c>
      <c r="F3276" s="1" t="s">
        <v>534</v>
      </c>
      <c r="G3276" s="1" t="s">
        <v>50</v>
      </c>
      <c r="H3276" s="1" t="s">
        <v>49</v>
      </c>
      <c r="I3276" s="8" t="s">
        <v>135</v>
      </c>
      <c r="J3276" s="8" t="s">
        <v>136</v>
      </c>
      <c r="K3276" s="1" t="str">
        <f t="array" aca="1" ref="K3276" ca="1">INDEX([1]TreeLookup!$C$1:$DE$21,MATCH(INDIRECT(ADDRESS(ROW(),MATCH("CATEGORY",$A$1:$BE$1,0))),[1]TreeLookup!$C$1:$C$21,0),MATCH(INDIRECT(ADDRESS(ROW(),MATCH("YEAR",$A$1:$BE$1,0))),[1]TreeLookup!$C$1:$DE$1,0))</f>
        <v>materialsScienceInternational</v>
      </c>
      <c r="L3276" s="1">
        <v>2002</v>
      </c>
      <c r="M3276" s="1" t="str">
        <f t="array" aca="1" ref="M3276" ca="1">INDEX([1]TreeLookup!$C$1:$DE$22,MATCH("ERA",[1]TreeLookup!$C$1:$C$22,0),MATCH(INDIRECT(ADDRESS(ROW(),MATCH("YEAR",$A$1:$BE$1,0))),[1]TreeLookup!$C$1:$DE$1,0))</f>
        <v>09-INTL</v>
      </c>
      <c r="O3276" s="4" t="s">
        <v>299</v>
      </c>
      <c r="P3276" s="1" t="s">
        <v>9567</v>
      </c>
      <c r="V3276" s="9"/>
    </row>
    <row r="3277" spans="1:37">
      <c r="A3277" s="6" t="s">
        <v>9604</v>
      </c>
      <c r="B3277" s="7" t="s">
        <v>9605</v>
      </c>
      <c r="C3277" s="1">
        <v>900</v>
      </c>
      <c r="D3277" s="1">
        <v>5200</v>
      </c>
      <c r="E3277" s="2" t="s">
        <v>9606</v>
      </c>
      <c r="F3277" s="1" t="s">
        <v>534</v>
      </c>
      <c r="G3277" s="1" t="s">
        <v>50</v>
      </c>
      <c r="H3277" s="1" t="s">
        <v>49</v>
      </c>
      <c r="I3277" s="8" t="s">
        <v>135</v>
      </c>
      <c r="J3277" s="8" t="s">
        <v>136</v>
      </c>
      <c r="K3277" s="1" t="str">
        <f t="array" aca="1" ref="K3277" ca="1">INDEX([1]TreeLookup!$C$1:$DE$21,MATCH(INDIRECT(ADDRESS(ROW(),MATCH("CATEGORY",$A$1:$BE$1,0))),[1]TreeLookup!$C$1:$C$21,0),MATCH(INDIRECT(ADDRESS(ROW(),MATCH("YEAR",$A$1:$BE$1,0))),[1]TreeLookup!$C$1:$DE$1,0))</f>
        <v>materialsScienceInternational</v>
      </c>
      <c r="L3277" s="1">
        <v>2002</v>
      </c>
      <c r="M3277" s="1" t="str">
        <f t="array" aca="1" ref="M3277" ca="1">INDEX([1]TreeLookup!$C$1:$DE$22,MATCH("ERA",[1]TreeLookup!$C$1:$C$22,0),MATCH(INDIRECT(ADDRESS(ROW(),MATCH("YEAR",$A$1:$BE$1,0))),[1]TreeLookup!$C$1:$DE$1,0))</f>
        <v>09-INTL</v>
      </c>
      <c r="O3277" s="4" t="s">
        <v>299</v>
      </c>
      <c r="P3277" s="1" t="s">
        <v>9567</v>
      </c>
      <c r="V3277" s="9"/>
    </row>
    <row r="3278" spans="1:37">
      <c r="A3278" s="6" t="s">
        <v>9607</v>
      </c>
      <c r="B3278" s="7" t="s">
        <v>9608</v>
      </c>
      <c r="C3278" s="1">
        <v>100</v>
      </c>
      <c r="D3278" s="1">
        <v>2000</v>
      </c>
      <c r="E3278" s="2" t="s">
        <v>9609</v>
      </c>
      <c r="F3278" s="1" t="s">
        <v>534</v>
      </c>
      <c r="G3278" s="1" t="s">
        <v>50</v>
      </c>
      <c r="H3278" s="1" t="s">
        <v>50</v>
      </c>
      <c r="I3278" s="8" t="s">
        <v>135</v>
      </c>
      <c r="J3278" s="8" t="s">
        <v>560</v>
      </c>
      <c r="K3278" s="1" t="str">
        <f t="array" aca="1" ref="K3278" ca="1">INDEX([1]TreeLookup!$C$1:$DE$21,MATCH(INDIRECT(ADDRESS(ROW(),MATCH("CATEGORY",$A$1:$BE$1,0))),[1]TreeLookup!$C$1:$C$21,0),MATCH(INDIRECT(ADDRESS(ROW(),MATCH("YEAR",$A$1:$BE$1,0))),[1]TreeLookup!$C$1:$DE$1,0))</f>
        <v>materialsScienceInternational</v>
      </c>
      <c r="L3278" s="1">
        <v>2002</v>
      </c>
      <c r="M3278" s="1" t="str">
        <f t="array" aca="1" ref="M3278" ca="1">INDEX([1]TreeLookup!$C$1:$DE$22,MATCH("ERA",[1]TreeLookup!$C$1:$C$22,0),MATCH(INDIRECT(ADDRESS(ROW(),MATCH("YEAR",$A$1:$BE$1,0))),[1]TreeLookup!$C$1:$DE$1,0))</f>
        <v>09-INTL</v>
      </c>
      <c r="O3278" s="4" t="s">
        <v>109</v>
      </c>
      <c r="P3278" s="1" t="s">
        <v>9567</v>
      </c>
      <c r="V3278" s="9"/>
    </row>
    <row r="3279" spans="1:37">
      <c r="A3279" s="6" t="s">
        <v>9610</v>
      </c>
      <c r="B3279" s="7" t="s">
        <v>9611</v>
      </c>
      <c r="C3279" s="1">
        <v>1000</v>
      </c>
      <c r="D3279" s="1">
        <v>2800</v>
      </c>
      <c r="E3279" s="2" t="s">
        <v>9612</v>
      </c>
      <c r="F3279" s="1" t="s">
        <v>534</v>
      </c>
      <c r="G3279" s="1" t="s">
        <v>50</v>
      </c>
      <c r="H3279" s="1" t="s">
        <v>49</v>
      </c>
      <c r="I3279" s="8" t="s">
        <v>135</v>
      </c>
      <c r="J3279" s="8" t="s">
        <v>560</v>
      </c>
      <c r="K3279" s="1" t="str">
        <f t="array" aca="1" ref="K3279" ca="1">INDEX([1]TreeLookup!$C$1:$DE$21,MATCH(INDIRECT(ADDRESS(ROW(),MATCH("CATEGORY",$A$1:$BE$1,0))),[1]TreeLookup!$C$1:$C$21,0),MATCH(INDIRECT(ADDRESS(ROW(),MATCH("YEAR",$A$1:$BE$1,0))),[1]TreeLookup!$C$1:$DE$1,0))</f>
        <v>materialsScienceInternational</v>
      </c>
      <c r="L3279" s="1">
        <v>2002</v>
      </c>
      <c r="M3279" s="1" t="str">
        <f t="array" aca="1" ref="M3279" ca="1">INDEX([1]TreeLookup!$C$1:$DE$22,MATCH("ERA",[1]TreeLookup!$C$1:$C$22,0),MATCH(INDIRECT(ADDRESS(ROW(),MATCH("YEAR",$A$1:$BE$1,0))),[1]TreeLookup!$C$1:$DE$1,0))</f>
        <v>09-INTL</v>
      </c>
      <c r="O3279" s="4" t="s">
        <v>299</v>
      </c>
      <c r="P3279" s="1" t="s">
        <v>9567</v>
      </c>
      <c r="V3279" s="9"/>
    </row>
    <row r="3280" spans="1:37">
      <c r="A3280" s="6" t="s">
        <v>9613</v>
      </c>
      <c r="B3280" s="7" t="s">
        <v>9614</v>
      </c>
      <c r="C3280" s="1">
        <v>1000</v>
      </c>
      <c r="D3280" s="1">
        <v>1000</v>
      </c>
      <c r="E3280" s="2" t="s">
        <v>9615</v>
      </c>
      <c r="F3280" s="1" t="s">
        <v>350</v>
      </c>
      <c r="G3280" s="1" t="s">
        <v>50</v>
      </c>
      <c r="H3280" s="1" t="s">
        <v>49</v>
      </c>
      <c r="I3280" s="8" t="s">
        <v>135</v>
      </c>
      <c r="J3280" s="8" t="s">
        <v>220</v>
      </c>
      <c r="K3280" s="1" t="str">
        <f t="array" aca="1" ref="K3280" ca="1">INDEX([1]TreeLookup!$C$1:$DE$21,MATCH(INDIRECT(ADDRESS(ROW(),MATCH("CATEGORY",$A$1:$BE$1,0))),[1]TreeLookup!$C$1:$C$21,0),MATCH(INDIRECT(ADDRESS(ROW(),MATCH("YEAR",$A$1:$BE$1,0))),[1]TreeLookup!$C$1:$DE$1,0))</f>
        <v>materialsScienceInternational</v>
      </c>
      <c r="L3280" s="1">
        <v>2002</v>
      </c>
      <c r="M3280" s="1" t="str">
        <f t="array" aca="1" ref="M3280" ca="1">INDEX([1]TreeLookup!$C$1:$DE$22,MATCH("ERA",[1]TreeLookup!$C$1:$C$22,0),MATCH(INDIRECT(ADDRESS(ROW(),MATCH("YEAR",$A$1:$BE$1,0))),[1]TreeLookup!$C$1:$DE$1,0))</f>
        <v>09-INTL</v>
      </c>
      <c r="O3280" s="4" t="s">
        <v>299</v>
      </c>
      <c r="P3280" s="1" t="s">
        <v>9567</v>
      </c>
      <c r="V3280" s="9"/>
    </row>
    <row r="3281" spans="1:30">
      <c r="A3281" s="6" t="s">
        <v>9616</v>
      </c>
      <c r="B3281" s="7" t="s">
        <v>9617</v>
      </c>
      <c r="C3281" s="1">
        <v>1000</v>
      </c>
      <c r="D3281" s="1">
        <v>1000</v>
      </c>
      <c r="E3281" s="2" t="s">
        <v>9618</v>
      </c>
      <c r="F3281" s="1" t="s">
        <v>350</v>
      </c>
      <c r="G3281" s="1" t="s">
        <v>50</v>
      </c>
      <c r="H3281" s="1" t="s">
        <v>49</v>
      </c>
      <c r="I3281" s="8" t="s">
        <v>135</v>
      </c>
      <c r="J3281" s="8" t="s">
        <v>220</v>
      </c>
      <c r="K3281" s="1" t="str">
        <f t="array" aca="1" ref="K3281" ca="1">INDEX([1]TreeLookup!$C$1:$DE$21,MATCH(INDIRECT(ADDRESS(ROW(),MATCH("CATEGORY",$A$1:$BE$1,0))),[1]TreeLookup!$C$1:$C$21,0),MATCH(INDIRECT(ADDRESS(ROW(),MATCH("YEAR",$A$1:$BE$1,0))),[1]TreeLookup!$C$1:$DE$1,0))</f>
        <v>materialsScienceInternational</v>
      </c>
      <c r="L3281" s="1">
        <v>2002</v>
      </c>
      <c r="M3281" s="1" t="str">
        <f t="array" aca="1" ref="M3281" ca="1">INDEX([1]TreeLookup!$C$1:$DE$22,MATCH("ERA",[1]TreeLookup!$C$1:$C$22,0),MATCH(INDIRECT(ADDRESS(ROW(),MATCH("YEAR",$A$1:$BE$1,0))),[1]TreeLookup!$C$1:$DE$1,0))</f>
        <v>09-INTL</v>
      </c>
      <c r="O3281" s="4" t="s">
        <v>299</v>
      </c>
      <c r="P3281" s="1" t="s">
        <v>9567</v>
      </c>
      <c r="V3281" s="9"/>
    </row>
    <row r="3282" spans="1:30">
      <c r="A3282" s="6" t="s">
        <v>9619</v>
      </c>
      <c r="B3282" s="7" t="s">
        <v>9620</v>
      </c>
      <c r="C3282" s="1">
        <v>7500</v>
      </c>
      <c r="D3282" s="1">
        <v>10500</v>
      </c>
      <c r="E3282" s="2" t="s">
        <v>9621</v>
      </c>
      <c r="F3282" s="1" t="s">
        <v>350</v>
      </c>
      <c r="G3282" s="1" t="s">
        <v>50</v>
      </c>
      <c r="H3282" s="1" t="s">
        <v>49</v>
      </c>
      <c r="I3282" s="8" t="s">
        <v>135</v>
      </c>
      <c r="J3282" s="8" t="s">
        <v>499</v>
      </c>
      <c r="K3282" s="1" t="str">
        <f t="array" aca="1" ref="K3282" ca="1">INDEX([1]TreeLookup!$C$1:$DE$21,MATCH(INDIRECT(ADDRESS(ROW(),MATCH("CATEGORY",$A$1:$BE$1,0))),[1]TreeLookup!$C$1:$C$21,0),MATCH(INDIRECT(ADDRESS(ROW(),MATCH("YEAR",$A$1:$BE$1,0))),[1]TreeLookup!$C$1:$DE$1,0))</f>
        <v>materialsScienceInternational</v>
      </c>
      <c r="L3282" s="1">
        <v>2002</v>
      </c>
      <c r="M3282" s="1" t="str">
        <f t="array" aca="1" ref="M3282" ca="1">INDEX([1]TreeLookup!$C$1:$DE$22,MATCH("ERA",[1]TreeLookup!$C$1:$C$22,0),MATCH(INDIRECT(ADDRESS(ROW(),MATCH("YEAR",$A$1:$BE$1,0))),[1]TreeLookup!$C$1:$DE$1,0))</f>
        <v>09-INTL</v>
      </c>
      <c r="O3282" s="4" t="s">
        <v>299</v>
      </c>
      <c r="P3282" s="1" t="s">
        <v>9567</v>
      </c>
      <c r="V3282" s="9"/>
    </row>
    <row r="3283" spans="1:30">
      <c r="A3283" s="6" t="s">
        <v>9622</v>
      </c>
      <c r="B3283" s="7" t="s">
        <v>9623</v>
      </c>
      <c r="C3283" s="1">
        <v>1000</v>
      </c>
      <c r="D3283" s="1">
        <v>1000</v>
      </c>
      <c r="E3283" s="2" t="s">
        <v>9624</v>
      </c>
      <c r="F3283" s="1" t="s">
        <v>350</v>
      </c>
      <c r="G3283" s="1" t="s">
        <v>50</v>
      </c>
      <c r="H3283" s="1" t="s">
        <v>49</v>
      </c>
      <c r="I3283" s="8" t="s">
        <v>135</v>
      </c>
      <c r="J3283" s="8" t="s">
        <v>220</v>
      </c>
      <c r="K3283" s="1" t="str">
        <f t="array" aca="1" ref="K3283" ca="1">INDEX([1]TreeLookup!$C$1:$DE$21,MATCH(INDIRECT(ADDRESS(ROW(),MATCH("CATEGORY",$A$1:$BE$1,0))),[1]TreeLookup!$C$1:$C$21,0),MATCH(INDIRECT(ADDRESS(ROW(),MATCH("YEAR",$A$1:$BE$1,0))),[1]TreeLookup!$C$1:$DE$1,0))</f>
        <v>materialsScienceInternational</v>
      </c>
      <c r="L3283" s="1">
        <v>2002</v>
      </c>
      <c r="M3283" s="1" t="str">
        <f t="array" aca="1" ref="M3283" ca="1">INDEX([1]TreeLookup!$C$1:$DE$22,MATCH("ERA",[1]TreeLookup!$C$1:$C$22,0),MATCH(INDIRECT(ADDRESS(ROW(),MATCH("YEAR",$A$1:$BE$1,0))),[1]TreeLookup!$C$1:$DE$1,0))</f>
        <v>09-INTL</v>
      </c>
      <c r="O3283" s="4" t="s">
        <v>299</v>
      </c>
      <c r="P3283" s="1" t="s">
        <v>9567</v>
      </c>
      <c r="V3283" s="9"/>
    </row>
    <row r="3284" spans="1:30">
      <c r="A3284" s="6" t="s">
        <v>9625</v>
      </c>
      <c r="B3284" s="7" t="s">
        <v>9626</v>
      </c>
      <c r="C3284" s="1">
        <v>1000</v>
      </c>
      <c r="D3284" s="1">
        <v>1000</v>
      </c>
      <c r="E3284" s="2" t="s">
        <v>9627</v>
      </c>
      <c r="F3284" s="1" t="s">
        <v>350</v>
      </c>
      <c r="G3284" s="1" t="s">
        <v>50</v>
      </c>
      <c r="H3284" s="1" t="s">
        <v>49</v>
      </c>
      <c r="I3284" s="8" t="s">
        <v>135</v>
      </c>
      <c r="J3284" s="8" t="s">
        <v>220</v>
      </c>
      <c r="K3284" s="1" t="str">
        <f t="array" aca="1" ref="K3284" ca="1">INDEX([1]TreeLookup!$C$1:$DE$21,MATCH(INDIRECT(ADDRESS(ROW(),MATCH("CATEGORY",$A$1:$BE$1,0))),[1]TreeLookup!$C$1:$C$21,0),MATCH(INDIRECT(ADDRESS(ROW(),MATCH("YEAR",$A$1:$BE$1,0))),[1]TreeLookup!$C$1:$DE$1,0))</f>
        <v>materialsScienceInternational</v>
      </c>
      <c r="L3284" s="1">
        <v>2002</v>
      </c>
      <c r="M3284" s="1" t="str">
        <f t="array" aca="1" ref="M3284" ca="1">INDEX([1]TreeLookup!$C$1:$DE$22,MATCH("ERA",[1]TreeLookup!$C$1:$C$22,0),MATCH(INDIRECT(ADDRESS(ROW(),MATCH("YEAR",$A$1:$BE$1,0))),[1]TreeLookup!$C$1:$DE$1,0))</f>
        <v>09-INTL</v>
      </c>
      <c r="O3284" s="4" t="s">
        <v>299</v>
      </c>
      <c r="P3284" s="1" t="s">
        <v>9567</v>
      </c>
      <c r="V3284" s="9"/>
    </row>
    <row r="3285" spans="1:30">
      <c r="A3285" s="6" t="s">
        <v>9628</v>
      </c>
      <c r="B3285" s="7" t="s">
        <v>9629</v>
      </c>
      <c r="C3285" s="1">
        <v>7500</v>
      </c>
      <c r="D3285" s="1">
        <v>10500</v>
      </c>
      <c r="E3285" s="2" t="s">
        <v>9630</v>
      </c>
      <c r="F3285" s="1" t="s">
        <v>350</v>
      </c>
      <c r="G3285" s="1" t="s">
        <v>50</v>
      </c>
      <c r="H3285" s="1" t="s">
        <v>49</v>
      </c>
      <c r="I3285" s="8" t="s">
        <v>135</v>
      </c>
      <c r="J3285" s="8" t="s">
        <v>499</v>
      </c>
      <c r="K3285" s="1" t="str">
        <f t="array" aca="1" ref="K3285" ca="1">INDEX([1]TreeLookup!$C$1:$DE$21,MATCH(INDIRECT(ADDRESS(ROW(),MATCH("CATEGORY",$A$1:$BE$1,0))),[1]TreeLookup!$C$1:$C$21,0),MATCH(INDIRECT(ADDRESS(ROW(),MATCH("YEAR",$A$1:$BE$1,0))),[1]TreeLookup!$C$1:$DE$1,0))</f>
        <v>materialsScienceInternational</v>
      </c>
      <c r="L3285" s="1">
        <v>2002</v>
      </c>
      <c r="M3285" s="1" t="str">
        <f t="array" aca="1" ref="M3285" ca="1">INDEX([1]TreeLookup!$C$1:$DE$22,MATCH("ERA",[1]TreeLookup!$C$1:$C$22,0),MATCH(INDIRECT(ADDRESS(ROW(),MATCH("YEAR",$A$1:$BE$1,0))),[1]TreeLookup!$C$1:$DE$1,0))</f>
        <v>09-INTL</v>
      </c>
      <c r="O3285" s="4" t="s">
        <v>299</v>
      </c>
      <c r="P3285" s="1" t="s">
        <v>9567</v>
      </c>
      <c r="V3285" s="9"/>
    </row>
    <row r="3286" spans="1:30">
      <c r="A3286" s="6" t="s">
        <v>9631</v>
      </c>
      <c r="B3286" s="7" t="s">
        <v>9632</v>
      </c>
      <c r="C3286" s="1">
        <v>3500</v>
      </c>
      <c r="D3286" s="1">
        <v>7500</v>
      </c>
      <c r="E3286" s="2" t="s">
        <v>9633</v>
      </c>
      <c r="F3286" s="1" t="s">
        <v>350</v>
      </c>
      <c r="G3286" s="1" t="s">
        <v>50</v>
      </c>
      <c r="H3286" s="1" t="s">
        <v>49</v>
      </c>
      <c r="I3286" s="8" t="s">
        <v>135</v>
      </c>
      <c r="J3286" s="8" t="s">
        <v>568</v>
      </c>
      <c r="K3286" s="1" t="str">
        <f t="array" aca="1" ref="K3286" ca="1">INDEX([1]TreeLookup!$C$1:$DE$21,MATCH(INDIRECT(ADDRESS(ROW(),MATCH("CATEGORY",$A$1:$BE$1,0))),[1]TreeLookup!$C$1:$C$21,0),MATCH(INDIRECT(ADDRESS(ROW(),MATCH("YEAR",$A$1:$BE$1,0))),[1]TreeLookup!$C$1:$DE$1,0))</f>
        <v>materialsScienceInternational</v>
      </c>
      <c r="L3286" s="1">
        <v>2002</v>
      </c>
      <c r="M3286" s="1" t="str">
        <f t="array" aca="1" ref="M3286" ca="1">INDEX([1]TreeLookup!$C$1:$DE$22,MATCH("ERA",[1]TreeLookup!$C$1:$C$22,0),MATCH(INDIRECT(ADDRESS(ROW(),MATCH("YEAR",$A$1:$BE$1,0))),[1]TreeLookup!$C$1:$DE$1,0))</f>
        <v>09-INTL</v>
      </c>
      <c r="O3286" s="4" t="s">
        <v>299</v>
      </c>
      <c r="P3286" s="1" t="s">
        <v>9567</v>
      </c>
      <c r="V3286" s="9"/>
    </row>
    <row r="3287" spans="1:30">
      <c r="A3287" s="6" t="s">
        <v>9634</v>
      </c>
      <c r="B3287" s="7" t="s">
        <v>9635</v>
      </c>
      <c r="C3287" s="1">
        <v>7500</v>
      </c>
      <c r="D3287" s="1">
        <v>10500</v>
      </c>
      <c r="E3287" s="2" t="s">
        <v>9636</v>
      </c>
      <c r="F3287" s="1" t="s">
        <v>350</v>
      </c>
      <c r="G3287" s="1" t="s">
        <v>50</v>
      </c>
      <c r="H3287" s="1" t="s">
        <v>49</v>
      </c>
      <c r="I3287" s="8" t="s">
        <v>135</v>
      </c>
      <c r="J3287" s="8" t="s">
        <v>220</v>
      </c>
      <c r="K3287" s="1" t="str">
        <f t="array" aca="1" ref="K3287" ca="1">INDEX([1]TreeLookup!$C$1:$DE$21,MATCH(INDIRECT(ADDRESS(ROW(),MATCH("CATEGORY",$A$1:$BE$1,0))),[1]TreeLookup!$C$1:$C$21,0),MATCH(INDIRECT(ADDRESS(ROW(),MATCH("YEAR",$A$1:$BE$1,0))),[1]TreeLookup!$C$1:$DE$1,0))</f>
        <v>materialsScienceInternational</v>
      </c>
      <c r="L3287" s="1">
        <v>2002</v>
      </c>
      <c r="M3287" s="1" t="str">
        <f t="array" aca="1" ref="M3287" ca="1">INDEX([1]TreeLookup!$C$1:$DE$22,MATCH("ERA",[1]TreeLookup!$C$1:$C$22,0),MATCH(INDIRECT(ADDRESS(ROW(),MATCH("YEAR",$A$1:$BE$1,0))),[1]TreeLookup!$C$1:$DE$1,0))</f>
        <v>09-INTL</v>
      </c>
      <c r="O3287" s="4" t="s">
        <v>299</v>
      </c>
      <c r="P3287" s="1" t="s">
        <v>9567</v>
      </c>
      <c r="V3287" s="9"/>
    </row>
    <row r="3288" spans="1:30">
      <c r="A3288" s="6" t="s">
        <v>9637</v>
      </c>
      <c r="B3288" s="7" t="s">
        <v>9638</v>
      </c>
      <c r="C3288" s="1">
        <v>7500</v>
      </c>
      <c r="D3288" s="1">
        <v>10500</v>
      </c>
      <c r="E3288" s="2" t="s">
        <v>9639</v>
      </c>
      <c r="F3288" s="1" t="s">
        <v>350</v>
      </c>
      <c r="G3288" s="1" t="s">
        <v>50</v>
      </c>
      <c r="H3288" s="1" t="s">
        <v>49</v>
      </c>
      <c r="I3288" s="8" t="s">
        <v>135</v>
      </c>
      <c r="J3288" s="8" t="s">
        <v>220</v>
      </c>
      <c r="K3288" s="1" t="str">
        <f t="array" aca="1" ref="K3288" ca="1">INDEX([1]TreeLookup!$C$1:$DE$21,MATCH(INDIRECT(ADDRESS(ROW(),MATCH("CATEGORY",$A$1:$BE$1,0))),[1]TreeLookup!$C$1:$C$21,0),MATCH(INDIRECT(ADDRESS(ROW(),MATCH("YEAR",$A$1:$BE$1,0))),[1]TreeLookup!$C$1:$DE$1,0))</f>
        <v>materialsScienceInternational</v>
      </c>
      <c r="L3288" s="1">
        <v>2002</v>
      </c>
      <c r="M3288" s="1" t="str">
        <f t="array" aca="1" ref="M3288" ca="1">INDEX([1]TreeLookup!$C$1:$DE$22,MATCH("ERA",[1]TreeLookup!$C$1:$C$22,0),MATCH(INDIRECT(ADDRESS(ROW(),MATCH("YEAR",$A$1:$BE$1,0))),[1]TreeLookup!$C$1:$DE$1,0))</f>
        <v>09-INTL</v>
      </c>
      <c r="O3288" s="4" t="s">
        <v>299</v>
      </c>
      <c r="P3288" s="1" t="s">
        <v>9567</v>
      </c>
      <c r="V3288" s="9"/>
    </row>
    <row r="3289" spans="1:30">
      <c r="A3289" s="6" t="s">
        <v>9640</v>
      </c>
      <c r="B3289" s="7" t="s">
        <v>9641</v>
      </c>
      <c r="C3289" s="1">
        <v>1200</v>
      </c>
      <c r="D3289" s="1">
        <v>3500</v>
      </c>
      <c r="E3289" s="2" t="s">
        <v>9642</v>
      </c>
      <c r="F3289" s="1" t="s">
        <v>350</v>
      </c>
      <c r="G3289" s="1" t="s">
        <v>50</v>
      </c>
      <c r="H3289" s="1" t="s">
        <v>49</v>
      </c>
      <c r="I3289" s="8" t="s">
        <v>135</v>
      </c>
      <c r="J3289" s="8" t="s">
        <v>2032</v>
      </c>
      <c r="K3289" s="1" t="str">
        <f t="array" aca="1" ref="K3289" ca="1">INDEX([1]TreeLookup!$C$1:$DE$21,MATCH(INDIRECT(ADDRESS(ROW(),MATCH("CATEGORY",$A$1:$BE$1,0))),[1]TreeLookup!$C$1:$C$21,0),MATCH(INDIRECT(ADDRESS(ROW(),MATCH("YEAR",$A$1:$BE$1,0))),[1]TreeLookup!$C$1:$DE$1,0))</f>
        <v>materialsScienceInternational</v>
      </c>
      <c r="L3289" s="1">
        <v>2002</v>
      </c>
      <c r="M3289" s="1" t="str">
        <f t="array" aca="1" ref="M3289" ca="1">INDEX([1]TreeLookup!$C$1:$DE$22,MATCH("ERA",[1]TreeLookup!$C$1:$C$22,0),MATCH(INDIRECT(ADDRESS(ROW(),MATCH("YEAR",$A$1:$BE$1,0))),[1]TreeLookup!$C$1:$DE$1,0))</f>
        <v>09-INTL</v>
      </c>
      <c r="O3289" s="4" t="s">
        <v>299</v>
      </c>
      <c r="P3289" s="1" t="s">
        <v>9567</v>
      </c>
      <c r="V3289" s="9"/>
    </row>
    <row r="3290" spans="1:30">
      <c r="A3290" s="6" t="s">
        <v>9643</v>
      </c>
      <c r="B3290" s="7" t="s">
        <v>9644</v>
      </c>
      <c r="C3290" s="1">
        <v>6000</v>
      </c>
      <c r="D3290" s="1">
        <v>120000</v>
      </c>
      <c r="E3290" s="2" t="s">
        <v>9645</v>
      </c>
      <c r="F3290" s="1" t="s">
        <v>1264</v>
      </c>
      <c r="G3290" s="1" t="s">
        <v>50</v>
      </c>
      <c r="H3290" s="1" t="s">
        <v>50</v>
      </c>
      <c r="I3290" s="8" t="s">
        <v>908</v>
      </c>
      <c r="J3290" s="8"/>
      <c r="K3290" s="1" t="str">
        <f t="array" aca="1" ref="K3290" ca="1">INDEX([1]TreeLookup!$C$1:$DE$21,MATCH(INDIRECT(ADDRESS(ROW(),MATCH("CATEGORY",$A$1:$BE$1,0))),[1]TreeLookup!$C$1:$C$21,0),MATCH(INDIRECT(ADDRESS(ROW(),MATCH("YEAR",$A$1:$BE$1,0))),[1]TreeLookup!$C$1:$DE$1,0))</f>
        <v>solids1998</v>
      </c>
      <c r="L3290" s="1">
        <v>2002</v>
      </c>
      <c r="M3290" s="1" t="str">
        <f t="array" aca="1" ref="M3290" ca="1">INDEX([1]TreeLookup!$C$1:$DE$22,MATCH("ERA",[1]TreeLookup!$C$1:$C$22,0),MATCH(INDIRECT(ADDRESS(ROW(),MATCH("YEAR",$A$1:$BE$1,0))),[1]TreeLookup!$C$1:$DE$1,0))</f>
        <v>09-INTL</v>
      </c>
      <c r="O3290" s="4" t="s">
        <v>109</v>
      </c>
      <c r="P3290" s="1" t="s">
        <v>9646</v>
      </c>
      <c r="U3290" s="1" t="s">
        <v>9647</v>
      </c>
      <c r="V3290" s="9">
        <v>42871</v>
      </c>
      <c r="AD3290" s="1" t="s">
        <v>111</v>
      </c>
    </row>
    <row r="3291" spans="1:30">
      <c r="A3291" s="6" t="s">
        <v>9648</v>
      </c>
      <c r="B3291" s="7" t="s">
        <v>9648</v>
      </c>
      <c r="C3291" s="1">
        <v>0</v>
      </c>
      <c r="D3291" s="1">
        <v>0</v>
      </c>
      <c r="E3291" s="2"/>
      <c r="F3291" s="1" t="s">
        <v>113</v>
      </c>
      <c r="G3291" s="1" t="s">
        <v>50</v>
      </c>
      <c r="I3291" s="8" t="s">
        <v>908</v>
      </c>
      <c r="J3291" s="8"/>
      <c r="K3291" s="1" t="str">
        <f t="array" aca="1" ref="K3291" ca="1">INDEX([1]TreeLookup!$C$1:$DE$21,MATCH(INDIRECT(ADDRESS(ROW(),MATCH("CATEGORY",$A$1:$BE$1,0))),[1]TreeLookup!$C$1:$C$21,0),MATCH(INDIRECT(ADDRESS(ROW(),MATCH("YEAR",$A$1:$BE$1,0))),[1]TreeLookup!$C$1:$DE$1,0))</f>
        <v>solids1998</v>
      </c>
      <c r="L3291" s="1">
        <v>2002</v>
      </c>
      <c r="M3291" s="1" t="str">
        <f t="array" aca="1" ref="M3291" ca="1">INDEX([1]TreeLookup!$C$1:$DE$22,MATCH("ERA",[1]TreeLookup!$C$1:$C$22,0),MATCH(INDIRECT(ADDRESS(ROW(),MATCH("YEAR",$A$1:$BE$1,0))),[1]TreeLookup!$C$1:$DE$1,0))</f>
        <v>09-INTL</v>
      </c>
      <c r="O3291" s="4"/>
      <c r="Q3291" s="1" t="s">
        <v>9648</v>
      </c>
    </row>
    <row r="3292" spans="1:30">
      <c r="A3292" s="6" t="s">
        <v>9649</v>
      </c>
      <c r="B3292" s="7" t="s">
        <v>9648</v>
      </c>
      <c r="C3292" s="1">
        <v>6000</v>
      </c>
      <c r="D3292" s="1">
        <v>120000</v>
      </c>
      <c r="E3292" s="2" t="s">
        <v>9650</v>
      </c>
      <c r="F3292" s="1" t="s">
        <v>559</v>
      </c>
      <c r="G3292" s="1" t="s">
        <v>50</v>
      </c>
      <c r="H3292" s="1" t="s">
        <v>50</v>
      </c>
      <c r="I3292" s="8" t="s">
        <v>908</v>
      </c>
      <c r="J3292" s="8"/>
      <c r="K3292" s="1" t="str">
        <f t="array" aca="1" ref="K3292" ca="1">INDEX([1]TreeLookup!$C$1:$DE$21,MATCH(INDIRECT(ADDRESS(ROW(),MATCH("CATEGORY",$A$1:$BE$1,0))),[1]TreeLookup!$C$1:$C$21,0),MATCH(INDIRECT(ADDRESS(ROW(),MATCH("YEAR",$A$1:$BE$1,0))),[1]TreeLookup!$C$1:$DE$1,0))</f>
        <v>solids1998</v>
      </c>
      <c r="L3292" s="1">
        <v>2002</v>
      </c>
      <c r="M3292" s="1" t="str">
        <f t="array" aca="1" ref="M3292" ca="1">INDEX([1]TreeLookup!$C$1:$DE$22,MATCH("ERA",[1]TreeLookup!$C$1:$C$22,0),MATCH(INDIRECT(ADDRESS(ROW(),MATCH("YEAR",$A$1:$BE$1,0))),[1]TreeLookup!$C$1:$DE$1,0))</f>
        <v>09-INTL</v>
      </c>
      <c r="O3292" s="4" t="s">
        <v>109</v>
      </c>
      <c r="P3292" s="1" t="s">
        <v>9646</v>
      </c>
      <c r="Q3292" s="1" t="s">
        <v>9648</v>
      </c>
      <c r="V3292" s="9"/>
      <c r="W3292" s="1" t="s">
        <v>9648</v>
      </c>
      <c r="X3292" s="1" t="s">
        <v>9651</v>
      </c>
      <c r="AD3292" s="1" t="s">
        <v>111</v>
      </c>
    </row>
    <row r="3293" spans="1:30">
      <c r="A3293" s="6" t="s">
        <v>9652</v>
      </c>
      <c r="B3293" s="7" t="s">
        <v>9653</v>
      </c>
      <c r="C3293" s="1">
        <v>1500</v>
      </c>
      <c r="D3293" s="1">
        <v>30000</v>
      </c>
      <c r="E3293" s="2" t="s">
        <v>7626</v>
      </c>
      <c r="F3293" s="1" t="s">
        <v>5500</v>
      </c>
      <c r="G3293" s="1" t="s">
        <v>50</v>
      </c>
      <c r="H3293" s="1" t="s">
        <v>50</v>
      </c>
      <c r="I3293" s="8" t="s">
        <v>1135</v>
      </c>
      <c r="J3293" s="8" t="s">
        <v>1484</v>
      </c>
      <c r="K3293" s="1" t="str">
        <f t="array" aca="1" ref="K3293" ca="1">INDEX([1]TreeLookup!$C$1:$DE$21,MATCH(INDIRECT(ADDRESS(ROW(),MATCH("CATEGORY",$A$1:$BE$1,0))),[1]TreeLookup!$C$1:$C$21,0),MATCH(INDIRECT(ADDRESS(ROW(),MATCH("YEAR",$A$1:$BE$1,0))),[1]TreeLookup!$C$1:$DE$1,0))</f>
        <v>advancedPower</v>
      </c>
      <c r="L3293" s="1">
        <v>2002</v>
      </c>
      <c r="M3293" s="1" t="str">
        <f t="array" aca="1" ref="M3293" ca="1">INDEX([1]TreeLookup!$C$1:$DE$22,MATCH("ERA",[1]TreeLookup!$C$1:$C$22,0),MATCH(INDIRECT(ADDRESS(ROW(),MATCH("YEAR",$A$1:$BE$1,0))),[1]TreeLookup!$C$1:$DE$1,0))</f>
        <v>09-INTL</v>
      </c>
      <c r="O3293" s="4" t="s">
        <v>109</v>
      </c>
      <c r="P3293" s="1" t="s">
        <v>8658</v>
      </c>
      <c r="V3293" s="9"/>
    </row>
    <row r="3294" spans="1:30">
      <c r="A3294" s="6" t="s">
        <v>9654</v>
      </c>
      <c r="B3294" s="7" t="s">
        <v>9655</v>
      </c>
      <c r="C3294" s="1">
        <v>600</v>
      </c>
      <c r="D3294" s="1">
        <v>1200</v>
      </c>
      <c r="E3294" s="2" t="s">
        <v>9656</v>
      </c>
      <c r="F3294" s="1" t="s">
        <v>534</v>
      </c>
      <c r="G3294" s="1" t="s">
        <v>50</v>
      </c>
      <c r="H3294" s="1" t="s">
        <v>49</v>
      </c>
      <c r="I3294" s="8" t="s">
        <v>135</v>
      </c>
      <c r="J3294" s="8" t="s">
        <v>2032</v>
      </c>
      <c r="K3294" s="1" t="str">
        <f t="array" aca="1" ref="K3294" ca="1">INDEX([1]TreeLookup!$C$1:$DE$21,MATCH(INDIRECT(ADDRESS(ROW(),MATCH("CATEGORY",$A$1:$BE$1,0))),[1]TreeLookup!$C$1:$C$21,0),MATCH(INDIRECT(ADDRESS(ROW(),MATCH("YEAR",$A$1:$BE$1,0))),[1]TreeLookup!$C$1:$DE$1,0))</f>
        <v>materialsScienceInternational</v>
      </c>
      <c r="L3294" s="1">
        <v>2002</v>
      </c>
      <c r="M3294" s="1" t="str">
        <f t="array" aca="1" ref="M3294" ca="1">INDEX([1]TreeLookup!$C$1:$DE$22,MATCH("ERA",[1]TreeLookup!$C$1:$C$22,0),MATCH(INDIRECT(ADDRESS(ROW(),MATCH("YEAR",$A$1:$BE$1,0))),[1]TreeLookup!$C$1:$DE$1,0))</f>
        <v>09-INTL</v>
      </c>
      <c r="O3294" s="4" t="s">
        <v>299</v>
      </c>
      <c r="P3294" s="1" t="s">
        <v>9567</v>
      </c>
      <c r="V3294" s="9"/>
    </row>
    <row r="3295" spans="1:30">
      <c r="A3295" s="6" t="s">
        <v>9657</v>
      </c>
      <c r="B3295" s="7" t="s">
        <v>9658</v>
      </c>
      <c r="C3295" s="1">
        <v>600</v>
      </c>
      <c r="D3295" s="1">
        <v>1200</v>
      </c>
      <c r="E3295" s="2" t="s">
        <v>9659</v>
      </c>
      <c r="F3295" s="1" t="s">
        <v>534</v>
      </c>
      <c r="G3295" s="1" t="s">
        <v>50</v>
      </c>
      <c r="H3295" s="1" t="s">
        <v>49</v>
      </c>
      <c r="I3295" s="8" t="s">
        <v>135</v>
      </c>
      <c r="J3295" s="8" t="s">
        <v>2032</v>
      </c>
      <c r="K3295" s="1" t="str">
        <f t="array" aca="1" ref="K3295" ca="1">INDEX([1]TreeLookup!$C$1:$DE$21,MATCH(INDIRECT(ADDRESS(ROW(),MATCH("CATEGORY",$A$1:$BE$1,0))),[1]TreeLookup!$C$1:$C$21,0),MATCH(INDIRECT(ADDRESS(ROW(),MATCH("YEAR",$A$1:$BE$1,0))),[1]TreeLookup!$C$1:$DE$1,0))</f>
        <v>materialsScienceInternational</v>
      </c>
      <c r="L3295" s="1">
        <v>2002</v>
      </c>
      <c r="M3295" s="1" t="str">
        <f t="array" aca="1" ref="M3295" ca="1">INDEX([1]TreeLookup!$C$1:$DE$22,MATCH("ERA",[1]TreeLookup!$C$1:$C$22,0),MATCH(INDIRECT(ADDRESS(ROW(),MATCH("YEAR",$A$1:$BE$1,0))),[1]TreeLookup!$C$1:$DE$1,0))</f>
        <v>09-INTL</v>
      </c>
      <c r="O3295" s="4" t="s">
        <v>299</v>
      </c>
      <c r="P3295" s="1" t="s">
        <v>9567</v>
      </c>
      <c r="V3295" s="9"/>
    </row>
    <row r="3296" spans="1:30">
      <c r="A3296" s="6" t="s">
        <v>9660</v>
      </c>
      <c r="B3296" s="7" t="s">
        <v>9661</v>
      </c>
      <c r="C3296" s="1">
        <v>1800</v>
      </c>
      <c r="D3296" s="1">
        <v>36000</v>
      </c>
      <c r="E3296" s="2" t="s">
        <v>9662</v>
      </c>
      <c r="F3296" s="1" t="s">
        <v>1245</v>
      </c>
      <c r="G3296" s="1" t="s">
        <v>50</v>
      </c>
      <c r="H3296" s="1" t="s">
        <v>50</v>
      </c>
      <c r="I3296" s="8" t="s">
        <v>908</v>
      </c>
      <c r="J3296" s="8"/>
      <c r="K3296" s="1" t="str">
        <f t="array" aca="1" ref="K3296" ca="1">INDEX([1]TreeLookup!$C$1:$DE$21,MATCH(INDIRECT(ADDRESS(ROW(),MATCH("CATEGORY",$A$1:$BE$1,0))),[1]TreeLookup!$C$1:$C$21,0),MATCH(INDIRECT(ADDRESS(ROW(),MATCH("YEAR",$A$1:$BE$1,0))),[1]TreeLookup!$C$1:$DE$1,0))</f>
        <v>solids1998</v>
      </c>
      <c r="L3296" s="1">
        <v>2002</v>
      </c>
      <c r="M3296" s="1" t="str">
        <f t="array" aca="1" ref="M3296" ca="1">INDEX([1]TreeLookup!$C$1:$DE$22,MATCH("ERA",[1]TreeLookup!$C$1:$C$22,0),MATCH(INDIRECT(ADDRESS(ROW(),MATCH("YEAR",$A$1:$BE$1,0))),[1]TreeLookup!$C$1:$DE$1,0))</f>
        <v>09-INTL</v>
      </c>
      <c r="O3296" s="4" t="s">
        <v>109</v>
      </c>
      <c r="P3296" s="1" t="s">
        <v>9567</v>
      </c>
      <c r="Q3296" s="1" t="s">
        <v>9663</v>
      </c>
      <c r="W3296" s="1" t="s">
        <v>9664</v>
      </c>
      <c r="X3296" s="1" t="s">
        <v>9665</v>
      </c>
      <c r="AD3296" s="1" t="s">
        <v>111</v>
      </c>
    </row>
    <row r="3297" spans="1:30">
      <c r="A3297" s="6" t="s">
        <v>9666</v>
      </c>
      <c r="B3297" s="7" t="s">
        <v>9661</v>
      </c>
      <c r="C3297" s="1">
        <v>1800</v>
      </c>
      <c r="D3297" s="1">
        <v>36000</v>
      </c>
      <c r="E3297" s="2" t="s">
        <v>9662</v>
      </c>
      <c r="F3297" s="1" t="s">
        <v>534</v>
      </c>
      <c r="G3297" s="1" t="s">
        <v>50</v>
      </c>
      <c r="H3297" s="1" t="s">
        <v>50</v>
      </c>
      <c r="I3297" s="8" t="s">
        <v>908</v>
      </c>
      <c r="J3297" s="8"/>
      <c r="K3297" s="1" t="str">
        <f t="array" aca="1" ref="K3297" ca="1">INDEX([1]TreeLookup!$C$1:$DE$21,MATCH(INDIRECT(ADDRESS(ROW(),MATCH("CATEGORY",$A$1:$BE$1,0))),[1]TreeLookup!$C$1:$C$21,0),MATCH(INDIRECT(ADDRESS(ROW(),MATCH("YEAR",$A$1:$BE$1,0))),[1]TreeLookup!$C$1:$DE$1,0))</f>
        <v>solids1998</v>
      </c>
      <c r="L3297" s="1">
        <v>2002</v>
      </c>
      <c r="M3297" s="1" t="str">
        <f t="array" aca="1" ref="M3297" ca="1">INDEX([1]TreeLookup!$C$1:$DE$22,MATCH("ERA",[1]TreeLookup!$C$1:$C$22,0),MATCH(INDIRECT(ADDRESS(ROW(),MATCH("YEAR",$A$1:$BE$1,0))),[1]TreeLookup!$C$1:$DE$1,0))</f>
        <v>09-INTL</v>
      </c>
      <c r="O3297" s="4" t="s">
        <v>109</v>
      </c>
      <c r="P3297" s="1" t="s">
        <v>9567</v>
      </c>
      <c r="Q3297" s="1" t="s">
        <v>9663</v>
      </c>
      <c r="U3297" s="1" t="s">
        <v>9667</v>
      </c>
      <c r="V3297" s="9">
        <v>42872</v>
      </c>
      <c r="W3297" s="1" t="s">
        <v>9664</v>
      </c>
      <c r="X3297" s="1" t="s">
        <v>9665</v>
      </c>
      <c r="AD3297" s="1" t="s">
        <v>111</v>
      </c>
    </row>
    <row r="3298" spans="1:30">
      <c r="A3298" s="6" t="s">
        <v>9668</v>
      </c>
      <c r="B3298" s="7" t="s">
        <v>9661</v>
      </c>
      <c r="C3298" s="1">
        <v>1800</v>
      </c>
      <c r="D3298" s="1">
        <v>36000</v>
      </c>
      <c r="E3298" s="2" t="s">
        <v>9662</v>
      </c>
      <c r="F3298" s="1" t="s">
        <v>559</v>
      </c>
      <c r="G3298" s="1" t="s">
        <v>50</v>
      </c>
      <c r="H3298" s="1" t="s">
        <v>50</v>
      </c>
      <c r="I3298" s="8" t="s">
        <v>908</v>
      </c>
      <c r="J3298" s="8"/>
      <c r="K3298" s="1" t="str">
        <f t="array" aca="1" ref="K3298" ca="1">INDEX([1]TreeLookup!$C$1:$DE$21,MATCH(INDIRECT(ADDRESS(ROW(),MATCH("CATEGORY",$A$1:$BE$1,0))),[1]TreeLookup!$C$1:$C$21,0),MATCH(INDIRECT(ADDRESS(ROW(),MATCH("YEAR",$A$1:$BE$1,0))),[1]TreeLookup!$C$1:$DE$1,0))</f>
        <v>solids1998</v>
      </c>
      <c r="L3298" s="1">
        <v>2002</v>
      </c>
      <c r="M3298" s="1" t="str">
        <f t="array" aca="1" ref="M3298" ca="1">INDEX([1]TreeLookup!$C$1:$DE$22,MATCH("ERA",[1]TreeLookup!$C$1:$C$22,0),MATCH(INDIRECT(ADDRESS(ROW(),MATCH("YEAR",$A$1:$BE$1,0))),[1]TreeLookup!$C$1:$DE$1,0))</f>
        <v>09-INTL</v>
      </c>
      <c r="O3298" s="4" t="s">
        <v>109</v>
      </c>
      <c r="P3298" s="1" t="s">
        <v>9567</v>
      </c>
      <c r="Q3298" s="1" t="s">
        <v>9663</v>
      </c>
      <c r="V3298" s="9"/>
      <c r="W3298" s="1" t="s">
        <v>9664</v>
      </c>
      <c r="X3298" s="1" t="s">
        <v>9665</v>
      </c>
      <c r="AD3298" s="1" t="s">
        <v>111</v>
      </c>
    </row>
    <row r="3299" spans="1:30">
      <c r="A3299" s="6" t="s">
        <v>9669</v>
      </c>
      <c r="B3299" s="7" t="s">
        <v>9661</v>
      </c>
      <c r="C3299" s="1">
        <v>1800</v>
      </c>
      <c r="D3299" s="1">
        <v>36000</v>
      </c>
      <c r="E3299" s="2" t="s">
        <v>9662</v>
      </c>
      <c r="F3299" s="1" t="s">
        <v>559</v>
      </c>
      <c r="G3299" s="1" t="s">
        <v>50</v>
      </c>
      <c r="H3299" s="1" t="s">
        <v>50</v>
      </c>
      <c r="I3299" s="8" t="s">
        <v>908</v>
      </c>
      <c r="J3299" s="8"/>
      <c r="K3299" s="1" t="str">
        <f t="array" aca="1" ref="K3299" ca="1">INDEX([1]TreeLookup!$C$1:$DE$21,MATCH(INDIRECT(ADDRESS(ROW(),MATCH("CATEGORY",$A$1:$BE$1,0))),[1]TreeLookup!$C$1:$C$21,0),MATCH(INDIRECT(ADDRESS(ROW(),MATCH("YEAR",$A$1:$BE$1,0))),[1]TreeLookup!$C$1:$DE$1,0))</f>
        <v>solids1998</v>
      </c>
      <c r="L3299" s="1">
        <v>2002</v>
      </c>
      <c r="M3299" s="1" t="str">
        <f t="array" aca="1" ref="M3299" ca="1">INDEX([1]TreeLookup!$C$1:$DE$22,MATCH("ERA",[1]TreeLookup!$C$1:$C$22,0),MATCH(INDIRECT(ADDRESS(ROW(),MATCH("YEAR",$A$1:$BE$1,0))),[1]TreeLookup!$C$1:$DE$1,0))</f>
        <v>09-INTL</v>
      </c>
      <c r="O3299" s="4" t="s">
        <v>109</v>
      </c>
      <c r="P3299" s="1" t="s">
        <v>9567</v>
      </c>
      <c r="Q3299" s="1" t="s">
        <v>9663</v>
      </c>
      <c r="V3299" s="9"/>
      <c r="W3299" s="1" t="s">
        <v>9664</v>
      </c>
      <c r="X3299" s="1" t="s">
        <v>9665</v>
      </c>
      <c r="AD3299" s="1" t="s">
        <v>111</v>
      </c>
    </row>
    <row r="3300" spans="1:30">
      <c r="A3300" s="6" t="s">
        <v>9670</v>
      </c>
      <c r="B3300" s="7" t="s">
        <v>9661</v>
      </c>
      <c r="C3300" s="1">
        <v>1800</v>
      </c>
      <c r="D3300" s="1">
        <v>36000</v>
      </c>
      <c r="E3300" s="2" t="s">
        <v>9662</v>
      </c>
      <c r="F3300" s="1" t="s">
        <v>350</v>
      </c>
      <c r="G3300" s="1" t="s">
        <v>50</v>
      </c>
      <c r="H3300" s="1" t="s">
        <v>50</v>
      </c>
      <c r="I3300" s="8" t="s">
        <v>908</v>
      </c>
      <c r="J3300" s="8"/>
      <c r="K3300" s="1" t="str">
        <f t="array" aca="1" ref="K3300" ca="1">INDEX([1]TreeLookup!$C$1:$DE$21,MATCH(INDIRECT(ADDRESS(ROW(),MATCH("CATEGORY",$A$1:$BE$1,0))),[1]TreeLookup!$C$1:$C$21,0),MATCH(INDIRECT(ADDRESS(ROW(),MATCH("YEAR",$A$1:$BE$1,0))),[1]TreeLookup!$C$1:$DE$1,0))</f>
        <v>solids1998</v>
      </c>
      <c r="L3300" s="1">
        <v>2002</v>
      </c>
      <c r="M3300" s="1" t="str">
        <f t="array" aca="1" ref="M3300" ca="1">INDEX([1]TreeLookup!$C$1:$DE$22,MATCH("ERA",[1]TreeLookup!$C$1:$C$22,0),MATCH(INDIRECT(ADDRESS(ROW(),MATCH("YEAR",$A$1:$BE$1,0))),[1]TreeLookup!$C$1:$DE$1,0))</f>
        <v>09-INTL</v>
      </c>
      <c r="O3300" s="4" t="s">
        <v>109</v>
      </c>
      <c r="P3300" s="1" t="s">
        <v>9567</v>
      </c>
      <c r="Q3300" s="1" t="s">
        <v>9663</v>
      </c>
      <c r="V3300" s="9"/>
      <c r="W3300" s="1" t="s">
        <v>9664</v>
      </c>
      <c r="X3300" s="1" t="s">
        <v>9665</v>
      </c>
      <c r="AD3300" s="1" t="s">
        <v>111</v>
      </c>
    </row>
    <row r="3301" spans="1:30">
      <c r="A3301" s="6" t="s">
        <v>9664</v>
      </c>
      <c r="B3301" s="7" t="s">
        <v>9664</v>
      </c>
      <c r="C3301" s="17">
        <v>0</v>
      </c>
      <c r="D3301" s="1">
        <v>0</v>
      </c>
      <c r="E3301" s="2"/>
      <c r="F3301" s="1" t="s">
        <v>113</v>
      </c>
      <c r="G3301" s="1" t="s">
        <v>50</v>
      </c>
      <c r="I3301" s="8" t="s">
        <v>908</v>
      </c>
      <c r="J3301" s="8"/>
      <c r="K3301" s="1" t="str">
        <f t="array" aca="1" ref="K3301" ca="1">INDEX([1]TreeLookup!$C$1:$DE$21,MATCH(INDIRECT(ADDRESS(ROW(),MATCH("CATEGORY",$A$1:$BE$1,0))),[1]TreeLookup!$C$1:$C$21,0),MATCH(INDIRECT(ADDRESS(ROW(),MATCH("YEAR",$A$1:$BE$1,0))),[1]TreeLookup!$C$1:$DE$1,0))</f>
        <v>solids1998</v>
      </c>
      <c r="L3301" s="1">
        <v>2002</v>
      </c>
      <c r="M3301" s="1" t="str">
        <f t="array" aca="1" ref="M3301" ca="1">INDEX([1]TreeLookup!$C$1:$DE$22,MATCH("ERA",[1]TreeLookup!$C$1:$C$22,0),MATCH(INDIRECT(ADDRESS(ROW(),MATCH("YEAR",$A$1:$BE$1,0))),[1]TreeLookup!$C$1:$DE$1,0))</f>
        <v>09-INTL</v>
      </c>
      <c r="O3301" s="4"/>
      <c r="P3301" s="1" t="s">
        <v>9567</v>
      </c>
      <c r="Q3301" s="1" t="s">
        <v>9663</v>
      </c>
    </row>
    <row r="3302" spans="1:30">
      <c r="A3302" s="6" t="s">
        <v>9671</v>
      </c>
      <c r="B3302" s="7" t="s">
        <v>9671</v>
      </c>
      <c r="C3302" s="1">
        <v>0</v>
      </c>
      <c r="D3302" s="1">
        <v>0</v>
      </c>
      <c r="E3302" s="2"/>
      <c r="F3302" s="1" t="s">
        <v>113</v>
      </c>
      <c r="G3302" s="1" t="s">
        <v>50</v>
      </c>
      <c r="I3302" s="8" t="s">
        <v>908</v>
      </c>
      <c r="J3302" s="8"/>
      <c r="K3302" s="1" t="str">
        <f t="array" aca="1" ref="K3302" ca="1">INDEX([1]TreeLookup!$C$1:$DE$21,MATCH(INDIRECT(ADDRESS(ROW(),MATCH("CATEGORY",$A$1:$BE$1,0))),[1]TreeLookup!$C$1:$C$21,0),MATCH(INDIRECT(ADDRESS(ROW(),MATCH("YEAR",$A$1:$BE$1,0))),[1]TreeLookup!$C$1:$DE$1,0))</f>
        <v>solids1998</v>
      </c>
      <c r="L3302" s="1">
        <v>2002</v>
      </c>
      <c r="M3302" s="1" t="str">
        <f t="array" aca="1" ref="M3302" ca="1">INDEX([1]TreeLookup!$C$1:$DE$22,MATCH("ERA",[1]TreeLookup!$C$1:$C$22,0),MATCH(INDIRECT(ADDRESS(ROW(),MATCH("YEAR",$A$1:$BE$1,0))),[1]TreeLookup!$C$1:$DE$1,0))</f>
        <v>09-INTL</v>
      </c>
      <c r="O3302" s="4"/>
      <c r="P3302" s="1" t="s">
        <v>9567</v>
      </c>
      <c r="Q3302" s="1" t="s">
        <v>9663</v>
      </c>
    </row>
    <row r="3303" spans="1:30">
      <c r="A3303" s="6" t="s">
        <v>9672</v>
      </c>
      <c r="B3303" s="7" t="s">
        <v>9673</v>
      </c>
      <c r="C3303" s="1">
        <v>6500</v>
      </c>
      <c r="D3303" s="1">
        <v>500</v>
      </c>
      <c r="E3303" s="2" t="s">
        <v>9674</v>
      </c>
      <c r="F3303" s="1" t="s">
        <v>1836</v>
      </c>
      <c r="G3303" s="1" t="s">
        <v>50</v>
      </c>
      <c r="H3303" s="1" t="s">
        <v>49</v>
      </c>
      <c r="I3303" s="8" t="s">
        <v>130</v>
      </c>
      <c r="J3303" s="8" t="s">
        <v>1203</v>
      </c>
      <c r="K3303" s="1" t="str">
        <f t="array" aca="1" ref="K3303" ca="1">INDEX([1]TreeLookup!$C$1:$DE$21,MATCH(INDIRECT(ADDRESS(ROW(),MATCH("CATEGORY",$A$1:$BE$1,0))),[1]TreeLookup!$C$1:$C$21,0),MATCH(INDIRECT(ADDRESS(ROW(),MATCH("YEAR",$A$1:$BE$1,0))),[1]TreeLookup!$C$1:$DE$1,0))</f>
        <v>modernAvionics</v>
      </c>
      <c r="L3303" s="1">
        <v>2011</v>
      </c>
      <c r="M3303" s="1" t="str">
        <f t="array" aca="1" ref="M3303" ca="1">INDEX([1]TreeLookup!$C$1:$DE$22,MATCH("ERA",[1]TreeLookup!$C$1:$C$22,0),MATCH(INDIRECT(ADDRESS(ROW(),MATCH("YEAR",$A$1:$BE$1,0))),[1]TreeLookup!$C$1:$DE$1,0))</f>
        <v>10-COMM</v>
      </c>
      <c r="O3303" s="4" t="s">
        <v>299</v>
      </c>
      <c r="P3303" s="1" t="s">
        <v>9675</v>
      </c>
      <c r="V3303" s="9"/>
    </row>
    <row r="3304" spans="1:30">
      <c r="A3304" s="6" t="s">
        <v>9676</v>
      </c>
      <c r="B3304" s="7" t="s">
        <v>9677</v>
      </c>
      <c r="C3304" s="1">
        <v>6800</v>
      </c>
      <c r="D3304" s="1">
        <v>5800</v>
      </c>
      <c r="E3304" s="2" t="s">
        <v>9678</v>
      </c>
      <c r="F3304" s="1" t="s">
        <v>534</v>
      </c>
      <c r="G3304" s="1" t="s">
        <v>50</v>
      </c>
      <c r="H3304" s="1" t="s">
        <v>49</v>
      </c>
      <c r="I3304" s="8" t="s">
        <v>135</v>
      </c>
      <c r="J3304" s="8" t="s">
        <v>499</v>
      </c>
      <c r="K3304" s="1" t="str">
        <f t="array" aca="1" ref="K3304" ca="1">INDEX([1]TreeLookup!$C$1:$DE$21,MATCH(INDIRECT(ADDRESS(ROW(),MATCH("CATEGORY",$A$1:$BE$1,0))),[1]TreeLookup!$C$1:$C$21,0),MATCH(INDIRECT(ADDRESS(ROW(),MATCH("YEAR",$A$1:$BE$1,0))),[1]TreeLookup!$C$1:$DE$1,0))</f>
        <v>materialsScienceInternational</v>
      </c>
      <c r="L3304" s="1">
        <v>2002</v>
      </c>
      <c r="M3304" s="1" t="str">
        <f t="array" aca="1" ref="M3304" ca="1">INDEX([1]TreeLookup!$C$1:$DE$22,MATCH("ERA",[1]TreeLookup!$C$1:$C$22,0),MATCH(INDIRECT(ADDRESS(ROW(),MATCH("YEAR",$A$1:$BE$1,0))),[1]TreeLookup!$C$1:$DE$1,0))</f>
        <v>09-INTL</v>
      </c>
      <c r="O3304" s="4" t="s">
        <v>299</v>
      </c>
      <c r="P3304" s="1" t="s">
        <v>9567</v>
      </c>
      <c r="V3304" s="9"/>
    </row>
    <row r="3305" spans="1:30">
      <c r="A3305" s="6" t="s">
        <v>9679</v>
      </c>
      <c r="B3305" s="7" t="s">
        <v>9680</v>
      </c>
      <c r="C3305" s="1">
        <v>3200</v>
      </c>
      <c r="D3305" s="1">
        <v>16000</v>
      </c>
      <c r="E3305" s="2" t="s">
        <v>9681</v>
      </c>
      <c r="F3305" s="1" t="s">
        <v>534</v>
      </c>
      <c r="G3305" s="1" t="s">
        <v>50</v>
      </c>
      <c r="H3305" s="1" t="s">
        <v>49</v>
      </c>
      <c r="I3305" s="8" t="s">
        <v>135</v>
      </c>
      <c r="J3305" s="8" t="s">
        <v>499</v>
      </c>
      <c r="K3305" s="1" t="str">
        <f t="array" aca="1" ref="K3305" ca="1">INDEX([1]TreeLookup!$C$1:$DE$21,MATCH(INDIRECT(ADDRESS(ROW(),MATCH("CATEGORY",$A$1:$BE$1,0))),[1]TreeLookup!$C$1:$C$21,0),MATCH(INDIRECT(ADDRESS(ROW(),MATCH("YEAR",$A$1:$BE$1,0))),[1]TreeLookup!$C$1:$DE$1,0))</f>
        <v>materialsScienceInternational</v>
      </c>
      <c r="L3305" s="1">
        <v>2002</v>
      </c>
      <c r="M3305" s="1" t="str">
        <f t="array" aca="1" ref="M3305" ca="1">INDEX([1]TreeLookup!$C$1:$DE$22,MATCH("ERA",[1]TreeLookup!$C$1:$C$22,0),MATCH(INDIRECT(ADDRESS(ROW(),MATCH("YEAR",$A$1:$BE$1,0))),[1]TreeLookup!$C$1:$DE$1,0))</f>
        <v>09-INTL</v>
      </c>
      <c r="O3305" s="4" t="s">
        <v>299</v>
      </c>
      <c r="P3305" s="1" t="s">
        <v>9567</v>
      </c>
      <c r="V3305" s="9"/>
    </row>
    <row r="3306" spans="1:30">
      <c r="A3306" s="6" t="s">
        <v>9682</v>
      </c>
      <c r="B3306" s="7" t="s">
        <v>9683</v>
      </c>
      <c r="C3306" s="1">
        <v>1400</v>
      </c>
      <c r="D3306" s="1">
        <v>4200</v>
      </c>
      <c r="E3306" s="2" t="s">
        <v>9684</v>
      </c>
      <c r="F3306" s="1" t="s">
        <v>1686</v>
      </c>
      <c r="G3306" s="1" t="s">
        <v>50</v>
      </c>
      <c r="H3306" s="1" t="s">
        <v>49</v>
      </c>
      <c r="I3306" s="8" t="s">
        <v>125</v>
      </c>
      <c r="J3306" s="8" t="s">
        <v>2242</v>
      </c>
      <c r="K3306" s="1" t="str">
        <f t="array" aca="1" ref="K3306" ca="1">INDEX([1]TreeLookup!$C$1:$DE$21,MATCH(INDIRECT(ADDRESS(ROW(),MATCH("CATEGORY",$A$1:$BE$1,0))),[1]TreeLookup!$C$1:$C$21,0),MATCH(INDIRECT(ADDRESS(ROW(),MATCH("YEAR",$A$1:$BE$1,0))),[1]TreeLookup!$C$1:$DE$1,0))</f>
        <v>largeStationControl</v>
      </c>
      <c r="L3306" s="1">
        <v>2002</v>
      </c>
      <c r="M3306" s="1" t="str">
        <f t="array" aca="1" ref="M3306" ca="1">INDEX([1]TreeLookup!$C$1:$DE$22,MATCH("ERA",[1]TreeLookup!$C$1:$C$22,0),MATCH(INDIRECT(ADDRESS(ROW(),MATCH("YEAR",$A$1:$BE$1,0))),[1]TreeLookup!$C$1:$DE$1,0))</f>
        <v>09-INTL</v>
      </c>
      <c r="O3306" s="4" t="s">
        <v>299</v>
      </c>
      <c r="P3306" s="2" t="s">
        <v>9346</v>
      </c>
      <c r="V3306" s="9"/>
    </row>
    <row r="3307" spans="1:30">
      <c r="A3307" s="6" t="s">
        <v>9685</v>
      </c>
      <c r="B3307" s="7" t="s">
        <v>9686</v>
      </c>
      <c r="C3307" s="1">
        <v>1400</v>
      </c>
      <c r="D3307" s="1">
        <v>4200</v>
      </c>
      <c r="E3307" s="2" t="s">
        <v>9687</v>
      </c>
      <c r="F3307" s="1" t="s">
        <v>1686</v>
      </c>
      <c r="G3307" s="1" t="s">
        <v>50</v>
      </c>
      <c r="H3307" s="1" t="s">
        <v>49</v>
      </c>
      <c r="I3307" s="8" t="s">
        <v>114</v>
      </c>
      <c r="J3307" s="8" t="s">
        <v>2242</v>
      </c>
      <c r="K3307" s="1" t="str">
        <f t="array" aca="1" ref="K3307" ca="1">INDEX([1]TreeLookup!$C$1:$DE$21,MATCH(INDIRECT(ADDRESS(ROW(),MATCH("CATEGORY",$A$1:$BE$1,0))),[1]TreeLookup!$C$1:$C$21,0),MATCH(INDIRECT(ADDRESS(ROW(),MATCH("YEAR",$A$1:$BE$1,0))),[1]TreeLookup!$C$1:$DE$1,0))</f>
        <v>orbitalRocketry1998</v>
      </c>
      <c r="L3307" s="1">
        <v>2002</v>
      </c>
      <c r="M3307" s="1" t="str">
        <f t="array" aca="1" ref="M3307" ca="1">INDEX([1]TreeLookup!$C$1:$DE$22,MATCH("ERA",[1]TreeLookup!$C$1:$C$22,0),MATCH(INDIRECT(ADDRESS(ROW(),MATCH("YEAR",$A$1:$BE$1,0))),[1]TreeLookup!$C$1:$DE$1,0))</f>
        <v>09-INTL</v>
      </c>
      <c r="O3307" s="4" t="s">
        <v>299</v>
      </c>
      <c r="P3307" s="2" t="s">
        <v>9567</v>
      </c>
      <c r="V3307" s="9"/>
    </row>
    <row r="3308" spans="1:30">
      <c r="A3308" s="6" t="s">
        <v>9688</v>
      </c>
      <c r="B3308" s="7" t="s">
        <v>9689</v>
      </c>
      <c r="C3308" s="1">
        <v>1400</v>
      </c>
      <c r="D3308" s="1">
        <v>4200</v>
      </c>
      <c r="E3308" s="2" t="s">
        <v>9690</v>
      </c>
      <c r="F3308" s="1" t="s">
        <v>1686</v>
      </c>
      <c r="G3308" s="1" t="s">
        <v>50</v>
      </c>
      <c r="H3308" s="1" t="s">
        <v>49</v>
      </c>
      <c r="I3308" s="8" t="s">
        <v>125</v>
      </c>
      <c r="J3308" s="8" t="s">
        <v>2242</v>
      </c>
      <c r="K3308" s="1" t="str">
        <f t="array" aca="1" ref="K3308" ca="1">INDEX([1]TreeLookup!$C$1:$DE$21,MATCH(INDIRECT(ADDRESS(ROW(),MATCH("CATEGORY",$A$1:$BE$1,0))),[1]TreeLookup!$C$1:$C$21,0),MATCH(INDIRECT(ADDRESS(ROW(),MATCH("YEAR",$A$1:$BE$1,0))),[1]TreeLookup!$C$1:$DE$1,0))</f>
        <v>largeStationControl</v>
      </c>
      <c r="L3308" s="1">
        <v>2002</v>
      </c>
      <c r="M3308" s="1" t="str">
        <f t="array" aca="1" ref="M3308" ca="1">INDEX([1]TreeLookup!$C$1:$DE$22,MATCH("ERA",[1]TreeLookup!$C$1:$C$22,0),MATCH(INDIRECT(ADDRESS(ROW(),MATCH("YEAR",$A$1:$BE$1,0))),[1]TreeLookup!$C$1:$DE$1,0))</f>
        <v>09-INTL</v>
      </c>
      <c r="O3308" s="4" t="s">
        <v>299</v>
      </c>
      <c r="P3308" s="2" t="s">
        <v>9346</v>
      </c>
      <c r="V3308" s="9"/>
    </row>
    <row r="3309" spans="1:30">
      <c r="A3309" s="6" t="s">
        <v>9691</v>
      </c>
      <c r="B3309" s="7" t="s">
        <v>9692</v>
      </c>
      <c r="C3309" s="1">
        <v>6000</v>
      </c>
      <c r="D3309" s="1">
        <v>120000</v>
      </c>
      <c r="E3309" s="2" t="s">
        <v>9693</v>
      </c>
      <c r="F3309" s="1" t="s">
        <v>350</v>
      </c>
      <c r="G3309" s="1" t="s">
        <v>50</v>
      </c>
      <c r="H3309" s="1" t="s">
        <v>50</v>
      </c>
      <c r="I3309" s="8" t="s">
        <v>908</v>
      </c>
      <c r="J3309" s="8"/>
      <c r="K3309" s="1" t="str">
        <f t="array" aca="1" ref="K3309" ca="1">INDEX([1]TreeLookup!$C$1:$DE$21,MATCH(INDIRECT(ADDRESS(ROW(),MATCH("CATEGORY",$A$1:$BE$1,0))),[1]TreeLookup!$C$1:$C$21,0),MATCH(INDIRECT(ADDRESS(ROW(),MATCH("YEAR",$A$1:$BE$1,0))),[1]TreeLookup!$C$1:$DE$1,0))</f>
        <v>solids1998</v>
      </c>
      <c r="L3309" s="1">
        <v>2002</v>
      </c>
      <c r="M3309" s="1" t="str">
        <f t="array" aca="1" ref="M3309" ca="1">INDEX([1]TreeLookup!$C$1:$DE$22,MATCH("ERA",[1]TreeLookup!$C$1:$C$22,0),MATCH(INDIRECT(ADDRESS(ROW(),MATCH("YEAR",$A$1:$BE$1,0))),[1]TreeLookup!$C$1:$DE$1,0))</f>
        <v>09-INTL</v>
      </c>
      <c r="O3309" s="4" t="s">
        <v>109</v>
      </c>
      <c r="P3309" s="1" t="s">
        <v>8563</v>
      </c>
      <c r="Q3309" s="1" t="s">
        <v>9648</v>
      </c>
      <c r="V3309" s="9"/>
      <c r="W3309" s="1" t="s">
        <v>9648</v>
      </c>
      <c r="X3309" s="1" t="s">
        <v>9651</v>
      </c>
      <c r="AD3309" s="1" t="s">
        <v>111</v>
      </c>
    </row>
    <row r="3310" spans="1:30">
      <c r="A3310" s="6" t="s">
        <v>9694</v>
      </c>
      <c r="B3310" s="7" t="s">
        <v>9695</v>
      </c>
      <c r="C3310" s="1">
        <v>15000</v>
      </c>
      <c r="D3310" s="1">
        <v>15000</v>
      </c>
      <c r="E3310" s="2" t="s">
        <v>9696</v>
      </c>
      <c r="F3310" s="1" t="s">
        <v>406</v>
      </c>
      <c r="G3310" s="1" t="s">
        <v>49</v>
      </c>
      <c r="H3310" s="1" t="s">
        <v>49</v>
      </c>
      <c r="I3310" s="8"/>
      <c r="J3310" s="8"/>
      <c r="K3310" s="1" t="e">
        <f t="array" aca="1" ref="K3310" ca="1">INDEX([1]TreeLookup!$C$1:$DE$21,MATCH(INDIRECT(ADDRESS(ROW(),MATCH("CATEGORY",$A$1:$BE$1,0))),[1]TreeLookup!$C$1:$C$21,0),MATCH(INDIRECT(ADDRESS(ROW(),MATCH("YEAR",$A$1:$BE$1,0))),[1]TreeLookup!$C$1:$DE$1,0))</f>
        <v>#N/A</v>
      </c>
      <c r="M3310" s="1" t="str">
        <f t="array" aca="1" ref="M3310" ca="1">INDEX([1]TreeLookup!$C$1:$DE$22,MATCH("ERA",[1]TreeLookup!$C$1:$C$22,0),MATCH(INDIRECT(ADDRESS(ROW(),MATCH("YEAR",$A$1:$BE$1,0))),[1]TreeLookup!$C$1:$DE$1,0))</f>
        <v>00-START</v>
      </c>
      <c r="N3310" s="1" t="s">
        <v>50</v>
      </c>
      <c r="O3310" s="4"/>
    </row>
    <row r="3311" spans="1:30">
      <c r="A3311" s="6" t="s">
        <v>9697</v>
      </c>
      <c r="B3311" s="7" t="s">
        <v>9698</v>
      </c>
      <c r="C3311" s="1">
        <v>7500</v>
      </c>
      <c r="D3311" s="1">
        <v>10000</v>
      </c>
      <c r="E3311" s="2" t="s">
        <v>9699</v>
      </c>
      <c r="F3311" s="1" t="s">
        <v>406</v>
      </c>
      <c r="G3311" s="1" t="s">
        <v>49</v>
      </c>
      <c r="H3311" s="1" t="s">
        <v>49</v>
      </c>
      <c r="I3311" s="8"/>
      <c r="J3311" s="8"/>
      <c r="K3311" s="1" t="e">
        <f t="array" aca="1" ref="K3311" ca="1">INDEX([1]TreeLookup!$C$1:$DE$21,MATCH(INDIRECT(ADDRESS(ROW(),MATCH("CATEGORY",$A$1:$BE$1,0))),[1]TreeLookup!$C$1:$C$21,0),MATCH(INDIRECT(ADDRESS(ROW(),MATCH("YEAR",$A$1:$BE$1,0))),[1]TreeLookup!$C$1:$DE$1,0))</f>
        <v>#N/A</v>
      </c>
      <c r="M3311" s="1" t="str">
        <f t="array" aca="1" ref="M3311" ca="1">INDEX([1]TreeLookup!$C$1:$DE$22,MATCH("ERA",[1]TreeLookup!$C$1:$C$22,0),MATCH(INDIRECT(ADDRESS(ROW(),MATCH("YEAR",$A$1:$BE$1,0))),[1]TreeLookup!$C$1:$DE$1,0))</f>
        <v>00-START</v>
      </c>
      <c r="N3311" s="1" t="s">
        <v>50</v>
      </c>
      <c r="O3311" s="4"/>
    </row>
    <row r="3312" spans="1:30">
      <c r="A3312" s="6" t="s">
        <v>9700</v>
      </c>
      <c r="B3312" s="7" t="s">
        <v>9701</v>
      </c>
      <c r="C3312" s="1">
        <v>0</v>
      </c>
      <c r="D3312" s="1">
        <v>1020</v>
      </c>
      <c r="E3312" s="2" t="s">
        <v>9702</v>
      </c>
      <c r="F3312" s="1" t="s">
        <v>534</v>
      </c>
      <c r="G3312" s="1" t="s">
        <v>50</v>
      </c>
      <c r="H3312" s="1" t="s">
        <v>50</v>
      </c>
      <c r="I3312" s="8" t="s">
        <v>135</v>
      </c>
      <c r="J3312" s="8" t="s">
        <v>220</v>
      </c>
      <c r="K3312" s="1" t="str">
        <f t="array" aca="1" ref="K3312" ca="1">INDEX([1]TreeLookup!$C$1:$DE$21,MATCH(INDIRECT(ADDRESS(ROW(),MATCH("CATEGORY",$A$1:$BE$1,0))),[1]TreeLookup!$C$1:$C$21,0),MATCH(INDIRECT(ADDRESS(ROW(),MATCH("YEAR",$A$1:$BE$1,0))),[1]TreeLookup!$C$1:$DE$1,0))</f>
        <v>materialsScienceInternational</v>
      </c>
      <c r="L3312" s="1">
        <v>2002</v>
      </c>
      <c r="M3312" s="1" t="str">
        <f t="array" aca="1" ref="M3312" ca="1">INDEX([1]TreeLookup!$C$1:$DE$22,MATCH("ERA",[1]TreeLookup!$C$1:$C$22,0),MATCH(INDIRECT(ADDRESS(ROW(),MATCH("YEAR",$A$1:$BE$1,0))),[1]TreeLookup!$C$1:$DE$1,0))</f>
        <v>09-INTL</v>
      </c>
      <c r="O3312" s="4" t="s">
        <v>109</v>
      </c>
      <c r="P3312" s="1" t="s">
        <v>9567</v>
      </c>
      <c r="V3312" s="9"/>
    </row>
    <row r="3313" spans="1:38">
      <c r="A3313" s="6" t="s">
        <v>9703</v>
      </c>
      <c r="B3313" s="7" t="s">
        <v>9704</v>
      </c>
      <c r="C3313" s="1">
        <v>1</v>
      </c>
      <c r="D3313" s="1">
        <v>6200</v>
      </c>
      <c r="E3313" s="2" t="s">
        <v>9705</v>
      </c>
      <c r="F3313" s="1" t="s">
        <v>106</v>
      </c>
      <c r="G3313" s="1" t="s">
        <v>50</v>
      </c>
      <c r="H3313" s="1" t="s">
        <v>49</v>
      </c>
      <c r="I3313" s="8" t="s">
        <v>135</v>
      </c>
      <c r="J3313" s="8" t="s">
        <v>136</v>
      </c>
      <c r="K3313" s="1" t="str">
        <f t="array" aca="1" ref="K3313" ca="1">INDEX([1]TreeLookup!$C$1:$DE$21,MATCH(INDIRECT(ADDRESS(ROW(),MATCH("CATEGORY",$A$1:$BE$1,0))),[1]TreeLookup!$C$1:$C$21,0),MATCH(INDIRECT(ADDRESS(ROW(),MATCH("YEAR",$A$1:$BE$1,0))),[1]TreeLookup!$C$1:$DE$1,0))</f>
        <v>unlockParts</v>
      </c>
      <c r="M3313" s="1" t="str">
        <f t="array" aca="1" ref="M3313" ca="1">INDEX([1]TreeLookup!$C$1:$DE$22,MATCH("ERA",[1]TreeLookup!$C$1:$C$22,0),MATCH(INDIRECT(ADDRESS(ROW(),MATCH("YEAR",$A$1:$BE$1,0))),[1]TreeLookup!$C$1:$DE$1,0))</f>
        <v>00-START</v>
      </c>
      <c r="N3313" s="1" t="s">
        <v>50</v>
      </c>
      <c r="O3313" s="4" t="s">
        <v>299</v>
      </c>
      <c r="T3313" s="1" t="s">
        <v>1297</v>
      </c>
      <c r="V3313" s="9"/>
    </row>
    <row r="3314" spans="1:38">
      <c r="A3314" s="6" t="s">
        <v>9706</v>
      </c>
      <c r="B3314" s="7" t="s">
        <v>9707</v>
      </c>
      <c r="C3314" s="1">
        <v>1</v>
      </c>
      <c r="D3314" s="1">
        <v>1200</v>
      </c>
      <c r="E3314" s="2" t="s">
        <v>9708</v>
      </c>
      <c r="F3314" s="1" t="s">
        <v>224</v>
      </c>
      <c r="G3314" s="1" t="s">
        <v>50</v>
      </c>
      <c r="H3314" s="1" t="s">
        <v>49</v>
      </c>
      <c r="I3314" s="8" t="s">
        <v>135</v>
      </c>
      <c r="J3314" s="8" t="s">
        <v>136</v>
      </c>
      <c r="K3314" s="1" t="str">
        <f t="array" aca="1" ref="K3314" ca="1">INDEX([1]TreeLookup!$C$1:$DE$21,MATCH(INDIRECT(ADDRESS(ROW(),MATCH("CATEGORY",$A$1:$BE$1,0))),[1]TreeLookup!$C$1:$C$21,0),MATCH(INDIRECT(ADDRESS(ROW(),MATCH("YEAR",$A$1:$BE$1,0))),[1]TreeLookup!$C$1:$DE$1,0))</f>
        <v>unlockParts</v>
      </c>
      <c r="M3314" s="1" t="str">
        <f t="array" aca="1" ref="M3314" ca="1">INDEX([1]TreeLookup!$C$1:$DE$22,MATCH("ERA",[1]TreeLookup!$C$1:$C$22,0),MATCH(INDIRECT(ADDRESS(ROW(),MATCH("YEAR",$A$1:$BE$1,0))),[1]TreeLookup!$C$1:$DE$1,0))</f>
        <v>00-START</v>
      </c>
      <c r="N3314" s="1" t="s">
        <v>50</v>
      </c>
      <c r="O3314" s="4" t="s">
        <v>299</v>
      </c>
      <c r="T3314" s="1" t="s">
        <v>1297</v>
      </c>
      <c r="V3314" s="9"/>
    </row>
    <row r="3315" spans="1:38">
      <c r="A3315" s="6" t="s">
        <v>9709</v>
      </c>
      <c r="B3315" s="7" t="s">
        <v>9710</v>
      </c>
      <c r="C3315" s="1">
        <v>340</v>
      </c>
      <c r="D3315" s="1">
        <v>200</v>
      </c>
      <c r="E3315" s="2" t="s">
        <v>9711</v>
      </c>
      <c r="F3315" s="1" t="s">
        <v>1740</v>
      </c>
      <c r="G3315" s="1" t="s">
        <v>50</v>
      </c>
      <c r="H3315" s="1" t="s">
        <v>49</v>
      </c>
      <c r="I3315" s="8" t="s">
        <v>2910</v>
      </c>
      <c r="J3315" s="8" t="s">
        <v>3043</v>
      </c>
      <c r="K3315" s="1" t="str">
        <f t="array" aca="1" ref="K3315" ca="1">INDEX([1]TreeLookup!$C$1:$DE$21,MATCH(INDIRECT(ADDRESS(ROW(),MATCH("CATEGORY",$A$1:$BE$1,0))),[1]TreeLookup!$C$1:$C$21,0),MATCH(INDIRECT(ADDRESS(ROW(),MATCH("YEAR",$A$1:$BE$1,0))),[1]TreeLookup!$C$1:$DE$1,0))</f>
        <v>advancedCapsules</v>
      </c>
      <c r="L3315" s="1">
        <v>2002</v>
      </c>
      <c r="M3315" s="1" t="str">
        <f t="array" aca="1" ref="M3315" ca="1">INDEX([1]TreeLookup!$C$1:$DE$22,MATCH("ERA",[1]TreeLookup!$C$1:$C$22,0),MATCH(INDIRECT(ADDRESS(ROW(),MATCH("YEAR",$A$1:$BE$1,0))),[1]TreeLookup!$C$1:$DE$1,0))</f>
        <v>09-INTL</v>
      </c>
      <c r="O3315" s="4" t="s">
        <v>299</v>
      </c>
      <c r="P3315" s="1" t="s">
        <v>8707</v>
      </c>
      <c r="V3315" s="9"/>
      <c r="AD3315" s="1" t="s">
        <v>111</v>
      </c>
      <c r="AF3315" s="1" t="s">
        <v>111</v>
      </c>
    </row>
    <row r="3316" spans="1:38">
      <c r="A3316" s="6" t="s">
        <v>9712</v>
      </c>
      <c r="B3316" s="7" t="s">
        <v>9712</v>
      </c>
      <c r="C3316" s="1">
        <v>0</v>
      </c>
      <c r="D3316" s="1">
        <v>0</v>
      </c>
      <c r="E3316" s="2"/>
      <c r="F3316" s="1" t="s">
        <v>113</v>
      </c>
      <c r="G3316" s="1" t="s">
        <v>50</v>
      </c>
      <c r="I3316" s="8" t="s">
        <v>3087</v>
      </c>
      <c r="J3316" s="8"/>
      <c r="K3316" s="1" t="str">
        <f t="array" aca="1" ref="K3316" ca="1">INDEX([1]TreeLookup!$C$1:$DE$21,MATCH(INDIRECT(ADDRESS(ROW(),MATCH("CATEGORY",$A$1:$BE$1,0))),[1]TreeLookup!$C$1:$C$21,0),MATCH(INDIRECT(ADDRESS(ROW(),MATCH("YEAR",$A$1:$BE$1,0))),[1]TreeLookup!$C$1:$DE$1,0))</f>
        <v>stagedCombustion1998</v>
      </c>
      <c r="L3316" s="1">
        <v>2002</v>
      </c>
      <c r="M3316" s="1" t="str">
        <f t="array" aca="1" ref="M3316" ca="1">INDEX([1]TreeLookup!$C$1:$DE$22,MATCH("ERA",[1]TreeLookup!$C$1:$C$22,0),MATCH(INDIRECT(ADDRESS(ROW(),MATCH("YEAR",$A$1:$BE$1,0))),[1]TreeLookup!$C$1:$DE$1,0))</f>
        <v>09-INTL</v>
      </c>
      <c r="O3316" s="4"/>
      <c r="P3316" s="1" t="s">
        <v>9346</v>
      </c>
      <c r="Q3316" s="1" t="s">
        <v>9713</v>
      </c>
    </row>
    <row r="3317" spans="1:38">
      <c r="A3317" s="6" t="s">
        <v>9714</v>
      </c>
      <c r="B3317" s="7" t="s">
        <v>9715</v>
      </c>
      <c r="C3317" s="1">
        <v>1</v>
      </c>
      <c r="D3317" s="1">
        <v>4200</v>
      </c>
      <c r="E3317" s="2" t="s">
        <v>9716</v>
      </c>
      <c r="F3317" s="1" t="s">
        <v>106</v>
      </c>
      <c r="G3317" s="1" t="s">
        <v>50</v>
      </c>
      <c r="H3317" s="1" t="s">
        <v>49</v>
      </c>
      <c r="I3317" s="8" t="s">
        <v>135</v>
      </c>
      <c r="J3317" s="8" t="s">
        <v>136</v>
      </c>
      <c r="K3317" s="1" t="str">
        <f t="array" aca="1" ref="K3317" ca="1">INDEX([1]TreeLookup!$C$1:$DE$21,MATCH(INDIRECT(ADDRESS(ROW(),MATCH("CATEGORY",$A$1:$BE$1,0))),[1]TreeLookup!$C$1:$C$21,0),MATCH(INDIRECT(ADDRESS(ROW(),MATCH("YEAR",$A$1:$BE$1,0))),[1]TreeLookup!$C$1:$DE$1,0))</f>
        <v>unlockParts</v>
      </c>
      <c r="M3317" s="1" t="str">
        <f t="array" aca="1" ref="M3317" ca="1">INDEX([1]TreeLookup!$C$1:$DE$22,MATCH("ERA",[1]TreeLookup!$C$1:$C$22,0),MATCH(INDIRECT(ADDRESS(ROW(),MATCH("YEAR",$A$1:$BE$1,0))),[1]TreeLookup!$C$1:$DE$1,0))</f>
        <v>00-START</v>
      </c>
      <c r="N3317" s="1" t="s">
        <v>50</v>
      </c>
      <c r="O3317" s="4" t="s">
        <v>299</v>
      </c>
      <c r="T3317" s="1" t="s">
        <v>1297</v>
      </c>
      <c r="V3317" s="9"/>
    </row>
    <row r="3318" spans="1:38">
      <c r="A3318" s="6" t="s">
        <v>9717</v>
      </c>
      <c r="B3318" s="7" t="s">
        <v>9718</v>
      </c>
      <c r="C3318" s="1">
        <v>1</v>
      </c>
      <c r="D3318" s="1">
        <v>4200</v>
      </c>
      <c r="E3318" s="2" t="s">
        <v>9719</v>
      </c>
      <c r="F3318" s="1" t="s">
        <v>106</v>
      </c>
      <c r="G3318" s="1" t="s">
        <v>50</v>
      </c>
      <c r="H3318" s="1" t="s">
        <v>49</v>
      </c>
      <c r="I3318" s="8" t="s">
        <v>135</v>
      </c>
      <c r="J3318" s="8" t="s">
        <v>136</v>
      </c>
      <c r="K3318" s="1" t="str">
        <f t="array" aca="1" ref="K3318" ca="1">INDEX([1]TreeLookup!$C$1:$DE$21,MATCH(INDIRECT(ADDRESS(ROW(),MATCH("CATEGORY",$A$1:$BE$1,0))),[1]TreeLookup!$C$1:$C$21,0),MATCH(INDIRECT(ADDRESS(ROW(),MATCH("YEAR",$A$1:$BE$1,0))),[1]TreeLookup!$C$1:$DE$1,0))</f>
        <v>unlockParts</v>
      </c>
      <c r="M3318" s="1" t="str">
        <f t="array" aca="1" ref="M3318" ca="1">INDEX([1]TreeLookup!$C$1:$DE$22,MATCH("ERA",[1]TreeLookup!$C$1:$C$22,0),MATCH(INDIRECT(ADDRESS(ROW(),MATCH("YEAR",$A$1:$BE$1,0))),[1]TreeLookup!$C$1:$DE$1,0))</f>
        <v>00-START</v>
      </c>
      <c r="N3318" s="1" t="s">
        <v>50</v>
      </c>
      <c r="O3318" s="4" t="s">
        <v>299</v>
      </c>
      <c r="T3318" s="1" t="s">
        <v>1297</v>
      </c>
      <c r="V3318" s="9"/>
    </row>
    <row r="3319" spans="1:38">
      <c r="A3319" s="6" t="s">
        <v>9720</v>
      </c>
      <c r="B3319" s="7" t="s">
        <v>9712</v>
      </c>
      <c r="C3319" s="1">
        <v>2700</v>
      </c>
      <c r="D3319" s="1">
        <v>54000</v>
      </c>
      <c r="E3319" s="2" t="s">
        <v>9721</v>
      </c>
      <c r="F3319" s="1" t="s">
        <v>350</v>
      </c>
      <c r="G3319" s="1" t="s">
        <v>50</v>
      </c>
      <c r="H3319" s="1" t="s">
        <v>50</v>
      </c>
      <c r="I3319" s="8" t="s">
        <v>3087</v>
      </c>
      <c r="J3319" s="8"/>
      <c r="K3319" s="1" t="str">
        <f t="array" aca="1" ref="K3319" ca="1">INDEX([1]TreeLookup!$C$1:$DE$21,MATCH(INDIRECT(ADDRESS(ROW(),MATCH("CATEGORY",$A$1:$BE$1,0))),[1]TreeLookup!$C$1:$C$21,0),MATCH(INDIRECT(ADDRESS(ROW(),MATCH("YEAR",$A$1:$BE$1,0))),[1]TreeLookup!$C$1:$DE$1,0))</f>
        <v>stagedCombustion1998</v>
      </c>
      <c r="L3319" s="1">
        <v>2002</v>
      </c>
      <c r="M3319" s="1" t="str">
        <f t="array" aca="1" ref="M3319" ca="1">INDEX([1]TreeLookup!$C$1:$DE$22,MATCH("ERA",[1]TreeLookup!$C$1:$C$22,0),MATCH(INDIRECT(ADDRESS(ROW(),MATCH("YEAR",$A$1:$BE$1,0))),[1]TreeLookup!$C$1:$DE$1,0))</f>
        <v>09-INTL</v>
      </c>
      <c r="O3319" s="4" t="s">
        <v>109</v>
      </c>
      <c r="P3319" s="1" t="s">
        <v>9346</v>
      </c>
      <c r="Q3319" s="1" t="s">
        <v>9713</v>
      </c>
      <c r="V3319" s="9"/>
      <c r="W3319" s="1" t="s">
        <v>9712</v>
      </c>
      <c r="X3319" s="1" t="s">
        <v>9722</v>
      </c>
      <c r="AC3319" s="1" t="s">
        <v>111</v>
      </c>
    </row>
    <row r="3320" spans="1:38">
      <c r="A3320" s="6" t="s">
        <v>9723</v>
      </c>
      <c r="B3320" s="7" t="s">
        <v>9724</v>
      </c>
      <c r="C3320" s="1">
        <v>1</v>
      </c>
      <c r="D3320" s="1">
        <v>20</v>
      </c>
      <c r="E3320" s="2" t="s">
        <v>9725</v>
      </c>
      <c r="F3320" s="1" t="s">
        <v>106</v>
      </c>
      <c r="G3320" s="1" t="s">
        <v>50</v>
      </c>
      <c r="H3320" s="1" t="s">
        <v>50</v>
      </c>
      <c r="I3320" s="8" t="s">
        <v>135</v>
      </c>
      <c r="J3320" s="8" t="s">
        <v>136</v>
      </c>
      <c r="K3320" s="1" t="str">
        <f t="array" aca="1" ref="K3320" ca="1">INDEX([1]TreeLookup!$C$1:$DE$21,MATCH(INDIRECT(ADDRESS(ROW(),MATCH("CATEGORY",$A$1:$BE$1,0))),[1]TreeLookup!$C$1:$C$21,0),MATCH(INDIRECT(ADDRESS(ROW(),MATCH("YEAR",$A$1:$BE$1,0))),[1]TreeLookup!$C$1:$DE$1,0))</f>
        <v>materialsScienceAdvCapsules</v>
      </c>
      <c r="L3320" s="1">
        <v>1964</v>
      </c>
      <c r="M3320" s="1" t="str">
        <f t="array" aca="1" ref="M3320" ca="1">INDEX([1]TreeLookup!$C$1:$DE$22,MATCH("ERA",[1]TreeLookup!$C$1:$C$22,0),MATCH(INDIRECT(ADDRESS(ROW(),MATCH("YEAR",$A$1:$BE$1,0))),[1]TreeLookup!$C$1:$DE$1,0))</f>
        <v>04-ADV</v>
      </c>
      <c r="N3320" s="1" t="s">
        <v>50</v>
      </c>
      <c r="O3320" s="4" t="s">
        <v>109</v>
      </c>
      <c r="T3320" s="1" t="s">
        <v>9726</v>
      </c>
      <c r="V3320" s="9"/>
    </row>
    <row r="3321" spans="1:38">
      <c r="A3321" s="6" t="s">
        <v>9727</v>
      </c>
      <c r="B3321" s="7" t="s">
        <v>9712</v>
      </c>
      <c r="C3321" s="1">
        <v>2700</v>
      </c>
      <c r="D3321" s="1">
        <v>54000</v>
      </c>
      <c r="E3321" s="2" t="s">
        <v>9721</v>
      </c>
      <c r="F3321" s="1" t="s">
        <v>877</v>
      </c>
      <c r="G3321" s="1" t="s">
        <v>50</v>
      </c>
      <c r="H3321" s="1" t="s">
        <v>50</v>
      </c>
      <c r="I3321" s="8" t="s">
        <v>3087</v>
      </c>
      <c r="J3321" s="8"/>
      <c r="K3321" s="1" t="str">
        <f t="array" aca="1" ref="K3321" ca="1">INDEX([1]TreeLookup!$C$1:$DE$21,MATCH(INDIRECT(ADDRESS(ROW(),MATCH("CATEGORY",$A$1:$BE$1,0))),[1]TreeLookup!$C$1:$C$21,0),MATCH(INDIRECT(ADDRESS(ROW(),MATCH("YEAR",$A$1:$BE$1,0))),[1]TreeLookup!$C$1:$DE$1,0))</f>
        <v>stagedCombustion1998</v>
      </c>
      <c r="L3321" s="1">
        <v>2002</v>
      </c>
      <c r="M3321" s="1" t="str">
        <f t="array" aca="1" ref="M3321" ca="1">INDEX([1]TreeLookup!$C$1:$DE$22,MATCH("ERA",[1]TreeLookup!$C$1:$C$22,0),MATCH(INDIRECT(ADDRESS(ROW(),MATCH("YEAR",$A$1:$BE$1,0))),[1]TreeLookup!$C$1:$DE$1,0))</f>
        <v>09-INTL</v>
      </c>
      <c r="O3321" s="4" t="s">
        <v>109</v>
      </c>
      <c r="P3321" s="1" t="s">
        <v>9346</v>
      </c>
      <c r="Q3321" s="1" t="s">
        <v>9713</v>
      </c>
      <c r="V3321" s="9"/>
      <c r="W3321" s="1" t="s">
        <v>9712</v>
      </c>
      <c r="X3321" s="1" t="s">
        <v>9722</v>
      </c>
      <c r="AC3321" s="1" t="s">
        <v>111</v>
      </c>
    </row>
    <row r="3322" spans="1:38">
      <c r="A3322" s="6" t="s">
        <v>7866</v>
      </c>
      <c r="B3322" s="7" t="s">
        <v>9712</v>
      </c>
      <c r="C3322" s="1">
        <v>2700</v>
      </c>
      <c r="D3322" s="1">
        <v>54000</v>
      </c>
      <c r="E3322" s="2" t="s">
        <v>9721</v>
      </c>
      <c r="F3322" s="1" t="s">
        <v>2803</v>
      </c>
      <c r="G3322" s="1" t="s">
        <v>50</v>
      </c>
      <c r="H3322" s="1" t="s">
        <v>50</v>
      </c>
      <c r="I3322" s="8" t="s">
        <v>3087</v>
      </c>
      <c r="J3322" s="8" t="s">
        <v>9728</v>
      </c>
      <c r="K3322" s="1" t="str">
        <f t="array" aca="1" ref="K3322" ca="1">INDEX([1]TreeLookup!$C$1:$DE$21,MATCH(INDIRECT(ADDRESS(ROW(),MATCH("CATEGORY",$A$1:$BE$1,0))),[1]TreeLookup!$C$1:$C$21,0),MATCH(INDIRECT(ADDRESS(ROW(),MATCH("YEAR",$A$1:$BE$1,0))),[1]TreeLookup!$C$1:$DE$1,0))</f>
        <v>stagedCombustion1998</v>
      </c>
      <c r="L3322" s="1">
        <v>2002</v>
      </c>
      <c r="M3322" s="1" t="str">
        <f t="array" aca="1" ref="M3322" ca="1">INDEX([1]TreeLookup!$C$1:$DE$22,MATCH("ERA",[1]TreeLookup!$C$1:$C$22,0),MATCH(INDIRECT(ADDRESS(ROW(),MATCH("YEAR",$A$1:$BE$1,0))),[1]TreeLookup!$C$1:$DE$1,0))</f>
        <v>09-INTL</v>
      </c>
      <c r="O3322" s="4" t="s">
        <v>109</v>
      </c>
      <c r="P3322" s="2" t="s">
        <v>9346</v>
      </c>
      <c r="Q3322" s="1" t="s">
        <v>9713</v>
      </c>
      <c r="W3322" s="1" t="s">
        <v>9712</v>
      </c>
      <c r="X3322" s="1" t="s">
        <v>9722</v>
      </c>
      <c r="AC3322" s="1" t="s">
        <v>111</v>
      </c>
    </row>
    <row r="3323" spans="1:38">
      <c r="A3323" s="6" t="s">
        <v>9729</v>
      </c>
      <c r="B3323" s="7" t="s">
        <v>9730</v>
      </c>
      <c r="C3323" s="1">
        <v>2700</v>
      </c>
      <c r="D3323" s="1">
        <v>54000</v>
      </c>
      <c r="E3323" s="2" t="s">
        <v>9731</v>
      </c>
      <c r="F3323" s="1" t="s">
        <v>448</v>
      </c>
      <c r="G3323" s="1" t="s">
        <v>50</v>
      </c>
      <c r="H3323" s="1" t="s">
        <v>50</v>
      </c>
      <c r="I3323" s="8" t="s">
        <v>3087</v>
      </c>
      <c r="J3323" s="8" t="s">
        <v>119</v>
      </c>
      <c r="K3323" s="1" t="str">
        <f t="array" aca="1" ref="K3323" ca="1">INDEX([1]TreeLookup!$C$1:$DE$21,MATCH(INDIRECT(ADDRESS(ROW(),MATCH("CATEGORY",$A$1:$BE$1,0))),[1]TreeLookup!$C$1:$C$21,0),MATCH(INDIRECT(ADDRESS(ROW(),MATCH("YEAR",$A$1:$BE$1,0))),[1]TreeLookup!$C$1:$DE$1,0))</f>
        <v>stagedCombustion1998</v>
      </c>
      <c r="L3323" s="1">
        <v>2002</v>
      </c>
      <c r="M3323" s="1" t="str">
        <f t="array" aca="1" ref="M3323" ca="1">INDEX([1]TreeLookup!$C$1:$DE$22,MATCH("ERA",[1]TreeLookup!$C$1:$C$22,0),MATCH(INDIRECT(ADDRESS(ROW(),MATCH("YEAR",$A$1:$BE$1,0))),[1]TreeLookup!$C$1:$DE$1,0))</f>
        <v>09-INTL</v>
      </c>
      <c r="O3323" s="4" t="s">
        <v>109</v>
      </c>
      <c r="P3323" s="1" t="s">
        <v>9346</v>
      </c>
      <c r="Q3323" s="1" t="s">
        <v>9713</v>
      </c>
      <c r="V3323" s="9"/>
      <c r="W3323" s="1" t="s">
        <v>9712</v>
      </c>
      <c r="AC3323" s="1" t="s">
        <v>111</v>
      </c>
    </row>
    <row r="3324" spans="1:38">
      <c r="A3324" s="6" t="s">
        <v>9732</v>
      </c>
      <c r="B3324" s="7" t="s">
        <v>9733</v>
      </c>
      <c r="C3324" s="1">
        <v>3800</v>
      </c>
      <c r="D3324" s="1">
        <v>76000</v>
      </c>
      <c r="E3324" s="2" t="s">
        <v>3472</v>
      </c>
      <c r="F3324" s="1" t="s">
        <v>350</v>
      </c>
      <c r="G3324" s="1" t="s">
        <v>50</v>
      </c>
      <c r="H3324" s="1" t="s">
        <v>50</v>
      </c>
      <c r="I3324" s="8" t="s">
        <v>3473</v>
      </c>
      <c r="J3324" s="8"/>
      <c r="K3324" s="1" t="str">
        <f t="array" aca="1" ref="K3324" ca="1">INDEX([1]TreeLookup!$C$1:$DE$21,MATCH(INDIRECT(ADDRESS(ROW(),MATCH("CATEGORY",$A$1:$BE$1,0))),[1]TreeLookup!$C$1:$C$21,0),MATCH(INDIRECT(ADDRESS(ROW(),MATCH("YEAR",$A$1:$BE$1,0))),[1]TreeLookup!$C$1:$DE$1,0))</f>
        <v>hydrolox1998</v>
      </c>
      <c r="L3324" s="1">
        <v>2002</v>
      </c>
      <c r="M3324" s="1" t="str">
        <f t="array" aca="1" ref="M3324" ca="1">INDEX([1]TreeLookup!$C$1:$DE$22,MATCH("ERA",[1]TreeLookup!$C$1:$C$22,0),MATCH(INDIRECT(ADDRESS(ROW(),MATCH("YEAR",$A$1:$BE$1,0))),[1]TreeLookup!$C$1:$DE$1,0))</f>
        <v>09-INTL</v>
      </c>
      <c r="O3324" s="4" t="s">
        <v>109</v>
      </c>
      <c r="P3324" s="1" t="s">
        <v>9567</v>
      </c>
      <c r="Q3324" s="1" t="s">
        <v>9734</v>
      </c>
      <c r="V3324" s="9"/>
      <c r="W3324" s="1" t="s">
        <v>8871</v>
      </c>
      <c r="X3324" s="1" t="s">
        <v>9735</v>
      </c>
      <c r="AC3324" s="1" t="s">
        <v>111</v>
      </c>
      <c r="AL3324" s="1" t="s">
        <v>111</v>
      </c>
    </row>
    <row r="3325" spans="1:38">
      <c r="A3325" s="6" t="s">
        <v>9736</v>
      </c>
      <c r="B3325" s="7" t="s">
        <v>8871</v>
      </c>
      <c r="C3325" s="1">
        <v>3800</v>
      </c>
      <c r="D3325" s="1">
        <v>76000</v>
      </c>
      <c r="E3325" s="2" t="s">
        <v>9737</v>
      </c>
      <c r="F3325" s="1" t="s">
        <v>2354</v>
      </c>
      <c r="G3325" s="1" t="s">
        <v>50</v>
      </c>
      <c r="H3325" s="1" t="s">
        <v>50</v>
      </c>
      <c r="I3325" s="8" t="s">
        <v>3473</v>
      </c>
      <c r="J3325" s="8"/>
      <c r="K3325" s="1" t="str">
        <f t="array" aca="1" ref="K3325" ca="1">INDEX([1]TreeLookup!$C$1:$DE$21,MATCH(INDIRECT(ADDRESS(ROW(),MATCH("CATEGORY",$A$1:$BE$1,0))),[1]TreeLookup!$C$1:$C$21,0),MATCH(INDIRECT(ADDRESS(ROW(),MATCH("YEAR",$A$1:$BE$1,0))),[1]TreeLookup!$C$1:$DE$1,0))</f>
        <v>hydrolox1998</v>
      </c>
      <c r="L3325" s="1">
        <v>2002</v>
      </c>
      <c r="M3325" s="1" t="str">
        <f t="array" aca="1" ref="M3325" ca="1">INDEX([1]TreeLookup!$C$1:$DE$22,MATCH("ERA",[1]TreeLookup!$C$1:$C$22,0),MATCH(INDIRECT(ADDRESS(ROW(),MATCH("YEAR",$A$1:$BE$1,0))),[1]TreeLookup!$C$1:$DE$1,0))</f>
        <v>09-INTL</v>
      </c>
      <c r="O3325" s="4" t="s">
        <v>109</v>
      </c>
      <c r="P3325" s="1" t="s">
        <v>9567</v>
      </c>
      <c r="Q3325" s="1" t="s">
        <v>9738</v>
      </c>
      <c r="V3325" s="9"/>
      <c r="W3325" s="1" t="s">
        <v>8871</v>
      </c>
      <c r="X3325" s="1" t="s">
        <v>9735</v>
      </c>
      <c r="AC3325" s="1" t="s">
        <v>111</v>
      </c>
      <c r="AL3325" s="1" t="s">
        <v>111</v>
      </c>
    </row>
    <row r="3326" spans="1:38">
      <c r="A3326" s="6" t="s">
        <v>9739</v>
      </c>
      <c r="B3326" s="7" t="s">
        <v>9740</v>
      </c>
      <c r="C3326" s="1">
        <v>700</v>
      </c>
      <c r="D3326" s="1">
        <v>2500</v>
      </c>
      <c r="E3326" s="2" t="s">
        <v>9741</v>
      </c>
      <c r="F3326" s="1" t="s">
        <v>203</v>
      </c>
      <c r="G3326" s="1" t="s">
        <v>49</v>
      </c>
      <c r="H3326" s="1" t="s">
        <v>49</v>
      </c>
      <c r="I3326" s="8"/>
      <c r="J3326" s="8"/>
      <c r="K3326" s="1" t="e">
        <f t="array" aca="1" ref="K3326" ca="1">INDEX([1]TreeLookup!$C$1:$DE$21,MATCH(INDIRECT(ADDRESS(ROW(),MATCH("CATEGORY",$A$1:$BE$1,0))),[1]TreeLookup!$C$1:$C$21,0),MATCH(INDIRECT(ADDRESS(ROW(),MATCH("YEAR",$A$1:$BE$1,0))),[1]TreeLookup!$C$1:$DE$1,0))</f>
        <v>#N/A</v>
      </c>
      <c r="M3326" s="1" t="str">
        <f t="array" aca="1" ref="M3326" ca="1">INDEX([1]TreeLookup!$C$1:$DE$22,MATCH("ERA",[1]TreeLookup!$C$1:$C$22,0),MATCH(INDIRECT(ADDRESS(ROW(),MATCH("YEAR",$A$1:$BE$1,0))),[1]TreeLookup!$C$1:$DE$1,0))</f>
        <v>00-START</v>
      </c>
      <c r="N3326" s="1" t="s">
        <v>50</v>
      </c>
      <c r="O3326" s="4"/>
    </row>
    <row r="3327" spans="1:38">
      <c r="A3327" s="6" t="s">
        <v>9742</v>
      </c>
      <c r="B3327" s="7" t="s">
        <v>9743</v>
      </c>
      <c r="C3327" s="1">
        <v>3800</v>
      </c>
      <c r="D3327" s="1">
        <v>76000</v>
      </c>
      <c r="E3327" s="2" t="s">
        <v>9744</v>
      </c>
      <c r="F3327" s="1" t="s">
        <v>448</v>
      </c>
      <c r="G3327" s="1" t="s">
        <v>50</v>
      </c>
      <c r="H3327" s="1" t="s">
        <v>50</v>
      </c>
      <c r="I3327" s="8" t="s">
        <v>3473</v>
      </c>
      <c r="J3327" s="8" t="s">
        <v>1404</v>
      </c>
      <c r="K3327" s="1" t="str">
        <f t="array" aca="1" ref="K3327" ca="1">INDEX([1]TreeLookup!$C$1:$DE$21,MATCH(INDIRECT(ADDRESS(ROW(),MATCH("CATEGORY",$A$1:$BE$1,0))),[1]TreeLookup!$C$1:$C$21,0),MATCH(INDIRECT(ADDRESS(ROW(),MATCH("YEAR",$A$1:$BE$1,0))),[1]TreeLookup!$C$1:$DE$1,0))</f>
        <v>hydrolox1998</v>
      </c>
      <c r="L3327" s="1">
        <v>2002</v>
      </c>
      <c r="M3327" s="1" t="str">
        <f t="array" aca="1" ref="M3327" ca="1">INDEX([1]TreeLookup!$C$1:$DE$22,MATCH("ERA",[1]TreeLookup!$C$1:$C$22,0),MATCH(INDIRECT(ADDRESS(ROW(),MATCH("YEAR",$A$1:$BE$1,0))),[1]TreeLookup!$C$1:$DE$1,0))</f>
        <v>09-INTL</v>
      </c>
      <c r="O3327" s="4" t="s">
        <v>109</v>
      </c>
      <c r="P3327" s="1" t="s">
        <v>9567</v>
      </c>
      <c r="Q3327" s="1" t="s">
        <v>9745</v>
      </c>
      <c r="V3327" s="9"/>
      <c r="W3327" s="1" t="s">
        <v>8871</v>
      </c>
      <c r="X3327" s="1" t="s">
        <v>9735</v>
      </c>
      <c r="AC3327" s="1" t="s">
        <v>111</v>
      </c>
      <c r="AL3327" s="1" t="s">
        <v>111</v>
      </c>
    </row>
    <row r="3328" spans="1:38">
      <c r="A3328" s="6" t="s">
        <v>9746</v>
      </c>
      <c r="B3328" s="7" t="s">
        <v>9746</v>
      </c>
      <c r="C3328" s="1">
        <v>0</v>
      </c>
      <c r="D3328" s="1">
        <v>0</v>
      </c>
      <c r="E3328" s="2"/>
      <c r="F3328" s="1" t="s">
        <v>113</v>
      </c>
      <c r="G3328" s="1" t="s">
        <v>50</v>
      </c>
      <c r="I3328" s="8" t="s">
        <v>3473</v>
      </c>
      <c r="J3328" s="8"/>
      <c r="K3328" s="1" t="str">
        <f t="array" aca="1" ref="K3328" ca="1">INDEX([1]TreeLookup!$C$1:$DE$21,MATCH(INDIRECT(ADDRESS(ROW(),MATCH("CATEGORY",$A$1:$BE$1,0))),[1]TreeLookup!$C$1:$C$21,0),MATCH(INDIRECT(ADDRESS(ROW(),MATCH("YEAR",$A$1:$BE$1,0))),[1]TreeLookup!$C$1:$DE$1,0))</f>
        <v>hydrolox1998</v>
      </c>
      <c r="L3328" s="1">
        <v>2002</v>
      </c>
      <c r="M3328" s="1" t="str">
        <f t="array" aca="1" ref="M3328" ca="1">INDEX([1]TreeLookup!$C$1:$DE$22,MATCH("ERA",[1]TreeLookup!$C$1:$C$22,0),MATCH(INDIRECT(ADDRESS(ROW(),MATCH("YEAR",$A$1:$BE$1,0))),[1]TreeLookup!$C$1:$DE$1,0))</f>
        <v>09-INTL</v>
      </c>
      <c r="O3328" s="4"/>
      <c r="P3328" s="1" t="s">
        <v>9567</v>
      </c>
      <c r="Q3328" s="1" t="s">
        <v>9747</v>
      </c>
    </row>
    <row r="3329" spans="1:38">
      <c r="A3329" s="6" t="s">
        <v>9748</v>
      </c>
      <c r="B3329" s="7" t="s">
        <v>9749</v>
      </c>
      <c r="C3329" s="1">
        <v>2850</v>
      </c>
      <c r="D3329" s="1">
        <v>57000</v>
      </c>
      <c r="E3329" s="2" t="s">
        <v>9750</v>
      </c>
      <c r="F3329" s="1" t="s">
        <v>190</v>
      </c>
      <c r="G3329" s="1" t="s">
        <v>50</v>
      </c>
      <c r="H3329" s="1" t="s">
        <v>50</v>
      </c>
      <c r="I3329" s="8" t="s">
        <v>3473</v>
      </c>
      <c r="J3329" s="8" t="s">
        <v>119</v>
      </c>
      <c r="K3329" s="1" t="str">
        <f t="array" aca="1" ref="K3329" ca="1">INDEX([1]TreeLookup!$C$1:$DE$21,MATCH(INDIRECT(ADDRESS(ROW(),MATCH("CATEGORY",$A$1:$BE$1,0))),[1]TreeLookup!$C$1:$C$21,0),MATCH(INDIRECT(ADDRESS(ROW(),MATCH("YEAR",$A$1:$BE$1,0))),[1]TreeLookup!$C$1:$DE$1,0))</f>
        <v>hydrolox1998</v>
      </c>
      <c r="L3329" s="1">
        <v>2002</v>
      </c>
      <c r="M3329" s="1" t="str">
        <f t="array" aca="1" ref="M3329" ca="1">INDEX([1]TreeLookup!$C$1:$DE$22,MATCH("ERA",[1]TreeLookup!$C$1:$C$22,0),MATCH(INDIRECT(ADDRESS(ROW(),MATCH("YEAR",$A$1:$BE$1,0))),[1]TreeLookup!$C$1:$DE$1,0))</f>
        <v>09-INTL</v>
      </c>
      <c r="O3329" s="4" t="s">
        <v>109</v>
      </c>
      <c r="P3329" s="1" t="s">
        <v>9567</v>
      </c>
      <c r="Q3329" s="1" t="s">
        <v>9747</v>
      </c>
      <c r="V3329" s="9"/>
      <c r="W3329" s="1" t="s">
        <v>9746</v>
      </c>
      <c r="X3329" s="1" t="s">
        <v>9751</v>
      </c>
      <c r="AC3329" s="1" t="s">
        <v>111</v>
      </c>
      <c r="AL3329" s="1" t="s">
        <v>111</v>
      </c>
    </row>
    <row r="3330" spans="1:38">
      <c r="A3330" s="6" t="s">
        <v>9752</v>
      </c>
      <c r="B3330" s="7" t="s">
        <v>9749</v>
      </c>
      <c r="C3330" s="1">
        <v>2850</v>
      </c>
      <c r="D3330" s="1">
        <v>57000</v>
      </c>
      <c r="E3330" s="2" t="s">
        <v>9750</v>
      </c>
      <c r="F3330" s="1" t="s">
        <v>534</v>
      </c>
      <c r="G3330" s="1" t="s">
        <v>50</v>
      </c>
      <c r="H3330" s="1" t="s">
        <v>50</v>
      </c>
      <c r="I3330" s="8" t="s">
        <v>3473</v>
      </c>
      <c r="J3330" s="8"/>
      <c r="K3330" s="1" t="str">
        <f t="array" aca="1" ref="K3330" ca="1">INDEX([1]TreeLookup!$C$1:$DE$21,MATCH(INDIRECT(ADDRESS(ROW(),MATCH("CATEGORY",$A$1:$BE$1,0))),[1]TreeLookup!$C$1:$C$21,0),MATCH(INDIRECT(ADDRESS(ROW(),MATCH("YEAR",$A$1:$BE$1,0))),[1]TreeLookup!$C$1:$DE$1,0))</f>
        <v>hydrolox1998</v>
      </c>
      <c r="L3330" s="1">
        <v>2002</v>
      </c>
      <c r="M3330" s="1" t="str">
        <f t="array" aca="1" ref="M3330" ca="1">INDEX([1]TreeLookup!$C$1:$DE$22,MATCH("ERA",[1]TreeLookup!$C$1:$C$22,0),MATCH(INDIRECT(ADDRESS(ROW(),MATCH("YEAR",$A$1:$BE$1,0))),[1]TreeLookup!$C$1:$DE$1,0))</f>
        <v>09-INTL</v>
      </c>
      <c r="O3330" s="4" t="s">
        <v>109</v>
      </c>
      <c r="P3330" s="1" t="s">
        <v>9567</v>
      </c>
      <c r="Q3330" s="1" t="s">
        <v>9747</v>
      </c>
      <c r="V3330" s="9"/>
      <c r="W3330" s="1" t="s">
        <v>9746</v>
      </c>
      <c r="X3330" s="1" t="s">
        <v>9751</v>
      </c>
      <c r="AC3330" s="1" t="s">
        <v>111</v>
      </c>
      <c r="AL3330" s="1" t="s">
        <v>111</v>
      </c>
    </row>
    <row r="3331" spans="1:38">
      <c r="A3331" s="6" t="s">
        <v>9753</v>
      </c>
      <c r="B3331" s="7" t="s">
        <v>9749</v>
      </c>
      <c r="C3331" s="1">
        <v>2850</v>
      </c>
      <c r="D3331" s="1">
        <v>57000</v>
      </c>
      <c r="E3331" s="2" t="s">
        <v>9750</v>
      </c>
      <c r="F3331" s="1" t="s">
        <v>2354</v>
      </c>
      <c r="G3331" s="1" t="s">
        <v>50</v>
      </c>
      <c r="H3331" s="1" t="s">
        <v>50</v>
      </c>
      <c r="I3331" s="8" t="s">
        <v>3473</v>
      </c>
      <c r="J3331" s="8"/>
      <c r="K3331" s="1" t="str">
        <f t="array" aca="1" ref="K3331" ca="1">INDEX([1]TreeLookup!$C$1:$DE$21,MATCH(INDIRECT(ADDRESS(ROW(),MATCH("CATEGORY",$A$1:$BE$1,0))),[1]TreeLookup!$C$1:$C$21,0),MATCH(INDIRECT(ADDRESS(ROW(),MATCH("YEAR",$A$1:$BE$1,0))),[1]TreeLookup!$C$1:$DE$1,0))</f>
        <v>hydrolox1998</v>
      </c>
      <c r="L3331" s="1">
        <v>2002</v>
      </c>
      <c r="M3331" s="1" t="str">
        <f t="array" aca="1" ref="M3331" ca="1">INDEX([1]TreeLookup!$C$1:$DE$22,MATCH("ERA",[1]TreeLookup!$C$1:$C$22,0),MATCH(INDIRECT(ADDRESS(ROW(),MATCH("YEAR",$A$1:$BE$1,0))),[1]TreeLookup!$C$1:$DE$1,0))</f>
        <v>09-INTL</v>
      </c>
      <c r="O3331" s="4" t="s">
        <v>109</v>
      </c>
      <c r="P3331" s="1" t="s">
        <v>9567</v>
      </c>
      <c r="Q3331" s="1" t="s">
        <v>9747</v>
      </c>
      <c r="V3331" s="9"/>
      <c r="W3331" s="1" t="s">
        <v>9746</v>
      </c>
      <c r="X3331" s="1" t="s">
        <v>9751</v>
      </c>
      <c r="AC3331" s="1" t="s">
        <v>111</v>
      </c>
      <c r="AL3331" s="1" t="s">
        <v>111</v>
      </c>
    </row>
    <row r="3332" spans="1:38">
      <c r="A3332" s="6" t="s">
        <v>9754</v>
      </c>
      <c r="B3332" s="7" t="s">
        <v>9749</v>
      </c>
      <c r="C3332" s="1">
        <v>2850</v>
      </c>
      <c r="D3332" s="1">
        <v>57000</v>
      </c>
      <c r="E3332" s="2" t="s">
        <v>9750</v>
      </c>
      <c r="F3332" s="1" t="s">
        <v>350</v>
      </c>
      <c r="G3332" s="1" t="s">
        <v>50</v>
      </c>
      <c r="H3332" s="1" t="s">
        <v>50</v>
      </c>
      <c r="I3332" s="8" t="s">
        <v>3473</v>
      </c>
      <c r="J3332" s="8"/>
      <c r="K3332" s="1" t="str">
        <f t="array" aca="1" ref="K3332" ca="1">INDEX([1]TreeLookup!$C$1:$DE$21,MATCH(INDIRECT(ADDRESS(ROW(),MATCH("CATEGORY",$A$1:$BE$1,0))),[1]TreeLookup!$C$1:$C$21,0),MATCH(INDIRECT(ADDRESS(ROW(),MATCH("YEAR",$A$1:$BE$1,0))),[1]TreeLookup!$C$1:$DE$1,0))</f>
        <v>hydrolox1998</v>
      </c>
      <c r="L3332" s="1">
        <v>2002</v>
      </c>
      <c r="M3332" s="1" t="str">
        <f t="array" aca="1" ref="M3332" ca="1">INDEX([1]TreeLookup!$C$1:$DE$22,MATCH("ERA",[1]TreeLookup!$C$1:$C$22,0),MATCH(INDIRECT(ADDRESS(ROW(),MATCH("YEAR",$A$1:$BE$1,0))),[1]TreeLookup!$C$1:$DE$1,0))</f>
        <v>09-INTL</v>
      </c>
      <c r="O3332" s="4" t="s">
        <v>109</v>
      </c>
      <c r="P3332" s="1" t="s">
        <v>9567</v>
      </c>
      <c r="Q3332" s="1" t="s">
        <v>9747</v>
      </c>
      <c r="V3332" s="9"/>
      <c r="W3332" s="1" t="s">
        <v>9746</v>
      </c>
      <c r="X3332" s="1" t="s">
        <v>9751</v>
      </c>
      <c r="AC3332" s="1" t="s">
        <v>111</v>
      </c>
      <c r="AL3332" s="1" t="s">
        <v>111</v>
      </c>
    </row>
    <row r="3333" spans="1:38">
      <c r="A3333" s="6" t="s">
        <v>9755</v>
      </c>
      <c r="B3333" s="7" t="s">
        <v>9749</v>
      </c>
      <c r="C3333" s="1">
        <v>2850</v>
      </c>
      <c r="D3333" s="1">
        <v>57000</v>
      </c>
      <c r="E3333" s="2" t="s">
        <v>9756</v>
      </c>
      <c r="F3333" s="1" t="s">
        <v>448</v>
      </c>
      <c r="G3333" s="1" t="s">
        <v>50</v>
      </c>
      <c r="H3333" s="1" t="s">
        <v>50</v>
      </c>
      <c r="I3333" s="8" t="s">
        <v>3473</v>
      </c>
      <c r="J3333" s="8" t="s">
        <v>119</v>
      </c>
      <c r="K3333" s="1" t="str">
        <f t="array" aca="1" ref="K3333" ca="1">INDEX([1]TreeLookup!$C$1:$DE$21,MATCH(INDIRECT(ADDRESS(ROW(),MATCH("CATEGORY",$A$1:$BE$1,0))),[1]TreeLookup!$C$1:$C$21,0),MATCH(INDIRECT(ADDRESS(ROW(),MATCH("YEAR",$A$1:$BE$1,0))),[1]TreeLookup!$C$1:$DE$1,0))</f>
        <v>hydrolox1998</v>
      </c>
      <c r="L3333" s="1">
        <v>2002</v>
      </c>
      <c r="M3333" s="1" t="str">
        <f t="array" aca="1" ref="M3333" ca="1">INDEX([1]TreeLookup!$C$1:$DE$22,MATCH("ERA",[1]TreeLookup!$C$1:$C$22,0),MATCH(INDIRECT(ADDRESS(ROW(),MATCH("YEAR",$A$1:$BE$1,0))),[1]TreeLookup!$C$1:$DE$1,0))</f>
        <v>09-INTL</v>
      </c>
      <c r="O3333" s="4" t="s">
        <v>109</v>
      </c>
      <c r="P3333" s="1" t="s">
        <v>9567</v>
      </c>
      <c r="Q3333" s="1" t="s">
        <v>9747</v>
      </c>
      <c r="V3333" s="9"/>
      <c r="W3333" s="1" t="s">
        <v>9746</v>
      </c>
      <c r="X3333" s="1" t="s">
        <v>9751</v>
      </c>
      <c r="AC3333" s="1" t="s">
        <v>111</v>
      </c>
      <c r="AL3333" s="1" t="s">
        <v>111</v>
      </c>
    </row>
    <row r="3334" spans="1:38">
      <c r="A3334" s="6" t="s">
        <v>9757</v>
      </c>
      <c r="B3334" s="7" t="s">
        <v>9757</v>
      </c>
      <c r="C3334" s="17">
        <v>500</v>
      </c>
      <c r="D3334" s="17">
        <v>0</v>
      </c>
      <c r="E3334" s="2"/>
      <c r="F3334" s="1" t="s">
        <v>113</v>
      </c>
      <c r="G3334" s="1" t="s">
        <v>50</v>
      </c>
      <c r="I3334" s="8" t="s">
        <v>3473</v>
      </c>
      <c r="J3334" s="8"/>
      <c r="K3334" s="1" t="str">
        <f t="array" aca="1" ref="K3334" ca="1">INDEX([1]TreeLookup!$C$1:$DE$21,MATCH(INDIRECT(ADDRESS(ROW(),MATCH("CATEGORY",$A$1:$BE$1,0))),[1]TreeLookup!$C$1:$C$21,0),MATCH(INDIRECT(ADDRESS(ROW(),MATCH("YEAR",$A$1:$BE$1,0))),[1]TreeLookup!$C$1:$DE$1,0))</f>
        <v>hydrolox1998</v>
      </c>
      <c r="L3334" s="1">
        <v>2002</v>
      </c>
      <c r="M3334" s="1" t="str">
        <f t="array" aca="1" ref="M3334" ca="1">INDEX([1]TreeLookup!$C$1:$DE$22,MATCH("ERA",[1]TreeLookup!$C$1:$C$22,0),MATCH(INDIRECT(ADDRESS(ROW(),MATCH("YEAR",$A$1:$BE$1,0))),[1]TreeLookup!$C$1:$DE$1,0))</f>
        <v>09-INTL</v>
      </c>
      <c r="O3334" s="4"/>
      <c r="P3334" s="1" t="s">
        <v>9567</v>
      </c>
      <c r="Q3334" s="1" t="s">
        <v>9747</v>
      </c>
    </row>
    <row r="3335" spans="1:38">
      <c r="A3335" s="6" t="s">
        <v>9758</v>
      </c>
      <c r="B3335" s="7" t="s">
        <v>9759</v>
      </c>
      <c r="C3335" s="1">
        <v>200</v>
      </c>
      <c r="D3335" s="1">
        <v>2000</v>
      </c>
      <c r="E3335" s="2" t="s">
        <v>2626</v>
      </c>
      <c r="F3335" s="1" t="s">
        <v>350</v>
      </c>
      <c r="G3335" s="1" t="s">
        <v>50</v>
      </c>
      <c r="H3335" s="1" t="s">
        <v>49</v>
      </c>
      <c r="I3335" s="8" t="s">
        <v>135</v>
      </c>
      <c r="J3335" s="8" t="s">
        <v>136</v>
      </c>
      <c r="K3335" s="1" t="str">
        <f t="array" aca="1" ref="K3335" ca="1">INDEX([1]TreeLookup!$C$1:$DE$21,MATCH(INDIRECT(ADDRESS(ROW(),MATCH("CATEGORY",$A$1:$BE$1,0))),[1]TreeLookup!$C$1:$C$21,0),MATCH(INDIRECT(ADDRESS(ROW(),MATCH("YEAR",$A$1:$BE$1,0))),[1]TreeLookup!$C$1:$DE$1,0))</f>
        <v>materialsScienceInternational</v>
      </c>
      <c r="L3335" s="1">
        <v>2002</v>
      </c>
      <c r="M3335" s="1" t="str">
        <f t="array" aca="1" ref="M3335" ca="1">INDEX([1]TreeLookup!$C$1:$DE$22,MATCH("ERA",[1]TreeLookup!$C$1:$C$22,0),MATCH(INDIRECT(ADDRESS(ROW(),MATCH("YEAR",$A$1:$BE$1,0))),[1]TreeLookup!$C$1:$DE$1,0))</f>
        <v>09-INTL</v>
      </c>
      <c r="O3335" s="4" t="s">
        <v>299</v>
      </c>
      <c r="P3335" s="1" t="s">
        <v>9567</v>
      </c>
      <c r="V3335" s="9"/>
    </row>
    <row r="3336" spans="1:38">
      <c r="A3336" s="6" t="s">
        <v>9760</v>
      </c>
      <c r="B3336" s="7" t="s">
        <v>9761</v>
      </c>
      <c r="C3336" s="1">
        <v>1500</v>
      </c>
      <c r="D3336" s="1">
        <v>5000</v>
      </c>
      <c r="E3336" s="2" t="s">
        <v>9762</v>
      </c>
      <c r="F3336" s="1" t="s">
        <v>290</v>
      </c>
      <c r="G3336" s="1" t="s">
        <v>49</v>
      </c>
      <c r="H3336" s="1" t="s">
        <v>49</v>
      </c>
      <c r="I3336" s="8"/>
      <c r="J3336" s="8"/>
      <c r="K3336" s="1" t="e">
        <f t="array" aca="1" ref="K3336" ca="1">INDEX([1]TreeLookup!$C$1:$DE$21,MATCH(INDIRECT(ADDRESS(ROW(),MATCH("CATEGORY",$A$1:$BE$1,0))),[1]TreeLookup!$C$1:$C$21,0),MATCH(INDIRECT(ADDRESS(ROW(),MATCH("YEAR",$A$1:$BE$1,0))),[1]TreeLookup!$C$1:$DE$1,0))</f>
        <v>#N/A</v>
      </c>
      <c r="M3336" s="1" t="str">
        <f t="array" aca="1" ref="M3336" ca="1">INDEX([1]TreeLookup!$C$1:$DE$22,MATCH("ERA",[1]TreeLookup!$C$1:$C$22,0),MATCH(INDIRECT(ADDRESS(ROW(),MATCH("YEAR",$A$1:$BE$1,0))),[1]TreeLookup!$C$1:$DE$1,0))</f>
        <v>00-START</v>
      </c>
      <c r="N3336" s="1" t="s">
        <v>50</v>
      </c>
      <c r="O3336" s="4"/>
    </row>
    <row r="3337" spans="1:38">
      <c r="A3337" s="6" t="s">
        <v>9763</v>
      </c>
      <c r="B3337" s="7" t="s">
        <v>9764</v>
      </c>
      <c r="C3337" s="1">
        <v>35000</v>
      </c>
      <c r="D3337" s="1">
        <v>250000</v>
      </c>
      <c r="E3337" s="2" t="s">
        <v>9765</v>
      </c>
      <c r="F3337" s="1" t="s">
        <v>4138</v>
      </c>
      <c r="G3337" s="1" t="s">
        <v>50</v>
      </c>
      <c r="H3337" s="1" t="s">
        <v>49</v>
      </c>
      <c r="I3337" s="8" t="s">
        <v>130</v>
      </c>
      <c r="J3337" s="8" t="s">
        <v>1203</v>
      </c>
      <c r="K3337" s="1" t="str">
        <f t="array" aca="1" ref="K3337" ca="1">INDEX([1]TreeLookup!$C$1:$DE$21,MATCH(INDIRECT(ADDRESS(ROW(),MATCH("CATEGORY",$A$1:$BE$1,0))),[1]TreeLookup!$C$1:$C$21,0),MATCH(INDIRECT(ADDRESS(ROW(),MATCH("YEAR",$A$1:$BE$1,0))),[1]TreeLookup!$C$1:$DE$1,0))</f>
        <v>modernAvionics</v>
      </c>
      <c r="L3337" s="1">
        <v>2011</v>
      </c>
      <c r="M3337" s="1" t="str">
        <f t="array" aca="1" ref="M3337" ca="1">INDEX([1]TreeLookup!$C$1:$DE$22,MATCH("ERA",[1]TreeLookup!$C$1:$C$22,0),MATCH(INDIRECT(ADDRESS(ROW(),MATCH("YEAR",$A$1:$BE$1,0))),[1]TreeLookup!$C$1:$DE$1,0))</f>
        <v>10-COMM</v>
      </c>
      <c r="O3337" s="4" t="s">
        <v>299</v>
      </c>
      <c r="P3337" s="1" t="s">
        <v>9766</v>
      </c>
      <c r="V3337" s="9"/>
    </row>
    <row r="3338" spans="1:38">
      <c r="A3338" s="6" t="s">
        <v>9767</v>
      </c>
      <c r="B3338" s="7" t="s">
        <v>9767</v>
      </c>
      <c r="C3338" s="17">
        <v>0</v>
      </c>
      <c r="D3338" s="17">
        <v>0</v>
      </c>
      <c r="E3338" s="2"/>
      <c r="F3338" s="1" t="s">
        <v>113</v>
      </c>
      <c r="G3338" s="1" t="s">
        <v>50</v>
      </c>
      <c r="I3338" s="8" t="s">
        <v>3473</v>
      </c>
      <c r="J3338" s="8"/>
      <c r="K3338" s="1" t="str">
        <f t="array" aca="1" ref="K3338" ca="1">INDEX([1]TreeLookup!$C$1:$DE$21,MATCH(INDIRECT(ADDRESS(ROW(),MATCH("CATEGORY",$A$1:$BE$1,0))),[1]TreeLookup!$C$1:$C$21,0),MATCH(INDIRECT(ADDRESS(ROW(),MATCH("YEAR",$A$1:$BE$1,0))),[1]TreeLookup!$C$1:$DE$1,0))</f>
        <v>hydrolox1998</v>
      </c>
      <c r="L3338" s="1">
        <v>2002</v>
      </c>
      <c r="M3338" s="1" t="str">
        <f t="array" aca="1" ref="M3338" ca="1">INDEX([1]TreeLookup!$C$1:$DE$22,MATCH("ERA",[1]TreeLookup!$C$1:$C$22,0),MATCH(INDIRECT(ADDRESS(ROW(),MATCH("YEAR",$A$1:$BE$1,0))),[1]TreeLookup!$C$1:$DE$1,0))</f>
        <v>09-INTL</v>
      </c>
      <c r="O3338" s="4"/>
      <c r="P3338" s="1" t="s">
        <v>8563</v>
      </c>
      <c r="Q3338" s="1" t="s">
        <v>8630</v>
      </c>
      <c r="R3338" s="1" t="s">
        <v>838</v>
      </c>
    </row>
    <row r="3339" spans="1:38">
      <c r="A3339" s="6" t="s">
        <v>9768</v>
      </c>
      <c r="B3339" s="7" t="s">
        <v>9769</v>
      </c>
      <c r="C3339" s="1">
        <v>9500</v>
      </c>
      <c r="D3339" s="1">
        <v>500</v>
      </c>
      <c r="E3339" s="2" t="s">
        <v>9770</v>
      </c>
      <c r="F3339" s="1" t="s">
        <v>9771</v>
      </c>
      <c r="G3339" s="1" t="s">
        <v>50</v>
      </c>
      <c r="H3339" s="1" t="s">
        <v>49</v>
      </c>
      <c r="I3339" s="8" t="s">
        <v>130</v>
      </c>
      <c r="J3339" s="8" t="s">
        <v>1203</v>
      </c>
      <c r="K3339" s="1" t="str">
        <f t="array" aca="1" ref="K3339" ca="1">INDEX([1]TreeLookup!$C$1:$DE$21,MATCH(INDIRECT(ADDRESS(ROW(),MATCH("CATEGORY",$A$1:$BE$1,0))),[1]TreeLookup!$C$1:$C$21,0),MATCH(INDIRECT(ADDRESS(ROW(),MATCH("YEAR",$A$1:$BE$1,0))),[1]TreeLookup!$C$1:$DE$1,0))</f>
        <v>modernAvionics</v>
      </c>
      <c r="L3339" s="1">
        <v>2012</v>
      </c>
      <c r="M3339" s="1" t="str">
        <f t="array" aca="1" ref="M3339" ca="1">INDEX([1]TreeLookup!$C$1:$DE$22,MATCH("ERA",[1]TreeLookup!$C$1:$C$22,0),MATCH(INDIRECT(ADDRESS(ROW(),MATCH("YEAR",$A$1:$BE$1,0))),[1]TreeLookup!$C$1:$DE$1,0))</f>
        <v>10-COMM</v>
      </c>
      <c r="O3339" s="4" t="s">
        <v>299</v>
      </c>
      <c r="P3339" s="1" t="s">
        <v>9769</v>
      </c>
      <c r="V3339" s="9"/>
    </row>
    <row r="3340" spans="1:38">
      <c r="A3340" s="6" t="s">
        <v>9772</v>
      </c>
      <c r="B3340" s="7" t="s">
        <v>9772</v>
      </c>
      <c r="C3340" s="17">
        <v>0</v>
      </c>
      <c r="D3340" s="17">
        <v>0</v>
      </c>
      <c r="E3340" s="2"/>
      <c r="F3340" s="1" t="s">
        <v>113</v>
      </c>
      <c r="G3340" s="1" t="s">
        <v>50</v>
      </c>
      <c r="I3340" s="8" t="s">
        <v>3473</v>
      </c>
      <c r="J3340" s="8"/>
      <c r="K3340" s="1" t="str">
        <f t="array" aca="1" ref="K3340" ca="1">INDEX([1]TreeLookup!$C$1:$DE$21,MATCH(INDIRECT(ADDRESS(ROW(),MATCH("CATEGORY",$A$1:$BE$1,0))),[1]TreeLookup!$C$1:$C$21,0),MATCH(INDIRECT(ADDRESS(ROW(),MATCH("YEAR",$A$1:$BE$1,0))),[1]TreeLookup!$C$1:$DE$1,0))</f>
        <v>hydrolox1998</v>
      </c>
      <c r="L3340" s="1">
        <v>2003</v>
      </c>
      <c r="M3340" s="1" t="str">
        <f t="array" aca="1" ref="M3340" ca="1">INDEX([1]TreeLookup!$C$1:$DE$22,MATCH("ERA",[1]TreeLookup!$C$1:$C$22,0),MATCH(INDIRECT(ADDRESS(ROW(),MATCH("YEAR",$A$1:$BE$1,0))),[1]TreeLookup!$C$1:$DE$1,0))</f>
        <v>09-INTL</v>
      </c>
      <c r="O3340" s="4"/>
      <c r="P3340" s="1" t="s">
        <v>8416</v>
      </c>
      <c r="Q3340" s="1" t="s">
        <v>8418</v>
      </c>
      <c r="R3340" s="1" t="s">
        <v>838</v>
      </c>
    </row>
    <row r="3341" spans="1:38">
      <c r="A3341" s="6" t="s">
        <v>9773</v>
      </c>
      <c r="B3341" s="7" t="s">
        <v>9774</v>
      </c>
      <c r="C3341" s="1">
        <v>1000</v>
      </c>
      <c r="D3341" s="1">
        <v>8900</v>
      </c>
      <c r="E3341" s="2" t="s">
        <v>9775</v>
      </c>
      <c r="F3341" s="1" t="s">
        <v>235</v>
      </c>
      <c r="G3341" s="1" t="s">
        <v>50</v>
      </c>
      <c r="H3341" s="1" t="s">
        <v>49</v>
      </c>
      <c r="I3341" s="8" t="s">
        <v>1135</v>
      </c>
      <c r="J3341" s="8" t="s">
        <v>1484</v>
      </c>
      <c r="K3341" s="1" t="str">
        <f t="array" aca="1" ref="K3341" ca="1">INDEX([1]TreeLookup!$C$1:$DE$21,MATCH(INDIRECT(ADDRESS(ROW(),MATCH("CATEGORY",$A$1:$BE$1,0))),[1]TreeLookup!$C$1:$C$21,0),MATCH(INDIRECT(ADDRESS(ROW(),MATCH("YEAR",$A$1:$BE$1,0))),[1]TreeLookup!$C$1:$DE$1,0))</f>
        <v>advancedPower</v>
      </c>
      <c r="L3341" s="1">
        <v>2003</v>
      </c>
      <c r="M3341" s="1" t="str">
        <f t="array" aca="1" ref="M3341" ca="1">INDEX([1]TreeLookup!$C$1:$DE$22,MATCH("ERA",[1]TreeLookup!$C$1:$C$22,0),MATCH(INDIRECT(ADDRESS(ROW(),MATCH("YEAR",$A$1:$BE$1,0))),[1]TreeLookup!$C$1:$DE$1,0))</f>
        <v>09-INTL</v>
      </c>
      <c r="O3341" s="4" t="s">
        <v>299</v>
      </c>
      <c r="P3341" s="1" t="s">
        <v>9776</v>
      </c>
      <c r="V3341" s="9"/>
    </row>
    <row r="3342" spans="1:38">
      <c r="A3342" s="6" t="s">
        <v>9777</v>
      </c>
      <c r="B3342" s="7" t="s">
        <v>9777</v>
      </c>
      <c r="C3342" s="1">
        <v>0</v>
      </c>
      <c r="D3342" s="1">
        <v>0</v>
      </c>
      <c r="E3342" s="2"/>
      <c r="F3342" s="1" t="s">
        <v>113</v>
      </c>
      <c r="G3342" s="1" t="s">
        <v>50</v>
      </c>
      <c r="I3342" s="8" t="s">
        <v>2248</v>
      </c>
      <c r="J3342" s="8"/>
      <c r="K3342" s="1" t="str">
        <f t="array" aca="1" ref="K3342" ca="1">INDEX([1]TreeLookup!$C$1:$DE$21,MATCH(INDIRECT(ADDRESS(ROW(),MATCH("CATEGORY",$A$1:$BE$1,0))),[1]TreeLookup!$C$1:$C$21,0),MATCH(INDIRECT(ADDRESS(ROW(),MATCH("YEAR",$A$1:$BE$1,0))),[1]TreeLookup!$C$1:$DE$1,0))</f>
        <v>advancedSpaceplanes</v>
      </c>
      <c r="L3342" s="1">
        <v>2003</v>
      </c>
      <c r="M3342" s="1" t="str">
        <f t="array" aca="1" ref="M3342" ca="1">INDEX([1]TreeLookup!$C$1:$DE$22,MATCH("ERA",[1]TreeLookup!$C$1:$C$22,0),MATCH(INDIRECT(ADDRESS(ROW(),MATCH("YEAR",$A$1:$BE$1,0))),[1]TreeLookup!$C$1:$DE$1,0))</f>
        <v>09-INTL</v>
      </c>
      <c r="O3342" s="4"/>
      <c r="P3342" s="1" t="s">
        <v>9778</v>
      </c>
      <c r="Q3342" s="1" t="s">
        <v>9779</v>
      </c>
      <c r="T3342" s="1" t="s">
        <v>9780</v>
      </c>
    </row>
    <row r="3343" spans="1:38">
      <c r="A3343" s="6" t="s">
        <v>9781</v>
      </c>
      <c r="B3343" s="7" t="s">
        <v>9782</v>
      </c>
      <c r="C3343" s="1">
        <v>800</v>
      </c>
      <c r="D3343" s="1">
        <v>2400</v>
      </c>
      <c r="E3343" s="2" t="s">
        <v>9783</v>
      </c>
      <c r="F3343" s="1" t="s">
        <v>106</v>
      </c>
      <c r="G3343" s="1" t="s">
        <v>49</v>
      </c>
      <c r="H3343" s="1" t="s">
        <v>49</v>
      </c>
      <c r="I3343" s="8"/>
      <c r="J3343" s="8"/>
      <c r="K3343" s="1" t="e">
        <f t="array" aca="1" ref="K3343" ca="1">INDEX([1]TreeLookup!$C$1:$DE$21,MATCH(INDIRECT(ADDRESS(ROW(),MATCH("CATEGORY",$A$1:$BE$1,0))),[1]TreeLookup!$C$1:$C$21,0),MATCH(INDIRECT(ADDRESS(ROW(),MATCH("YEAR",$A$1:$BE$1,0))),[1]TreeLookup!$C$1:$DE$1,0))</f>
        <v>#N/A</v>
      </c>
      <c r="M3343" s="1" t="str">
        <f t="array" aca="1" ref="M3343" ca="1">INDEX([1]TreeLookup!$C$1:$DE$22,MATCH("ERA",[1]TreeLookup!$C$1:$C$22,0),MATCH(INDIRECT(ADDRESS(ROW(),MATCH("YEAR",$A$1:$BE$1,0))),[1]TreeLookup!$C$1:$DE$1,0))</f>
        <v>00-START</v>
      </c>
      <c r="N3343" s="1" t="s">
        <v>50</v>
      </c>
      <c r="O3343" s="4"/>
    </row>
    <row r="3344" spans="1:38">
      <c r="A3344" s="6" t="s">
        <v>9777</v>
      </c>
      <c r="B3344" s="7" t="s">
        <v>9777</v>
      </c>
      <c r="C3344" s="1">
        <v>0</v>
      </c>
      <c r="D3344" s="1">
        <v>0</v>
      </c>
      <c r="E3344" s="2"/>
      <c r="F3344" s="1" t="s">
        <v>113</v>
      </c>
      <c r="G3344" s="1" t="s">
        <v>50</v>
      </c>
      <c r="I3344" s="8" t="s">
        <v>2248</v>
      </c>
      <c r="J3344" s="8"/>
      <c r="K3344" s="1" t="str">
        <f t="array" aca="1" ref="K3344" ca="1">INDEX([1]TreeLookup!$C$1:$DE$21,MATCH(INDIRECT(ADDRESS(ROW(),MATCH("CATEGORY",$A$1:$BE$1,0))),[1]TreeLookup!$C$1:$C$21,0),MATCH(INDIRECT(ADDRESS(ROW(),MATCH("YEAR",$A$1:$BE$1,0))),[1]TreeLookup!$C$1:$DE$1,0))</f>
        <v>advancedSpaceplanes</v>
      </c>
      <c r="L3344" s="1">
        <v>2003</v>
      </c>
      <c r="M3344" s="1" t="str">
        <f t="array" aca="1" ref="M3344" ca="1">INDEX([1]TreeLookup!$C$1:$DE$22,MATCH("ERA",[1]TreeLookup!$C$1:$C$22,0),MATCH(INDIRECT(ADDRESS(ROW(),MATCH("YEAR",$A$1:$BE$1,0))),[1]TreeLookup!$C$1:$DE$1,0))</f>
        <v>09-INTL</v>
      </c>
      <c r="O3344" s="4"/>
      <c r="P3344" s="1" t="s">
        <v>9778</v>
      </c>
      <c r="Q3344" s="1" t="s">
        <v>9784</v>
      </c>
      <c r="T3344" s="1" t="s">
        <v>9780</v>
      </c>
    </row>
    <row r="3345" spans="1:30">
      <c r="A3345" s="6" t="s">
        <v>9785</v>
      </c>
      <c r="B3345" s="7" t="s">
        <v>9785</v>
      </c>
      <c r="C3345" s="17">
        <v>0</v>
      </c>
      <c r="D3345" s="17">
        <v>0</v>
      </c>
      <c r="E3345" s="2"/>
      <c r="F3345" s="1" t="s">
        <v>113</v>
      </c>
      <c r="G3345" s="1" t="s">
        <v>50</v>
      </c>
      <c r="I3345" s="8" t="s">
        <v>3087</v>
      </c>
      <c r="J3345" s="8"/>
      <c r="K3345" s="1" t="str">
        <f t="array" aca="1" ref="K3345" ca="1">INDEX([1]TreeLookup!$C$1:$DE$21,MATCH(INDIRECT(ADDRESS(ROW(),MATCH("CATEGORY",$A$1:$BE$1,0))),[1]TreeLookup!$C$1:$C$21,0),MATCH(INDIRECT(ADDRESS(ROW(),MATCH("YEAR",$A$1:$BE$1,0))),[1]TreeLookup!$C$1:$DE$1,0))</f>
        <v>stagedCombustion1998</v>
      </c>
      <c r="L3345" s="1">
        <v>2003</v>
      </c>
      <c r="M3345" s="1" t="str">
        <f t="array" aca="1" ref="M3345" ca="1">INDEX([1]TreeLookup!$C$1:$DE$22,MATCH("ERA",[1]TreeLookup!$C$1:$C$22,0),MATCH(INDIRECT(ADDRESS(ROW(),MATCH("YEAR",$A$1:$BE$1,0))),[1]TreeLookup!$C$1:$DE$1,0))</f>
        <v>09-INTL</v>
      </c>
      <c r="O3345" s="4"/>
      <c r="Q3345" s="1" t="s">
        <v>7727</v>
      </c>
      <c r="R3345" s="1" t="s">
        <v>838</v>
      </c>
    </row>
    <row r="3346" spans="1:30">
      <c r="A3346" s="6" t="s">
        <v>9786</v>
      </c>
      <c r="B3346" s="7" t="s">
        <v>9787</v>
      </c>
      <c r="C3346" s="1">
        <v>2700</v>
      </c>
      <c r="D3346" s="1">
        <v>8000</v>
      </c>
      <c r="E3346" s="2" t="s">
        <v>9788</v>
      </c>
      <c r="F3346" s="1" t="s">
        <v>5240</v>
      </c>
      <c r="G3346" s="1" t="s">
        <v>50</v>
      </c>
      <c r="H3346" s="1" t="s">
        <v>49</v>
      </c>
      <c r="I3346" s="8" t="s">
        <v>908</v>
      </c>
      <c r="J3346" s="8"/>
      <c r="K3346" s="1" t="str">
        <f t="array" aca="1" ref="K3346" ca="1">INDEX([1]TreeLookup!$C$1:$DE$21,MATCH(INDIRECT(ADDRESS(ROW(),MATCH("CATEGORY",$A$1:$BE$1,0))),[1]TreeLookup!$C$1:$C$21,0),MATCH(INDIRECT(ADDRESS(ROW(),MATCH("YEAR",$A$1:$BE$1,0))),[1]TreeLookup!$C$1:$DE$1,0))</f>
        <v>solids1998</v>
      </c>
      <c r="L3346" s="1">
        <v>2003</v>
      </c>
      <c r="M3346" s="1" t="str">
        <f t="array" aca="1" ref="M3346" ca="1">INDEX([1]TreeLookup!$C$1:$DE$22,MATCH("ERA",[1]TreeLookup!$C$1:$C$22,0),MATCH(INDIRECT(ADDRESS(ROW(),MATCH("YEAR",$A$1:$BE$1,0))),[1]TreeLookup!$C$1:$DE$1,0))</f>
        <v>09-INTL</v>
      </c>
      <c r="O3346" s="4" t="s">
        <v>299</v>
      </c>
      <c r="P3346" s="1" t="s">
        <v>9787</v>
      </c>
      <c r="Q3346" s="1" t="s">
        <v>9789</v>
      </c>
      <c r="V3346" s="9"/>
      <c r="W3346" s="1" t="s">
        <v>9789</v>
      </c>
      <c r="AD3346" s="1" t="s">
        <v>111</v>
      </c>
    </row>
    <row r="3347" spans="1:30">
      <c r="A3347" s="6" t="s">
        <v>9789</v>
      </c>
      <c r="B3347" s="7" t="s">
        <v>9789</v>
      </c>
      <c r="C3347" s="1">
        <v>0</v>
      </c>
      <c r="D3347" s="1">
        <v>0</v>
      </c>
      <c r="E3347" s="2"/>
      <c r="F3347" s="1" t="s">
        <v>113</v>
      </c>
      <c r="G3347" s="1" t="s">
        <v>50</v>
      </c>
      <c r="I3347" s="8" t="s">
        <v>908</v>
      </c>
      <c r="J3347" s="8"/>
      <c r="K3347" s="1" t="str">
        <f t="array" aca="1" ref="K3347" ca="1">INDEX([1]TreeLookup!$C$1:$DE$21,MATCH(INDIRECT(ADDRESS(ROW(),MATCH("CATEGORY",$A$1:$BE$1,0))),[1]TreeLookup!$C$1:$C$21,0),MATCH(INDIRECT(ADDRESS(ROW(),MATCH("YEAR",$A$1:$BE$1,0))),[1]TreeLookup!$C$1:$DE$1,0))</f>
        <v>solids1998</v>
      </c>
      <c r="L3347" s="1">
        <v>2003</v>
      </c>
      <c r="M3347" s="1" t="str">
        <f t="array" aca="1" ref="M3347" ca="1">INDEX([1]TreeLookup!$C$1:$DE$22,MATCH("ERA",[1]TreeLookup!$C$1:$C$22,0),MATCH(INDIRECT(ADDRESS(ROW(),MATCH("YEAR",$A$1:$BE$1,0))),[1]TreeLookup!$C$1:$DE$1,0))</f>
        <v>09-INTL</v>
      </c>
      <c r="O3347" s="4"/>
      <c r="P3347" s="1" t="s">
        <v>9790</v>
      </c>
      <c r="Q3347" s="1" t="s">
        <v>9789</v>
      </c>
    </row>
    <row r="3348" spans="1:30">
      <c r="A3348" s="6" t="s">
        <v>9791</v>
      </c>
      <c r="B3348" s="7" t="s">
        <v>9792</v>
      </c>
      <c r="C3348" s="1">
        <v>9500</v>
      </c>
      <c r="D3348" s="1">
        <v>500</v>
      </c>
      <c r="E3348" s="2" t="s">
        <v>9793</v>
      </c>
      <c r="F3348" s="1" t="s">
        <v>9771</v>
      </c>
      <c r="G3348" s="1" t="s">
        <v>50</v>
      </c>
      <c r="H3348" s="1" t="s">
        <v>49</v>
      </c>
      <c r="I3348" s="8" t="s">
        <v>130</v>
      </c>
      <c r="J3348" s="8" t="s">
        <v>1203</v>
      </c>
      <c r="K3348" s="1" t="str">
        <f t="array" aca="1" ref="K3348" ca="1">INDEX([1]TreeLookup!$C$1:$DE$21,MATCH(INDIRECT(ADDRESS(ROW(),MATCH("CATEGORY",$A$1:$BE$1,0))),[1]TreeLookup!$C$1:$C$21,0),MATCH(INDIRECT(ADDRESS(ROW(),MATCH("YEAR",$A$1:$BE$1,0))),[1]TreeLookup!$C$1:$DE$1,0))</f>
        <v>modernAvionics</v>
      </c>
      <c r="L3348" s="1">
        <v>2012</v>
      </c>
      <c r="M3348" s="1" t="str">
        <f t="array" aca="1" ref="M3348" ca="1">INDEX([1]TreeLookup!$C$1:$DE$22,MATCH("ERA",[1]TreeLookup!$C$1:$C$22,0),MATCH(INDIRECT(ADDRESS(ROW(),MATCH("YEAR",$A$1:$BE$1,0))),[1]TreeLookup!$C$1:$DE$1,0))</f>
        <v>10-COMM</v>
      </c>
      <c r="O3348" s="4" t="s">
        <v>299</v>
      </c>
      <c r="P3348" s="1" t="s">
        <v>9769</v>
      </c>
      <c r="V3348" s="9"/>
    </row>
    <row r="3349" spans="1:30">
      <c r="A3349" s="6" t="s">
        <v>9794</v>
      </c>
      <c r="B3349" s="7" t="s">
        <v>9795</v>
      </c>
      <c r="C3349" s="1">
        <v>8000</v>
      </c>
      <c r="D3349" s="1">
        <v>18000</v>
      </c>
      <c r="E3349" s="2" t="s">
        <v>9796</v>
      </c>
      <c r="F3349" s="1" t="s">
        <v>534</v>
      </c>
      <c r="G3349" s="1" t="s">
        <v>50</v>
      </c>
      <c r="H3349" s="1" t="s">
        <v>49</v>
      </c>
      <c r="I3349" s="8" t="s">
        <v>5475</v>
      </c>
      <c r="J3349" s="8" t="s">
        <v>5486</v>
      </c>
      <c r="K3349" s="1" t="str">
        <f t="array" aca="1" ref="K3349" ca="1">INDEX([1]TreeLookup!$C$1:$DE$21,MATCH(INDIRECT(ADDRESS(ROW(),MATCH("CATEGORY",$A$1:$BE$1,0))),[1]TreeLookup!$C$1:$C$21,0),MATCH(INDIRECT(ADDRESS(ROW(),MATCH("YEAR",$A$1:$BE$1,0))),[1]TreeLookup!$C$1:$DE$1,0))</f>
        <v>improvedOrbitalConstruction</v>
      </c>
      <c r="L3349" s="1">
        <v>2004</v>
      </c>
      <c r="M3349" s="1" t="str">
        <f t="array" aca="1" ref="M3349" ca="1">INDEX([1]TreeLookup!$C$1:$DE$22,MATCH("ERA",[1]TreeLookup!$C$1:$C$22,0),MATCH(INDIRECT(ADDRESS(ROW(),MATCH("YEAR",$A$1:$BE$1,0))),[1]TreeLookup!$C$1:$DE$1,0))</f>
        <v>09-INTL</v>
      </c>
      <c r="O3349" s="4" t="s">
        <v>299</v>
      </c>
      <c r="V3349" s="9"/>
    </row>
    <row r="3350" spans="1:30">
      <c r="A3350" s="6" t="s">
        <v>9797</v>
      </c>
      <c r="B3350" s="7" t="s">
        <v>9798</v>
      </c>
      <c r="C3350" s="1">
        <v>12500</v>
      </c>
      <c r="D3350" s="1">
        <v>24000</v>
      </c>
      <c r="E3350" s="2" t="s">
        <v>9799</v>
      </c>
      <c r="F3350" s="1" t="s">
        <v>534</v>
      </c>
      <c r="G3350" s="1" t="s">
        <v>50</v>
      </c>
      <c r="H3350" s="1" t="s">
        <v>49</v>
      </c>
      <c r="I3350" s="8" t="s">
        <v>5475</v>
      </c>
      <c r="J3350" s="8" t="s">
        <v>5486</v>
      </c>
      <c r="K3350" s="1" t="str">
        <f t="array" aca="1" ref="K3350" ca="1">INDEX([1]TreeLookup!$C$1:$DE$21,MATCH(INDIRECT(ADDRESS(ROW(),MATCH("CATEGORY",$A$1:$BE$1,0))),[1]TreeLookup!$C$1:$C$21,0),MATCH(INDIRECT(ADDRESS(ROW(),MATCH("YEAR",$A$1:$BE$1,0))),[1]TreeLookup!$C$1:$DE$1,0))</f>
        <v>improvedOrbitalConstruction</v>
      </c>
      <c r="L3350" s="1">
        <v>2004</v>
      </c>
      <c r="M3350" s="1" t="str">
        <f t="array" aca="1" ref="M3350" ca="1">INDEX([1]TreeLookup!$C$1:$DE$22,MATCH("ERA",[1]TreeLookup!$C$1:$C$22,0),MATCH(INDIRECT(ADDRESS(ROW(),MATCH("YEAR",$A$1:$BE$1,0))),[1]TreeLookup!$C$1:$DE$1,0))</f>
        <v>09-INTL</v>
      </c>
      <c r="O3350" s="4" t="s">
        <v>299</v>
      </c>
      <c r="V3350" s="9"/>
    </row>
    <row r="3351" spans="1:30">
      <c r="A3351" s="6" t="s">
        <v>9800</v>
      </c>
      <c r="B3351" s="7" t="s">
        <v>9801</v>
      </c>
      <c r="C3351" s="1">
        <v>950</v>
      </c>
      <c r="D3351" s="1">
        <v>9200</v>
      </c>
      <c r="E3351" s="2" t="s">
        <v>9802</v>
      </c>
      <c r="F3351" s="1" t="s">
        <v>1794</v>
      </c>
      <c r="G3351" s="1" t="s">
        <v>50</v>
      </c>
      <c r="H3351" s="1" t="s">
        <v>49</v>
      </c>
      <c r="I3351" s="8" t="s">
        <v>191</v>
      </c>
      <c r="J3351" s="8" t="s">
        <v>5595</v>
      </c>
      <c r="K3351" s="1" t="str">
        <f t="array" aca="1" ref="K3351" ca="1">INDEX([1]TreeLookup!$C$1:$DE$21,MATCH(INDIRECT(ADDRESS(ROW(),MATCH("CATEGORY",$A$1:$BE$1,0))),[1]TreeLookup!$C$1:$C$21,0),MATCH(INDIRECT(ADDRESS(ROW(),MATCH("YEAR",$A$1:$BE$1,0))),[1]TreeLookup!$C$1:$DE$1,0))</f>
        <v>largeRoverDesigns</v>
      </c>
      <c r="L3351" s="1">
        <v>2004</v>
      </c>
      <c r="M3351" s="1" t="str">
        <f t="array" aca="1" ref="M3351" ca="1">INDEX([1]TreeLookup!$C$1:$DE$22,MATCH("ERA",[1]TreeLookup!$C$1:$C$22,0),MATCH(INDIRECT(ADDRESS(ROW(),MATCH("YEAR",$A$1:$BE$1,0))),[1]TreeLookup!$C$1:$DE$1,0))</f>
        <v>09-INTL</v>
      </c>
      <c r="O3351" s="4" t="s">
        <v>299</v>
      </c>
      <c r="P3351" s="1" t="s">
        <v>9803</v>
      </c>
      <c r="T3351" s="1" t="s">
        <v>9803</v>
      </c>
      <c r="V3351" s="9"/>
      <c r="W3351" s="1" t="s">
        <v>9804</v>
      </c>
    </row>
    <row r="3352" spans="1:30">
      <c r="A3352" s="6" t="s">
        <v>9805</v>
      </c>
      <c r="B3352" s="7" t="s">
        <v>9806</v>
      </c>
      <c r="C3352" s="1">
        <v>6500</v>
      </c>
      <c r="D3352" s="1">
        <v>500</v>
      </c>
      <c r="E3352" s="2" t="s">
        <v>9807</v>
      </c>
      <c r="F3352" s="1" t="s">
        <v>1836</v>
      </c>
      <c r="G3352" s="1" t="s">
        <v>50</v>
      </c>
      <c r="H3352" s="1" t="s">
        <v>49</v>
      </c>
      <c r="I3352" s="8" t="s">
        <v>130</v>
      </c>
      <c r="J3352" s="8" t="s">
        <v>1203</v>
      </c>
      <c r="K3352" s="1" t="str">
        <f t="array" aca="1" ref="K3352" ca="1">INDEX([1]TreeLookup!$C$1:$DE$21,MATCH(INDIRECT(ADDRESS(ROW(),MATCH("CATEGORY",$A$1:$BE$1,0))),[1]TreeLookup!$C$1:$C$21,0),MATCH(INDIRECT(ADDRESS(ROW(),MATCH("YEAR",$A$1:$BE$1,0))),[1]TreeLookup!$C$1:$DE$1,0))</f>
        <v>modernAvionics</v>
      </c>
      <c r="L3352" s="1">
        <v>2013</v>
      </c>
      <c r="M3352" s="1" t="str">
        <f t="array" aca="1" ref="M3352" ca="1">INDEX([1]TreeLookup!$C$1:$DE$22,MATCH("ERA",[1]TreeLookup!$C$1:$C$22,0),MATCH(INDIRECT(ADDRESS(ROW(),MATCH("YEAR",$A$1:$BE$1,0))),[1]TreeLookup!$C$1:$DE$1,0))</f>
        <v>10-COMM</v>
      </c>
      <c r="O3352" s="4" t="s">
        <v>299</v>
      </c>
      <c r="P3352" s="1" t="s">
        <v>9808</v>
      </c>
      <c r="V3352" s="9"/>
    </row>
    <row r="3353" spans="1:30">
      <c r="A3353" s="6" t="s">
        <v>9809</v>
      </c>
      <c r="B3353" s="7" t="s">
        <v>9810</v>
      </c>
      <c r="C3353" s="1">
        <v>1</v>
      </c>
      <c r="D3353" s="1">
        <v>6500</v>
      </c>
      <c r="E3353" s="2" t="s">
        <v>9811</v>
      </c>
      <c r="F3353" s="1" t="s">
        <v>106</v>
      </c>
      <c r="G3353" s="1" t="s">
        <v>50</v>
      </c>
      <c r="H3353" s="1" t="s">
        <v>576</v>
      </c>
      <c r="I3353" s="8" t="s">
        <v>240</v>
      </c>
      <c r="J3353" s="8" t="s">
        <v>2249</v>
      </c>
      <c r="K3353" s="1" t="str">
        <f t="array" aca="1" ref="K3353" ca="1">INDEX([1]TreeLookup!$C$1:$DE$21,MATCH(INDIRECT(ADDRESS(ROW(),MATCH("CATEGORY",$A$1:$BE$1,0))),[1]TreeLookup!$C$1:$C$21,0),MATCH(INDIRECT(ADDRESS(ROW(),MATCH("YEAR",$A$1:$BE$1,0))),[1]TreeLookup!$C$1:$DE$1,0))</f>
        <v>scramjetEngines</v>
      </c>
      <c r="L3353" s="1">
        <v>2004</v>
      </c>
      <c r="M3353" s="1" t="str">
        <f t="array" aca="1" ref="M3353" ca="1">INDEX([1]TreeLookup!$C$1:$DE$22,MATCH("ERA",[1]TreeLookup!$C$1:$C$22,0),MATCH(INDIRECT(ADDRESS(ROW(),MATCH("YEAR",$A$1:$BE$1,0))),[1]TreeLookup!$C$1:$DE$1,0))</f>
        <v>09-INTL</v>
      </c>
      <c r="O3353" s="4" t="s">
        <v>299</v>
      </c>
      <c r="P3353" s="2"/>
      <c r="V3353" s="9"/>
    </row>
    <row r="3354" spans="1:30">
      <c r="A3354" s="6" t="s">
        <v>9812</v>
      </c>
      <c r="B3354" s="7" t="s">
        <v>9813</v>
      </c>
      <c r="C3354" s="1">
        <v>1800</v>
      </c>
      <c r="D3354" s="1">
        <v>100</v>
      </c>
      <c r="E3354" s="2" t="s">
        <v>2782</v>
      </c>
      <c r="F3354" s="1" t="s">
        <v>1740</v>
      </c>
      <c r="G3354" s="1" t="s">
        <v>50</v>
      </c>
      <c r="H3354" s="1" t="s">
        <v>49</v>
      </c>
      <c r="I3354" s="8" t="s">
        <v>114</v>
      </c>
      <c r="J3354" s="8"/>
      <c r="K3354" s="1" t="str">
        <f t="array" aca="1" ref="K3354" ca="1">INDEX([1]TreeLookup!$C$1:$DE$21,MATCH(INDIRECT(ADDRESS(ROW(),MATCH("CATEGORY",$A$1:$BE$1,0))),[1]TreeLookup!$C$1:$C$21,0),MATCH(INDIRECT(ADDRESS(ROW(),MATCH("YEAR",$A$1:$BE$1,0))),[1]TreeLookup!$C$1:$DE$1,0))</f>
        <v>orbitalRocketry2004</v>
      </c>
      <c r="L3354" s="1">
        <v>2004</v>
      </c>
      <c r="M3354" s="1" t="str">
        <f t="array" aca="1" ref="M3354" ca="1">INDEX([1]TreeLookup!$C$1:$DE$22,MATCH("ERA",[1]TreeLookup!$C$1:$C$22,0),MATCH(INDIRECT(ADDRESS(ROW(),MATCH("YEAR",$A$1:$BE$1,0))),[1]TreeLookup!$C$1:$DE$1,0))</f>
        <v>09-INTL</v>
      </c>
      <c r="O3354" s="4" t="s">
        <v>299</v>
      </c>
      <c r="P3354" s="1" t="s">
        <v>9814</v>
      </c>
      <c r="Q3354" s="1" t="s">
        <v>2793</v>
      </c>
      <c r="V3354" s="9"/>
      <c r="W3354" s="1" t="s">
        <v>2796</v>
      </c>
    </row>
    <row r="3355" spans="1:30">
      <c r="A3355" s="6" t="s">
        <v>9815</v>
      </c>
      <c r="B3355" s="7" t="s">
        <v>9816</v>
      </c>
      <c r="C3355" s="1">
        <v>12500</v>
      </c>
      <c r="D3355" s="1">
        <v>500</v>
      </c>
      <c r="E3355" s="2" t="s">
        <v>1751</v>
      </c>
      <c r="F3355" s="1" t="s">
        <v>1740</v>
      </c>
      <c r="G3355" s="1" t="s">
        <v>50</v>
      </c>
      <c r="H3355" s="1" t="s">
        <v>49</v>
      </c>
      <c r="I3355" s="8" t="s">
        <v>135</v>
      </c>
      <c r="J3355" s="8"/>
      <c r="K3355" s="1" t="str">
        <f t="array" aca="1" ref="K3355" ca="1">INDEX([1]TreeLookup!$C$1:$DE$21,MATCH(INDIRECT(ADDRESS(ROW(),MATCH("CATEGORY",$A$1:$BE$1,0))),[1]TreeLookup!$C$1:$C$21,0),MATCH(INDIRECT(ADDRESS(ROW(),MATCH("YEAR",$A$1:$BE$1,0))),[1]TreeLookup!$C$1:$DE$1,0))</f>
        <v>materialsScienceInternational</v>
      </c>
      <c r="L3355" s="1">
        <v>2004</v>
      </c>
      <c r="M3355" s="1" t="str">
        <f t="array" aca="1" ref="M3355" ca="1">INDEX([1]TreeLookup!$C$1:$DE$22,MATCH("ERA",[1]TreeLookup!$C$1:$C$22,0),MATCH(INDIRECT(ADDRESS(ROW(),MATCH("YEAR",$A$1:$BE$1,0))),[1]TreeLookup!$C$1:$DE$1,0))</f>
        <v>09-INTL</v>
      </c>
      <c r="O3355" s="4" t="s">
        <v>299</v>
      </c>
      <c r="P3355" s="1" t="s">
        <v>9817</v>
      </c>
      <c r="V3355" s="9"/>
    </row>
    <row r="3356" spans="1:30">
      <c r="A3356" s="6" t="s">
        <v>9818</v>
      </c>
      <c r="B3356" s="7" t="s">
        <v>9819</v>
      </c>
      <c r="C3356" s="1">
        <v>950</v>
      </c>
      <c r="D3356" s="1">
        <v>2200</v>
      </c>
      <c r="E3356" s="2" t="s">
        <v>9820</v>
      </c>
      <c r="F3356" s="1" t="s">
        <v>69</v>
      </c>
      <c r="G3356" s="1" t="s">
        <v>50</v>
      </c>
      <c r="H3356" s="1" t="s">
        <v>49</v>
      </c>
      <c r="I3356" s="8" t="s">
        <v>240</v>
      </c>
      <c r="J3356" s="8" t="s">
        <v>298</v>
      </c>
      <c r="K3356" s="1" t="str">
        <f t="array" aca="1" ref="K3356" ca="1">INDEX([1]TreeLookup!$C$1:$DE$21,MATCH(INDIRECT(ADDRESS(ROW(),MATCH("CATEGORY",$A$1:$BE$1,0))),[1]TreeLookup!$C$1:$C$21,0),MATCH(INDIRECT(ADDRESS(ROW(),MATCH("YEAR",$A$1:$BE$1,0))),[1]TreeLookup!$C$1:$DE$1,0))</f>
        <v>unlockParts</v>
      </c>
      <c r="L3356" s="1">
        <v>0</v>
      </c>
      <c r="M3356" s="1" t="str">
        <f t="array" aca="1" ref="M3356" ca="1">INDEX([1]TreeLookup!$C$1:$DE$22,MATCH("ERA",[1]TreeLookup!$C$1:$C$22,0),MATCH(INDIRECT(ADDRESS(ROW(),MATCH("YEAR",$A$1:$BE$1,0))),[1]TreeLookup!$C$1:$DE$1,0))</f>
        <v>00-START</v>
      </c>
      <c r="N3356" s="1" t="s">
        <v>50</v>
      </c>
      <c r="O3356" s="4" t="s">
        <v>299</v>
      </c>
      <c r="P3356" s="2"/>
      <c r="V3356" s="9"/>
    </row>
    <row r="3357" spans="1:30">
      <c r="A3357" s="6" t="s">
        <v>9821</v>
      </c>
      <c r="B3357" s="7" t="s">
        <v>9822</v>
      </c>
      <c r="C3357" s="1">
        <v>12500</v>
      </c>
      <c r="D3357" s="1">
        <v>500</v>
      </c>
      <c r="E3357" s="2" t="s">
        <v>1754</v>
      </c>
      <c r="F3357" s="1" t="s">
        <v>1740</v>
      </c>
      <c r="G3357" s="1" t="s">
        <v>50</v>
      </c>
      <c r="H3357" s="1" t="s">
        <v>49</v>
      </c>
      <c r="I3357" s="8" t="s">
        <v>135</v>
      </c>
      <c r="J3357" s="8"/>
      <c r="K3357" s="1" t="str">
        <f t="array" aca="1" ref="K3357" ca="1">INDEX([1]TreeLookup!$C$1:$DE$21,MATCH(INDIRECT(ADDRESS(ROW(),MATCH("CATEGORY",$A$1:$BE$1,0))),[1]TreeLookup!$C$1:$C$21,0),MATCH(INDIRECT(ADDRESS(ROW(),MATCH("YEAR",$A$1:$BE$1,0))),[1]TreeLookup!$C$1:$DE$1,0))</f>
        <v>materialsScienceInternational</v>
      </c>
      <c r="L3357" s="1">
        <v>2004</v>
      </c>
      <c r="M3357" s="1" t="str">
        <f t="array" aca="1" ref="M3357" ca="1">INDEX([1]TreeLookup!$C$1:$DE$22,MATCH("ERA",[1]TreeLookup!$C$1:$C$22,0),MATCH(INDIRECT(ADDRESS(ROW(),MATCH("YEAR",$A$1:$BE$1,0))),[1]TreeLookup!$C$1:$DE$1,0))</f>
        <v>09-INTL</v>
      </c>
      <c r="O3357" s="4" t="s">
        <v>299</v>
      </c>
      <c r="P3357" s="1" t="s">
        <v>9817</v>
      </c>
      <c r="V3357" s="9"/>
    </row>
    <row r="3358" spans="1:30">
      <c r="A3358" s="6" t="s">
        <v>9823</v>
      </c>
      <c r="B3358" s="7" t="s">
        <v>9824</v>
      </c>
      <c r="C3358" s="1">
        <v>1200</v>
      </c>
      <c r="D3358" s="1">
        <v>24000</v>
      </c>
      <c r="E3358" s="2" t="s">
        <v>9825</v>
      </c>
      <c r="F3358" s="1" t="s">
        <v>1367</v>
      </c>
      <c r="G3358" s="1" t="s">
        <v>50</v>
      </c>
      <c r="H3358" s="1" t="s">
        <v>50</v>
      </c>
      <c r="I3358" s="8" t="s">
        <v>3087</v>
      </c>
      <c r="J3358" s="8"/>
      <c r="K3358" s="1" t="str">
        <f t="array" aca="1" ref="K3358" ca="1">INDEX([1]TreeLookup!$C$1:$DE$21,MATCH(INDIRECT(ADDRESS(ROW(),MATCH("CATEGORY",$A$1:$BE$1,0))),[1]TreeLookup!$C$1:$C$21,0),MATCH(INDIRECT(ADDRESS(ROW(),MATCH("YEAR",$A$1:$BE$1,0))),[1]TreeLookup!$C$1:$DE$1,0))</f>
        <v>stagedCombustion2004</v>
      </c>
      <c r="L3358" s="1">
        <v>2004</v>
      </c>
      <c r="M3358" s="1" t="str">
        <f t="array" aca="1" ref="M3358" ca="1">INDEX([1]TreeLookup!$C$1:$DE$22,MATCH("ERA",[1]TreeLookup!$C$1:$C$22,0),MATCH(INDIRECT(ADDRESS(ROW(),MATCH("YEAR",$A$1:$BE$1,0))),[1]TreeLookup!$C$1:$DE$1,0))</f>
        <v>09-INTL</v>
      </c>
      <c r="O3358" s="4" t="s">
        <v>109</v>
      </c>
      <c r="P3358" s="1" t="s">
        <v>9826</v>
      </c>
      <c r="Q3358" s="1" t="s">
        <v>9823</v>
      </c>
      <c r="U3358" s="1" t="s">
        <v>9827</v>
      </c>
      <c r="V3358" s="9">
        <v>42874</v>
      </c>
      <c r="W3358" s="1" t="s">
        <v>9824</v>
      </c>
      <c r="X3358" s="1" t="s">
        <v>9828</v>
      </c>
      <c r="AC3358" s="1" t="s">
        <v>111</v>
      </c>
    </row>
    <row r="3359" spans="1:30">
      <c r="A3359" s="6" t="s">
        <v>9824</v>
      </c>
      <c r="B3359" s="7" t="s">
        <v>9824</v>
      </c>
      <c r="C3359" s="1">
        <v>0</v>
      </c>
      <c r="D3359" s="1">
        <v>0</v>
      </c>
      <c r="E3359" s="2"/>
      <c r="F3359" s="1" t="s">
        <v>113</v>
      </c>
      <c r="G3359" s="1" t="s">
        <v>50</v>
      </c>
      <c r="I3359" s="8" t="s">
        <v>3087</v>
      </c>
      <c r="J3359" s="8"/>
      <c r="K3359" s="1" t="str">
        <f t="array" aca="1" ref="K3359" ca="1">INDEX([1]TreeLookup!$C$1:$DE$21,MATCH(INDIRECT(ADDRESS(ROW(),MATCH("CATEGORY",$A$1:$BE$1,0))),[1]TreeLookup!$C$1:$C$21,0),MATCH(INDIRECT(ADDRESS(ROW(),MATCH("YEAR",$A$1:$BE$1,0))),[1]TreeLookup!$C$1:$DE$1,0))</f>
        <v>stagedCombustion2004</v>
      </c>
      <c r="L3359" s="1">
        <v>2004</v>
      </c>
      <c r="M3359" s="1" t="str">
        <f t="array" aca="1" ref="M3359" ca="1">INDEX([1]TreeLookup!$C$1:$DE$22,MATCH("ERA",[1]TreeLookup!$C$1:$C$22,0),MATCH(INDIRECT(ADDRESS(ROW(),MATCH("YEAR",$A$1:$BE$1,0))),[1]TreeLookup!$C$1:$DE$1,0))</f>
        <v>09-INTL</v>
      </c>
      <c r="O3359" s="4"/>
      <c r="P3359" s="1" t="s">
        <v>9829</v>
      </c>
      <c r="Q3359" s="1" t="s">
        <v>9823</v>
      </c>
    </row>
    <row r="3360" spans="1:30">
      <c r="A3360" s="6" t="s">
        <v>9830</v>
      </c>
      <c r="B3360" s="7" t="s">
        <v>9824</v>
      </c>
      <c r="C3360" s="1">
        <v>1200</v>
      </c>
      <c r="D3360" s="1">
        <v>24000</v>
      </c>
      <c r="E3360" s="2" t="s">
        <v>9825</v>
      </c>
      <c r="F3360" s="1" t="s">
        <v>877</v>
      </c>
      <c r="G3360" s="1" t="s">
        <v>50</v>
      </c>
      <c r="H3360" s="1" t="s">
        <v>50</v>
      </c>
      <c r="I3360" s="8" t="s">
        <v>3087</v>
      </c>
      <c r="J3360" s="8"/>
      <c r="K3360" s="1" t="str">
        <f t="array" aca="1" ref="K3360" ca="1">INDEX([1]TreeLookup!$C$1:$DE$21,MATCH(INDIRECT(ADDRESS(ROW(),MATCH("CATEGORY",$A$1:$BE$1,0))),[1]TreeLookup!$C$1:$C$21,0),MATCH(INDIRECT(ADDRESS(ROW(),MATCH("YEAR",$A$1:$BE$1,0))),[1]TreeLookup!$C$1:$DE$1,0))</f>
        <v>stagedCombustion2004</v>
      </c>
      <c r="L3360" s="1">
        <v>2004</v>
      </c>
      <c r="M3360" s="1" t="str">
        <f t="array" aca="1" ref="M3360" ca="1">INDEX([1]TreeLookup!$C$1:$DE$22,MATCH("ERA",[1]TreeLookup!$C$1:$C$22,0),MATCH(INDIRECT(ADDRESS(ROW(),MATCH("YEAR",$A$1:$BE$1,0))),[1]TreeLookup!$C$1:$DE$1,0))</f>
        <v>09-INTL</v>
      </c>
      <c r="O3360" s="4" t="s">
        <v>109</v>
      </c>
      <c r="P3360" s="1" t="s">
        <v>9829</v>
      </c>
      <c r="Q3360" s="1" t="s">
        <v>9823</v>
      </c>
      <c r="V3360" s="9"/>
      <c r="W3360" s="1" t="s">
        <v>9824</v>
      </c>
      <c r="X3360" s="1" t="s">
        <v>9828</v>
      </c>
      <c r="AC3360" s="1" t="s">
        <v>111</v>
      </c>
    </row>
    <row r="3361" spans="1:29">
      <c r="A3361" s="6" t="s">
        <v>9831</v>
      </c>
      <c r="B3361" s="7" t="s">
        <v>9824</v>
      </c>
      <c r="C3361" s="1">
        <v>1200</v>
      </c>
      <c r="D3361" s="1">
        <v>24000</v>
      </c>
      <c r="E3361" s="2" t="s">
        <v>9825</v>
      </c>
      <c r="F3361" s="1" t="s">
        <v>2803</v>
      </c>
      <c r="G3361" s="1" t="s">
        <v>50</v>
      </c>
      <c r="H3361" s="1" t="s">
        <v>50</v>
      </c>
      <c r="I3361" s="8" t="s">
        <v>3087</v>
      </c>
      <c r="J3361" s="8"/>
      <c r="K3361" s="1" t="str">
        <f t="array" aca="1" ref="K3361" ca="1">INDEX([1]TreeLookup!$C$1:$DE$21,MATCH(INDIRECT(ADDRESS(ROW(),MATCH("CATEGORY",$A$1:$BE$1,0))),[1]TreeLookup!$C$1:$C$21,0),MATCH(INDIRECT(ADDRESS(ROW(),MATCH("YEAR",$A$1:$BE$1,0))),[1]TreeLookup!$C$1:$DE$1,0))</f>
        <v>stagedCombustion2004</v>
      </c>
      <c r="L3361" s="1">
        <v>2004</v>
      </c>
      <c r="M3361" s="1" t="str">
        <f t="array" aca="1" ref="M3361" ca="1">INDEX([1]TreeLookup!$C$1:$DE$22,MATCH("ERA",[1]TreeLookup!$C$1:$C$22,0),MATCH(INDIRECT(ADDRESS(ROW(),MATCH("YEAR",$A$1:$BE$1,0))),[1]TreeLookup!$C$1:$DE$1,0))</f>
        <v>09-INTL</v>
      </c>
      <c r="O3361" s="4" t="s">
        <v>109</v>
      </c>
      <c r="P3361" s="1" t="s">
        <v>9829</v>
      </c>
      <c r="Q3361" s="1" t="s">
        <v>9823</v>
      </c>
      <c r="V3361" s="9"/>
      <c r="W3361" s="1" t="s">
        <v>9824</v>
      </c>
      <c r="X3361" s="1" t="s">
        <v>9828</v>
      </c>
      <c r="AC3361" s="1" t="s">
        <v>111</v>
      </c>
    </row>
    <row r="3362" spans="1:29">
      <c r="A3362" s="6" t="s">
        <v>9832</v>
      </c>
      <c r="B3362" s="7" t="s">
        <v>9832</v>
      </c>
      <c r="C3362" s="17">
        <v>0</v>
      </c>
      <c r="D3362" s="17">
        <v>0</v>
      </c>
      <c r="E3362" s="2"/>
      <c r="F3362" s="1" t="s">
        <v>113</v>
      </c>
      <c r="G3362" s="1" t="s">
        <v>50</v>
      </c>
      <c r="I3362" s="8" t="s">
        <v>3087</v>
      </c>
      <c r="J3362" s="8"/>
      <c r="K3362" s="1" t="str">
        <f t="array" aca="1" ref="K3362" ca="1">INDEX([1]TreeLookup!$C$1:$DE$21,MATCH(INDIRECT(ADDRESS(ROW(),MATCH("CATEGORY",$A$1:$BE$1,0))),[1]TreeLookup!$C$1:$C$21,0),MATCH(INDIRECT(ADDRESS(ROW(),MATCH("YEAR",$A$1:$BE$1,0))),[1]TreeLookup!$C$1:$DE$1,0))</f>
        <v>stagedCombustion2004</v>
      </c>
      <c r="L3362" s="1">
        <v>2004</v>
      </c>
      <c r="M3362" s="1" t="str">
        <f t="array" aca="1" ref="M3362" ca="1">INDEX([1]TreeLookup!$C$1:$DE$22,MATCH("ERA",[1]TreeLookup!$C$1:$C$22,0),MATCH(INDIRECT(ADDRESS(ROW(),MATCH("YEAR",$A$1:$BE$1,0))),[1]TreeLookup!$C$1:$DE$1,0))</f>
        <v>09-INTL</v>
      </c>
      <c r="O3362" s="4"/>
      <c r="Q3362" s="1" t="s">
        <v>7943</v>
      </c>
      <c r="R3362" s="1" t="s">
        <v>838</v>
      </c>
    </row>
    <row r="3363" spans="1:29">
      <c r="A3363" s="6" t="s">
        <v>9833</v>
      </c>
      <c r="B3363" s="7" t="s">
        <v>9833</v>
      </c>
      <c r="C3363" s="17">
        <v>140</v>
      </c>
      <c r="D3363" s="1">
        <v>20000</v>
      </c>
      <c r="E3363" s="2"/>
      <c r="F3363" s="1" t="s">
        <v>113</v>
      </c>
      <c r="G3363" s="1" t="s">
        <v>50</v>
      </c>
      <c r="I3363" s="8" t="s">
        <v>3087</v>
      </c>
      <c r="J3363" s="8"/>
      <c r="K3363" s="1" t="str">
        <f t="array" aca="1" ref="K3363" ca="1">INDEX([1]TreeLookup!$C$1:$DE$21,MATCH(INDIRECT(ADDRESS(ROW(),MATCH("CATEGORY",$A$1:$BE$1,0))),[1]TreeLookup!$C$1:$C$21,0),MATCH(INDIRECT(ADDRESS(ROW(),MATCH("YEAR",$A$1:$BE$1,0))),[1]TreeLookup!$C$1:$DE$1,0))</f>
        <v>stagedCombustion2004</v>
      </c>
      <c r="L3363" s="1">
        <v>2004</v>
      </c>
      <c r="M3363" s="1" t="str">
        <f t="array" aca="1" ref="M3363" ca="1">INDEX([1]TreeLookup!$C$1:$DE$22,MATCH("ERA",[1]TreeLookup!$C$1:$C$22,0),MATCH(INDIRECT(ADDRESS(ROW(),MATCH("YEAR",$A$1:$BE$1,0))),[1]TreeLookup!$C$1:$DE$1,0))</f>
        <v>09-INTL</v>
      </c>
      <c r="O3363" s="4"/>
      <c r="P3363" s="1" t="s">
        <v>4872</v>
      </c>
      <c r="Q3363" s="1" t="s">
        <v>3160</v>
      </c>
      <c r="R3363" s="1" t="s">
        <v>838</v>
      </c>
    </row>
    <row r="3364" spans="1:29">
      <c r="A3364" s="6" t="s">
        <v>9834</v>
      </c>
      <c r="B3364" s="7" t="s">
        <v>9835</v>
      </c>
      <c r="C3364" s="1">
        <v>250</v>
      </c>
      <c r="D3364" s="1">
        <v>10000</v>
      </c>
      <c r="E3364" s="2" t="s">
        <v>9836</v>
      </c>
      <c r="F3364" s="1" t="s">
        <v>106</v>
      </c>
      <c r="G3364" s="1" t="s">
        <v>50</v>
      </c>
      <c r="H3364" s="1" t="s">
        <v>50</v>
      </c>
      <c r="I3364" s="8" t="s">
        <v>191</v>
      </c>
      <c r="J3364" s="8" t="s">
        <v>5595</v>
      </c>
      <c r="K3364" s="1" t="str">
        <f t="array" aca="1" ref="K3364" ca="1">INDEX([1]TreeLookup!$C$1:$DE$21,MATCH(INDIRECT(ADDRESS(ROW(),MATCH("CATEGORY",$A$1:$BE$1,0))),[1]TreeLookup!$C$1:$C$21,0),MATCH(INDIRECT(ADDRESS(ROW(),MATCH("YEAR",$A$1:$BE$1,0))),[1]TreeLookup!$C$1:$DE$1,0))</f>
        <v>largeRoverDesigns</v>
      </c>
      <c r="L3364" s="1">
        <v>2004</v>
      </c>
      <c r="M3364" s="1" t="str">
        <f t="array" aca="1" ref="M3364" ca="1">INDEX([1]TreeLookup!$C$1:$DE$22,MATCH("ERA",[1]TreeLookup!$C$1:$C$22,0),MATCH(INDIRECT(ADDRESS(ROW(),MATCH("YEAR",$A$1:$BE$1,0))),[1]TreeLookup!$C$1:$DE$1,0))</f>
        <v>09-INTL</v>
      </c>
      <c r="O3364" s="4" t="s">
        <v>109</v>
      </c>
      <c r="P3364" s="1" t="s">
        <v>9803</v>
      </c>
      <c r="T3364" s="1" t="s">
        <v>9803</v>
      </c>
      <c r="V3364" s="9"/>
      <c r="W3364" s="1" t="s">
        <v>9804</v>
      </c>
    </row>
    <row r="3365" spans="1:29">
      <c r="A3365" s="6" t="s">
        <v>9837</v>
      </c>
      <c r="B3365" s="7" t="s">
        <v>9838</v>
      </c>
      <c r="C3365" s="1">
        <v>280</v>
      </c>
      <c r="D3365" s="1">
        <v>6400</v>
      </c>
      <c r="E3365" s="2" t="s">
        <v>9839</v>
      </c>
      <c r="F3365" s="1" t="s">
        <v>1367</v>
      </c>
      <c r="G3365" s="1" t="s">
        <v>50</v>
      </c>
      <c r="H3365" s="1" t="s">
        <v>49</v>
      </c>
      <c r="I3365" s="8" t="s">
        <v>135</v>
      </c>
      <c r="J3365" s="8" t="s">
        <v>560</v>
      </c>
      <c r="K3365" s="1" t="str">
        <f t="array" aca="1" ref="K3365" ca="1">INDEX([1]TreeLookup!$C$1:$DE$21,MATCH(INDIRECT(ADDRESS(ROW(),MATCH("CATEGORY",$A$1:$BE$1,0))),[1]TreeLookup!$C$1:$C$21,0),MATCH(INDIRECT(ADDRESS(ROW(),MATCH("YEAR",$A$1:$BE$1,0))),[1]TreeLookup!$C$1:$DE$1,0))</f>
        <v>materialsScienceInternational</v>
      </c>
      <c r="L3365" s="1">
        <v>2004</v>
      </c>
      <c r="M3365" s="1" t="str">
        <f t="array" aca="1" ref="M3365" ca="1">INDEX([1]TreeLookup!$C$1:$DE$22,MATCH("ERA",[1]TreeLookup!$C$1:$C$22,0),MATCH(INDIRECT(ADDRESS(ROW(),MATCH("YEAR",$A$1:$BE$1,0))),[1]TreeLookup!$C$1:$DE$1,0))</f>
        <v>09-INTL</v>
      </c>
      <c r="O3365" s="4" t="s">
        <v>299</v>
      </c>
      <c r="P3365" s="1" t="s">
        <v>9840</v>
      </c>
      <c r="V3365" s="9"/>
    </row>
    <row r="3366" spans="1:29">
      <c r="A3366" s="6" t="s">
        <v>9841</v>
      </c>
      <c r="B3366" s="7" t="s">
        <v>9842</v>
      </c>
      <c r="C3366" s="1">
        <v>280</v>
      </c>
      <c r="D3366" s="1">
        <v>6400</v>
      </c>
      <c r="E3366" s="2" t="s">
        <v>9843</v>
      </c>
      <c r="F3366" s="1" t="s">
        <v>1367</v>
      </c>
      <c r="G3366" s="1" t="s">
        <v>50</v>
      </c>
      <c r="H3366" s="1" t="s">
        <v>49</v>
      </c>
      <c r="I3366" s="8" t="s">
        <v>135</v>
      </c>
      <c r="J3366" s="8" t="s">
        <v>220</v>
      </c>
      <c r="K3366" s="1" t="str">
        <f t="array" aca="1" ref="K3366" ca="1">INDEX([1]TreeLookup!$C$1:$DE$21,MATCH(INDIRECT(ADDRESS(ROW(),MATCH("CATEGORY",$A$1:$BE$1,0))),[1]TreeLookup!$C$1:$C$21,0),MATCH(INDIRECT(ADDRESS(ROW(),MATCH("YEAR",$A$1:$BE$1,0))),[1]TreeLookup!$C$1:$DE$1,0))</f>
        <v>materialsScienceInternational</v>
      </c>
      <c r="L3366" s="1">
        <v>2004</v>
      </c>
      <c r="M3366" s="1" t="str">
        <f t="array" aca="1" ref="M3366" ca="1">INDEX([1]TreeLookup!$C$1:$DE$22,MATCH("ERA",[1]TreeLookup!$C$1:$C$22,0),MATCH(INDIRECT(ADDRESS(ROW(),MATCH("YEAR",$A$1:$BE$1,0))),[1]TreeLookup!$C$1:$DE$1,0))</f>
        <v>09-INTL</v>
      </c>
      <c r="O3366" s="4" t="s">
        <v>299</v>
      </c>
      <c r="P3366" s="1" t="s">
        <v>9840</v>
      </c>
      <c r="V3366" s="9"/>
    </row>
    <row r="3367" spans="1:29">
      <c r="A3367" s="6" t="s">
        <v>9844</v>
      </c>
      <c r="B3367" s="7" t="s">
        <v>9845</v>
      </c>
      <c r="C3367" s="1">
        <v>990</v>
      </c>
      <c r="D3367" s="1">
        <v>19800</v>
      </c>
      <c r="E3367" s="2" t="s">
        <v>9846</v>
      </c>
      <c r="F3367" s="1" t="s">
        <v>203</v>
      </c>
      <c r="G3367" s="1" t="s">
        <v>50</v>
      </c>
      <c r="H3367" s="1" t="s">
        <v>50</v>
      </c>
      <c r="I3367" s="8" t="s">
        <v>5475</v>
      </c>
      <c r="J3367" s="8" t="s">
        <v>330</v>
      </c>
      <c r="K3367" s="1" t="str">
        <f t="array" aca="1" ref="K3367" ca="1">INDEX([1]TreeLookup!$C$1:$DE$21,MATCH(INDIRECT(ADDRESS(ROW(),MATCH("CATEGORY",$A$1:$BE$1,0))),[1]TreeLookup!$C$1:$C$21,0),MATCH(INDIRECT(ADDRESS(ROW(),MATCH("YEAR",$A$1:$BE$1,0))),[1]TreeLookup!$C$1:$DE$1,0))</f>
        <v>improvedOrbitalConstruction</v>
      </c>
      <c r="L3367" s="1">
        <v>2004</v>
      </c>
      <c r="M3367" s="1" t="str">
        <f t="array" aca="1" ref="M3367" ca="1">INDEX([1]TreeLookup!$C$1:$DE$22,MATCH("ERA",[1]TreeLookup!$C$1:$C$22,0),MATCH(INDIRECT(ADDRESS(ROW(),MATCH("YEAR",$A$1:$BE$1,0))),[1]TreeLookup!$C$1:$DE$1,0))</f>
        <v>09-INTL</v>
      </c>
      <c r="O3367" s="4" t="s">
        <v>109</v>
      </c>
      <c r="V3367" s="9"/>
    </row>
    <row r="3368" spans="1:29">
      <c r="A3368" s="6" t="s">
        <v>9847</v>
      </c>
      <c r="B3368" s="7" t="s">
        <v>9848</v>
      </c>
      <c r="C3368" s="1">
        <v>320</v>
      </c>
      <c r="D3368" s="1">
        <v>6400</v>
      </c>
      <c r="E3368" s="2" t="s">
        <v>9849</v>
      </c>
      <c r="F3368" s="1" t="s">
        <v>203</v>
      </c>
      <c r="G3368" s="1" t="s">
        <v>50</v>
      </c>
      <c r="H3368" s="1" t="s">
        <v>50</v>
      </c>
      <c r="I3368" s="8" t="s">
        <v>5475</v>
      </c>
      <c r="J3368" s="8" t="s">
        <v>330</v>
      </c>
      <c r="K3368" s="1" t="str">
        <f t="array" aca="1" ref="K3368" ca="1">INDEX([1]TreeLookup!$C$1:$DE$21,MATCH(INDIRECT(ADDRESS(ROW(),MATCH("CATEGORY",$A$1:$BE$1,0))),[1]TreeLookup!$C$1:$C$21,0),MATCH(INDIRECT(ADDRESS(ROW(),MATCH("YEAR",$A$1:$BE$1,0))),[1]TreeLookup!$C$1:$DE$1,0))</f>
        <v>improvedOrbitalConstruction</v>
      </c>
      <c r="L3368" s="1">
        <v>2004</v>
      </c>
      <c r="M3368" s="1" t="str">
        <f t="array" aca="1" ref="M3368" ca="1">INDEX([1]TreeLookup!$C$1:$DE$22,MATCH("ERA",[1]TreeLookup!$C$1:$C$22,0),MATCH(INDIRECT(ADDRESS(ROW(),MATCH("YEAR",$A$1:$BE$1,0))),[1]TreeLookup!$C$1:$DE$1,0))</f>
        <v>09-INTL</v>
      </c>
      <c r="O3368" s="4" t="s">
        <v>109</v>
      </c>
      <c r="V3368" s="9"/>
    </row>
    <row r="3369" spans="1:29">
      <c r="A3369" s="6" t="s">
        <v>9850</v>
      </c>
      <c r="B3369" s="7" t="s">
        <v>9851</v>
      </c>
      <c r="C3369" s="1">
        <v>750</v>
      </c>
      <c r="D3369" s="1">
        <v>2250</v>
      </c>
      <c r="E3369" s="2" t="s">
        <v>9852</v>
      </c>
      <c r="F3369" s="1" t="s">
        <v>106</v>
      </c>
      <c r="G3369" s="1" t="s">
        <v>49</v>
      </c>
      <c r="H3369" s="1" t="s">
        <v>49</v>
      </c>
      <c r="I3369" s="8"/>
      <c r="J3369" s="8"/>
      <c r="K3369" s="1" t="e">
        <f t="array" aca="1" ref="K3369" ca="1">INDEX([1]TreeLookup!$C$1:$DE$21,MATCH(INDIRECT(ADDRESS(ROW(),MATCH("CATEGORY",$A$1:$BE$1,0))),[1]TreeLookup!$C$1:$C$21,0),MATCH(INDIRECT(ADDRESS(ROW(),MATCH("YEAR",$A$1:$BE$1,0))),[1]TreeLookup!$C$1:$DE$1,0))</f>
        <v>#N/A</v>
      </c>
      <c r="M3369" s="1" t="str">
        <f t="array" aca="1" ref="M3369" ca="1">INDEX([1]TreeLookup!$C$1:$DE$22,MATCH("ERA",[1]TreeLookup!$C$1:$C$22,0),MATCH(INDIRECT(ADDRESS(ROW(),MATCH("YEAR",$A$1:$BE$1,0))),[1]TreeLookup!$C$1:$DE$1,0))</f>
        <v>00-START</v>
      </c>
      <c r="N3369" s="1" t="s">
        <v>50</v>
      </c>
      <c r="O3369" s="4"/>
    </row>
    <row r="3370" spans="1:29">
      <c r="A3370" s="6" t="s">
        <v>9850</v>
      </c>
      <c r="B3370" s="7" t="s">
        <v>9851</v>
      </c>
      <c r="C3370" s="1">
        <v>750</v>
      </c>
      <c r="D3370" s="1">
        <v>2250</v>
      </c>
      <c r="E3370" s="2" t="s">
        <v>9852</v>
      </c>
      <c r="F3370" s="1" t="s">
        <v>4075</v>
      </c>
      <c r="G3370" s="1" t="s">
        <v>50</v>
      </c>
      <c r="H3370" s="1" t="s">
        <v>49</v>
      </c>
      <c r="I3370" s="8" t="s">
        <v>2872</v>
      </c>
      <c r="J3370" s="8"/>
      <c r="K3370" s="1" t="str">
        <f t="array" aca="1" ref="K3370" ca="1">INDEX([1]TreeLookup!$C$1:$DE$21,MATCH(INDIRECT(ADDRESS(ROW(),MATCH("CATEGORY",$A$1:$BE$1,0))),[1]TreeLookup!$C$1:$C$21,0),MATCH(INDIRECT(ADDRESS(ROW(),MATCH("YEAR",$A$1:$BE$1,0))),[1]TreeLookup!$C$1:$DE$1,0))</f>
        <v>unlockParts</v>
      </c>
      <c r="M3370" s="1" t="str">
        <f t="array" aca="1" ref="M3370" ca="1">INDEX([1]TreeLookup!$C$1:$DE$22,MATCH("ERA",[1]TreeLookup!$C$1:$C$22,0),MATCH(INDIRECT(ADDRESS(ROW(),MATCH("YEAR",$A$1:$BE$1,0))),[1]TreeLookup!$C$1:$DE$1,0))</f>
        <v>00-START</v>
      </c>
      <c r="N3370" s="1" t="s">
        <v>50</v>
      </c>
      <c r="O3370" s="4"/>
      <c r="P3370" s="2"/>
    </row>
    <row r="3371" spans="1:29">
      <c r="A3371" s="6" t="s">
        <v>9853</v>
      </c>
      <c r="B3371" s="7" t="s">
        <v>9854</v>
      </c>
      <c r="C3371" s="1">
        <v>660</v>
      </c>
      <c r="D3371" s="1">
        <v>13200</v>
      </c>
      <c r="E3371" s="2" t="s">
        <v>9855</v>
      </c>
      <c r="F3371" s="1" t="s">
        <v>203</v>
      </c>
      <c r="G3371" s="1" t="s">
        <v>50</v>
      </c>
      <c r="H3371" s="1" t="s">
        <v>50</v>
      </c>
      <c r="I3371" s="8" t="s">
        <v>5475</v>
      </c>
      <c r="J3371" s="8" t="s">
        <v>330</v>
      </c>
      <c r="K3371" s="1" t="str">
        <f t="array" aca="1" ref="K3371" ca="1">INDEX([1]TreeLookup!$C$1:$DE$21,MATCH(INDIRECT(ADDRESS(ROW(),MATCH("CATEGORY",$A$1:$BE$1,0))),[1]TreeLookup!$C$1:$C$21,0),MATCH(INDIRECT(ADDRESS(ROW(),MATCH("YEAR",$A$1:$BE$1,0))),[1]TreeLookup!$C$1:$DE$1,0))</f>
        <v>improvedOrbitalConstruction</v>
      </c>
      <c r="L3371" s="1">
        <v>2004</v>
      </c>
      <c r="M3371" s="1" t="str">
        <f t="array" aca="1" ref="M3371" ca="1">INDEX([1]TreeLookup!$C$1:$DE$22,MATCH("ERA",[1]TreeLookup!$C$1:$C$22,0),MATCH(INDIRECT(ADDRESS(ROW(),MATCH("YEAR",$A$1:$BE$1,0))),[1]TreeLookup!$C$1:$DE$1,0))</f>
        <v>09-INTL</v>
      </c>
      <c r="O3371" s="4" t="s">
        <v>109</v>
      </c>
      <c r="V3371" s="9"/>
    </row>
    <row r="3372" spans="1:29">
      <c r="A3372" s="6" t="s">
        <v>9856</v>
      </c>
      <c r="B3372" s="7" t="s">
        <v>9857</v>
      </c>
      <c r="C3372" s="1">
        <v>330</v>
      </c>
      <c r="D3372" s="1">
        <v>6600</v>
      </c>
      <c r="E3372" s="2" t="s">
        <v>9858</v>
      </c>
      <c r="F3372" s="1" t="s">
        <v>203</v>
      </c>
      <c r="G3372" s="1" t="s">
        <v>50</v>
      </c>
      <c r="H3372" s="1" t="s">
        <v>50</v>
      </c>
      <c r="I3372" s="8" t="s">
        <v>5475</v>
      </c>
      <c r="J3372" s="8" t="s">
        <v>330</v>
      </c>
      <c r="K3372" s="1" t="str">
        <f t="array" aca="1" ref="K3372" ca="1">INDEX([1]TreeLookup!$C$1:$DE$21,MATCH(INDIRECT(ADDRESS(ROW(),MATCH("CATEGORY",$A$1:$BE$1,0))),[1]TreeLookup!$C$1:$C$21,0),MATCH(INDIRECT(ADDRESS(ROW(),MATCH("YEAR",$A$1:$BE$1,0))),[1]TreeLookup!$C$1:$DE$1,0))</f>
        <v>improvedOrbitalConstruction</v>
      </c>
      <c r="L3372" s="1">
        <v>2004</v>
      </c>
      <c r="M3372" s="1" t="str">
        <f t="array" aca="1" ref="M3372" ca="1">INDEX([1]TreeLookup!$C$1:$DE$22,MATCH("ERA",[1]TreeLookup!$C$1:$C$22,0),MATCH(INDIRECT(ADDRESS(ROW(),MATCH("YEAR",$A$1:$BE$1,0))),[1]TreeLookup!$C$1:$DE$1,0))</f>
        <v>09-INTL</v>
      </c>
      <c r="O3372" s="4" t="s">
        <v>109</v>
      </c>
      <c r="V3372" s="9"/>
    </row>
    <row r="3373" spans="1:29">
      <c r="A3373" s="6" t="s">
        <v>9859</v>
      </c>
      <c r="B3373" s="7" t="s">
        <v>9860</v>
      </c>
      <c r="C3373" s="1">
        <v>165</v>
      </c>
      <c r="D3373" s="1">
        <v>3300</v>
      </c>
      <c r="E3373" s="2" t="s">
        <v>9861</v>
      </c>
      <c r="F3373" s="1" t="s">
        <v>203</v>
      </c>
      <c r="G3373" s="1" t="s">
        <v>50</v>
      </c>
      <c r="H3373" s="1" t="s">
        <v>50</v>
      </c>
      <c r="I3373" s="8" t="s">
        <v>5475</v>
      </c>
      <c r="J3373" s="8" t="s">
        <v>330</v>
      </c>
      <c r="K3373" s="1" t="str">
        <f t="array" aca="1" ref="K3373" ca="1">INDEX([1]TreeLookup!$C$1:$DE$21,MATCH(INDIRECT(ADDRESS(ROW(),MATCH("CATEGORY",$A$1:$BE$1,0))),[1]TreeLookup!$C$1:$C$21,0),MATCH(INDIRECT(ADDRESS(ROW(),MATCH("YEAR",$A$1:$BE$1,0))),[1]TreeLookup!$C$1:$DE$1,0))</f>
        <v>improvedOrbitalConstruction</v>
      </c>
      <c r="L3373" s="1">
        <v>2004</v>
      </c>
      <c r="M3373" s="1" t="str">
        <f t="array" aca="1" ref="M3373" ca="1">INDEX([1]TreeLookup!$C$1:$DE$22,MATCH("ERA",[1]TreeLookup!$C$1:$C$22,0),MATCH(INDIRECT(ADDRESS(ROW(),MATCH("YEAR",$A$1:$BE$1,0))),[1]TreeLookup!$C$1:$DE$1,0))</f>
        <v>09-INTL</v>
      </c>
      <c r="O3373" s="4" t="s">
        <v>109</v>
      </c>
      <c r="V3373" s="9"/>
    </row>
    <row r="3374" spans="1:29">
      <c r="A3374" s="6" t="s">
        <v>9862</v>
      </c>
      <c r="B3374" s="7" t="s">
        <v>9862</v>
      </c>
      <c r="C3374" s="17">
        <v>0</v>
      </c>
      <c r="D3374" s="17">
        <v>0</v>
      </c>
      <c r="E3374" s="2"/>
      <c r="F3374" s="1" t="s">
        <v>113</v>
      </c>
      <c r="G3374" s="1" t="s">
        <v>50</v>
      </c>
      <c r="I3374" s="8" t="s">
        <v>114</v>
      </c>
      <c r="J3374" s="8"/>
      <c r="K3374" s="1" t="str">
        <f t="array" aca="1" ref="K3374" ca="1">INDEX([1]TreeLookup!$C$1:$DE$21,MATCH(INDIRECT(ADDRESS(ROW(),MATCH("CATEGORY",$A$1:$BE$1,0))),[1]TreeLookup!$C$1:$C$21,0),MATCH(INDIRECT(ADDRESS(ROW(),MATCH("YEAR",$A$1:$BE$1,0))),[1]TreeLookup!$C$1:$DE$1,0))</f>
        <v>orbitalRocketry2004</v>
      </c>
      <c r="L3374" s="1">
        <v>2004</v>
      </c>
      <c r="M3374" s="1" t="str">
        <f t="array" aca="1" ref="M3374" ca="1">INDEX([1]TreeLookup!$C$1:$DE$22,MATCH("ERA",[1]TreeLookup!$C$1:$C$22,0),MATCH(INDIRECT(ADDRESS(ROW(),MATCH("YEAR",$A$1:$BE$1,0))),[1]TreeLookup!$C$1:$DE$1,0))</f>
        <v>09-INTL</v>
      </c>
      <c r="O3374" s="4"/>
      <c r="Q3374" s="1" t="s">
        <v>8502</v>
      </c>
      <c r="R3374" s="1" t="s">
        <v>838</v>
      </c>
    </row>
    <row r="3375" spans="1:29">
      <c r="A3375" s="6" t="s">
        <v>9863</v>
      </c>
      <c r="B3375" s="7" t="s">
        <v>9863</v>
      </c>
      <c r="C3375" s="17">
        <v>0</v>
      </c>
      <c r="D3375" s="17">
        <v>0</v>
      </c>
      <c r="E3375" s="2"/>
      <c r="F3375" s="1" t="s">
        <v>113</v>
      </c>
      <c r="G3375" s="1" t="s">
        <v>50</v>
      </c>
      <c r="I3375" s="8" t="s">
        <v>114</v>
      </c>
      <c r="J3375" s="8"/>
      <c r="K3375" s="1" t="str">
        <f t="array" aca="1" ref="K3375" ca="1">INDEX([1]TreeLookup!$C$1:$DE$21,MATCH(INDIRECT(ADDRESS(ROW(),MATCH("CATEGORY",$A$1:$BE$1,0))),[1]TreeLookup!$C$1:$C$21,0),MATCH(INDIRECT(ADDRESS(ROW(),MATCH("YEAR",$A$1:$BE$1,0))),[1]TreeLookup!$C$1:$DE$1,0))</f>
        <v>orbitalRocketry2004</v>
      </c>
      <c r="L3375" s="1">
        <v>2004</v>
      </c>
      <c r="M3375" s="1" t="str">
        <f t="array" aca="1" ref="M3375" ca="1">INDEX([1]TreeLookup!$C$1:$DE$22,MATCH("ERA",[1]TreeLookup!$C$1:$C$22,0),MATCH(INDIRECT(ADDRESS(ROW(),MATCH("YEAR",$A$1:$BE$1,0))),[1]TreeLookup!$C$1:$DE$1,0))</f>
        <v>09-INTL</v>
      </c>
      <c r="O3375" s="4"/>
      <c r="Q3375" s="1" t="s">
        <v>8502</v>
      </c>
      <c r="R3375" s="1" t="s">
        <v>838</v>
      </c>
    </row>
    <row r="3376" spans="1:29">
      <c r="A3376" s="6" t="s">
        <v>9864</v>
      </c>
      <c r="B3376" s="7" t="s">
        <v>9865</v>
      </c>
      <c r="C3376" s="1">
        <v>500</v>
      </c>
      <c r="D3376" s="1">
        <v>10000</v>
      </c>
      <c r="E3376" s="2" t="s">
        <v>9866</v>
      </c>
      <c r="F3376" s="1" t="s">
        <v>235</v>
      </c>
      <c r="G3376" s="1" t="s">
        <v>50</v>
      </c>
      <c r="H3376" s="1" t="s">
        <v>50</v>
      </c>
      <c r="I3376" s="8" t="s">
        <v>107</v>
      </c>
      <c r="J3376" s="8" t="s">
        <v>4314</v>
      </c>
      <c r="K3376" s="1" t="str">
        <f t="array" aca="1" ref="K3376" ca="1">INDEX([1]TreeLookup!$C$1:$DE$21,MATCH(INDIRECT(ADDRESS(ROW(),MATCH("CATEGORY",$A$1:$BE$1,0))),[1]TreeLookup!$C$1:$C$21,0),MATCH(INDIRECT(ADDRESS(ROW(),MATCH("YEAR",$A$1:$BE$1,0))),[1]TreeLookup!$C$1:$DE$1,0))</f>
        <v>advancedScience</v>
      </c>
      <c r="L3376" s="1">
        <v>2005</v>
      </c>
      <c r="M3376" s="1" t="str">
        <f t="array" aca="1" ref="M3376" ca="1">INDEX([1]TreeLookup!$C$1:$DE$22,MATCH("ERA",[1]TreeLookup!$C$1:$C$22,0),MATCH(INDIRECT(ADDRESS(ROW(),MATCH("YEAR",$A$1:$BE$1,0))),[1]TreeLookup!$C$1:$DE$1,0))</f>
        <v>09-INTL</v>
      </c>
      <c r="N3376" s="1" t="s">
        <v>50</v>
      </c>
      <c r="O3376" s="4" t="s">
        <v>299</v>
      </c>
      <c r="P3376" s="1" t="s">
        <v>9867</v>
      </c>
      <c r="V3376" s="9"/>
    </row>
    <row r="3377" spans="1:29">
      <c r="A3377" s="6" t="s">
        <v>9868</v>
      </c>
      <c r="B3377" s="7" t="s">
        <v>9869</v>
      </c>
      <c r="C3377" s="1">
        <v>1100</v>
      </c>
      <c r="D3377" s="1">
        <v>3200</v>
      </c>
      <c r="E3377" s="2" t="s">
        <v>9870</v>
      </c>
      <c r="F3377" s="1" t="s">
        <v>235</v>
      </c>
      <c r="G3377" s="1" t="s">
        <v>50</v>
      </c>
      <c r="H3377" s="1" t="s">
        <v>49</v>
      </c>
      <c r="I3377" s="8" t="s">
        <v>107</v>
      </c>
      <c r="J3377" s="8"/>
      <c r="K3377" s="1" t="str">
        <f t="array" aca="1" ref="K3377" ca="1">INDEX([1]TreeLookup!$C$1:$DE$21,MATCH(INDIRECT(ADDRESS(ROW(),MATCH("CATEGORY",$A$1:$BE$1,0))),[1]TreeLookup!$C$1:$C$21,0),MATCH(INDIRECT(ADDRESS(ROW(),MATCH("YEAR",$A$1:$BE$1,0))),[1]TreeLookup!$C$1:$DE$1,0))</f>
        <v>advancedScience</v>
      </c>
      <c r="L3377" s="1">
        <v>2005</v>
      </c>
      <c r="M3377" s="1" t="str">
        <f t="array" aca="1" ref="M3377" ca="1">INDEX([1]TreeLookup!$C$1:$DE$22,MATCH("ERA",[1]TreeLookup!$C$1:$C$22,0),MATCH(INDIRECT(ADDRESS(ROW(),MATCH("YEAR",$A$1:$BE$1,0))),[1]TreeLookup!$C$1:$DE$1,0))</f>
        <v>09-INTL</v>
      </c>
      <c r="N3377" s="1" t="s">
        <v>50</v>
      </c>
      <c r="O3377" s="4" t="s">
        <v>299</v>
      </c>
      <c r="P3377" s="1" t="s">
        <v>9867</v>
      </c>
      <c r="V3377" s="9"/>
    </row>
    <row r="3378" spans="1:29">
      <c r="A3378" s="6" t="s">
        <v>9871</v>
      </c>
      <c r="B3378" s="7" t="s">
        <v>9872</v>
      </c>
      <c r="C3378" s="1">
        <v>4050</v>
      </c>
      <c r="D3378" s="1">
        <v>16800</v>
      </c>
      <c r="E3378" s="2" t="s">
        <v>9873</v>
      </c>
      <c r="F3378" s="1" t="s">
        <v>203</v>
      </c>
      <c r="G3378" s="1" t="s">
        <v>49</v>
      </c>
      <c r="H3378" s="1" t="s">
        <v>49</v>
      </c>
      <c r="I3378" s="8"/>
      <c r="J3378" s="8"/>
      <c r="K3378" s="1" t="e">
        <f t="array" aca="1" ref="K3378" ca="1">INDEX([1]TreeLookup!$C$1:$DE$21,MATCH(INDIRECT(ADDRESS(ROW(),MATCH("CATEGORY",$A$1:$BE$1,0))),[1]TreeLookup!$C$1:$C$21,0),MATCH(INDIRECT(ADDRESS(ROW(),MATCH("YEAR",$A$1:$BE$1,0))),[1]TreeLookup!$C$1:$DE$1,0))</f>
        <v>#N/A</v>
      </c>
      <c r="M3378" s="1" t="str">
        <f t="array" aca="1" ref="M3378" ca="1">INDEX([1]TreeLookup!$C$1:$DE$22,MATCH("ERA",[1]TreeLookup!$C$1:$C$22,0),MATCH(INDIRECT(ADDRESS(ROW(),MATCH("YEAR",$A$1:$BE$1,0))),[1]TreeLookup!$C$1:$DE$1,0))</f>
        <v>00-START</v>
      </c>
      <c r="N3378" s="1" t="s">
        <v>50</v>
      </c>
      <c r="O3378" s="4"/>
      <c r="P3378" s="2"/>
    </row>
    <row r="3379" spans="1:29">
      <c r="A3379" s="6" t="s">
        <v>9874</v>
      </c>
      <c r="B3379" s="7" t="s">
        <v>9875</v>
      </c>
      <c r="C3379" s="1">
        <v>15100</v>
      </c>
      <c r="D3379" s="1">
        <v>302000</v>
      </c>
      <c r="E3379" s="2" t="s">
        <v>9876</v>
      </c>
      <c r="F3379" s="1" t="s">
        <v>190</v>
      </c>
      <c r="G3379" s="1" t="s">
        <v>50</v>
      </c>
      <c r="H3379" s="1" t="s">
        <v>50</v>
      </c>
      <c r="I3379" s="8" t="s">
        <v>130</v>
      </c>
      <c r="J3379" s="8" t="s">
        <v>1203</v>
      </c>
      <c r="K3379" s="1" t="str">
        <f t="array" aca="1" ref="K3379" ca="1">INDEX([1]TreeLookup!$C$1:$DE$21,MATCH(INDIRECT(ADDRESS(ROW(),MATCH("CATEGORY",$A$1:$BE$1,0))),[1]TreeLookup!$C$1:$C$21,0),MATCH(INDIRECT(ADDRESS(ROW(),MATCH("YEAR",$A$1:$BE$1,0))),[1]TreeLookup!$C$1:$DE$1,0))</f>
        <v>modernAvionics</v>
      </c>
      <c r="L3379" s="1">
        <v>2013</v>
      </c>
      <c r="M3379" s="1" t="str">
        <f t="array" aca="1" ref="M3379" ca="1">INDEX([1]TreeLookup!$C$1:$DE$22,MATCH("ERA",[1]TreeLookup!$C$1:$C$22,0),MATCH(INDIRECT(ADDRESS(ROW(),MATCH("YEAR",$A$1:$BE$1,0))),[1]TreeLookup!$C$1:$DE$1,0))</f>
        <v>10-COMM</v>
      </c>
      <c r="O3379" s="4" t="s">
        <v>109</v>
      </c>
      <c r="P3379" s="1" t="s">
        <v>9808</v>
      </c>
      <c r="V3379" s="9"/>
      <c r="Y3379" s="1" t="s">
        <v>111</v>
      </c>
    </row>
    <row r="3380" spans="1:29">
      <c r="A3380" s="6" t="s">
        <v>9877</v>
      </c>
      <c r="B3380" s="7" t="s">
        <v>9878</v>
      </c>
      <c r="C3380" s="1">
        <v>250</v>
      </c>
      <c r="D3380" s="1">
        <v>150</v>
      </c>
      <c r="E3380" s="2" t="s">
        <v>9879</v>
      </c>
      <c r="F3380" s="1" t="s">
        <v>406</v>
      </c>
      <c r="G3380" s="1" t="s">
        <v>49</v>
      </c>
      <c r="H3380" s="1" t="s">
        <v>49</v>
      </c>
      <c r="I3380" s="8" t="s">
        <v>130</v>
      </c>
      <c r="J3380" s="8" t="s">
        <v>1203</v>
      </c>
      <c r="K3380" s="1" t="str">
        <f t="array" aca="1" ref="K3380" ca="1">INDEX([1]TreeLookup!$C$1:$DE$21,MATCH(INDIRECT(ADDRESS(ROW(),MATCH("CATEGORY",$A$1:$BE$1,0))),[1]TreeLookup!$C$1:$C$21,0),MATCH(INDIRECT(ADDRESS(ROW(),MATCH("YEAR",$A$1:$BE$1,0))),[1]TreeLookup!$C$1:$DE$1,0))</f>
        <v>unlockParts</v>
      </c>
      <c r="M3380" s="1" t="str">
        <f t="array" aca="1" ref="M3380" ca="1">INDEX([1]TreeLookup!$C$1:$DE$22,MATCH("ERA",[1]TreeLookup!$C$1:$C$22,0),MATCH(INDIRECT(ADDRESS(ROW(),MATCH("YEAR",$A$1:$BE$1,0))),[1]TreeLookup!$C$1:$DE$1,0))</f>
        <v>00-START</v>
      </c>
      <c r="N3380" s="1" t="s">
        <v>50</v>
      </c>
      <c r="O3380" s="4"/>
    </row>
    <row r="3381" spans="1:29">
      <c r="A3381" s="6" t="s">
        <v>9880</v>
      </c>
      <c r="B3381" s="7" t="s">
        <v>9881</v>
      </c>
      <c r="C3381" s="1">
        <v>150</v>
      </c>
      <c r="D3381" s="1">
        <v>50</v>
      </c>
      <c r="E3381" s="2" t="s">
        <v>6999</v>
      </c>
      <c r="F3381" s="1" t="s">
        <v>406</v>
      </c>
      <c r="G3381" s="1" t="s">
        <v>49</v>
      </c>
      <c r="H3381" s="1" t="s">
        <v>49</v>
      </c>
      <c r="I3381" s="8" t="s">
        <v>130</v>
      </c>
      <c r="J3381" s="8" t="s">
        <v>1203</v>
      </c>
      <c r="K3381" s="1" t="str">
        <f t="array" aca="1" ref="K3381" ca="1">INDEX([1]TreeLookup!$C$1:$DE$21,MATCH(INDIRECT(ADDRESS(ROW(),MATCH("CATEGORY",$A$1:$BE$1,0))),[1]TreeLookup!$C$1:$C$21,0),MATCH(INDIRECT(ADDRESS(ROW(),MATCH("YEAR",$A$1:$BE$1,0))),[1]TreeLookup!$C$1:$DE$1,0))</f>
        <v>unlockParts</v>
      </c>
      <c r="M3381" s="1" t="str">
        <f t="array" aca="1" ref="M3381" ca="1">INDEX([1]TreeLookup!$C$1:$DE$22,MATCH("ERA",[1]TreeLookup!$C$1:$C$22,0),MATCH(INDIRECT(ADDRESS(ROW(),MATCH("YEAR",$A$1:$BE$1,0))),[1]TreeLookup!$C$1:$DE$1,0))</f>
        <v>00-START</v>
      </c>
      <c r="N3381" s="1" t="s">
        <v>50</v>
      </c>
      <c r="O3381" s="4"/>
    </row>
    <row r="3382" spans="1:29">
      <c r="A3382" s="6" t="s">
        <v>9882</v>
      </c>
      <c r="B3382" s="7" t="s">
        <v>9882</v>
      </c>
      <c r="C3382" s="17">
        <v>0</v>
      </c>
      <c r="D3382" s="17">
        <v>0</v>
      </c>
      <c r="E3382" s="2"/>
      <c r="F3382" s="1" t="s">
        <v>113</v>
      </c>
      <c r="G3382" s="1" t="s">
        <v>50</v>
      </c>
      <c r="I3382" s="8" t="s">
        <v>2248</v>
      </c>
      <c r="J3382" s="8"/>
      <c r="K3382" s="1" t="str">
        <f t="array" aca="1" ref="K3382" ca="1">INDEX([1]TreeLookup!$C$1:$DE$21,MATCH(INDIRECT(ADDRESS(ROW(),MATCH("CATEGORY",$A$1:$BE$1,0))),[1]TreeLookup!$C$1:$C$21,0),MATCH(INDIRECT(ADDRESS(ROW(),MATCH("YEAR",$A$1:$BE$1,0))),[1]TreeLookup!$C$1:$DE$1,0))</f>
        <v>advancedSpaceplanes</v>
      </c>
      <c r="L3382" s="1">
        <v>2005</v>
      </c>
      <c r="M3382" s="1" t="str">
        <f t="array" aca="1" ref="M3382" ca="1">INDEX([1]TreeLookup!$C$1:$DE$22,MATCH("ERA",[1]TreeLookup!$C$1:$C$22,0),MATCH(INDIRECT(ADDRESS(ROW(),MATCH("YEAR",$A$1:$BE$1,0))),[1]TreeLookup!$C$1:$DE$1,0))</f>
        <v>09-INTL</v>
      </c>
      <c r="O3382" s="4"/>
      <c r="P3382" s="1" t="s">
        <v>9778</v>
      </c>
      <c r="Q3382" s="1" t="s">
        <v>9779</v>
      </c>
      <c r="T3382" s="1" t="s">
        <v>9780</v>
      </c>
    </row>
    <row r="3383" spans="1:29">
      <c r="A3383" s="6" t="s">
        <v>9883</v>
      </c>
      <c r="B3383" s="7" t="s">
        <v>9884</v>
      </c>
      <c r="C3383" s="1">
        <v>3.4279999999999999</v>
      </c>
      <c r="D3383" s="1">
        <v>4000</v>
      </c>
      <c r="E3383" s="2" t="s">
        <v>9885</v>
      </c>
      <c r="F3383" s="1" t="s">
        <v>275</v>
      </c>
      <c r="G3383" s="1" t="s">
        <v>50</v>
      </c>
      <c r="H3383" s="1" t="s">
        <v>49</v>
      </c>
      <c r="I3383" s="8" t="s">
        <v>135</v>
      </c>
      <c r="J3383" s="8"/>
      <c r="K3383" s="1" t="str">
        <f t="array" aca="1" ref="K3383" ca="1">INDEX([1]TreeLookup!$C$1:$DE$21,MATCH(INDIRECT(ADDRESS(ROW(),MATCH("CATEGORY",$A$1:$BE$1,0))),[1]TreeLookup!$C$1:$C$21,0),MATCH(INDIRECT(ADDRESS(ROW(),MATCH("YEAR",$A$1:$BE$1,0))),[1]TreeLookup!$C$1:$DE$1,0))</f>
        <v>unlockParts</v>
      </c>
      <c r="M3383" s="1" t="str">
        <f t="array" aca="1" ref="M3383" ca="1">INDEX([1]TreeLookup!$C$1:$DE$22,MATCH("ERA",[1]TreeLookup!$C$1:$C$22,0),MATCH(INDIRECT(ADDRESS(ROW(),MATCH("YEAR",$A$1:$BE$1,0))),[1]TreeLookup!$C$1:$DE$1,0))</f>
        <v>00-START</v>
      </c>
      <c r="N3383" s="1" t="s">
        <v>50</v>
      </c>
      <c r="O3383" s="4" t="s">
        <v>299</v>
      </c>
      <c r="V3383" s="9"/>
    </row>
    <row r="3384" spans="1:29">
      <c r="A3384" s="6" t="s">
        <v>9882</v>
      </c>
      <c r="B3384" s="7" t="s">
        <v>9882</v>
      </c>
      <c r="C3384" s="17">
        <v>0</v>
      </c>
      <c r="D3384" s="17">
        <v>0</v>
      </c>
      <c r="E3384" s="2"/>
      <c r="F3384" s="1" t="s">
        <v>113</v>
      </c>
      <c r="G3384" s="1" t="s">
        <v>50</v>
      </c>
      <c r="I3384" s="8" t="s">
        <v>2248</v>
      </c>
      <c r="J3384" s="8"/>
      <c r="K3384" s="1" t="str">
        <f t="array" aca="1" ref="K3384" ca="1">INDEX([1]TreeLookup!$C$1:$DE$21,MATCH(INDIRECT(ADDRESS(ROW(),MATCH("CATEGORY",$A$1:$BE$1,0))),[1]TreeLookup!$C$1:$C$21,0),MATCH(INDIRECT(ADDRESS(ROW(),MATCH("YEAR",$A$1:$BE$1,0))),[1]TreeLookup!$C$1:$DE$1,0))</f>
        <v>advancedSpaceplanes</v>
      </c>
      <c r="L3384" s="1">
        <v>2005</v>
      </c>
      <c r="M3384" s="1" t="str">
        <f t="array" aca="1" ref="M3384" ca="1">INDEX([1]TreeLookup!$C$1:$DE$22,MATCH("ERA",[1]TreeLookup!$C$1:$C$22,0),MATCH(INDIRECT(ADDRESS(ROW(),MATCH("YEAR",$A$1:$BE$1,0))),[1]TreeLookup!$C$1:$DE$1,0))</f>
        <v>09-INTL</v>
      </c>
      <c r="O3384" s="4"/>
      <c r="P3384" s="1" t="s">
        <v>9778</v>
      </c>
      <c r="Q3384" s="1" t="s">
        <v>9784</v>
      </c>
      <c r="T3384" s="1" t="s">
        <v>9780</v>
      </c>
    </row>
    <row r="3385" spans="1:29">
      <c r="A3385" s="6" t="s">
        <v>9886</v>
      </c>
      <c r="B3385" s="7" t="s">
        <v>9886</v>
      </c>
      <c r="C3385" s="17">
        <v>300</v>
      </c>
      <c r="D3385" s="1">
        <v>60000</v>
      </c>
      <c r="E3385" s="2"/>
      <c r="F3385" s="1" t="s">
        <v>113</v>
      </c>
      <c r="G3385" s="1" t="s">
        <v>50</v>
      </c>
      <c r="I3385" s="8" t="s">
        <v>3087</v>
      </c>
      <c r="J3385" s="8"/>
      <c r="K3385" s="1" t="str">
        <f t="array" aca="1" ref="K3385" ca="1">INDEX([1]TreeLookup!$C$1:$DE$21,MATCH(INDIRECT(ADDRESS(ROW(),MATCH("CATEGORY",$A$1:$BE$1,0))),[1]TreeLookup!$C$1:$C$21,0),MATCH(INDIRECT(ADDRESS(ROW(),MATCH("YEAR",$A$1:$BE$1,0))),[1]TreeLookup!$C$1:$DE$1,0))</f>
        <v>stagedCombustion2004</v>
      </c>
      <c r="L3385" s="1">
        <v>2005</v>
      </c>
      <c r="M3385" s="1" t="str">
        <f t="array" aca="1" ref="M3385" ca="1">INDEX([1]TreeLookup!$C$1:$DE$22,MATCH("ERA",[1]TreeLookup!$C$1:$C$22,0),MATCH(INDIRECT(ADDRESS(ROW(),MATCH("YEAR",$A$1:$BE$1,0))),[1]TreeLookup!$C$1:$DE$1,0))</f>
        <v>09-INTL</v>
      </c>
      <c r="O3385" s="4" t="s">
        <v>109</v>
      </c>
      <c r="P3385" s="1" t="s">
        <v>4872</v>
      </c>
      <c r="Q3385" s="1" t="s">
        <v>5149</v>
      </c>
      <c r="R3385" s="1" t="s">
        <v>838</v>
      </c>
      <c r="AC3385" s="1" t="s">
        <v>111</v>
      </c>
    </row>
    <row r="3386" spans="1:29">
      <c r="A3386" s="6"/>
      <c r="B3386" s="7" t="s">
        <v>9887</v>
      </c>
      <c r="E3386" s="2"/>
      <c r="F3386" s="1" t="s">
        <v>9888</v>
      </c>
      <c r="I3386" s="8" t="s">
        <v>135</v>
      </c>
      <c r="J3386" s="8" t="s">
        <v>136</v>
      </c>
      <c r="K3386" s="1" t="str">
        <f t="array" aca="1" ref="K3386" ca="1">INDEX([1]TreeLookup!$C$1:$DE$21,MATCH(INDIRECT(ADDRESS(ROW(),MATCH("CATEGORY",$A$1:$BE$1,0))),[1]TreeLookup!$C$1:$C$21,0),MATCH(INDIRECT(ADDRESS(ROW(),MATCH("YEAR",$A$1:$BE$1,0))),[1]TreeLookup!$C$1:$DE$1,0))</f>
        <v>materialsScienceSatellite</v>
      </c>
      <c r="L3386" s="1">
        <v>1956</v>
      </c>
      <c r="M3386" s="1" t="str">
        <f t="array" aca="1" ref="M3386" ca="1">INDEX([1]TreeLookup!$C$1:$DE$22,MATCH("ERA",[1]TreeLookup!$C$1:$C$22,0),MATCH(INDIRECT(ADDRESS(ROW(),MATCH("YEAR",$A$1:$BE$1,0))),[1]TreeLookup!$C$1:$DE$1,0))</f>
        <v>02-SAT</v>
      </c>
      <c r="N3386" s="1" t="s">
        <v>1762</v>
      </c>
      <c r="O3386" s="4"/>
      <c r="P3386" s="2"/>
    </row>
    <row r="3387" spans="1:29">
      <c r="A3387" s="6"/>
      <c r="B3387" s="7" t="s">
        <v>9889</v>
      </c>
      <c r="E3387" s="2"/>
      <c r="F3387" s="1" t="s">
        <v>9888</v>
      </c>
      <c r="I3387" s="8" t="s">
        <v>135</v>
      </c>
      <c r="J3387" s="8" t="s">
        <v>136</v>
      </c>
      <c r="K3387" s="1" t="str">
        <f t="array" aca="1" ref="K3387" ca="1">INDEX([1]TreeLookup!$C$1:$DE$21,MATCH(INDIRECT(ADDRESS(ROW(),MATCH("CATEGORY",$A$1:$BE$1,0))),[1]TreeLookup!$C$1:$C$21,0),MATCH(INDIRECT(ADDRESS(ROW(),MATCH("YEAR",$A$1:$BE$1,0))),[1]TreeLookup!$C$1:$DE$1,0))</f>
        <v>materialsScienceAdvCapsules</v>
      </c>
      <c r="L3387" s="1">
        <v>1964</v>
      </c>
      <c r="M3387" s="1" t="str">
        <f t="array" aca="1" ref="M3387" ca="1">INDEX([1]TreeLookup!$C$1:$DE$22,MATCH("ERA",[1]TreeLookup!$C$1:$C$22,0),MATCH(INDIRECT(ADDRESS(ROW(),MATCH("YEAR",$A$1:$BE$1,0))),[1]TreeLookup!$C$1:$DE$1,0))</f>
        <v>04-ADV</v>
      </c>
      <c r="N3387" s="1" t="s">
        <v>1762</v>
      </c>
      <c r="O3387" s="4"/>
      <c r="P3387" s="2"/>
    </row>
    <row r="3388" spans="1:29">
      <c r="A3388" s="6"/>
      <c r="B3388" s="7" t="s">
        <v>9890</v>
      </c>
      <c r="E3388" s="2"/>
      <c r="F3388" s="1" t="s">
        <v>9888</v>
      </c>
      <c r="I3388" s="8" t="s">
        <v>135</v>
      </c>
      <c r="J3388" s="8" t="s">
        <v>136</v>
      </c>
      <c r="K3388" s="1" t="str">
        <f t="array" aca="1" ref="K3388" ca="1">INDEX([1]TreeLookup!$C$1:$DE$21,MATCH(INDIRECT(ADDRESS(ROW(),MATCH("CATEGORY",$A$1:$BE$1,0))),[1]TreeLookup!$C$1:$C$21,0),MATCH(INDIRECT(ADDRESS(ROW(),MATCH("YEAR",$A$1:$BE$1,0))),[1]TreeLookup!$C$1:$DE$1,0))</f>
        <v>earlyMaterialsScience</v>
      </c>
      <c r="L3388" s="1">
        <v>1954</v>
      </c>
      <c r="M3388" s="1" t="str">
        <f t="array" aca="1" ref="M3388" ca="1">INDEX([1]TreeLookup!$C$1:$DE$22,MATCH("ERA",[1]TreeLookup!$C$1:$C$22,0),MATCH(INDIRECT(ADDRESS(ROW(),MATCH("YEAR",$A$1:$BE$1,0))),[1]TreeLookup!$C$1:$DE$1,0))</f>
        <v>01-PW</v>
      </c>
      <c r="N3388" s="1" t="s">
        <v>1762</v>
      </c>
      <c r="O3388" s="4"/>
      <c r="P3388" s="2"/>
    </row>
    <row r="3389" spans="1:29">
      <c r="A3389" s="6"/>
      <c r="B3389" s="7" t="s">
        <v>9891</v>
      </c>
      <c r="E3389" s="2"/>
      <c r="F3389" s="1" t="s">
        <v>9888</v>
      </c>
      <c r="I3389" s="8" t="s">
        <v>54</v>
      </c>
      <c r="J3389" s="8" t="s">
        <v>136</v>
      </c>
      <c r="K3389" s="1" t="str">
        <f t="array" aca="1" ref="K3389" ca="1">INDEX([1]TreeLookup!$C$1:$DE$21,MATCH(INDIRECT(ADDRESS(ROW(),MATCH("CATEGORY",$A$1:$BE$1,0))),[1]TreeLookup!$C$1:$C$21,0),MATCH(INDIRECT(ADDRESS(ROW(),MATCH("YEAR",$A$1:$BE$1,0))),[1]TreeLookup!$C$1:$DE$1,0))</f>
        <v>earlyElecPropulsion</v>
      </c>
      <c r="L3389" s="1">
        <v>1998</v>
      </c>
      <c r="M3389" s="1" t="str">
        <f t="array" aca="1" ref="M3389" ca="1">INDEX([1]TreeLookup!$C$1:$DE$22,MATCH("ERA",[1]TreeLookup!$C$1:$C$22,0),MATCH(INDIRECT(ADDRESS(ROW(),MATCH("YEAR",$A$1:$BE$1,0))),[1]TreeLookup!$C$1:$DE$1,0))</f>
        <v>09-INTL</v>
      </c>
      <c r="N3389" s="1" t="s">
        <v>1762</v>
      </c>
      <c r="O3389" s="4"/>
      <c r="P3389" s="2"/>
    </row>
    <row r="3390" spans="1:29">
      <c r="A3390" s="6"/>
      <c r="B3390" s="7" t="s">
        <v>9892</v>
      </c>
      <c r="E3390" s="2"/>
      <c r="F3390" s="1" t="s">
        <v>9888</v>
      </c>
      <c r="I3390" s="8" t="s">
        <v>2872</v>
      </c>
      <c r="J3390" s="8" t="s">
        <v>2873</v>
      </c>
      <c r="K3390" s="1" t="str">
        <f t="array" aca="1" ref="K3390" ca="1">INDEX([1]TreeLookup!$C$1:$DE$21,MATCH(INDIRECT(ADDRESS(ROW(),MATCH("CATEGORY",$A$1:$BE$1,0))),[1]TreeLookup!$C$1:$C$21,0),MATCH(INDIRECT(ADDRESS(ROW(),MATCH("YEAR",$A$1:$BE$1,0))),[1]TreeLookup!$C$1:$DE$1,0))</f>
        <v>crewSurvivability</v>
      </c>
      <c r="L3390" s="1">
        <v>1960</v>
      </c>
      <c r="M3390" s="1" t="str">
        <f t="array" aca="1" ref="M3390" ca="1">INDEX([1]TreeLookup!$C$1:$DE$22,MATCH("ERA",[1]TreeLookup!$C$1:$C$22,0),MATCH(INDIRECT(ADDRESS(ROW(),MATCH("YEAR",$A$1:$BE$1,0))),[1]TreeLookup!$C$1:$DE$1,0))</f>
        <v>02-SAT</v>
      </c>
      <c r="N3390" s="1" t="s">
        <v>1762</v>
      </c>
      <c r="O3390" s="4"/>
      <c r="P3390" s="2"/>
    </row>
    <row r="3391" spans="1:29">
      <c r="A3391" s="6"/>
      <c r="B3391" s="7" t="s">
        <v>9893</v>
      </c>
      <c r="E3391" s="2"/>
      <c r="F3391" s="1" t="s">
        <v>9888</v>
      </c>
      <c r="I3391" s="8" t="s">
        <v>2872</v>
      </c>
      <c r="J3391" s="8" t="s">
        <v>2873</v>
      </c>
      <c r="K3391" s="1" t="str">
        <f t="array" aca="1" ref="K3391" ca="1">INDEX([1]TreeLookup!$C$1:$DE$21,MATCH(INDIRECT(ADDRESS(ROW(),MATCH("CATEGORY",$A$1:$BE$1,0))),[1]TreeLookup!$C$1:$C$21,0),MATCH(INDIRECT(ADDRESS(ROW(),MATCH("YEAR",$A$1:$BE$1,0))),[1]TreeLookup!$C$1:$DE$1,0))</f>
        <v>crewSurvivability</v>
      </c>
      <c r="L3391" s="1">
        <v>1960</v>
      </c>
      <c r="M3391" s="1" t="str">
        <f t="array" aca="1" ref="M3391" ca="1">INDEX([1]TreeLookup!$C$1:$DE$22,MATCH("ERA",[1]TreeLookup!$C$1:$C$22,0),MATCH(INDIRECT(ADDRESS(ROW(),MATCH("YEAR",$A$1:$BE$1,0))),[1]TreeLookup!$C$1:$DE$1,0))</f>
        <v>02-SAT</v>
      </c>
      <c r="N3391" s="1" t="s">
        <v>1762</v>
      </c>
      <c r="O3391" s="4"/>
      <c r="P3391" s="2"/>
    </row>
    <row r="3392" spans="1:29">
      <c r="A3392" s="6"/>
      <c r="B3392" s="7" t="s">
        <v>9894</v>
      </c>
      <c r="E3392" s="2"/>
      <c r="F3392" s="1" t="s">
        <v>9888</v>
      </c>
      <c r="I3392" s="8" t="s">
        <v>135</v>
      </c>
      <c r="J3392" s="8" t="s">
        <v>136</v>
      </c>
      <c r="K3392" s="1" t="str">
        <f t="array" aca="1" ref="K3392" ca="1">INDEX([1]TreeLookup!$C$1:$DE$21,MATCH(INDIRECT(ADDRESS(ROW(),MATCH("CATEGORY",$A$1:$BE$1,0))),[1]TreeLookup!$C$1:$C$21,0),MATCH(INDIRECT(ADDRESS(ROW(),MATCH("YEAR",$A$1:$BE$1,0))),[1]TreeLookup!$C$1:$DE$1,0))</f>
        <v>materialsScienceHuman</v>
      </c>
      <c r="L3392" s="1">
        <v>1961</v>
      </c>
      <c r="M3392" s="1" t="str">
        <f t="array" aca="1" ref="M3392" ca="1">INDEX([1]TreeLookup!$C$1:$DE$22,MATCH("ERA",[1]TreeLookup!$C$1:$C$22,0),MATCH(INDIRECT(ADDRESS(ROW(),MATCH("YEAR",$A$1:$BE$1,0))),[1]TreeLookup!$C$1:$DE$1,0))</f>
        <v>03-HUMAN</v>
      </c>
      <c r="N3392" s="1" t="s">
        <v>1762</v>
      </c>
      <c r="O3392" s="4"/>
      <c r="P3392" s="2"/>
    </row>
    <row r="3393" spans="1:37">
      <c r="A3393" s="6"/>
      <c r="B3393" s="7" t="s">
        <v>9895</v>
      </c>
      <c r="E3393" s="2"/>
      <c r="F3393" s="1" t="s">
        <v>9888</v>
      </c>
      <c r="I3393" s="8" t="s">
        <v>2872</v>
      </c>
      <c r="J3393" s="8" t="s">
        <v>2873</v>
      </c>
      <c r="K3393" s="1" t="str">
        <f t="array" aca="1" ref="K3393" ca="1">INDEX([1]TreeLookup!$C$1:$DE$21,MATCH(INDIRECT(ADDRESS(ROW(),MATCH("CATEGORY",$A$1:$BE$1,0))),[1]TreeLookup!$C$1:$C$21,0),MATCH(INDIRECT(ADDRESS(ROW(),MATCH("YEAR",$A$1:$BE$1,0))),[1]TreeLookup!$C$1:$DE$1,0))</f>
        <v>crewSurvivability</v>
      </c>
      <c r="L3393" s="1">
        <v>1960</v>
      </c>
      <c r="M3393" s="1" t="str">
        <f t="array" aca="1" ref="M3393" ca="1">INDEX([1]TreeLookup!$C$1:$DE$22,MATCH("ERA",[1]TreeLookup!$C$1:$C$22,0),MATCH(INDIRECT(ADDRESS(ROW(),MATCH("YEAR",$A$1:$BE$1,0))),[1]TreeLookup!$C$1:$DE$1,0))</f>
        <v>02-SAT</v>
      </c>
      <c r="N3393" s="1" t="s">
        <v>1762</v>
      </c>
      <c r="O3393" s="4"/>
      <c r="P3393" s="2"/>
    </row>
    <row r="3394" spans="1:37">
      <c r="A3394" s="6"/>
      <c r="B3394" s="7" t="s">
        <v>9896</v>
      </c>
      <c r="E3394" s="2"/>
      <c r="F3394" s="1" t="s">
        <v>9888</v>
      </c>
      <c r="I3394" s="8" t="s">
        <v>135</v>
      </c>
      <c r="J3394" s="8" t="s">
        <v>136</v>
      </c>
      <c r="K3394" s="1" t="str">
        <f t="array" aca="1" ref="K3394" ca="1">INDEX([1]TreeLookup!$C$1:$DE$21,MATCH(INDIRECT(ADDRESS(ROW(),MATCH("CATEGORY",$A$1:$BE$1,0))),[1]TreeLookup!$C$1:$C$21,0),MATCH(INDIRECT(ADDRESS(ROW(),MATCH("YEAR",$A$1:$BE$1,0))),[1]TreeLookup!$C$1:$DE$1,0))</f>
        <v>materialsScienceHuman</v>
      </c>
      <c r="L3394" s="1">
        <v>1961</v>
      </c>
      <c r="M3394" s="1" t="str">
        <f t="array" aca="1" ref="M3394" ca="1">INDEX([1]TreeLookup!$C$1:$DE$22,MATCH("ERA",[1]TreeLookup!$C$1:$C$22,0),MATCH(INDIRECT(ADDRESS(ROW(),MATCH("YEAR",$A$1:$BE$1,0))),[1]TreeLookup!$C$1:$DE$1,0))</f>
        <v>03-HUMAN</v>
      </c>
      <c r="N3394" s="1" t="s">
        <v>1762</v>
      </c>
      <c r="O3394" s="4"/>
      <c r="P3394" s="2"/>
    </row>
    <row r="3395" spans="1:37">
      <c r="A3395" s="6"/>
      <c r="B3395" s="7" t="s">
        <v>9897</v>
      </c>
      <c r="E3395" s="2"/>
      <c r="F3395" s="1" t="s">
        <v>9888</v>
      </c>
      <c r="I3395" s="8" t="s">
        <v>2872</v>
      </c>
      <c r="J3395" s="8" t="s">
        <v>2873</v>
      </c>
      <c r="K3395" s="1" t="str">
        <f t="array" aca="1" ref="K3395" ca="1">INDEX([1]TreeLookup!$C$1:$DE$21,MATCH(INDIRECT(ADDRESS(ROW(),MATCH("CATEGORY",$A$1:$BE$1,0))),[1]TreeLookup!$C$1:$C$21,0),MATCH(INDIRECT(ADDRESS(ROW(),MATCH("YEAR",$A$1:$BE$1,0))),[1]TreeLookup!$C$1:$DE$1,0))</f>
        <v>crewSurvivability</v>
      </c>
      <c r="L3395" s="1">
        <v>1960</v>
      </c>
      <c r="M3395" s="1" t="str">
        <f t="array" aca="1" ref="M3395" ca="1">INDEX([1]TreeLookup!$C$1:$DE$22,MATCH("ERA",[1]TreeLookup!$C$1:$C$22,0),MATCH(INDIRECT(ADDRESS(ROW(),MATCH("YEAR",$A$1:$BE$1,0))),[1]TreeLookup!$C$1:$DE$1,0))</f>
        <v>02-SAT</v>
      </c>
      <c r="N3395" s="1" t="s">
        <v>1762</v>
      </c>
      <c r="O3395" s="4"/>
      <c r="P3395" s="2"/>
    </row>
    <row r="3396" spans="1:37">
      <c r="A3396" s="6" t="s">
        <v>9898</v>
      </c>
      <c r="B3396" s="7" t="s">
        <v>9899</v>
      </c>
      <c r="C3396" s="1">
        <v>2000</v>
      </c>
      <c r="D3396" s="1">
        <v>3000</v>
      </c>
      <c r="E3396" s="2" t="s">
        <v>9900</v>
      </c>
      <c r="F3396" s="1" t="s">
        <v>235</v>
      </c>
      <c r="G3396" s="1" t="s">
        <v>49</v>
      </c>
      <c r="H3396" s="1" t="s">
        <v>50</v>
      </c>
      <c r="I3396" s="8" t="s">
        <v>130</v>
      </c>
      <c r="J3396" s="8" t="s">
        <v>1203</v>
      </c>
      <c r="K3396" s="1" t="str">
        <f t="array" aca="1" ref="K3396" ca="1">INDEX([1]TreeLookup!$C$1:$DE$21,MATCH(INDIRECT(ADDRESS(ROW(),MATCH("CATEGORY",$A$1:$BE$1,0))),[1]TreeLookup!$C$1:$C$21,0),MATCH(INDIRECT(ADDRESS(ROW(),MATCH("YEAR",$A$1:$BE$1,0))),[1]TreeLookup!$C$1:$DE$1,0))</f>
        <v>advancedAvionics</v>
      </c>
      <c r="L3396" s="1">
        <v>1975</v>
      </c>
      <c r="M3396" s="1" t="str">
        <f t="array" aca="1" ref="M3396" ca="1">INDEX([1]TreeLookup!$C$1:$DE$22,MATCH("ERA",[1]TreeLookup!$C$1:$C$22,0),MATCH(INDIRECT(ADDRESS(ROW(),MATCH("YEAR",$A$1:$BE$1,0))),[1]TreeLookup!$C$1:$DE$1,0))</f>
        <v>06-STATION</v>
      </c>
      <c r="O3396" s="4" t="s">
        <v>109</v>
      </c>
      <c r="P3396" s="1" t="s">
        <v>236</v>
      </c>
    </row>
    <row r="3397" spans="1:37">
      <c r="A3397" s="6" t="s">
        <v>9901</v>
      </c>
      <c r="B3397" s="7" t="s">
        <v>9902</v>
      </c>
      <c r="C3397" s="1">
        <v>500</v>
      </c>
      <c r="D3397" s="1">
        <v>7800</v>
      </c>
      <c r="E3397" s="2" t="s">
        <v>9903</v>
      </c>
      <c r="F3397" s="1" t="s">
        <v>235</v>
      </c>
      <c r="G3397" s="1" t="s">
        <v>50</v>
      </c>
      <c r="H3397" s="1" t="s">
        <v>49</v>
      </c>
      <c r="I3397" s="8" t="s">
        <v>1135</v>
      </c>
      <c r="J3397" s="8" t="s">
        <v>1484</v>
      </c>
      <c r="K3397" s="1" t="str">
        <f t="array" aca="1" ref="K3397" ca="1">INDEX([1]TreeLookup!$C$1:$DE$21,MATCH(INDIRECT(ADDRESS(ROW(),MATCH("CATEGORY",$A$1:$BE$1,0))),[1]TreeLookup!$C$1:$C$21,0),MATCH(INDIRECT(ADDRESS(ROW(),MATCH("YEAR",$A$1:$BE$1,0))),[1]TreeLookup!$C$1:$DE$1,0))</f>
        <v>advancedPower</v>
      </c>
      <c r="L3397" s="1">
        <v>2005</v>
      </c>
      <c r="M3397" s="1" t="str">
        <f t="array" aca="1" ref="M3397" ca="1">INDEX([1]TreeLookup!$C$1:$DE$22,MATCH("ERA",[1]TreeLookup!$C$1:$C$22,0),MATCH(INDIRECT(ADDRESS(ROW(),MATCH("YEAR",$A$1:$BE$1,0))),[1]TreeLookup!$C$1:$DE$1,0))</f>
        <v>09-INTL</v>
      </c>
      <c r="O3397" s="4" t="s">
        <v>299</v>
      </c>
      <c r="P3397" s="1" t="s">
        <v>9904</v>
      </c>
      <c r="V3397" s="9"/>
    </row>
    <row r="3398" spans="1:37">
      <c r="A3398" s="6" t="s">
        <v>9905</v>
      </c>
      <c r="B3398" s="7" t="s">
        <v>9906</v>
      </c>
      <c r="C3398" s="1">
        <v>3500</v>
      </c>
      <c r="D3398" s="1">
        <v>9300</v>
      </c>
      <c r="E3398" s="2" t="s">
        <v>9907</v>
      </c>
      <c r="F3398" s="1" t="s">
        <v>235</v>
      </c>
      <c r="G3398" s="1" t="s">
        <v>50</v>
      </c>
      <c r="H3398" s="1" t="s">
        <v>49</v>
      </c>
      <c r="I3398" s="8" t="s">
        <v>107</v>
      </c>
      <c r="J3398" s="8" t="s">
        <v>9908</v>
      </c>
      <c r="K3398" s="1" t="str">
        <f t="array" aca="1" ref="K3398" ca="1">INDEX([1]TreeLookup!$C$1:$DE$21,MATCH(INDIRECT(ADDRESS(ROW(),MATCH("CATEGORY",$A$1:$BE$1,0))),[1]TreeLookup!$C$1:$C$21,0),MATCH(INDIRECT(ADDRESS(ROW(),MATCH("YEAR",$A$1:$BE$1,0))),[1]TreeLookup!$C$1:$DE$1,0))</f>
        <v>advancedScience</v>
      </c>
      <c r="L3398" s="1">
        <v>2006</v>
      </c>
      <c r="M3398" s="1" t="str">
        <f t="array" aca="1" ref="M3398" ca="1">INDEX([1]TreeLookup!$C$1:$DE$22,MATCH("ERA",[1]TreeLookup!$C$1:$C$22,0),MATCH(INDIRECT(ADDRESS(ROW(),MATCH("YEAR",$A$1:$BE$1,0))),[1]TreeLookup!$C$1:$DE$1,0))</f>
        <v>09-INTL</v>
      </c>
      <c r="N3398" s="1" t="s">
        <v>50</v>
      </c>
      <c r="O3398" s="4" t="s">
        <v>299</v>
      </c>
      <c r="P3398" s="1" t="s">
        <v>9126</v>
      </c>
      <c r="V3398" s="9"/>
    </row>
    <row r="3399" spans="1:37">
      <c r="A3399" s="6" t="s">
        <v>9909</v>
      </c>
      <c r="B3399" s="7" t="s">
        <v>9910</v>
      </c>
      <c r="C3399" s="1">
        <v>8800</v>
      </c>
      <c r="D3399" s="1">
        <v>14000</v>
      </c>
      <c r="E3399" s="2" t="s">
        <v>9911</v>
      </c>
      <c r="F3399" s="1" t="s">
        <v>235</v>
      </c>
      <c r="G3399" s="1" t="s">
        <v>50</v>
      </c>
      <c r="H3399" s="1" t="s">
        <v>49</v>
      </c>
      <c r="I3399" s="8" t="s">
        <v>107</v>
      </c>
      <c r="J3399" s="8"/>
      <c r="K3399" s="1" t="str">
        <f t="array" aca="1" ref="K3399" ca="1">INDEX([1]TreeLookup!$C$1:$DE$21,MATCH(INDIRECT(ADDRESS(ROW(),MATCH("CATEGORY",$A$1:$BE$1,0))),[1]TreeLookup!$C$1:$C$21,0),MATCH(INDIRECT(ADDRESS(ROW(),MATCH("YEAR",$A$1:$BE$1,0))),[1]TreeLookup!$C$1:$DE$1,0))</f>
        <v>advancedScience</v>
      </c>
      <c r="L3399" s="1">
        <v>2006</v>
      </c>
      <c r="M3399" s="1" t="str">
        <f t="array" aca="1" ref="M3399" ca="1">INDEX([1]TreeLookup!$C$1:$DE$22,MATCH("ERA",[1]TreeLookup!$C$1:$C$22,0),MATCH(INDIRECT(ADDRESS(ROW(),MATCH("YEAR",$A$1:$BE$1,0))),[1]TreeLookup!$C$1:$DE$1,0))</f>
        <v>09-INTL</v>
      </c>
      <c r="N3399" s="1" t="s">
        <v>50</v>
      </c>
      <c r="O3399" s="4" t="s">
        <v>299</v>
      </c>
      <c r="P3399" s="1" t="s">
        <v>9912</v>
      </c>
      <c r="V3399" s="9"/>
    </row>
    <row r="3400" spans="1:37">
      <c r="A3400" s="6" t="s">
        <v>9913</v>
      </c>
      <c r="B3400" s="7" t="s">
        <v>9914</v>
      </c>
      <c r="C3400" s="1">
        <v>750</v>
      </c>
      <c r="D3400" s="1">
        <v>2800</v>
      </c>
      <c r="E3400" s="2" t="s">
        <v>9915</v>
      </c>
      <c r="F3400" s="1" t="s">
        <v>3283</v>
      </c>
      <c r="G3400" s="1" t="s">
        <v>50</v>
      </c>
      <c r="H3400" s="1" t="s">
        <v>49</v>
      </c>
      <c r="I3400" s="8" t="s">
        <v>135</v>
      </c>
      <c r="J3400" s="8" t="s">
        <v>220</v>
      </c>
      <c r="K3400" s="1" t="str">
        <f t="array" aca="1" ref="K3400" ca="1">INDEX([1]TreeLookup!$C$1:$DE$21,MATCH(INDIRECT(ADDRESS(ROW(),MATCH("CATEGORY",$A$1:$BE$1,0))),[1]TreeLookup!$C$1:$C$21,0),MATCH(INDIRECT(ADDRESS(ROW(),MATCH("YEAR",$A$1:$BE$1,0))),[1]TreeLookup!$C$1:$DE$1,0))</f>
        <v>materialsScienceInternational</v>
      </c>
      <c r="L3400" s="1">
        <v>2006</v>
      </c>
      <c r="M3400" s="1" t="str">
        <f t="array" aca="1" ref="M3400" ca="1">INDEX([1]TreeLookup!$C$1:$DE$22,MATCH("ERA",[1]TreeLookup!$C$1:$C$22,0),MATCH(INDIRECT(ADDRESS(ROW(),MATCH("YEAR",$A$1:$BE$1,0))),[1]TreeLookup!$C$1:$DE$1,0))</f>
        <v>09-INTL</v>
      </c>
      <c r="O3400" s="4" t="s">
        <v>299</v>
      </c>
      <c r="P3400" s="1" t="s">
        <v>9214</v>
      </c>
      <c r="V3400" s="9"/>
    </row>
    <row r="3401" spans="1:37">
      <c r="A3401" s="6" t="s">
        <v>9916</v>
      </c>
      <c r="B3401" s="7" t="s">
        <v>9917</v>
      </c>
      <c r="C3401" s="1">
        <v>750</v>
      </c>
      <c r="D3401" s="1">
        <v>2500</v>
      </c>
      <c r="E3401" s="2" t="s">
        <v>9918</v>
      </c>
      <c r="F3401" s="1" t="s">
        <v>3283</v>
      </c>
      <c r="G3401" s="1" t="s">
        <v>50</v>
      </c>
      <c r="H3401" s="1" t="s">
        <v>49</v>
      </c>
      <c r="I3401" s="8" t="s">
        <v>135</v>
      </c>
      <c r="J3401" s="8" t="s">
        <v>499</v>
      </c>
      <c r="K3401" s="1" t="str">
        <f t="array" aca="1" ref="K3401" ca="1">INDEX([1]TreeLookup!$C$1:$DE$21,MATCH(INDIRECT(ADDRESS(ROW(),MATCH("CATEGORY",$A$1:$BE$1,0))),[1]TreeLookup!$C$1:$C$21,0),MATCH(INDIRECT(ADDRESS(ROW(),MATCH("YEAR",$A$1:$BE$1,0))),[1]TreeLookup!$C$1:$DE$1,0))</f>
        <v>materialsScienceInternational</v>
      </c>
      <c r="L3401" s="1">
        <v>2006</v>
      </c>
      <c r="M3401" s="1" t="str">
        <f t="array" aca="1" ref="M3401" ca="1">INDEX([1]TreeLookup!$C$1:$DE$22,MATCH("ERA",[1]TreeLookup!$C$1:$C$22,0),MATCH(INDIRECT(ADDRESS(ROW(),MATCH("YEAR",$A$1:$BE$1,0))),[1]TreeLookup!$C$1:$DE$1,0))</f>
        <v>09-INTL</v>
      </c>
      <c r="O3401" s="4" t="s">
        <v>299</v>
      </c>
      <c r="P3401" s="1" t="s">
        <v>9214</v>
      </c>
      <c r="V3401" s="9"/>
      <c r="AK3401" s="1" t="s">
        <v>111</v>
      </c>
    </row>
    <row r="3402" spans="1:37">
      <c r="A3402" s="6" t="s">
        <v>9919</v>
      </c>
      <c r="B3402" s="7" t="s">
        <v>9920</v>
      </c>
      <c r="C3402" s="1">
        <v>3500</v>
      </c>
      <c r="D3402" s="1">
        <v>19000</v>
      </c>
      <c r="E3402" s="2" t="s">
        <v>9921</v>
      </c>
      <c r="F3402" s="1" t="s">
        <v>3283</v>
      </c>
      <c r="G3402" s="1" t="s">
        <v>50</v>
      </c>
      <c r="H3402" s="1" t="s">
        <v>49</v>
      </c>
      <c r="I3402" s="8" t="s">
        <v>135</v>
      </c>
      <c r="J3402" s="8" t="s">
        <v>136</v>
      </c>
      <c r="K3402" s="1" t="str">
        <f t="array" aca="1" ref="K3402" ca="1">INDEX([1]TreeLookup!$C$1:$DE$21,MATCH(INDIRECT(ADDRESS(ROW(),MATCH("CATEGORY",$A$1:$BE$1,0))),[1]TreeLookup!$C$1:$C$21,0),MATCH(INDIRECT(ADDRESS(ROW(),MATCH("YEAR",$A$1:$BE$1,0))),[1]TreeLookup!$C$1:$DE$1,0))</f>
        <v>materialsScienceInternational</v>
      </c>
      <c r="L3402" s="1">
        <v>2006</v>
      </c>
      <c r="M3402" s="1" t="str">
        <f t="array" aca="1" ref="M3402" ca="1">INDEX([1]TreeLookup!$C$1:$DE$22,MATCH("ERA",[1]TreeLookup!$C$1:$C$22,0),MATCH(INDIRECT(ADDRESS(ROW(),MATCH("YEAR",$A$1:$BE$1,0))),[1]TreeLookup!$C$1:$DE$1,0))</f>
        <v>09-INTL</v>
      </c>
      <c r="O3402" s="4" t="s">
        <v>299</v>
      </c>
      <c r="P3402" s="1" t="s">
        <v>9214</v>
      </c>
      <c r="V3402" s="9"/>
    </row>
    <row r="3403" spans="1:37">
      <c r="A3403" s="6" t="s">
        <v>9922</v>
      </c>
      <c r="B3403" s="7" t="s">
        <v>9923</v>
      </c>
      <c r="C3403" s="1">
        <v>3500</v>
      </c>
      <c r="D3403" s="1">
        <v>19000</v>
      </c>
      <c r="E3403" s="2" t="s">
        <v>9921</v>
      </c>
      <c r="F3403" s="1" t="s">
        <v>3283</v>
      </c>
      <c r="G3403" s="1" t="s">
        <v>50</v>
      </c>
      <c r="H3403" s="1" t="s">
        <v>49</v>
      </c>
      <c r="I3403" s="8" t="s">
        <v>135</v>
      </c>
      <c r="J3403" s="8" t="s">
        <v>136</v>
      </c>
      <c r="K3403" s="1" t="str">
        <f t="array" aca="1" ref="K3403" ca="1">INDEX([1]TreeLookup!$C$1:$DE$21,MATCH(INDIRECT(ADDRESS(ROW(),MATCH("CATEGORY",$A$1:$BE$1,0))),[1]TreeLookup!$C$1:$C$21,0),MATCH(INDIRECT(ADDRESS(ROW(),MATCH("YEAR",$A$1:$BE$1,0))),[1]TreeLookup!$C$1:$DE$1,0))</f>
        <v>materialsScienceInternational</v>
      </c>
      <c r="L3403" s="1">
        <v>2006</v>
      </c>
      <c r="M3403" s="1" t="str">
        <f t="array" aca="1" ref="M3403" ca="1">INDEX([1]TreeLookup!$C$1:$DE$22,MATCH("ERA",[1]TreeLookup!$C$1:$C$22,0),MATCH(INDIRECT(ADDRESS(ROW(),MATCH("YEAR",$A$1:$BE$1,0))),[1]TreeLookup!$C$1:$DE$1,0))</f>
        <v>09-INTL</v>
      </c>
      <c r="O3403" s="4" t="s">
        <v>299</v>
      </c>
      <c r="P3403" s="1" t="s">
        <v>9214</v>
      </c>
      <c r="V3403" s="9"/>
    </row>
    <row r="3404" spans="1:37">
      <c r="A3404" s="6" t="s">
        <v>9924</v>
      </c>
      <c r="B3404" s="7" t="s">
        <v>9925</v>
      </c>
      <c r="C3404" s="1">
        <v>520</v>
      </c>
      <c r="D3404" s="1">
        <v>1800</v>
      </c>
      <c r="E3404" s="2" t="s">
        <v>9926</v>
      </c>
      <c r="F3404" s="1" t="s">
        <v>3283</v>
      </c>
      <c r="G3404" s="1" t="s">
        <v>50</v>
      </c>
      <c r="H3404" s="1" t="s">
        <v>49</v>
      </c>
      <c r="I3404" s="8" t="s">
        <v>135</v>
      </c>
      <c r="J3404" s="8" t="s">
        <v>136</v>
      </c>
      <c r="K3404" s="1" t="str">
        <f t="array" aca="1" ref="K3404" ca="1">INDEX([1]TreeLookup!$C$1:$DE$21,MATCH(INDIRECT(ADDRESS(ROW(),MATCH("CATEGORY",$A$1:$BE$1,0))),[1]TreeLookup!$C$1:$C$21,0),MATCH(INDIRECT(ADDRESS(ROW(),MATCH("YEAR",$A$1:$BE$1,0))),[1]TreeLookup!$C$1:$DE$1,0))</f>
        <v>materialsScienceInternational</v>
      </c>
      <c r="L3404" s="1">
        <v>2006</v>
      </c>
      <c r="M3404" s="1" t="str">
        <f t="array" aca="1" ref="M3404" ca="1">INDEX([1]TreeLookup!$C$1:$DE$22,MATCH("ERA",[1]TreeLookup!$C$1:$C$22,0),MATCH(INDIRECT(ADDRESS(ROW(),MATCH("YEAR",$A$1:$BE$1,0))),[1]TreeLookup!$C$1:$DE$1,0))</f>
        <v>09-INTL</v>
      </c>
      <c r="O3404" s="4" t="s">
        <v>299</v>
      </c>
      <c r="P3404" s="1" t="s">
        <v>9214</v>
      </c>
      <c r="V3404" s="9"/>
    </row>
    <row r="3405" spans="1:37">
      <c r="A3405" s="6" t="s">
        <v>9927</v>
      </c>
      <c r="B3405" s="7" t="s">
        <v>9927</v>
      </c>
      <c r="C3405" s="1">
        <v>0</v>
      </c>
      <c r="D3405" s="1">
        <v>0</v>
      </c>
      <c r="E3405" s="2"/>
      <c r="F3405" s="1" t="s">
        <v>113</v>
      </c>
      <c r="G3405" s="1" t="s">
        <v>50</v>
      </c>
      <c r="I3405" s="8" t="s">
        <v>114</v>
      </c>
      <c r="J3405" s="8"/>
      <c r="K3405" s="1" t="str">
        <f t="array" aca="1" ref="K3405" ca="1">INDEX([1]TreeLookup!$C$1:$DE$21,MATCH(INDIRECT(ADDRESS(ROW(),MATCH("CATEGORY",$A$1:$BE$1,0))),[1]TreeLookup!$C$1:$C$21,0),MATCH(INDIRECT(ADDRESS(ROW(),MATCH("YEAR",$A$1:$BE$1,0))),[1]TreeLookup!$C$1:$DE$1,0))</f>
        <v>orbitalRocketry2004</v>
      </c>
      <c r="L3405" s="1">
        <v>2006</v>
      </c>
      <c r="M3405" s="1" t="str">
        <f t="array" aca="1" ref="M3405" ca="1">INDEX([1]TreeLookup!$C$1:$DE$22,MATCH("ERA",[1]TreeLookup!$C$1:$C$22,0),MATCH(INDIRECT(ADDRESS(ROW(),MATCH("YEAR",$A$1:$BE$1,0))),[1]TreeLookup!$C$1:$DE$1,0))</f>
        <v>09-INTL</v>
      </c>
      <c r="O3405" s="4"/>
      <c r="P3405" s="1" t="s">
        <v>9214</v>
      </c>
      <c r="Q3405" s="1" t="s">
        <v>9927</v>
      </c>
    </row>
    <row r="3406" spans="1:37">
      <c r="A3406" s="6" t="s">
        <v>9928</v>
      </c>
      <c r="B3406" s="7" t="s">
        <v>9927</v>
      </c>
      <c r="C3406" s="1">
        <v>40</v>
      </c>
      <c r="D3406" s="1">
        <v>800</v>
      </c>
      <c r="E3406" s="2" t="s">
        <v>9929</v>
      </c>
      <c r="F3406" s="1" t="s">
        <v>3283</v>
      </c>
      <c r="G3406" s="1" t="s">
        <v>50</v>
      </c>
      <c r="H3406" s="1" t="s">
        <v>50</v>
      </c>
      <c r="I3406" s="8" t="s">
        <v>114</v>
      </c>
      <c r="J3406" s="8"/>
      <c r="K3406" s="1" t="str">
        <f t="array" aca="1" ref="K3406" ca="1">INDEX([1]TreeLookup!$C$1:$DE$21,MATCH(INDIRECT(ADDRESS(ROW(),MATCH("CATEGORY",$A$1:$BE$1,0))),[1]TreeLookup!$C$1:$C$21,0),MATCH(INDIRECT(ADDRESS(ROW(),MATCH("YEAR",$A$1:$BE$1,0))),[1]TreeLookup!$C$1:$DE$1,0))</f>
        <v>orbitalRocketry2004</v>
      </c>
      <c r="L3406" s="1">
        <v>2006</v>
      </c>
      <c r="M3406" s="1" t="str">
        <f t="array" aca="1" ref="M3406" ca="1">INDEX([1]TreeLookup!$C$1:$DE$22,MATCH("ERA",[1]TreeLookup!$C$1:$C$22,0),MATCH(INDIRECT(ADDRESS(ROW(),MATCH("YEAR",$A$1:$BE$1,0))),[1]TreeLookup!$C$1:$DE$1,0))</f>
        <v>09-INTL</v>
      </c>
      <c r="O3406" s="4" t="s">
        <v>109</v>
      </c>
      <c r="P3406" s="1" t="s">
        <v>9214</v>
      </c>
      <c r="U3406" s="1" t="s">
        <v>9930</v>
      </c>
      <c r="V3406" s="9">
        <v>42872</v>
      </c>
      <c r="X3406" s="1" t="s">
        <v>9931</v>
      </c>
      <c r="AC3406" s="1" t="s">
        <v>111</v>
      </c>
    </row>
    <row r="3407" spans="1:37">
      <c r="A3407" s="6" t="s">
        <v>9932</v>
      </c>
      <c r="B3407" s="7" t="s">
        <v>9933</v>
      </c>
      <c r="C3407" s="1">
        <v>1</v>
      </c>
      <c r="D3407" s="1">
        <v>600</v>
      </c>
      <c r="E3407" s="2" t="s">
        <v>9934</v>
      </c>
      <c r="F3407" s="1" t="s">
        <v>203</v>
      </c>
      <c r="G3407" s="1" t="s">
        <v>49</v>
      </c>
      <c r="H3407" s="1" t="s">
        <v>49</v>
      </c>
      <c r="I3407" s="8"/>
      <c r="J3407" s="8"/>
      <c r="K3407" s="1" t="e">
        <f t="array" aca="1" ref="K3407" ca="1">INDEX([1]TreeLookup!$C$1:$DE$21,MATCH(INDIRECT(ADDRESS(ROW(),MATCH("CATEGORY",$A$1:$BE$1,0))),[1]TreeLookup!$C$1:$C$21,0),MATCH(INDIRECT(ADDRESS(ROW(),MATCH("YEAR",$A$1:$BE$1,0))),[1]TreeLookup!$C$1:$DE$1,0))</f>
        <v>#N/A</v>
      </c>
      <c r="M3407" s="1" t="str">
        <f t="array" aca="1" ref="M3407" ca="1">INDEX([1]TreeLookup!$C$1:$DE$22,MATCH("ERA",[1]TreeLookup!$C$1:$C$22,0),MATCH(INDIRECT(ADDRESS(ROW(),MATCH("YEAR",$A$1:$BE$1,0))),[1]TreeLookup!$C$1:$DE$1,0))</f>
        <v>00-START</v>
      </c>
      <c r="N3407" s="1" t="s">
        <v>50</v>
      </c>
      <c r="O3407" s="4"/>
    </row>
    <row r="3408" spans="1:37">
      <c r="A3408" s="6" t="s">
        <v>9935</v>
      </c>
      <c r="B3408" s="7" t="s">
        <v>9936</v>
      </c>
      <c r="C3408" s="1">
        <v>800</v>
      </c>
      <c r="D3408" s="1">
        <v>400</v>
      </c>
      <c r="E3408" s="2" t="s">
        <v>9937</v>
      </c>
      <c r="F3408" s="1" t="s">
        <v>203</v>
      </c>
      <c r="G3408" s="1" t="s">
        <v>49</v>
      </c>
      <c r="H3408" s="1" t="s">
        <v>49</v>
      </c>
      <c r="I3408" s="8"/>
      <c r="J3408" s="8"/>
      <c r="K3408" s="1" t="e">
        <f t="array" aca="1" ref="K3408" ca="1">INDEX([1]TreeLookup!$C$1:$DE$21,MATCH(INDIRECT(ADDRESS(ROW(),MATCH("CATEGORY",$A$1:$BE$1,0))),[1]TreeLookup!$C$1:$C$21,0),MATCH(INDIRECT(ADDRESS(ROW(),MATCH("YEAR",$A$1:$BE$1,0))),[1]TreeLookup!$C$1:$DE$1,0))</f>
        <v>#N/A</v>
      </c>
      <c r="M3408" s="1" t="str">
        <f t="array" aca="1" ref="M3408" ca="1">INDEX([1]TreeLookup!$C$1:$DE$22,MATCH("ERA",[1]TreeLookup!$C$1:$C$22,0),MATCH(INDIRECT(ADDRESS(ROW(),MATCH("YEAR",$A$1:$BE$1,0))),[1]TreeLookup!$C$1:$DE$1,0))</f>
        <v>00-START</v>
      </c>
      <c r="N3408" s="1" t="s">
        <v>50</v>
      </c>
      <c r="O3408" s="4"/>
    </row>
    <row r="3409" spans="1:29">
      <c r="A3409" s="6" t="s">
        <v>9938</v>
      </c>
      <c r="B3409" s="7" t="s">
        <v>9939</v>
      </c>
      <c r="C3409" s="1">
        <v>100</v>
      </c>
      <c r="D3409" s="1">
        <v>7200</v>
      </c>
      <c r="E3409" s="2" t="s">
        <v>9940</v>
      </c>
      <c r="F3409" s="1" t="s">
        <v>203</v>
      </c>
      <c r="G3409" s="1" t="s">
        <v>49</v>
      </c>
      <c r="H3409" s="1" t="s">
        <v>49</v>
      </c>
      <c r="I3409" s="8"/>
      <c r="J3409" s="8"/>
      <c r="K3409" s="1" t="e">
        <f t="array" aca="1" ref="K3409" ca="1">INDEX([1]TreeLookup!$C$1:$DE$21,MATCH(INDIRECT(ADDRESS(ROW(),MATCH("CATEGORY",$A$1:$BE$1,0))),[1]TreeLookup!$C$1:$C$21,0),MATCH(INDIRECT(ADDRESS(ROW(),MATCH("YEAR",$A$1:$BE$1,0))),[1]TreeLookup!$C$1:$DE$1,0))</f>
        <v>#N/A</v>
      </c>
      <c r="M3409" s="1" t="str">
        <f t="array" aca="1" ref="M3409" ca="1">INDEX([1]TreeLookup!$C$1:$DE$22,MATCH("ERA",[1]TreeLookup!$C$1:$C$22,0),MATCH(INDIRECT(ADDRESS(ROW(),MATCH("YEAR",$A$1:$BE$1,0))),[1]TreeLookup!$C$1:$DE$1,0))</f>
        <v>00-START</v>
      </c>
      <c r="N3409" s="1" t="s">
        <v>50</v>
      </c>
      <c r="O3409" s="4" t="s">
        <v>299</v>
      </c>
    </row>
    <row r="3410" spans="1:29">
      <c r="A3410" s="6" t="s">
        <v>9941</v>
      </c>
      <c r="B3410" s="7" t="s">
        <v>9942</v>
      </c>
      <c r="C3410" s="1">
        <v>1600</v>
      </c>
      <c r="D3410" s="1">
        <v>600</v>
      </c>
      <c r="E3410" s="2" t="s">
        <v>9943</v>
      </c>
      <c r="F3410" s="1" t="s">
        <v>203</v>
      </c>
      <c r="G3410" s="1" t="s">
        <v>49</v>
      </c>
      <c r="H3410" s="1" t="s">
        <v>49</v>
      </c>
      <c r="I3410" s="8"/>
      <c r="J3410" s="8"/>
      <c r="K3410" s="1" t="e">
        <f t="array" aca="1" ref="K3410" ca="1">INDEX([1]TreeLookup!$C$1:$DE$21,MATCH(INDIRECT(ADDRESS(ROW(),MATCH("CATEGORY",$A$1:$BE$1,0))),[1]TreeLookup!$C$1:$C$21,0),MATCH(INDIRECT(ADDRESS(ROW(),MATCH("YEAR",$A$1:$BE$1,0))),[1]TreeLookup!$C$1:$DE$1,0))</f>
        <v>#N/A</v>
      </c>
      <c r="M3410" s="1" t="str">
        <f t="array" aca="1" ref="M3410" ca="1">INDEX([1]TreeLookup!$C$1:$DE$22,MATCH("ERA",[1]TreeLookup!$C$1:$C$22,0),MATCH(INDIRECT(ADDRESS(ROW(),MATCH("YEAR",$A$1:$BE$1,0))),[1]TreeLookup!$C$1:$DE$1,0))</f>
        <v>00-START</v>
      </c>
      <c r="N3410" s="1" t="s">
        <v>50</v>
      </c>
      <c r="O3410" s="4"/>
    </row>
    <row r="3411" spans="1:29">
      <c r="A3411" s="6" t="s">
        <v>9944</v>
      </c>
      <c r="B3411" s="7" t="s">
        <v>9945</v>
      </c>
      <c r="C3411" s="1">
        <v>1600</v>
      </c>
      <c r="D3411" s="1">
        <v>600</v>
      </c>
      <c r="E3411" s="2" t="s">
        <v>9946</v>
      </c>
      <c r="F3411" s="1" t="s">
        <v>203</v>
      </c>
      <c r="G3411" s="1" t="s">
        <v>49</v>
      </c>
      <c r="H3411" s="1" t="s">
        <v>49</v>
      </c>
      <c r="I3411" s="8"/>
      <c r="J3411" s="8"/>
      <c r="K3411" s="1" t="e">
        <f t="array" aca="1" ref="K3411" ca="1">INDEX([1]TreeLookup!$C$1:$DE$21,MATCH(INDIRECT(ADDRESS(ROW(),MATCH("CATEGORY",$A$1:$BE$1,0))),[1]TreeLookup!$C$1:$C$21,0),MATCH(INDIRECT(ADDRESS(ROW(),MATCH("YEAR",$A$1:$BE$1,0))),[1]TreeLookup!$C$1:$DE$1,0))</f>
        <v>#N/A</v>
      </c>
      <c r="M3411" s="1" t="str">
        <f t="array" aca="1" ref="M3411" ca="1">INDEX([1]TreeLookup!$C$1:$DE$22,MATCH("ERA",[1]TreeLookup!$C$1:$C$22,0),MATCH(INDIRECT(ADDRESS(ROW(),MATCH("YEAR",$A$1:$BE$1,0))),[1]TreeLookup!$C$1:$DE$1,0))</f>
        <v>00-START</v>
      </c>
      <c r="N3411" s="1" t="s">
        <v>50</v>
      </c>
      <c r="O3411" s="4" t="s">
        <v>299</v>
      </c>
    </row>
    <row r="3412" spans="1:29">
      <c r="A3412" s="6" t="s">
        <v>9947</v>
      </c>
      <c r="B3412" s="7" t="s">
        <v>9948</v>
      </c>
      <c r="C3412" s="1">
        <v>900</v>
      </c>
      <c r="D3412" s="1">
        <v>500</v>
      </c>
      <c r="E3412" s="2" t="s">
        <v>9949</v>
      </c>
      <c r="F3412" s="1" t="s">
        <v>203</v>
      </c>
      <c r="G3412" s="1" t="s">
        <v>49</v>
      </c>
      <c r="H3412" s="1" t="s">
        <v>49</v>
      </c>
      <c r="I3412" s="8"/>
      <c r="J3412" s="8"/>
      <c r="K3412" s="1" t="e">
        <f t="array" aca="1" ref="K3412" ca="1">INDEX([1]TreeLookup!$C$1:$DE$21,MATCH(INDIRECT(ADDRESS(ROW(),MATCH("CATEGORY",$A$1:$BE$1,0))),[1]TreeLookup!$C$1:$C$21,0),MATCH(INDIRECT(ADDRESS(ROW(),MATCH("YEAR",$A$1:$BE$1,0))),[1]TreeLookup!$C$1:$DE$1,0))</f>
        <v>#N/A</v>
      </c>
      <c r="M3412" s="1" t="str">
        <f t="array" aca="1" ref="M3412" ca="1">INDEX([1]TreeLookup!$C$1:$DE$22,MATCH("ERA",[1]TreeLookup!$C$1:$C$22,0),MATCH(INDIRECT(ADDRESS(ROW(),MATCH("YEAR",$A$1:$BE$1,0))),[1]TreeLookup!$C$1:$DE$1,0))</f>
        <v>00-START</v>
      </c>
      <c r="N3412" s="1" t="s">
        <v>50</v>
      </c>
      <c r="O3412" s="4"/>
    </row>
    <row r="3413" spans="1:29">
      <c r="A3413" s="6" t="s">
        <v>9950</v>
      </c>
      <c r="B3413" s="7" t="s">
        <v>9951</v>
      </c>
      <c r="C3413" s="1">
        <v>100</v>
      </c>
      <c r="D3413" s="1">
        <v>7200</v>
      </c>
      <c r="E3413" s="2" t="s">
        <v>9952</v>
      </c>
      <c r="F3413" s="1" t="s">
        <v>203</v>
      </c>
      <c r="G3413" s="1" t="s">
        <v>49</v>
      </c>
      <c r="H3413" s="1" t="s">
        <v>49</v>
      </c>
      <c r="I3413" s="8"/>
      <c r="J3413" s="8"/>
      <c r="K3413" s="1" t="e">
        <f t="array" aca="1" ref="K3413" ca="1">INDEX([1]TreeLookup!$C$1:$DE$21,MATCH(INDIRECT(ADDRESS(ROW(),MATCH("CATEGORY",$A$1:$BE$1,0))),[1]TreeLookup!$C$1:$C$21,0),MATCH(INDIRECT(ADDRESS(ROW(),MATCH("YEAR",$A$1:$BE$1,0))),[1]TreeLookup!$C$1:$DE$1,0))</f>
        <v>#N/A</v>
      </c>
      <c r="M3413" s="1" t="str">
        <f t="array" aca="1" ref="M3413" ca="1">INDEX([1]TreeLookup!$C$1:$DE$22,MATCH("ERA",[1]TreeLookup!$C$1:$C$22,0),MATCH(INDIRECT(ADDRESS(ROW(),MATCH("YEAR",$A$1:$BE$1,0))),[1]TreeLookup!$C$1:$DE$1,0))</f>
        <v>00-START</v>
      </c>
      <c r="N3413" s="1" t="s">
        <v>50</v>
      </c>
      <c r="O3413" s="4" t="s">
        <v>299</v>
      </c>
    </row>
    <row r="3414" spans="1:29">
      <c r="A3414" s="6" t="s">
        <v>9953</v>
      </c>
      <c r="B3414" s="7" t="s">
        <v>9954</v>
      </c>
      <c r="C3414" s="1">
        <v>1600</v>
      </c>
      <c r="D3414" s="1">
        <v>600</v>
      </c>
      <c r="E3414" s="2" t="s">
        <v>9955</v>
      </c>
      <c r="F3414" s="1" t="s">
        <v>203</v>
      </c>
      <c r="G3414" s="1" t="s">
        <v>49</v>
      </c>
      <c r="H3414" s="1" t="s">
        <v>49</v>
      </c>
      <c r="I3414" s="8"/>
      <c r="J3414" s="8"/>
      <c r="K3414" s="1" t="e">
        <f t="array" aca="1" ref="K3414" ca="1">INDEX([1]TreeLookup!$C$1:$DE$21,MATCH(INDIRECT(ADDRESS(ROW(),MATCH("CATEGORY",$A$1:$BE$1,0))),[1]TreeLookup!$C$1:$C$21,0),MATCH(INDIRECT(ADDRESS(ROW(),MATCH("YEAR",$A$1:$BE$1,0))),[1]TreeLookup!$C$1:$DE$1,0))</f>
        <v>#N/A</v>
      </c>
      <c r="M3414" s="1" t="str">
        <f t="array" aca="1" ref="M3414" ca="1">INDEX([1]TreeLookup!$C$1:$DE$22,MATCH("ERA",[1]TreeLookup!$C$1:$C$22,0),MATCH(INDIRECT(ADDRESS(ROW(),MATCH("YEAR",$A$1:$BE$1,0))),[1]TreeLookup!$C$1:$DE$1,0))</f>
        <v>00-START</v>
      </c>
      <c r="N3414" s="1" t="s">
        <v>50</v>
      </c>
      <c r="O3414" s="4"/>
    </row>
    <row r="3415" spans="1:29">
      <c r="A3415" s="6" t="s">
        <v>9956</v>
      </c>
      <c r="B3415" s="7" t="s">
        <v>9957</v>
      </c>
      <c r="C3415" s="1">
        <v>1600</v>
      </c>
      <c r="D3415" s="1">
        <v>600</v>
      </c>
      <c r="E3415" s="2" t="s">
        <v>9958</v>
      </c>
      <c r="F3415" s="1" t="s">
        <v>203</v>
      </c>
      <c r="G3415" s="1" t="s">
        <v>49</v>
      </c>
      <c r="H3415" s="1" t="s">
        <v>49</v>
      </c>
      <c r="I3415" s="8"/>
      <c r="J3415" s="8"/>
      <c r="K3415" s="1" t="e">
        <f t="array" aca="1" ref="K3415" ca="1">INDEX([1]TreeLookup!$C$1:$DE$21,MATCH(INDIRECT(ADDRESS(ROW(),MATCH("CATEGORY",$A$1:$BE$1,0))),[1]TreeLookup!$C$1:$C$21,0),MATCH(INDIRECT(ADDRESS(ROW(),MATCH("YEAR",$A$1:$BE$1,0))),[1]TreeLookup!$C$1:$DE$1,0))</f>
        <v>#N/A</v>
      </c>
      <c r="M3415" s="1" t="str">
        <f t="array" aca="1" ref="M3415" ca="1">INDEX([1]TreeLookup!$C$1:$DE$22,MATCH("ERA",[1]TreeLookup!$C$1:$C$22,0),MATCH(INDIRECT(ADDRESS(ROW(),MATCH("YEAR",$A$1:$BE$1,0))),[1]TreeLookup!$C$1:$DE$1,0))</f>
        <v>00-START</v>
      </c>
      <c r="N3415" s="1" t="s">
        <v>50</v>
      </c>
      <c r="O3415" s="4"/>
    </row>
    <row r="3416" spans="1:29">
      <c r="A3416" s="6" t="s">
        <v>9959</v>
      </c>
      <c r="B3416" s="7" t="s">
        <v>9960</v>
      </c>
      <c r="C3416" s="1">
        <v>580</v>
      </c>
      <c r="D3416" s="1">
        <v>6000</v>
      </c>
      <c r="E3416" s="2" t="s">
        <v>9961</v>
      </c>
      <c r="F3416" s="1" t="s">
        <v>203</v>
      </c>
      <c r="G3416" s="1" t="s">
        <v>49</v>
      </c>
      <c r="H3416" s="1" t="s">
        <v>49</v>
      </c>
      <c r="I3416" s="8"/>
      <c r="J3416" s="8"/>
      <c r="K3416" s="1" t="e">
        <f t="array" aca="1" ref="K3416" ca="1">INDEX([1]TreeLookup!$C$1:$DE$21,MATCH(INDIRECT(ADDRESS(ROW(),MATCH("CATEGORY",$A$1:$BE$1,0))),[1]TreeLookup!$C$1:$C$21,0),MATCH(INDIRECT(ADDRESS(ROW(),MATCH("YEAR",$A$1:$BE$1,0))),[1]TreeLookup!$C$1:$DE$1,0))</f>
        <v>#N/A</v>
      </c>
      <c r="M3416" s="1" t="str">
        <f t="array" aca="1" ref="M3416" ca="1">INDEX([1]TreeLookup!$C$1:$DE$22,MATCH("ERA",[1]TreeLookup!$C$1:$C$22,0),MATCH(INDIRECT(ADDRESS(ROW(),MATCH("YEAR",$A$1:$BE$1,0))),[1]TreeLookup!$C$1:$DE$1,0))</f>
        <v>00-START</v>
      </c>
      <c r="N3416" s="1" t="s">
        <v>50</v>
      </c>
      <c r="O3416" s="4"/>
    </row>
    <row r="3417" spans="1:29">
      <c r="A3417" s="6" t="s">
        <v>9962</v>
      </c>
      <c r="B3417" s="7" t="s">
        <v>9963</v>
      </c>
      <c r="C3417" s="1">
        <v>40</v>
      </c>
      <c r="D3417" s="1">
        <v>800</v>
      </c>
      <c r="E3417" s="2" t="s">
        <v>9964</v>
      </c>
      <c r="F3417" s="1" t="s">
        <v>190</v>
      </c>
      <c r="G3417" s="1" t="s">
        <v>50</v>
      </c>
      <c r="H3417" s="1" t="s">
        <v>50</v>
      </c>
      <c r="I3417" s="8" t="s">
        <v>114</v>
      </c>
      <c r="J3417" s="8" t="s">
        <v>1404</v>
      </c>
      <c r="K3417" s="1" t="str">
        <f t="array" aca="1" ref="K3417" ca="1">INDEX([1]TreeLookup!$C$1:$DE$21,MATCH(INDIRECT(ADDRESS(ROW(),MATCH("CATEGORY",$A$1:$BE$1,0))),[1]TreeLookup!$C$1:$C$21,0),MATCH(INDIRECT(ADDRESS(ROW(),MATCH("YEAR",$A$1:$BE$1,0))),[1]TreeLookup!$C$1:$DE$1,0))</f>
        <v>orbitalRocketry2004</v>
      </c>
      <c r="L3417" s="1">
        <v>2006</v>
      </c>
      <c r="M3417" s="1" t="str">
        <f t="array" aca="1" ref="M3417" ca="1">INDEX([1]TreeLookup!$C$1:$DE$22,MATCH("ERA",[1]TreeLookup!$C$1:$C$22,0),MATCH(INDIRECT(ADDRESS(ROW(),MATCH("YEAR",$A$1:$BE$1,0))),[1]TreeLookup!$C$1:$DE$1,0))</f>
        <v>09-INTL</v>
      </c>
      <c r="O3417" s="4" t="s">
        <v>109</v>
      </c>
      <c r="P3417" s="1" t="s">
        <v>9965</v>
      </c>
      <c r="Q3417" s="1" t="s">
        <v>9927</v>
      </c>
      <c r="V3417" s="9"/>
      <c r="W3417" s="1" t="s">
        <v>9927</v>
      </c>
      <c r="X3417" s="1" t="s">
        <v>9931</v>
      </c>
      <c r="AC3417" s="1" t="s">
        <v>111</v>
      </c>
    </row>
    <row r="3418" spans="1:29">
      <c r="A3418" s="6" t="s">
        <v>9966</v>
      </c>
      <c r="B3418" s="7" t="s">
        <v>9967</v>
      </c>
      <c r="C3418" s="1">
        <v>205</v>
      </c>
      <c r="D3418" s="1">
        <v>17050</v>
      </c>
      <c r="E3418" s="2" t="s">
        <v>9968</v>
      </c>
      <c r="F3418" s="1" t="s">
        <v>448</v>
      </c>
      <c r="G3418" s="1" t="s">
        <v>50</v>
      </c>
      <c r="H3418" s="1" t="s">
        <v>50</v>
      </c>
      <c r="I3418" s="8" t="s">
        <v>114</v>
      </c>
      <c r="J3418" s="8" t="s">
        <v>119</v>
      </c>
      <c r="K3418" s="1" t="str">
        <f t="array" aca="1" ref="K3418" ca="1">INDEX([1]TreeLookup!$C$1:$DE$21,MATCH(INDIRECT(ADDRESS(ROW(),MATCH("CATEGORY",$A$1:$BE$1,0))),[1]TreeLookup!$C$1:$C$21,0),MATCH(INDIRECT(ADDRESS(ROW(),MATCH("YEAR",$A$1:$BE$1,0))),[1]TreeLookup!$C$1:$DE$1,0))</f>
        <v>orbitalRocketry2004</v>
      </c>
      <c r="L3418" s="1">
        <v>2006</v>
      </c>
      <c r="M3418" s="1" t="str">
        <f t="array" aca="1" ref="M3418" ca="1">INDEX([1]TreeLookup!$C$1:$DE$22,MATCH("ERA",[1]TreeLookup!$C$1:$C$22,0),MATCH(INDIRECT(ADDRESS(ROW(),MATCH("YEAR",$A$1:$BE$1,0))),[1]TreeLookup!$C$1:$DE$1,0))</f>
        <v>09-INTL</v>
      </c>
      <c r="O3418" s="4" t="s">
        <v>109</v>
      </c>
      <c r="P3418" s="1" t="s">
        <v>9969</v>
      </c>
      <c r="Q3418" s="1" t="s">
        <v>9970</v>
      </c>
      <c r="V3418" s="9"/>
      <c r="W3418" s="1" t="s">
        <v>9971</v>
      </c>
      <c r="X3418" s="1" t="s">
        <v>9972</v>
      </c>
      <c r="AC3418" s="1" t="s">
        <v>111</v>
      </c>
    </row>
    <row r="3419" spans="1:29">
      <c r="A3419" s="6" t="s">
        <v>9973</v>
      </c>
      <c r="B3419" s="7" t="s">
        <v>9974</v>
      </c>
      <c r="C3419" s="1">
        <v>205</v>
      </c>
      <c r="D3419" s="1">
        <v>17050</v>
      </c>
      <c r="E3419" s="2" t="s">
        <v>9975</v>
      </c>
      <c r="F3419" s="1" t="s">
        <v>3283</v>
      </c>
      <c r="G3419" s="1" t="s">
        <v>50</v>
      </c>
      <c r="H3419" s="1" t="s">
        <v>50</v>
      </c>
      <c r="I3419" s="8" t="s">
        <v>114</v>
      </c>
      <c r="J3419" s="8"/>
      <c r="K3419" s="1" t="str">
        <f t="array" aca="1" ref="K3419" ca="1">INDEX([1]TreeLookup!$C$1:$DE$21,MATCH(INDIRECT(ADDRESS(ROW(),MATCH("CATEGORY",$A$1:$BE$1,0))),[1]TreeLookup!$C$1:$C$21,0),MATCH(INDIRECT(ADDRESS(ROW(),MATCH("YEAR",$A$1:$BE$1,0))),[1]TreeLookup!$C$1:$DE$1,0))</f>
        <v>orbitalRocketry2004</v>
      </c>
      <c r="L3419" s="1">
        <v>2006</v>
      </c>
      <c r="M3419" s="1" t="str">
        <f t="array" aca="1" ref="M3419" ca="1">INDEX([1]TreeLookup!$C$1:$DE$22,MATCH("ERA",[1]TreeLookup!$C$1:$C$22,0),MATCH(INDIRECT(ADDRESS(ROW(),MATCH("YEAR",$A$1:$BE$1,0))),[1]TreeLookup!$C$1:$DE$1,0))</f>
        <v>09-INTL</v>
      </c>
      <c r="O3419" s="4" t="s">
        <v>109</v>
      </c>
      <c r="P3419" s="1" t="s">
        <v>9214</v>
      </c>
      <c r="U3419" s="1" t="s">
        <v>9976</v>
      </c>
      <c r="V3419" s="9">
        <v>42872</v>
      </c>
      <c r="X3419" s="1" t="s">
        <v>9972</v>
      </c>
      <c r="AC3419" s="1" t="s">
        <v>111</v>
      </c>
    </row>
    <row r="3420" spans="1:29">
      <c r="A3420" s="6" t="s">
        <v>9977</v>
      </c>
      <c r="B3420" s="7" t="s">
        <v>9978</v>
      </c>
      <c r="C3420" s="1">
        <v>195</v>
      </c>
      <c r="D3420" s="1">
        <v>20000</v>
      </c>
      <c r="E3420" s="2" t="s">
        <v>9968</v>
      </c>
      <c r="F3420" s="1" t="s">
        <v>448</v>
      </c>
      <c r="G3420" s="1" t="s">
        <v>50</v>
      </c>
      <c r="H3420" s="1" t="s">
        <v>50</v>
      </c>
      <c r="I3420" s="8" t="s">
        <v>114</v>
      </c>
      <c r="J3420" s="8" t="s">
        <v>119</v>
      </c>
      <c r="K3420" s="1" t="str">
        <f t="array" aca="1" ref="K3420" ca="1">INDEX([1]TreeLookup!$C$1:$DE$21,MATCH(INDIRECT(ADDRESS(ROW(),MATCH("CATEGORY",$A$1:$BE$1,0))),[1]TreeLookup!$C$1:$C$21,0),MATCH(INDIRECT(ADDRESS(ROW(),MATCH("YEAR",$A$1:$BE$1,0))),[1]TreeLookup!$C$1:$DE$1,0))</f>
        <v>orbitalRocketry2004</v>
      </c>
      <c r="L3420" s="1">
        <v>2006</v>
      </c>
      <c r="M3420" s="1" t="str">
        <f t="array" aca="1" ref="M3420" ca="1">INDEX([1]TreeLookup!$C$1:$DE$22,MATCH("ERA",[1]TreeLookup!$C$1:$C$22,0),MATCH(INDIRECT(ADDRESS(ROW(),MATCH("YEAR",$A$1:$BE$1,0))),[1]TreeLookup!$C$1:$DE$1,0))</f>
        <v>09-INTL</v>
      </c>
      <c r="O3420" s="4" t="s">
        <v>109</v>
      </c>
      <c r="P3420" s="1" t="s">
        <v>9969</v>
      </c>
      <c r="Q3420" s="1" t="s">
        <v>9970</v>
      </c>
      <c r="V3420" s="9"/>
      <c r="W3420" s="1" t="s">
        <v>9979</v>
      </c>
      <c r="AC3420" s="1" t="s">
        <v>111</v>
      </c>
    </row>
    <row r="3421" spans="1:29">
      <c r="A3421" s="6" t="s">
        <v>9980</v>
      </c>
      <c r="B3421" s="7" t="s">
        <v>9981</v>
      </c>
      <c r="E3421" s="2" t="s">
        <v>9982</v>
      </c>
      <c r="F3421" s="1" t="s">
        <v>778</v>
      </c>
      <c r="G3421" s="1" t="s">
        <v>50</v>
      </c>
      <c r="I3421" s="8" t="s">
        <v>135</v>
      </c>
      <c r="J3421" s="8" t="s">
        <v>136</v>
      </c>
      <c r="K3421" s="1" t="str">
        <f t="array" aca="1" ref="K3421" ca="1">INDEX([1]TreeLookup!$C$1:$DE$21,MATCH(INDIRECT(ADDRESS(ROW(),MATCH("CATEGORY",$A$1:$BE$1,0))),[1]TreeLookup!$C$1:$C$21,0),MATCH(INDIRECT(ADDRESS(ROW(),MATCH("YEAR",$A$1:$BE$1,0))),[1]TreeLookup!$C$1:$DE$1,0))</f>
        <v>materialsScienceSatellite</v>
      </c>
      <c r="L3421" s="1">
        <v>1959</v>
      </c>
      <c r="M3421" s="1" t="str">
        <f t="array" aca="1" ref="M3421" ca="1">INDEX([1]TreeLookup!$C$1:$DE$22,MATCH("ERA",[1]TreeLookup!$C$1:$C$22,0),MATCH(INDIRECT(ADDRESS(ROW(),MATCH("YEAR",$A$1:$BE$1,0))),[1]TreeLookup!$C$1:$DE$1,0))</f>
        <v>02-SAT</v>
      </c>
      <c r="N3421" s="1" t="s">
        <v>50</v>
      </c>
      <c r="O3421" s="4"/>
      <c r="P3421" s="2" t="s">
        <v>9983</v>
      </c>
      <c r="Q3421" s="1" t="s">
        <v>1558</v>
      </c>
    </row>
    <row r="3422" spans="1:29">
      <c r="A3422" s="6" t="s">
        <v>9984</v>
      </c>
      <c r="B3422" s="7" t="s">
        <v>9985</v>
      </c>
      <c r="C3422" s="1">
        <v>220</v>
      </c>
      <c r="D3422" s="1">
        <v>22000</v>
      </c>
      <c r="E3422" s="2" t="s">
        <v>9968</v>
      </c>
      <c r="F3422" s="1" t="s">
        <v>448</v>
      </c>
      <c r="G3422" s="1" t="s">
        <v>50</v>
      </c>
      <c r="H3422" s="1" t="s">
        <v>50</v>
      </c>
      <c r="I3422" s="8" t="s">
        <v>114</v>
      </c>
      <c r="J3422" s="8" t="s">
        <v>1404</v>
      </c>
      <c r="K3422" s="1" t="str">
        <f t="array" aca="1" ref="K3422" ca="1">INDEX([1]TreeLookup!$C$1:$DE$21,MATCH(INDIRECT(ADDRESS(ROW(),MATCH("CATEGORY",$A$1:$BE$1,0))),[1]TreeLookup!$C$1:$C$21,0),MATCH(INDIRECT(ADDRESS(ROW(),MATCH("YEAR",$A$1:$BE$1,0))),[1]TreeLookup!$C$1:$DE$1,0))</f>
        <v>orbitalRocketry2004</v>
      </c>
      <c r="L3422" s="1">
        <v>2006</v>
      </c>
      <c r="M3422" s="1" t="str">
        <f t="array" aca="1" ref="M3422" ca="1">INDEX([1]TreeLookup!$C$1:$DE$22,MATCH("ERA",[1]TreeLookup!$C$1:$C$22,0),MATCH(INDIRECT(ADDRESS(ROW(),MATCH("YEAR",$A$1:$BE$1,0))),[1]TreeLookup!$C$1:$DE$1,0))</f>
        <v>09-INTL</v>
      </c>
      <c r="O3422" s="4" t="s">
        <v>109</v>
      </c>
      <c r="P3422" s="1" t="s">
        <v>9969</v>
      </c>
      <c r="Q3422" s="1" t="s">
        <v>9970</v>
      </c>
      <c r="V3422" s="9"/>
      <c r="W3422" s="1" t="s">
        <v>9986</v>
      </c>
      <c r="X3422" s="1" t="s">
        <v>9987</v>
      </c>
      <c r="AC3422" s="1" t="s">
        <v>111</v>
      </c>
    </row>
    <row r="3423" spans="1:29">
      <c r="A3423" s="6" t="s">
        <v>9988</v>
      </c>
      <c r="B3423" s="7" t="s">
        <v>9989</v>
      </c>
      <c r="C3423" s="1">
        <v>185</v>
      </c>
      <c r="D3423" s="1">
        <v>26000</v>
      </c>
      <c r="E3423" s="2" t="s">
        <v>9968</v>
      </c>
      <c r="F3423" s="1" t="s">
        <v>448</v>
      </c>
      <c r="G3423" s="1" t="s">
        <v>50</v>
      </c>
      <c r="H3423" s="1" t="s">
        <v>50</v>
      </c>
      <c r="I3423" s="8" t="s">
        <v>114</v>
      </c>
      <c r="J3423" s="8" t="s">
        <v>119</v>
      </c>
      <c r="K3423" s="1" t="str">
        <f t="array" aca="1" ref="K3423" ca="1">INDEX([1]TreeLookup!$C$1:$DE$21,MATCH(INDIRECT(ADDRESS(ROW(),MATCH("CATEGORY",$A$1:$BE$1,0))),[1]TreeLookup!$C$1:$C$21,0),MATCH(INDIRECT(ADDRESS(ROW(),MATCH("YEAR",$A$1:$BE$1,0))),[1]TreeLookup!$C$1:$DE$1,0))</f>
        <v>orbitalRocketry2004</v>
      </c>
      <c r="L3423" s="1">
        <v>2006</v>
      </c>
      <c r="M3423" s="1" t="str">
        <f t="array" aca="1" ref="M3423" ca="1">INDEX([1]TreeLookup!$C$1:$DE$22,MATCH("ERA",[1]TreeLookup!$C$1:$C$22,0),MATCH(INDIRECT(ADDRESS(ROW(),MATCH("YEAR",$A$1:$BE$1,0))),[1]TreeLookup!$C$1:$DE$1,0))</f>
        <v>09-INTL</v>
      </c>
      <c r="O3423" s="4" t="s">
        <v>109</v>
      </c>
      <c r="P3423" s="1" t="s">
        <v>9969</v>
      </c>
      <c r="Q3423" s="1" t="s">
        <v>9970</v>
      </c>
      <c r="V3423" s="9"/>
      <c r="W3423" s="1" t="s">
        <v>9990</v>
      </c>
      <c r="AC3423" s="1" t="s">
        <v>111</v>
      </c>
    </row>
    <row r="3424" spans="1:29">
      <c r="A3424" s="6" t="s">
        <v>9991</v>
      </c>
      <c r="B3424" s="7" t="s">
        <v>9992</v>
      </c>
      <c r="C3424" s="1">
        <v>175</v>
      </c>
      <c r="D3424" s="1">
        <v>3500</v>
      </c>
      <c r="E3424" s="2" t="s">
        <v>9993</v>
      </c>
      <c r="F3424" s="1" t="s">
        <v>1053</v>
      </c>
      <c r="G3424" s="1" t="s">
        <v>50</v>
      </c>
      <c r="H3424" s="1" t="s">
        <v>50</v>
      </c>
      <c r="I3424" s="8" t="s">
        <v>114</v>
      </c>
      <c r="J3424" s="8"/>
      <c r="K3424" s="1" t="str">
        <f t="array" aca="1" ref="K3424" ca="1">INDEX([1]TreeLookup!$C$1:$DE$21,MATCH(INDIRECT(ADDRESS(ROW(),MATCH("CATEGORY",$A$1:$BE$1,0))),[1]TreeLookup!$C$1:$C$21,0),MATCH(INDIRECT(ADDRESS(ROW(),MATCH("YEAR",$A$1:$BE$1,0))),[1]TreeLookup!$C$1:$DE$1,0))</f>
        <v>orbitalRocketry2004</v>
      </c>
      <c r="L3424" s="1">
        <v>2006</v>
      </c>
      <c r="M3424" s="1" t="str">
        <f t="array" aca="1" ref="M3424" ca="1">INDEX([1]TreeLookup!$C$1:$DE$22,MATCH("ERA",[1]TreeLookup!$C$1:$C$22,0),MATCH(INDIRECT(ADDRESS(ROW(),MATCH("YEAR",$A$1:$BE$1,0))),[1]TreeLookup!$C$1:$DE$1,0))</f>
        <v>09-INTL</v>
      </c>
      <c r="O3424" s="4" t="s">
        <v>109</v>
      </c>
      <c r="P3424" s="1" t="s">
        <v>9969</v>
      </c>
      <c r="Q3424" s="1" t="s">
        <v>9970</v>
      </c>
      <c r="V3424" s="9"/>
      <c r="W3424" s="1" t="s">
        <v>9971</v>
      </c>
      <c r="X3424" s="1" t="s">
        <v>9972</v>
      </c>
      <c r="AC3424" s="1" t="s">
        <v>111</v>
      </c>
    </row>
    <row r="3425" spans="1:29">
      <c r="A3425" s="6" t="s">
        <v>9994</v>
      </c>
      <c r="B3425" s="7" t="s">
        <v>9995</v>
      </c>
      <c r="C3425" s="1">
        <v>220</v>
      </c>
      <c r="D3425" s="1">
        <v>22000</v>
      </c>
      <c r="E3425" s="2" t="s">
        <v>9996</v>
      </c>
      <c r="F3425" s="1" t="s">
        <v>534</v>
      </c>
      <c r="G3425" s="1" t="s">
        <v>50</v>
      </c>
      <c r="H3425" s="1" t="s">
        <v>50</v>
      </c>
      <c r="I3425" s="8" t="s">
        <v>114</v>
      </c>
      <c r="J3425" s="8"/>
      <c r="K3425" s="1" t="str">
        <f t="array" aca="1" ref="K3425" ca="1">INDEX([1]TreeLookup!$C$1:$DE$21,MATCH(INDIRECT(ADDRESS(ROW(),MATCH("CATEGORY",$A$1:$BE$1,0))),[1]TreeLookup!$C$1:$C$21,0),MATCH(INDIRECT(ADDRESS(ROW(),MATCH("YEAR",$A$1:$BE$1,0))),[1]TreeLookup!$C$1:$DE$1,0))</f>
        <v>orbitalRocketry2004</v>
      </c>
      <c r="L3425" s="1">
        <v>2006</v>
      </c>
      <c r="M3425" s="1" t="str">
        <f t="array" aca="1" ref="M3425" ca="1">INDEX([1]TreeLookup!$C$1:$DE$22,MATCH("ERA",[1]TreeLookup!$C$1:$C$22,0),MATCH(INDIRECT(ADDRESS(ROW(),MATCH("YEAR",$A$1:$BE$1,0))),[1]TreeLookup!$C$1:$DE$1,0))</f>
        <v>09-INTL</v>
      </c>
      <c r="O3425" s="4" t="s">
        <v>109</v>
      </c>
      <c r="P3425" s="1" t="s">
        <v>9214</v>
      </c>
      <c r="Q3425" s="1" t="s">
        <v>9970</v>
      </c>
      <c r="U3425" s="1" t="s">
        <v>9997</v>
      </c>
      <c r="V3425" s="9">
        <v>42874</v>
      </c>
      <c r="W3425" s="1" t="s">
        <v>9971</v>
      </c>
      <c r="X3425" s="1" t="s">
        <v>9972</v>
      </c>
      <c r="AC3425" s="1" t="s">
        <v>111</v>
      </c>
    </row>
    <row r="3426" spans="1:29">
      <c r="A3426" s="6" t="s">
        <v>9998</v>
      </c>
      <c r="B3426" s="7" t="s">
        <v>9999</v>
      </c>
      <c r="C3426" s="1">
        <v>220</v>
      </c>
      <c r="D3426" s="1">
        <v>22000</v>
      </c>
      <c r="E3426" s="2" t="s">
        <v>10000</v>
      </c>
      <c r="F3426" s="1" t="s">
        <v>534</v>
      </c>
      <c r="G3426" s="1" t="s">
        <v>50</v>
      </c>
      <c r="H3426" s="1" t="s">
        <v>50</v>
      </c>
      <c r="I3426" s="8" t="s">
        <v>114</v>
      </c>
      <c r="J3426" s="8"/>
      <c r="K3426" s="1" t="str">
        <f t="array" aca="1" ref="K3426" ca="1">INDEX([1]TreeLookup!$C$1:$DE$21,MATCH(INDIRECT(ADDRESS(ROW(),MATCH("CATEGORY",$A$1:$BE$1,0))),[1]TreeLookup!$C$1:$C$21,0),MATCH(INDIRECT(ADDRESS(ROW(),MATCH("YEAR",$A$1:$BE$1,0))),[1]TreeLookup!$C$1:$DE$1,0))</f>
        <v>orbitalRocketry2004</v>
      </c>
      <c r="L3426" s="1">
        <v>2006</v>
      </c>
      <c r="M3426" s="1" t="str">
        <f t="array" aca="1" ref="M3426" ca="1">INDEX([1]TreeLookup!$C$1:$DE$22,MATCH("ERA",[1]TreeLookup!$C$1:$C$22,0),MATCH(INDIRECT(ADDRESS(ROW(),MATCH("YEAR",$A$1:$BE$1,0))),[1]TreeLookup!$C$1:$DE$1,0))</f>
        <v>09-INTL</v>
      </c>
      <c r="O3426" s="4" t="s">
        <v>109</v>
      </c>
      <c r="P3426" s="1" t="s">
        <v>9214</v>
      </c>
      <c r="Q3426" s="1" t="s">
        <v>9970</v>
      </c>
      <c r="U3426" s="1" t="s">
        <v>9997</v>
      </c>
      <c r="V3426" s="9">
        <v>42874</v>
      </c>
      <c r="W3426" s="1" t="s">
        <v>9986</v>
      </c>
      <c r="X3426" s="1" t="s">
        <v>9987</v>
      </c>
      <c r="AC3426" s="1" t="s">
        <v>111</v>
      </c>
    </row>
    <row r="3427" spans="1:29">
      <c r="A3427" s="6" t="s">
        <v>9971</v>
      </c>
      <c r="B3427" s="7" t="s">
        <v>9971</v>
      </c>
      <c r="C3427" s="1">
        <v>0</v>
      </c>
      <c r="D3427" s="1">
        <v>0</v>
      </c>
      <c r="E3427" s="2"/>
      <c r="F3427" s="1" t="s">
        <v>113</v>
      </c>
      <c r="G3427" s="1" t="s">
        <v>50</v>
      </c>
      <c r="I3427" s="8" t="s">
        <v>114</v>
      </c>
      <c r="J3427" s="8"/>
      <c r="K3427" s="1" t="str">
        <f t="array" aca="1" ref="K3427" ca="1">INDEX([1]TreeLookup!$C$1:$DE$21,MATCH(INDIRECT(ADDRESS(ROW(),MATCH("CATEGORY",$A$1:$BE$1,0))),[1]TreeLookup!$C$1:$C$21,0),MATCH(INDIRECT(ADDRESS(ROW(),MATCH("YEAR",$A$1:$BE$1,0))),[1]TreeLookup!$C$1:$DE$1,0))</f>
        <v>orbitalRocketry2004</v>
      </c>
      <c r="L3427" s="1">
        <v>2006</v>
      </c>
      <c r="M3427" s="1" t="str">
        <f t="array" aca="1" ref="M3427" ca="1">INDEX([1]TreeLookup!$C$1:$DE$22,MATCH("ERA",[1]TreeLookup!$C$1:$C$22,0),MATCH(INDIRECT(ADDRESS(ROW(),MATCH("YEAR",$A$1:$BE$1,0))),[1]TreeLookup!$C$1:$DE$1,0))</f>
        <v>09-INTL</v>
      </c>
      <c r="O3427" s="4"/>
      <c r="Q3427" s="1" t="s">
        <v>9970</v>
      </c>
    </row>
    <row r="3428" spans="1:29">
      <c r="A3428" s="6" t="s">
        <v>9979</v>
      </c>
      <c r="B3428" s="7" t="s">
        <v>9979</v>
      </c>
      <c r="C3428" s="1">
        <v>0</v>
      </c>
      <c r="D3428" s="1">
        <v>0</v>
      </c>
      <c r="E3428" s="2"/>
      <c r="F3428" s="1" t="s">
        <v>113</v>
      </c>
      <c r="G3428" s="1" t="s">
        <v>50</v>
      </c>
      <c r="I3428" s="8" t="s">
        <v>114</v>
      </c>
      <c r="J3428" s="8"/>
      <c r="K3428" s="1" t="str">
        <f t="array" aca="1" ref="K3428" ca="1">INDEX([1]TreeLookup!$C$1:$DE$21,MATCH(INDIRECT(ADDRESS(ROW(),MATCH("CATEGORY",$A$1:$BE$1,0))),[1]TreeLookup!$C$1:$C$21,0),MATCH(INDIRECT(ADDRESS(ROW(),MATCH("YEAR",$A$1:$BE$1,0))),[1]TreeLookup!$C$1:$DE$1,0))</f>
        <v>orbitalRocketry2004</v>
      </c>
      <c r="L3428" s="1">
        <v>2006</v>
      </c>
      <c r="M3428" s="1" t="str">
        <f t="array" aca="1" ref="M3428" ca="1">INDEX([1]TreeLookup!$C$1:$DE$22,MATCH("ERA",[1]TreeLookup!$C$1:$C$22,0),MATCH(INDIRECT(ADDRESS(ROW(),MATCH("YEAR",$A$1:$BE$1,0))),[1]TreeLookup!$C$1:$DE$1,0))</f>
        <v>09-INTL</v>
      </c>
      <c r="O3428" s="4"/>
      <c r="Q3428" s="1" t="s">
        <v>9970</v>
      </c>
    </row>
    <row r="3429" spans="1:29">
      <c r="A3429" s="6" t="s">
        <v>9986</v>
      </c>
      <c r="B3429" s="7" t="s">
        <v>9986</v>
      </c>
      <c r="C3429" s="1">
        <v>0</v>
      </c>
      <c r="D3429" s="1">
        <v>0</v>
      </c>
      <c r="E3429" s="2"/>
      <c r="F3429" s="1" t="s">
        <v>113</v>
      </c>
      <c r="G3429" s="1" t="s">
        <v>50</v>
      </c>
      <c r="I3429" s="8" t="s">
        <v>114</v>
      </c>
      <c r="J3429" s="8"/>
      <c r="K3429" s="1" t="str">
        <f t="array" aca="1" ref="K3429" ca="1">INDEX([1]TreeLookup!$C$1:$DE$21,MATCH(INDIRECT(ADDRESS(ROW(),MATCH("CATEGORY",$A$1:$BE$1,0))),[1]TreeLookup!$C$1:$C$21,0),MATCH(INDIRECT(ADDRESS(ROW(),MATCH("YEAR",$A$1:$BE$1,0))),[1]TreeLookup!$C$1:$DE$1,0))</f>
        <v>orbitalRocketry2004</v>
      </c>
      <c r="L3429" s="1">
        <v>2006</v>
      </c>
      <c r="M3429" s="1" t="str">
        <f t="array" aca="1" ref="M3429" ca="1">INDEX([1]TreeLookup!$C$1:$DE$22,MATCH("ERA",[1]TreeLookup!$C$1:$C$22,0),MATCH(INDIRECT(ADDRESS(ROW(),MATCH("YEAR",$A$1:$BE$1,0))),[1]TreeLookup!$C$1:$DE$1,0))</f>
        <v>09-INTL</v>
      </c>
      <c r="O3429" s="4"/>
      <c r="Q3429" s="1" t="s">
        <v>9970</v>
      </c>
    </row>
    <row r="3430" spans="1:29">
      <c r="A3430" s="6" t="s">
        <v>9990</v>
      </c>
      <c r="B3430" s="7" t="s">
        <v>9990</v>
      </c>
      <c r="C3430" s="1">
        <v>0</v>
      </c>
      <c r="D3430" s="1">
        <v>15000</v>
      </c>
      <c r="E3430" s="2"/>
      <c r="F3430" s="1" t="s">
        <v>113</v>
      </c>
      <c r="G3430" s="1" t="s">
        <v>50</v>
      </c>
      <c r="I3430" s="8" t="s">
        <v>114</v>
      </c>
      <c r="J3430" s="8"/>
      <c r="K3430" s="1" t="str">
        <f t="array" aca="1" ref="K3430" ca="1">INDEX([1]TreeLookup!$C$1:$DE$21,MATCH(INDIRECT(ADDRESS(ROW(),MATCH("CATEGORY",$A$1:$BE$1,0))),[1]TreeLookup!$C$1:$C$21,0),MATCH(INDIRECT(ADDRESS(ROW(),MATCH("YEAR",$A$1:$BE$1,0))),[1]TreeLookup!$C$1:$DE$1,0))</f>
        <v>orbitalRocketry2004</v>
      </c>
      <c r="L3430" s="1">
        <v>2006</v>
      </c>
      <c r="M3430" s="1" t="str">
        <f t="array" aca="1" ref="M3430" ca="1">INDEX([1]TreeLookup!$C$1:$DE$22,MATCH("ERA",[1]TreeLookup!$C$1:$C$22,0),MATCH(INDIRECT(ADDRESS(ROW(),MATCH("YEAR",$A$1:$BE$1,0))),[1]TreeLookup!$C$1:$DE$1,0))</f>
        <v>09-INTL</v>
      </c>
      <c r="O3430" s="4"/>
      <c r="Q3430" s="1" t="s">
        <v>9970</v>
      </c>
    </row>
    <row r="3431" spans="1:29">
      <c r="A3431" s="6" t="s">
        <v>10001</v>
      </c>
      <c r="B3431" s="7" t="s">
        <v>10002</v>
      </c>
      <c r="C3431" s="1">
        <v>4500</v>
      </c>
      <c r="D3431" s="1">
        <v>8900</v>
      </c>
      <c r="E3431" s="2" t="s">
        <v>10003</v>
      </c>
      <c r="F3431" s="1" t="s">
        <v>1666</v>
      </c>
      <c r="G3431" s="1" t="s">
        <v>49</v>
      </c>
      <c r="H3431" s="1" t="s">
        <v>49</v>
      </c>
      <c r="I3431" s="8" t="s">
        <v>130</v>
      </c>
      <c r="J3431" s="8" t="s">
        <v>1203</v>
      </c>
      <c r="K3431" s="1" t="str">
        <f t="array" aca="1" ref="K3431" ca="1">INDEX([1]TreeLookup!$C$1:$DE$21,MATCH(INDIRECT(ADDRESS(ROW(),MATCH("CATEGORY",$A$1:$BE$1,0))),[1]TreeLookup!$C$1:$C$21,0),MATCH(INDIRECT(ADDRESS(ROW(),MATCH("YEAR",$A$1:$BE$1,0))),[1]TreeLookup!$C$1:$DE$1,0))</f>
        <v>unlockParts</v>
      </c>
      <c r="M3431" s="1" t="str">
        <f t="array" aca="1" ref="M3431" ca="1">INDEX([1]TreeLookup!$C$1:$DE$22,MATCH("ERA",[1]TreeLookup!$C$1:$C$22,0),MATCH(INDIRECT(ADDRESS(ROW(),MATCH("YEAR",$A$1:$BE$1,0))),[1]TreeLookup!$C$1:$DE$1,0))</f>
        <v>00-START</v>
      </c>
      <c r="N3431" s="1" t="s">
        <v>50</v>
      </c>
      <c r="O3431" s="4" t="s">
        <v>299</v>
      </c>
    </row>
    <row r="3432" spans="1:29">
      <c r="A3432" s="6" t="s">
        <v>10004</v>
      </c>
      <c r="B3432" s="7" t="s">
        <v>10005</v>
      </c>
      <c r="C3432" s="1">
        <v>1800</v>
      </c>
      <c r="D3432" s="1">
        <v>100</v>
      </c>
      <c r="E3432" s="2" t="s">
        <v>2782</v>
      </c>
      <c r="F3432" s="1" t="s">
        <v>1740</v>
      </c>
      <c r="G3432" s="1" t="s">
        <v>50</v>
      </c>
      <c r="H3432" s="1" t="s">
        <v>49</v>
      </c>
      <c r="I3432" s="8" t="s">
        <v>3087</v>
      </c>
      <c r="J3432" s="8"/>
      <c r="K3432" s="1" t="str">
        <f t="array" aca="1" ref="K3432" ca="1">INDEX([1]TreeLookup!$C$1:$DE$21,MATCH(INDIRECT(ADDRESS(ROW(),MATCH("CATEGORY",$A$1:$BE$1,0))),[1]TreeLookup!$C$1:$C$21,0),MATCH(INDIRECT(ADDRESS(ROW(),MATCH("YEAR",$A$1:$BE$1,0))),[1]TreeLookup!$C$1:$DE$1,0))</f>
        <v>stagedCombustion2004</v>
      </c>
      <c r="L3432" s="1">
        <v>2006</v>
      </c>
      <c r="M3432" s="1" t="str">
        <f t="array" aca="1" ref="M3432" ca="1">INDEX([1]TreeLookup!$C$1:$DE$22,MATCH("ERA",[1]TreeLookup!$C$1:$C$22,0),MATCH(INDIRECT(ADDRESS(ROW(),MATCH("YEAR",$A$1:$BE$1,0))),[1]TreeLookup!$C$1:$DE$1,0))</f>
        <v>09-INTL</v>
      </c>
      <c r="O3432" s="4" t="s">
        <v>299</v>
      </c>
      <c r="P3432" s="1" t="s">
        <v>10006</v>
      </c>
      <c r="Q3432" s="1" t="s">
        <v>9824</v>
      </c>
      <c r="V3432" s="9"/>
      <c r="W3432" s="1" t="s">
        <v>9824</v>
      </c>
    </row>
    <row r="3433" spans="1:29">
      <c r="A3433" s="6" t="s">
        <v>10007</v>
      </c>
      <c r="B3433" s="7" t="s">
        <v>10008</v>
      </c>
      <c r="C3433" s="1">
        <v>450</v>
      </c>
      <c r="D3433" s="1">
        <v>9000</v>
      </c>
      <c r="E3433" s="2" t="s">
        <v>10009</v>
      </c>
      <c r="F3433" s="1" t="s">
        <v>1519</v>
      </c>
      <c r="G3433" s="1" t="s">
        <v>50</v>
      </c>
      <c r="H3433" s="1" t="s">
        <v>50</v>
      </c>
      <c r="I3433" s="8" t="s">
        <v>240</v>
      </c>
      <c r="J3433" s="8" t="s">
        <v>298</v>
      </c>
      <c r="K3433" s="1" t="str">
        <f t="array" aca="1" ref="K3433" ca="1">INDEX([1]TreeLookup!$C$1:$DE$21,MATCH(INDIRECT(ADDRESS(ROW(),MATCH("CATEGORY",$A$1:$BE$1,0))),[1]TreeLookup!$C$1:$C$21,0),MATCH(INDIRECT(ADDRESS(ROW(),MATCH("YEAR",$A$1:$BE$1,0))),[1]TreeLookup!$C$1:$DE$1,0))</f>
        <v>scramjetEngines</v>
      </c>
      <c r="L3433" s="1">
        <v>2007</v>
      </c>
      <c r="M3433" s="1" t="str">
        <f t="array" aca="1" ref="M3433" ca="1">INDEX([1]TreeLookup!$C$1:$DE$22,MATCH("ERA",[1]TreeLookup!$C$1:$C$22,0),MATCH(INDIRECT(ADDRESS(ROW(),MATCH("YEAR",$A$1:$BE$1,0))),[1]TreeLookup!$C$1:$DE$1,0))</f>
        <v>09-INTL</v>
      </c>
      <c r="O3433" s="4" t="s">
        <v>109</v>
      </c>
      <c r="P3433" s="2" t="s">
        <v>10010</v>
      </c>
      <c r="V3433" s="9"/>
    </row>
    <row r="3434" spans="1:29">
      <c r="A3434" s="6" t="s">
        <v>10011</v>
      </c>
      <c r="B3434" s="7" t="s">
        <v>10012</v>
      </c>
      <c r="C3434" s="1">
        <v>650</v>
      </c>
      <c r="D3434" s="1">
        <v>250</v>
      </c>
      <c r="E3434" s="2" t="s">
        <v>10013</v>
      </c>
      <c r="F3434" s="1" t="s">
        <v>406</v>
      </c>
      <c r="G3434" s="1" t="s">
        <v>49</v>
      </c>
      <c r="H3434" s="1" t="s">
        <v>49</v>
      </c>
      <c r="I3434" s="8" t="s">
        <v>130</v>
      </c>
      <c r="J3434" s="8" t="s">
        <v>1203</v>
      </c>
      <c r="K3434" s="1" t="str">
        <f t="array" aca="1" ref="K3434" ca="1">INDEX([1]TreeLookup!$C$1:$DE$21,MATCH(INDIRECT(ADDRESS(ROW(),MATCH("CATEGORY",$A$1:$BE$1,0))),[1]TreeLookup!$C$1:$C$21,0),MATCH(INDIRECT(ADDRESS(ROW(),MATCH("YEAR",$A$1:$BE$1,0))),[1]TreeLookup!$C$1:$DE$1,0))</f>
        <v>unlockParts</v>
      </c>
      <c r="M3434" s="1" t="str">
        <f t="array" aca="1" ref="M3434" ca="1">INDEX([1]TreeLookup!$C$1:$DE$22,MATCH("ERA",[1]TreeLookup!$C$1:$C$22,0),MATCH(INDIRECT(ADDRESS(ROW(),MATCH("YEAR",$A$1:$BE$1,0))),[1]TreeLookup!$C$1:$DE$1,0))</f>
        <v>00-START</v>
      </c>
      <c r="N3434" s="1" t="s">
        <v>50</v>
      </c>
      <c r="O3434" s="4"/>
    </row>
    <row r="3435" spans="1:29">
      <c r="A3435" s="6" t="s">
        <v>10014</v>
      </c>
      <c r="B3435" s="7" t="s">
        <v>10015</v>
      </c>
      <c r="C3435" s="1">
        <v>12500</v>
      </c>
      <c r="D3435" s="1">
        <v>75000</v>
      </c>
      <c r="E3435" s="2" t="s">
        <v>10016</v>
      </c>
      <c r="F3435" s="1" t="s">
        <v>4121</v>
      </c>
      <c r="G3435" s="1" t="s">
        <v>50</v>
      </c>
      <c r="H3435" s="1" t="s">
        <v>49</v>
      </c>
      <c r="I3435" s="8" t="s">
        <v>5475</v>
      </c>
      <c r="J3435" s="8"/>
      <c r="K3435" s="1" t="str">
        <f t="array" aca="1" ref="K3435" ca="1">INDEX([1]TreeLookup!$C$1:$DE$21,MATCH(INDIRECT(ADDRESS(ROW(),MATCH("CATEGORY",$A$1:$BE$1,0))),[1]TreeLookup!$C$1:$C$21,0),MATCH(INDIRECT(ADDRESS(ROW(),MATCH("YEAR",$A$1:$BE$1,0))),[1]TreeLookup!$C$1:$DE$1,0))</f>
        <v>improvedOrbitalConstruction</v>
      </c>
      <c r="L3435" s="1">
        <v>2007</v>
      </c>
      <c r="M3435" s="1" t="str">
        <f t="array" aca="1" ref="M3435" ca="1">INDEX([1]TreeLookup!$C$1:$DE$22,MATCH("ERA",[1]TreeLookup!$C$1:$C$22,0),MATCH(INDIRECT(ADDRESS(ROW(),MATCH("YEAR",$A$1:$BE$1,0))),[1]TreeLookup!$C$1:$DE$1,0))</f>
        <v>09-INTL</v>
      </c>
      <c r="O3435" s="4" t="s">
        <v>299</v>
      </c>
      <c r="P3435" s="1" t="s">
        <v>7855</v>
      </c>
      <c r="V3435" s="9"/>
    </row>
    <row r="3436" spans="1:29">
      <c r="A3436" s="6" t="s">
        <v>10017</v>
      </c>
      <c r="B3436" s="7" t="s">
        <v>10017</v>
      </c>
      <c r="C3436" s="17">
        <v>0</v>
      </c>
      <c r="D3436" s="17">
        <v>0</v>
      </c>
      <c r="E3436" s="2"/>
      <c r="F3436" s="1" t="s">
        <v>113</v>
      </c>
      <c r="G3436" s="1" t="s">
        <v>50</v>
      </c>
      <c r="I3436" s="8" t="s">
        <v>114</v>
      </c>
      <c r="J3436" s="8"/>
      <c r="K3436" s="1" t="str">
        <f t="array" aca="1" ref="K3436" ca="1">INDEX([1]TreeLookup!$C$1:$DE$21,MATCH(INDIRECT(ADDRESS(ROW(),MATCH("CATEGORY",$A$1:$BE$1,0))),[1]TreeLookup!$C$1:$C$21,0),MATCH(INDIRECT(ADDRESS(ROW(),MATCH("YEAR",$A$1:$BE$1,0))),[1]TreeLookup!$C$1:$DE$1,0))</f>
        <v>orbitalRocketry2004</v>
      </c>
      <c r="L3436" s="1">
        <v>2007</v>
      </c>
      <c r="M3436" s="1" t="str">
        <f t="array" aca="1" ref="M3436" ca="1">INDEX([1]TreeLookup!$C$1:$DE$22,MATCH("ERA",[1]TreeLookup!$C$1:$C$22,0),MATCH(INDIRECT(ADDRESS(ROW(),MATCH("YEAR",$A$1:$BE$1,0))),[1]TreeLookup!$C$1:$DE$1,0))</f>
        <v>09-INTL</v>
      </c>
      <c r="O3436" s="4"/>
      <c r="P3436" s="1" t="s">
        <v>9214</v>
      </c>
      <c r="Q3436" s="1" t="s">
        <v>9927</v>
      </c>
      <c r="R3436" s="1" t="s">
        <v>838</v>
      </c>
    </row>
    <row r="3437" spans="1:29">
      <c r="A3437" s="6" t="s">
        <v>10018</v>
      </c>
      <c r="B3437" s="7" t="s">
        <v>10019</v>
      </c>
      <c r="C3437" s="1">
        <v>200</v>
      </c>
      <c r="D3437" s="1">
        <v>2800</v>
      </c>
      <c r="E3437" s="2" t="s">
        <v>10020</v>
      </c>
      <c r="F3437" s="1" t="s">
        <v>1686</v>
      </c>
      <c r="G3437" s="1" t="s">
        <v>50</v>
      </c>
      <c r="H3437" s="1" t="s">
        <v>49</v>
      </c>
      <c r="I3437" s="8" t="s">
        <v>114</v>
      </c>
      <c r="J3437" s="8" t="s">
        <v>2242</v>
      </c>
      <c r="K3437" s="1" t="str">
        <f t="array" aca="1" ref="K3437" ca="1">INDEX([1]TreeLookup!$C$1:$DE$21,MATCH(INDIRECT(ADDRESS(ROW(),MATCH("CATEGORY",$A$1:$BE$1,0))),[1]TreeLookup!$C$1:$C$21,0),MATCH(INDIRECT(ADDRESS(ROW(),MATCH("YEAR",$A$1:$BE$1,0))),[1]TreeLookup!$C$1:$DE$1,0))</f>
        <v>orbitalRocketry2004</v>
      </c>
      <c r="L3437" s="1">
        <v>2007</v>
      </c>
      <c r="M3437" s="1" t="str">
        <f t="array" aca="1" ref="M3437" ca="1">INDEX([1]TreeLookup!$C$1:$DE$22,MATCH("ERA",[1]TreeLookup!$C$1:$C$22,0),MATCH(INDIRECT(ADDRESS(ROW(),MATCH("YEAR",$A$1:$BE$1,0))),[1]TreeLookup!$C$1:$DE$1,0))</f>
        <v>09-INTL</v>
      </c>
      <c r="O3437" s="4" t="s">
        <v>299</v>
      </c>
      <c r="P3437" s="2" t="s">
        <v>10021</v>
      </c>
      <c r="V3437" s="9"/>
    </row>
    <row r="3438" spans="1:29">
      <c r="A3438" s="6" t="s">
        <v>10022</v>
      </c>
      <c r="B3438" s="7" t="s">
        <v>10023</v>
      </c>
      <c r="C3438" s="1">
        <v>3125</v>
      </c>
      <c r="D3438" s="1">
        <v>62500</v>
      </c>
      <c r="E3438" s="2" t="s">
        <v>8821</v>
      </c>
      <c r="F3438" s="1" t="s">
        <v>5500</v>
      </c>
      <c r="G3438" s="1" t="s">
        <v>50</v>
      </c>
      <c r="H3438" s="1" t="s">
        <v>50</v>
      </c>
      <c r="I3438" s="8" t="s">
        <v>1135</v>
      </c>
      <c r="J3438" s="8" t="s">
        <v>1484</v>
      </c>
      <c r="K3438" s="1" t="str">
        <f t="array" aca="1" ref="K3438" ca="1">INDEX([1]TreeLookup!$C$1:$DE$21,MATCH(INDIRECT(ADDRESS(ROW(),MATCH("CATEGORY",$A$1:$BE$1,0))),[1]TreeLookup!$C$1:$C$21,0),MATCH(INDIRECT(ADDRESS(ROW(),MATCH("YEAR",$A$1:$BE$1,0))),[1]TreeLookup!$C$1:$DE$1,0))</f>
        <v>advancedPower</v>
      </c>
      <c r="L3438" s="1">
        <v>2007</v>
      </c>
      <c r="M3438" s="1" t="str">
        <f t="array" aca="1" ref="M3438" ca="1">INDEX([1]TreeLookup!$C$1:$DE$22,MATCH("ERA",[1]TreeLookup!$C$1:$C$22,0),MATCH(INDIRECT(ADDRESS(ROW(),MATCH("YEAR",$A$1:$BE$1,0))),[1]TreeLookup!$C$1:$DE$1,0))</f>
        <v>09-INTL</v>
      </c>
      <c r="O3438" s="4" t="s">
        <v>109</v>
      </c>
      <c r="P3438" s="1" t="s">
        <v>9154</v>
      </c>
      <c r="V3438" s="9"/>
    </row>
    <row r="3439" spans="1:29">
      <c r="A3439" s="6" t="s">
        <v>10024</v>
      </c>
      <c r="B3439" s="7" t="s">
        <v>10025</v>
      </c>
      <c r="C3439" s="1">
        <v>75</v>
      </c>
      <c r="D3439" s="1">
        <v>800</v>
      </c>
      <c r="E3439" s="2" t="s">
        <v>10026</v>
      </c>
      <c r="F3439" s="1" t="s">
        <v>224</v>
      </c>
      <c r="G3439" s="1" t="s">
        <v>49</v>
      </c>
      <c r="H3439" s="1" t="s">
        <v>49</v>
      </c>
      <c r="I3439" s="8" t="s">
        <v>125</v>
      </c>
      <c r="J3439" s="8" t="s">
        <v>1863</v>
      </c>
      <c r="K3439" s="1" t="str">
        <f t="array" aca="1" ref="K3439" ca="1">INDEX([1]TreeLookup!$C$1:$DE$21,MATCH(INDIRECT(ADDRESS(ROW(),MATCH("CATEGORY",$A$1:$BE$1,0))),[1]TreeLookup!$C$1:$C$21,0),MATCH(INDIRECT(ADDRESS(ROW(),MATCH("YEAR",$A$1:$BE$1,0))),[1]TreeLookup!$C$1:$DE$1,0))</f>
        <v>unlockParts</v>
      </c>
      <c r="M3439" s="1" t="str">
        <f t="array" aca="1" ref="M3439" ca="1">INDEX([1]TreeLookup!$C$1:$DE$22,MATCH("ERA",[1]TreeLookup!$C$1:$C$22,0),MATCH(INDIRECT(ADDRESS(ROW(),MATCH("YEAR",$A$1:$BE$1,0))),[1]TreeLookup!$C$1:$DE$1,0))</f>
        <v>00-START</v>
      </c>
      <c r="N3439" s="1" t="s">
        <v>50</v>
      </c>
      <c r="O3439" s="4"/>
    </row>
    <row r="3440" spans="1:29">
      <c r="A3440" s="6" t="s">
        <v>10027</v>
      </c>
      <c r="B3440" s="7" t="s">
        <v>10028</v>
      </c>
      <c r="C3440" s="1">
        <v>200</v>
      </c>
      <c r="D3440" s="1">
        <v>2800</v>
      </c>
      <c r="E3440" s="2" t="s">
        <v>10029</v>
      </c>
      <c r="F3440" s="1" t="s">
        <v>1686</v>
      </c>
      <c r="G3440" s="1" t="s">
        <v>50</v>
      </c>
      <c r="H3440" s="1" t="s">
        <v>49</v>
      </c>
      <c r="I3440" s="8" t="s">
        <v>191</v>
      </c>
      <c r="J3440" s="8" t="s">
        <v>6186</v>
      </c>
      <c r="K3440" s="1" t="str">
        <f t="array" aca="1" ref="K3440" ca="1">INDEX([1]TreeLookup!$C$1:$DE$21,MATCH(INDIRECT(ADDRESS(ROW(),MATCH("CATEGORY",$A$1:$BE$1,0))),[1]TreeLookup!$C$1:$C$21,0),MATCH(INDIRECT(ADDRESS(ROW(),MATCH("YEAR",$A$1:$BE$1,0))),[1]TreeLookup!$C$1:$DE$1,0))</f>
        <v>largeRoverDesigns</v>
      </c>
      <c r="L3440" s="1">
        <v>2007</v>
      </c>
      <c r="M3440" s="1" t="str">
        <f t="array" aca="1" ref="M3440" ca="1">INDEX([1]TreeLookup!$C$1:$DE$22,MATCH("ERA",[1]TreeLookup!$C$1:$C$22,0),MATCH(INDIRECT(ADDRESS(ROW(),MATCH("YEAR",$A$1:$BE$1,0))),[1]TreeLookup!$C$1:$DE$1,0))</f>
        <v>09-INTL</v>
      </c>
      <c r="O3440" s="4" t="s">
        <v>299</v>
      </c>
      <c r="P3440" s="2" t="s">
        <v>10021</v>
      </c>
      <c r="V3440" s="9"/>
    </row>
    <row r="3441" spans="1:37">
      <c r="A3441" s="6" t="s">
        <v>10030</v>
      </c>
      <c r="B3441" s="7" t="s">
        <v>10030</v>
      </c>
      <c r="C3441" s="1">
        <v>0</v>
      </c>
      <c r="D3441" s="1">
        <v>0</v>
      </c>
      <c r="E3441" s="2"/>
      <c r="F3441" s="1" t="s">
        <v>113</v>
      </c>
      <c r="G3441" s="1" t="s">
        <v>50</v>
      </c>
      <c r="I3441" s="8" t="s">
        <v>125</v>
      </c>
      <c r="J3441" s="8"/>
      <c r="K3441" s="1" t="str">
        <f t="array" aca="1" ref="K3441" ca="1">INDEX([1]TreeLookup!$C$1:$DE$21,MATCH(INDIRECT(ADDRESS(ROW(),MATCH("CATEGORY",$A$1:$BE$1,0))),[1]TreeLookup!$C$1:$C$21,0),MATCH(INDIRECT(ADDRESS(ROW(),MATCH("YEAR",$A$1:$BE$1,0))),[1]TreeLookup!$C$1:$DE$1,0))</f>
        <v>largeDockingPorts</v>
      </c>
      <c r="L3441" s="1">
        <v>2007</v>
      </c>
      <c r="M3441" s="1" t="str">
        <f t="array" aca="1" ref="M3441" ca="1">INDEX([1]TreeLookup!$C$1:$DE$22,MATCH("ERA",[1]TreeLookup!$C$1:$C$22,0),MATCH(INDIRECT(ADDRESS(ROW(),MATCH("YEAR",$A$1:$BE$1,0))),[1]TreeLookup!$C$1:$DE$1,0))</f>
        <v>09-INTL</v>
      </c>
      <c r="O3441" s="4"/>
      <c r="P3441" s="1" t="s">
        <v>10031</v>
      </c>
      <c r="Q3441" s="1" t="s">
        <v>10032</v>
      </c>
    </row>
    <row r="3442" spans="1:37">
      <c r="A3442" s="6" t="s">
        <v>10033</v>
      </c>
      <c r="B3442" s="7" t="s">
        <v>10030</v>
      </c>
      <c r="C3442" s="1">
        <v>60</v>
      </c>
      <c r="D3442" s="1">
        <v>750</v>
      </c>
      <c r="E3442" s="2" t="s">
        <v>10034</v>
      </c>
      <c r="F3442" s="1" t="s">
        <v>224</v>
      </c>
      <c r="G3442" s="1" t="s">
        <v>50</v>
      </c>
      <c r="H3442" s="1" t="s">
        <v>576</v>
      </c>
      <c r="I3442" s="8" t="s">
        <v>125</v>
      </c>
      <c r="J3442" s="8"/>
      <c r="K3442" s="1" t="str">
        <f t="array" aca="1" ref="K3442" ca="1">INDEX([1]TreeLookup!$C$1:$DE$21,MATCH(INDIRECT(ADDRESS(ROW(),MATCH("CATEGORY",$A$1:$BE$1,0))),[1]TreeLookup!$C$1:$C$21,0),MATCH(INDIRECT(ADDRESS(ROW(),MATCH("YEAR",$A$1:$BE$1,0))),[1]TreeLookup!$C$1:$DE$1,0))</f>
        <v>largeDockingPorts</v>
      </c>
      <c r="L3442" s="1">
        <v>2007</v>
      </c>
      <c r="M3442" s="1" t="str">
        <f t="array" aca="1" ref="M3442" ca="1">INDEX([1]TreeLookup!$C$1:$DE$22,MATCH("ERA",[1]TreeLookup!$C$1:$C$22,0),MATCH(INDIRECT(ADDRESS(ROW(),MATCH("YEAR",$A$1:$BE$1,0))),[1]TreeLookup!$C$1:$DE$1,0))</f>
        <v>09-INTL</v>
      </c>
      <c r="O3442" s="4" t="s">
        <v>299</v>
      </c>
      <c r="P3442" s="1" t="s">
        <v>10031</v>
      </c>
      <c r="Q3442" s="1" t="s">
        <v>10032</v>
      </c>
      <c r="V3442" s="9"/>
    </row>
    <row r="3443" spans="1:37">
      <c r="A3443" s="6" t="s">
        <v>10035</v>
      </c>
      <c r="B3443" s="7" t="s">
        <v>10036</v>
      </c>
      <c r="C3443" s="1">
        <v>280</v>
      </c>
      <c r="D3443" s="1">
        <v>4200</v>
      </c>
      <c r="E3443" s="2" t="s">
        <v>10037</v>
      </c>
      <c r="F3443" s="1" t="s">
        <v>1686</v>
      </c>
      <c r="G3443" s="1" t="s">
        <v>50</v>
      </c>
      <c r="H3443" s="1" t="s">
        <v>49</v>
      </c>
      <c r="I3443" s="8" t="s">
        <v>125</v>
      </c>
      <c r="J3443" s="8" t="s">
        <v>2242</v>
      </c>
      <c r="K3443" s="1" t="str">
        <f t="array" aca="1" ref="K3443" ca="1">INDEX([1]TreeLookup!$C$1:$DE$21,MATCH(INDIRECT(ADDRESS(ROW(),MATCH("CATEGORY",$A$1:$BE$1,0))),[1]TreeLookup!$C$1:$C$21,0),MATCH(INDIRECT(ADDRESS(ROW(),MATCH("YEAR",$A$1:$BE$1,0))),[1]TreeLookup!$C$1:$DE$1,0))</f>
        <v>largeDockingPorts</v>
      </c>
      <c r="L3443" s="1">
        <v>2007</v>
      </c>
      <c r="M3443" s="1" t="str">
        <f t="array" aca="1" ref="M3443" ca="1">INDEX([1]TreeLookup!$C$1:$DE$22,MATCH("ERA",[1]TreeLookup!$C$1:$C$22,0),MATCH(INDIRECT(ADDRESS(ROW(),MATCH("YEAR",$A$1:$BE$1,0))),[1]TreeLookup!$C$1:$DE$1,0))</f>
        <v>09-INTL</v>
      </c>
      <c r="O3443" s="4" t="s">
        <v>299</v>
      </c>
      <c r="P3443" s="2" t="s">
        <v>10031</v>
      </c>
      <c r="V3443" s="9"/>
      <c r="W3443" s="1" t="s">
        <v>2620</v>
      </c>
    </row>
    <row r="3444" spans="1:37">
      <c r="A3444" s="6" t="s">
        <v>10038</v>
      </c>
      <c r="B3444" s="7" t="s">
        <v>10039</v>
      </c>
      <c r="C3444" s="1">
        <v>280</v>
      </c>
      <c r="D3444" s="1">
        <v>4200</v>
      </c>
      <c r="E3444" s="2" t="s">
        <v>10040</v>
      </c>
      <c r="F3444" s="1" t="s">
        <v>1686</v>
      </c>
      <c r="G3444" s="1" t="s">
        <v>50</v>
      </c>
      <c r="H3444" s="1" t="s">
        <v>49</v>
      </c>
      <c r="I3444" s="8" t="s">
        <v>125</v>
      </c>
      <c r="J3444" s="8" t="s">
        <v>2242</v>
      </c>
      <c r="K3444" s="1" t="str">
        <f t="array" aca="1" ref="K3444" ca="1">INDEX([1]TreeLookup!$C$1:$DE$21,MATCH(INDIRECT(ADDRESS(ROW(),MATCH("CATEGORY",$A$1:$BE$1,0))),[1]TreeLookup!$C$1:$C$21,0),MATCH(INDIRECT(ADDRESS(ROW(),MATCH("YEAR",$A$1:$BE$1,0))),[1]TreeLookup!$C$1:$DE$1,0))</f>
        <v>largeDockingPorts</v>
      </c>
      <c r="L3444" s="1">
        <v>2007</v>
      </c>
      <c r="M3444" s="1" t="str">
        <f t="array" aca="1" ref="M3444" ca="1">INDEX([1]TreeLookup!$C$1:$DE$22,MATCH("ERA",[1]TreeLookup!$C$1:$C$22,0),MATCH(INDIRECT(ADDRESS(ROW(),MATCH("YEAR",$A$1:$BE$1,0))),[1]TreeLookup!$C$1:$DE$1,0))</f>
        <v>09-INTL</v>
      </c>
      <c r="O3444" s="4" t="s">
        <v>299</v>
      </c>
      <c r="P3444" s="2" t="s">
        <v>10031</v>
      </c>
      <c r="V3444" s="9"/>
    </row>
    <row r="3445" spans="1:37">
      <c r="A3445" s="6" t="s">
        <v>10041</v>
      </c>
      <c r="B3445" s="7" t="s">
        <v>10042</v>
      </c>
      <c r="C3445" s="1">
        <v>40</v>
      </c>
      <c r="D3445" s="1">
        <v>800</v>
      </c>
      <c r="E3445" s="2" t="s">
        <v>10043</v>
      </c>
      <c r="F3445" s="1" t="s">
        <v>534</v>
      </c>
      <c r="G3445" s="1" t="s">
        <v>50</v>
      </c>
      <c r="H3445" s="1" t="s">
        <v>50</v>
      </c>
      <c r="I3445" s="8" t="s">
        <v>114</v>
      </c>
      <c r="J3445" s="8"/>
      <c r="K3445" s="1" t="str">
        <f t="array" aca="1" ref="K3445" ca="1">INDEX([1]TreeLookup!$C$1:$DE$21,MATCH(INDIRECT(ADDRESS(ROW(),MATCH("CATEGORY",$A$1:$BE$1,0))),[1]TreeLookup!$C$1:$C$21,0),MATCH(INDIRECT(ADDRESS(ROW(),MATCH("YEAR",$A$1:$BE$1,0))),[1]TreeLookup!$C$1:$DE$1,0))</f>
        <v>orbitalRocketry2004</v>
      </c>
      <c r="L3445" s="1">
        <v>2008</v>
      </c>
      <c r="M3445" s="1" t="str">
        <f t="array" aca="1" ref="M3445" ca="1">INDEX([1]TreeLookup!$C$1:$DE$22,MATCH("ERA",[1]TreeLookup!$C$1:$C$22,0),MATCH(INDIRECT(ADDRESS(ROW(),MATCH("YEAR",$A$1:$BE$1,0))),[1]TreeLookup!$C$1:$DE$1,0))</f>
        <v>09-INTL</v>
      </c>
      <c r="O3445" s="4" t="s">
        <v>109</v>
      </c>
      <c r="P3445" s="1" t="s">
        <v>9965</v>
      </c>
      <c r="Q3445" s="1" t="s">
        <v>10044</v>
      </c>
      <c r="V3445" s="9"/>
      <c r="W3445" s="1" t="s">
        <v>10042</v>
      </c>
      <c r="X3445" s="1" t="s">
        <v>9931</v>
      </c>
      <c r="AC3445" s="1" t="s">
        <v>111</v>
      </c>
    </row>
    <row r="3446" spans="1:37">
      <c r="A3446" s="6" t="s">
        <v>10042</v>
      </c>
      <c r="B3446" s="7" t="s">
        <v>10042</v>
      </c>
      <c r="C3446" s="1">
        <v>0</v>
      </c>
      <c r="D3446" s="1">
        <v>0</v>
      </c>
      <c r="E3446" s="2"/>
      <c r="F3446" s="1" t="s">
        <v>113</v>
      </c>
      <c r="G3446" s="1" t="s">
        <v>50</v>
      </c>
      <c r="I3446" s="8" t="s">
        <v>114</v>
      </c>
      <c r="J3446" s="8"/>
      <c r="K3446" s="1" t="str">
        <f t="array" aca="1" ref="K3446" ca="1">INDEX([1]TreeLookup!$C$1:$DE$21,MATCH(INDIRECT(ADDRESS(ROW(),MATCH("CATEGORY",$A$1:$BE$1,0))),[1]TreeLookup!$C$1:$C$21,0),MATCH(INDIRECT(ADDRESS(ROW(),MATCH("YEAR",$A$1:$BE$1,0))),[1]TreeLookup!$C$1:$DE$1,0))</f>
        <v>orbitalRocketry2004</v>
      </c>
      <c r="L3446" s="1">
        <v>2008</v>
      </c>
      <c r="M3446" s="1" t="str">
        <f t="array" aca="1" ref="M3446" ca="1">INDEX([1]TreeLookup!$C$1:$DE$22,MATCH("ERA",[1]TreeLookup!$C$1:$C$22,0),MATCH(INDIRECT(ADDRESS(ROW(),MATCH("YEAR",$A$1:$BE$1,0))),[1]TreeLookup!$C$1:$DE$1,0))</f>
        <v>09-INTL</v>
      </c>
      <c r="O3446" s="4"/>
      <c r="P3446" s="1" t="s">
        <v>9214</v>
      </c>
      <c r="Q3446" s="1" t="s">
        <v>10044</v>
      </c>
    </row>
    <row r="3447" spans="1:37">
      <c r="A3447" s="6" t="s">
        <v>10045</v>
      </c>
      <c r="B3447" s="7" t="s">
        <v>10045</v>
      </c>
      <c r="C3447" s="1">
        <v>0</v>
      </c>
      <c r="D3447" s="1">
        <v>0</v>
      </c>
      <c r="E3447" s="2"/>
      <c r="F3447" s="1" t="s">
        <v>113</v>
      </c>
      <c r="G3447" s="1" t="s">
        <v>50</v>
      </c>
      <c r="I3447" s="8" t="s">
        <v>125</v>
      </c>
      <c r="J3447" s="8"/>
      <c r="K3447" s="1" t="str">
        <f t="array" aca="1" ref="K3447" ca="1">INDEX([1]TreeLookup!$C$1:$DE$21,MATCH(INDIRECT(ADDRESS(ROW(),MATCH("CATEGORY",$A$1:$BE$1,0))),[1]TreeLookup!$C$1:$C$21,0),MATCH(INDIRECT(ADDRESS(ROW(),MATCH("YEAR",$A$1:$BE$1,0))),[1]TreeLookup!$C$1:$DE$1,0))</f>
        <v>largeDockingPorts</v>
      </c>
      <c r="L3447" s="1">
        <v>2008</v>
      </c>
      <c r="M3447" s="1" t="str">
        <f t="array" aca="1" ref="M3447" ca="1">INDEX([1]TreeLookup!$C$1:$DE$22,MATCH("ERA",[1]TreeLookup!$C$1:$C$22,0),MATCH(INDIRECT(ADDRESS(ROW(),MATCH("YEAR",$A$1:$BE$1,0))),[1]TreeLookup!$C$1:$DE$1,0))</f>
        <v>09-INTL</v>
      </c>
      <c r="O3447" s="4"/>
      <c r="Q3447" s="1" t="s">
        <v>8318</v>
      </c>
      <c r="R3447" s="1" t="s">
        <v>838</v>
      </c>
    </row>
    <row r="3448" spans="1:37">
      <c r="A3448" s="6" t="s">
        <v>10046</v>
      </c>
      <c r="B3448" s="7" t="s">
        <v>10046</v>
      </c>
      <c r="C3448" s="1">
        <v>0</v>
      </c>
      <c r="D3448" s="1">
        <v>0</v>
      </c>
      <c r="E3448" s="2"/>
      <c r="F3448" s="1" t="s">
        <v>113</v>
      </c>
      <c r="G3448" s="1" t="s">
        <v>50</v>
      </c>
      <c r="I3448" s="8" t="s">
        <v>125</v>
      </c>
      <c r="J3448" s="8"/>
      <c r="K3448" s="1" t="str">
        <f t="array" aca="1" ref="K3448" ca="1">INDEX([1]TreeLookup!$C$1:$DE$21,MATCH(INDIRECT(ADDRESS(ROW(),MATCH("CATEGORY",$A$1:$BE$1,0))),[1]TreeLookup!$C$1:$C$21,0),MATCH(INDIRECT(ADDRESS(ROW(),MATCH("YEAR",$A$1:$BE$1,0))),[1]TreeLookup!$C$1:$DE$1,0))</f>
        <v>largeDockingPorts</v>
      </c>
      <c r="L3448" s="1">
        <v>2008</v>
      </c>
      <c r="M3448" s="1" t="str">
        <f t="array" aca="1" ref="M3448" ca="1">INDEX([1]TreeLookup!$C$1:$DE$22,MATCH("ERA",[1]TreeLookup!$C$1:$C$22,0),MATCH(INDIRECT(ADDRESS(ROW(),MATCH("YEAR",$A$1:$BE$1,0))),[1]TreeLookup!$C$1:$DE$1,0))</f>
        <v>09-INTL</v>
      </c>
      <c r="O3448" s="4"/>
      <c r="Q3448" s="1" t="s">
        <v>8318</v>
      </c>
      <c r="R3448" s="1" t="s">
        <v>838</v>
      </c>
    </row>
    <row r="3449" spans="1:37">
      <c r="A3449" s="6" t="s">
        <v>10047</v>
      </c>
      <c r="B3449" s="7" t="s">
        <v>10047</v>
      </c>
      <c r="C3449" s="1">
        <v>0</v>
      </c>
      <c r="D3449" s="1">
        <v>0</v>
      </c>
      <c r="E3449" s="2"/>
      <c r="F3449" s="1" t="s">
        <v>113</v>
      </c>
      <c r="G3449" s="1" t="s">
        <v>50</v>
      </c>
      <c r="I3449" s="8" t="s">
        <v>114</v>
      </c>
      <c r="J3449" s="8"/>
      <c r="K3449" s="1" t="str">
        <f t="array" aca="1" ref="K3449" ca="1">INDEX([1]TreeLookup!$C$1:$DE$21,MATCH(INDIRECT(ADDRESS(ROW(),MATCH("CATEGORY",$A$1:$BE$1,0))),[1]TreeLookup!$C$1:$C$21,0),MATCH(INDIRECT(ADDRESS(ROW(),MATCH("YEAR",$A$1:$BE$1,0))),[1]TreeLookup!$C$1:$DE$1,0))</f>
        <v>orbitalRocketry2004</v>
      </c>
      <c r="L3449" s="1">
        <v>2008</v>
      </c>
      <c r="M3449" s="1" t="str">
        <f t="array" aca="1" ref="M3449" ca="1">INDEX([1]TreeLookup!$C$1:$DE$22,MATCH("ERA",[1]TreeLookup!$C$1:$C$22,0),MATCH(INDIRECT(ADDRESS(ROW(),MATCH("YEAR",$A$1:$BE$1,0))),[1]TreeLookup!$C$1:$DE$1,0))</f>
        <v>09-INTL</v>
      </c>
      <c r="O3449" s="4"/>
      <c r="Q3449" s="1" t="s">
        <v>10048</v>
      </c>
    </row>
    <row r="3450" spans="1:37">
      <c r="A3450" s="6" t="s">
        <v>10049</v>
      </c>
      <c r="B3450" s="7" t="s">
        <v>10050</v>
      </c>
      <c r="C3450" s="1">
        <v>3500</v>
      </c>
      <c r="D3450" s="1">
        <v>70000</v>
      </c>
      <c r="E3450" s="2" t="s">
        <v>10051</v>
      </c>
      <c r="F3450" s="1" t="s">
        <v>880</v>
      </c>
      <c r="G3450" s="1" t="s">
        <v>50</v>
      </c>
      <c r="H3450" s="1" t="s">
        <v>50</v>
      </c>
      <c r="I3450" s="8" t="s">
        <v>125</v>
      </c>
      <c r="J3450" s="8" t="s">
        <v>2459</v>
      </c>
      <c r="K3450" s="1" t="str">
        <f t="array" aca="1" ref="K3450" ca="1">INDEX([1]TreeLookup!$C$1:$DE$21,MATCH(INDIRECT(ADDRESS(ROW(),MATCH("CATEGORY",$A$1:$BE$1,0))),[1]TreeLookup!$C$1:$C$21,0),MATCH(INDIRECT(ADDRESS(ROW(),MATCH("YEAR",$A$1:$BE$1,0))),[1]TreeLookup!$C$1:$DE$1,0))</f>
        <v>gridFins</v>
      </c>
      <c r="L3450" s="1">
        <v>2009</v>
      </c>
      <c r="M3450" s="1" t="str">
        <f t="array" aca="1" ref="M3450" ca="1">INDEX([1]TreeLookup!$C$1:$DE$22,MATCH("ERA",[1]TreeLookup!$C$1:$C$22,0),MATCH(INDIRECT(ADDRESS(ROW(),MATCH("YEAR",$A$1:$BE$1,0))),[1]TreeLookup!$C$1:$DE$1,0))</f>
        <v>10-COMM</v>
      </c>
      <c r="O3450" s="4" t="s">
        <v>109</v>
      </c>
      <c r="V3450" s="9"/>
      <c r="AK3450" s="1" t="s">
        <v>111</v>
      </c>
    </row>
    <row r="3451" spans="1:37">
      <c r="A3451" s="6" t="s">
        <v>10052</v>
      </c>
      <c r="B3451" s="7" t="s">
        <v>10053</v>
      </c>
      <c r="C3451" s="1">
        <v>520</v>
      </c>
      <c r="D3451" s="1">
        <v>1800</v>
      </c>
      <c r="E3451" s="2" t="s">
        <v>9926</v>
      </c>
      <c r="F3451" s="1" t="s">
        <v>3283</v>
      </c>
      <c r="G3451" s="1" t="s">
        <v>50</v>
      </c>
      <c r="H3451" s="1" t="s">
        <v>49</v>
      </c>
      <c r="I3451" s="8" t="s">
        <v>135</v>
      </c>
      <c r="J3451" s="8" t="s">
        <v>136</v>
      </c>
      <c r="K3451" s="1" t="str">
        <f t="array" aca="1" ref="K3451" ca="1">INDEX([1]TreeLookup!$C$1:$DE$21,MATCH(INDIRECT(ADDRESS(ROW(),MATCH("CATEGORY",$A$1:$BE$1,0))),[1]TreeLookup!$C$1:$C$21,0),MATCH(INDIRECT(ADDRESS(ROW(),MATCH("YEAR",$A$1:$BE$1,0))),[1]TreeLookup!$C$1:$DE$1,0))</f>
        <v>materialsScienceCommercial</v>
      </c>
      <c r="L3451" s="1">
        <v>2009</v>
      </c>
      <c r="M3451" s="1" t="str">
        <f t="array" aca="1" ref="M3451" ca="1">INDEX([1]TreeLookup!$C$1:$DE$22,MATCH("ERA",[1]TreeLookup!$C$1:$C$22,0),MATCH(INDIRECT(ADDRESS(ROW(),MATCH("YEAR",$A$1:$BE$1,0))),[1]TreeLookup!$C$1:$DE$1,0))</f>
        <v>10-COMM</v>
      </c>
      <c r="O3451" s="4" t="s">
        <v>299</v>
      </c>
      <c r="P3451" s="1" t="s">
        <v>9214</v>
      </c>
      <c r="V3451" s="9"/>
    </row>
    <row r="3452" spans="1:37">
      <c r="A3452" s="6" t="s">
        <v>10054</v>
      </c>
      <c r="B3452" s="7" t="s">
        <v>10055</v>
      </c>
      <c r="C3452" s="1">
        <v>12500</v>
      </c>
      <c r="D3452" s="1">
        <v>24000</v>
      </c>
      <c r="E3452" s="2" t="s">
        <v>10056</v>
      </c>
      <c r="F3452" s="1" t="s">
        <v>4121</v>
      </c>
      <c r="G3452" s="1" t="s">
        <v>50</v>
      </c>
      <c r="H3452" s="1" t="s">
        <v>49</v>
      </c>
      <c r="I3452" s="8" t="s">
        <v>5475</v>
      </c>
      <c r="J3452" s="8" t="s">
        <v>5486</v>
      </c>
      <c r="K3452" s="1" t="str">
        <f t="array" aca="1" ref="K3452" ca="1">INDEX([1]TreeLookup!$C$1:$DE$21,MATCH(INDIRECT(ADDRESS(ROW(),MATCH("CATEGORY",$A$1:$BE$1,0))),[1]TreeLookup!$C$1:$C$21,0),MATCH(INDIRECT(ADDRESS(ROW(),MATCH("YEAR",$A$1:$BE$1,0))),[1]TreeLookup!$C$1:$DE$1,0))</f>
        <v>improvedOrbitalConstruction</v>
      </c>
      <c r="L3452" s="1">
        <v>2009</v>
      </c>
      <c r="M3452" s="1" t="str">
        <f t="array" aca="1" ref="M3452" ca="1">INDEX([1]TreeLookup!$C$1:$DE$22,MATCH("ERA",[1]TreeLookup!$C$1:$C$22,0),MATCH(INDIRECT(ADDRESS(ROW(),MATCH("YEAR",$A$1:$BE$1,0))),[1]TreeLookup!$C$1:$DE$1,0))</f>
        <v>10-COMM</v>
      </c>
      <c r="O3452" s="4" t="s">
        <v>299</v>
      </c>
      <c r="P3452" s="1" t="s">
        <v>7855</v>
      </c>
      <c r="V3452" s="9"/>
    </row>
    <row r="3453" spans="1:37">
      <c r="A3453" s="6" t="s">
        <v>10057</v>
      </c>
      <c r="B3453" s="7" t="s">
        <v>10058</v>
      </c>
      <c r="E3453" s="2" t="s">
        <v>10059</v>
      </c>
      <c r="F3453" s="1" t="s">
        <v>778</v>
      </c>
      <c r="G3453" s="1" t="s">
        <v>50</v>
      </c>
      <c r="I3453" s="8" t="s">
        <v>135</v>
      </c>
      <c r="J3453" s="8" t="s">
        <v>136</v>
      </c>
      <c r="K3453" s="1" t="str">
        <f t="array" aca="1" ref="K3453" ca="1">INDEX([1]TreeLookup!$C$1:$DE$21,MATCH(INDIRECT(ADDRESS(ROW(),MATCH("CATEGORY",$A$1:$BE$1,0))),[1]TreeLookup!$C$1:$C$21,0),MATCH(INDIRECT(ADDRESS(ROW(),MATCH("YEAR",$A$1:$BE$1,0))),[1]TreeLookup!$C$1:$DE$1,0))</f>
        <v>materialsScienceAdvCapsules</v>
      </c>
      <c r="L3453" s="1">
        <v>1965</v>
      </c>
      <c r="M3453" s="1" t="str">
        <f t="array" aca="1" ref="M3453" ca="1">INDEX([1]TreeLookup!$C$1:$DE$22,MATCH("ERA",[1]TreeLookup!$C$1:$C$22,0),MATCH(INDIRECT(ADDRESS(ROW(),MATCH("YEAR",$A$1:$BE$1,0))),[1]TreeLookup!$C$1:$DE$1,0))</f>
        <v>04-ADV</v>
      </c>
      <c r="N3453" s="1" t="s">
        <v>50</v>
      </c>
      <c r="O3453" s="4"/>
      <c r="P3453" s="2" t="s">
        <v>10060</v>
      </c>
    </row>
    <row r="3454" spans="1:37">
      <c r="A3454" s="6" t="s">
        <v>10061</v>
      </c>
      <c r="B3454" s="7" t="s">
        <v>10062</v>
      </c>
      <c r="E3454" s="2" t="s">
        <v>10063</v>
      </c>
      <c r="F3454" s="1" t="s">
        <v>778</v>
      </c>
      <c r="G3454" s="1" t="s">
        <v>50</v>
      </c>
      <c r="I3454" s="8" t="s">
        <v>135</v>
      </c>
      <c r="J3454" s="8" t="s">
        <v>136</v>
      </c>
      <c r="K3454" s="1" t="str">
        <f t="array" aca="1" ref="K3454" ca="1">INDEX([1]TreeLookup!$C$1:$DE$21,MATCH(INDIRECT(ADDRESS(ROW(),MATCH("CATEGORY",$A$1:$BE$1,0))),[1]TreeLookup!$C$1:$C$21,0),MATCH(INDIRECT(ADDRESS(ROW(),MATCH("YEAR",$A$1:$BE$1,0))),[1]TreeLookup!$C$1:$DE$1,0))</f>
        <v>materialsScienceAdvCapsules</v>
      </c>
      <c r="L3454" s="1">
        <v>1965</v>
      </c>
      <c r="M3454" s="1" t="str">
        <f t="array" aca="1" ref="M3454" ca="1">INDEX([1]TreeLookup!$C$1:$DE$22,MATCH("ERA",[1]TreeLookup!$C$1:$C$22,0),MATCH(INDIRECT(ADDRESS(ROW(),MATCH("YEAR",$A$1:$BE$1,0))),[1]TreeLookup!$C$1:$DE$1,0))</f>
        <v>04-ADV</v>
      </c>
      <c r="N3454" s="1" t="s">
        <v>50</v>
      </c>
      <c r="O3454" s="4"/>
      <c r="P3454" s="2" t="s">
        <v>10060</v>
      </c>
    </row>
    <row r="3455" spans="1:37">
      <c r="A3455" s="6" t="s">
        <v>10064</v>
      </c>
      <c r="B3455" s="7" t="s">
        <v>10065</v>
      </c>
      <c r="E3455" s="2" t="s">
        <v>10066</v>
      </c>
      <c r="F3455" s="1" t="s">
        <v>778</v>
      </c>
      <c r="G3455" s="1" t="s">
        <v>50</v>
      </c>
      <c r="I3455" s="8" t="s">
        <v>135</v>
      </c>
      <c r="J3455" s="8" t="s">
        <v>136</v>
      </c>
      <c r="K3455" s="1" t="str">
        <f t="array" aca="1" ref="K3455" ca="1">INDEX([1]TreeLookup!$C$1:$DE$21,MATCH(INDIRECT(ADDRESS(ROW(),MATCH("CATEGORY",$A$1:$BE$1,0))),[1]TreeLookup!$C$1:$C$21,0),MATCH(INDIRECT(ADDRESS(ROW(),MATCH("YEAR",$A$1:$BE$1,0))),[1]TreeLookup!$C$1:$DE$1,0))</f>
        <v>materialsScienceAdvCapsules</v>
      </c>
      <c r="L3455" s="1">
        <v>1965</v>
      </c>
      <c r="M3455" s="1" t="str">
        <f t="array" aca="1" ref="M3455" ca="1">INDEX([1]TreeLookup!$C$1:$DE$22,MATCH("ERA",[1]TreeLookup!$C$1:$C$22,0),MATCH(INDIRECT(ADDRESS(ROW(),MATCH("YEAR",$A$1:$BE$1,0))),[1]TreeLookup!$C$1:$DE$1,0))</f>
        <v>04-ADV</v>
      </c>
      <c r="N3455" s="1" t="s">
        <v>50</v>
      </c>
      <c r="O3455" s="4"/>
      <c r="P3455" s="2" t="s">
        <v>10060</v>
      </c>
    </row>
    <row r="3456" spans="1:37">
      <c r="A3456" s="6" t="s">
        <v>10067</v>
      </c>
      <c r="B3456" s="7" t="s">
        <v>10068</v>
      </c>
      <c r="E3456" s="2" t="s">
        <v>10069</v>
      </c>
      <c r="F3456" s="1" t="s">
        <v>778</v>
      </c>
      <c r="G3456" s="1" t="s">
        <v>50</v>
      </c>
      <c r="I3456" s="8" t="s">
        <v>135</v>
      </c>
      <c r="J3456" s="8" t="s">
        <v>136</v>
      </c>
      <c r="K3456" s="1" t="str">
        <f t="array" aca="1" ref="K3456" ca="1">INDEX([1]TreeLookup!$C$1:$DE$21,MATCH(INDIRECT(ADDRESS(ROW(),MATCH("CATEGORY",$A$1:$BE$1,0))),[1]TreeLookup!$C$1:$C$21,0),MATCH(INDIRECT(ADDRESS(ROW(),MATCH("YEAR",$A$1:$BE$1,0))),[1]TreeLookup!$C$1:$DE$1,0))</f>
        <v>materialsScienceAdvCapsules</v>
      </c>
      <c r="L3456" s="1">
        <v>1966</v>
      </c>
      <c r="M3456" s="1" t="str">
        <f t="array" aca="1" ref="M3456" ca="1">INDEX([1]TreeLookup!$C$1:$DE$22,MATCH("ERA",[1]TreeLookup!$C$1:$C$22,0),MATCH(INDIRECT(ADDRESS(ROW(),MATCH("YEAR",$A$1:$BE$1,0))),[1]TreeLookup!$C$1:$DE$1,0))</f>
        <v>04-ADV</v>
      </c>
      <c r="N3456" s="1" t="s">
        <v>50</v>
      </c>
      <c r="O3456" s="4"/>
      <c r="P3456" s="2" t="s">
        <v>5316</v>
      </c>
    </row>
    <row r="3457" spans="1:29">
      <c r="A3457" s="6" t="s">
        <v>10070</v>
      </c>
      <c r="B3457" s="7" t="s">
        <v>10071</v>
      </c>
      <c r="E3457" s="2" t="s">
        <v>10072</v>
      </c>
      <c r="F3457" s="1" t="s">
        <v>778</v>
      </c>
      <c r="G3457" s="1" t="s">
        <v>50</v>
      </c>
      <c r="I3457" s="8" t="s">
        <v>135</v>
      </c>
      <c r="J3457" s="8" t="s">
        <v>136</v>
      </c>
      <c r="K3457" s="1" t="str">
        <f t="array" aca="1" ref="K3457" ca="1">INDEX([1]TreeLookup!$C$1:$DE$21,MATCH(INDIRECT(ADDRESS(ROW(),MATCH("CATEGORY",$A$1:$BE$1,0))),[1]TreeLookup!$C$1:$C$21,0),MATCH(INDIRECT(ADDRESS(ROW(),MATCH("YEAR",$A$1:$BE$1,0))),[1]TreeLookup!$C$1:$DE$1,0))</f>
        <v>materialsScienceAdvCapsules</v>
      </c>
      <c r="L3457" s="1">
        <v>1966</v>
      </c>
      <c r="M3457" s="1" t="str">
        <f t="array" aca="1" ref="M3457" ca="1">INDEX([1]TreeLookup!$C$1:$DE$22,MATCH("ERA",[1]TreeLookup!$C$1:$C$22,0),MATCH(INDIRECT(ADDRESS(ROW(),MATCH("YEAR",$A$1:$BE$1,0))),[1]TreeLookup!$C$1:$DE$1,0))</f>
        <v>04-ADV</v>
      </c>
      <c r="N3457" s="1" t="s">
        <v>50</v>
      </c>
      <c r="O3457" s="4"/>
      <c r="P3457" s="2" t="s">
        <v>5316</v>
      </c>
    </row>
    <row r="3458" spans="1:29">
      <c r="A3458" s="6" t="s">
        <v>10073</v>
      </c>
      <c r="B3458" s="7" t="s">
        <v>10074</v>
      </c>
      <c r="E3458" s="2" t="s">
        <v>10075</v>
      </c>
      <c r="F3458" s="1" t="s">
        <v>778</v>
      </c>
      <c r="G3458" s="1" t="s">
        <v>50</v>
      </c>
      <c r="I3458" s="8" t="s">
        <v>135</v>
      </c>
      <c r="J3458" s="8" t="s">
        <v>136</v>
      </c>
      <c r="K3458" s="1" t="str">
        <f t="array" aca="1" ref="K3458" ca="1">INDEX([1]TreeLookup!$C$1:$DE$21,MATCH(INDIRECT(ADDRESS(ROW(),MATCH("CATEGORY",$A$1:$BE$1,0))),[1]TreeLookup!$C$1:$C$21,0),MATCH(INDIRECT(ADDRESS(ROW(),MATCH("YEAR",$A$1:$BE$1,0))),[1]TreeLookup!$C$1:$DE$1,0))</f>
        <v>materialsScienceAdvCapsules</v>
      </c>
      <c r="L3458" s="1">
        <v>1966</v>
      </c>
      <c r="M3458" s="1" t="str">
        <f t="array" aca="1" ref="M3458" ca="1">INDEX([1]TreeLookup!$C$1:$DE$22,MATCH("ERA",[1]TreeLookup!$C$1:$C$22,0),MATCH(INDIRECT(ADDRESS(ROW(),MATCH("YEAR",$A$1:$BE$1,0))),[1]TreeLookup!$C$1:$DE$1,0))</f>
        <v>04-ADV</v>
      </c>
      <c r="N3458" s="1" t="s">
        <v>50</v>
      </c>
      <c r="O3458" s="4"/>
      <c r="P3458" s="2" t="s">
        <v>5316</v>
      </c>
    </row>
    <row r="3459" spans="1:29">
      <c r="A3459" s="6" t="s">
        <v>10076</v>
      </c>
      <c r="B3459" s="7" t="s">
        <v>10077</v>
      </c>
      <c r="E3459" s="2" t="s">
        <v>10078</v>
      </c>
      <c r="F3459" s="1" t="s">
        <v>778</v>
      </c>
      <c r="G3459" s="1" t="s">
        <v>50</v>
      </c>
      <c r="I3459" s="8" t="s">
        <v>135</v>
      </c>
      <c r="J3459" s="8" t="s">
        <v>136</v>
      </c>
      <c r="K3459" s="1" t="str">
        <f t="array" aca="1" ref="K3459" ca="1">INDEX([1]TreeLookup!$C$1:$DE$21,MATCH(INDIRECT(ADDRESS(ROW(),MATCH("CATEGORY",$A$1:$BE$1,0))),[1]TreeLookup!$C$1:$C$21,0),MATCH(INDIRECT(ADDRESS(ROW(),MATCH("YEAR",$A$1:$BE$1,0))),[1]TreeLookup!$C$1:$DE$1,0))</f>
        <v>materialsScienceAdvCapsules</v>
      </c>
      <c r="L3459" s="1">
        <v>1966</v>
      </c>
      <c r="M3459" s="1" t="str">
        <f t="array" aca="1" ref="M3459" ca="1">INDEX([1]TreeLookup!$C$1:$DE$22,MATCH("ERA",[1]TreeLookup!$C$1:$C$22,0),MATCH(INDIRECT(ADDRESS(ROW(),MATCH("YEAR",$A$1:$BE$1,0))),[1]TreeLookup!$C$1:$DE$1,0))</f>
        <v>04-ADV</v>
      </c>
      <c r="N3459" s="1" t="s">
        <v>50</v>
      </c>
      <c r="O3459" s="4"/>
      <c r="P3459" s="2" t="s">
        <v>5316</v>
      </c>
    </row>
    <row r="3460" spans="1:29">
      <c r="A3460" s="6" t="s">
        <v>10079</v>
      </c>
      <c r="B3460" s="7" t="s">
        <v>10080</v>
      </c>
      <c r="E3460" s="2" t="s">
        <v>10081</v>
      </c>
      <c r="F3460" s="1" t="s">
        <v>778</v>
      </c>
      <c r="G3460" s="1" t="s">
        <v>50</v>
      </c>
      <c r="I3460" s="8" t="s">
        <v>135</v>
      </c>
      <c r="J3460" s="8" t="s">
        <v>136</v>
      </c>
      <c r="K3460" s="1" t="str">
        <f t="array" aca="1" ref="K3460" ca="1">INDEX([1]TreeLookup!$C$1:$DE$21,MATCH(INDIRECT(ADDRESS(ROW(),MATCH("CATEGORY",$A$1:$BE$1,0))),[1]TreeLookup!$C$1:$C$21,0),MATCH(INDIRECT(ADDRESS(ROW(),MATCH("YEAR",$A$1:$BE$1,0))),[1]TreeLookup!$C$1:$DE$1,0))</f>
        <v>materialsScienceAdvCapsules</v>
      </c>
      <c r="L3460" s="1">
        <v>1966</v>
      </c>
      <c r="M3460" s="1" t="str">
        <f t="array" aca="1" ref="M3460" ca="1">INDEX([1]TreeLookup!$C$1:$DE$22,MATCH("ERA",[1]TreeLookup!$C$1:$C$22,0),MATCH(INDIRECT(ADDRESS(ROW(),MATCH("YEAR",$A$1:$BE$1,0))),[1]TreeLookup!$C$1:$DE$1,0))</f>
        <v>04-ADV</v>
      </c>
      <c r="N3460" s="1" t="s">
        <v>50</v>
      </c>
      <c r="O3460" s="4"/>
      <c r="P3460" s="2" t="s">
        <v>5316</v>
      </c>
    </row>
    <row r="3461" spans="1:29">
      <c r="A3461" s="6" t="s">
        <v>10082</v>
      </c>
      <c r="B3461" s="7" t="s">
        <v>10083</v>
      </c>
      <c r="C3461" s="1">
        <v>16500</v>
      </c>
      <c r="D3461" s="1">
        <v>24000</v>
      </c>
      <c r="E3461" s="2" t="s">
        <v>10084</v>
      </c>
      <c r="F3461" s="1" t="s">
        <v>4121</v>
      </c>
      <c r="G3461" s="1" t="s">
        <v>50</v>
      </c>
      <c r="H3461" s="1" t="s">
        <v>49</v>
      </c>
      <c r="I3461" s="8" t="s">
        <v>5475</v>
      </c>
      <c r="J3461" s="8" t="s">
        <v>5486</v>
      </c>
      <c r="K3461" s="1" t="str">
        <f t="array" aca="1" ref="K3461" ca="1">INDEX([1]TreeLookup!$C$1:$DE$21,MATCH(INDIRECT(ADDRESS(ROW(),MATCH("CATEGORY",$A$1:$BE$1,0))),[1]TreeLookup!$C$1:$C$21,0),MATCH(INDIRECT(ADDRESS(ROW(),MATCH("YEAR",$A$1:$BE$1,0))),[1]TreeLookup!$C$1:$DE$1,0))</f>
        <v>improvedOrbitalConstruction</v>
      </c>
      <c r="L3461" s="1">
        <v>2009</v>
      </c>
      <c r="M3461" s="1" t="str">
        <f t="array" aca="1" ref="M3461" ca="1">INDEX([1]TreeLookup!$C$1:$DE$22,MATCH("ERA",[1]TreeLookup!$C$1:$C$22,0),MATCH(INDIRECT(ADDRESS(ROW(),MATCH("YEAR",$A$1:$BE$1,0))),[1]TreeLookup!$C$1:$DE$1,0))</f>
        <v>10-COMM</v>
      </c>
      <c r="O3461" s="4" t="s">
        <v>299</v>
      </c>
      <c r="P3461" s="1" t="s">
        <v>7855</v>
      </c>
      <c r="V3461" s="9"/>
    </row>
    <row r="3462" spans="1:29">
      <c r="A3462" s="6" t="s">
        <v>10085</v>
      </c>
      <c r="B3462" s="7" t="s">
        <v>10086</v>
      </c>
      <c r="C3462" s="1">
        <v>7000</v>
      </c>
      <c r="D3462" s="1">
        <v>140000</v>
      </c>
      <c r="E3462" s="2" t="s">
        <v>10087</v>
      </c>
      <c r="F3462" s="1" t="s">
        <v>6704</v>
      </c>
      <c r="G3462" s="1" t="s">
        <v>50</v>
      </c>
      <c r="H3462" s="1" t="s">
        <v>50</v>
      </c>
      <c r="I3462" s="8" t="s">
        <v>1135</v>
      </c>
      <c r="J3462" s="8" t="s">
        <v>1484</v>
      </c>
      <c r="K3462" s="1" t="str">
        <f t="array" aca="1" ref="K3462" ca="1">INDEX([1]TreeLookup!$C$1:$DE$21,MATCH(INDIRECT(ADDRESS(ROW(),MATCH("CATEGORY",$A$1:$BE$1,0))),[1]TreeLookup!$C$1:$C$21,0),MATCH(INDIRECT(ADDRESS(ROW(),MATCH("YEAR",$A$1:$BE$1,0))),[1]TreeLookup!$C$1:$DE$1,0))</f>
        <v>modernPower</v>
      </c>
      <c r="L3462" s="1">
        <v>2009</v>
      </c>
      <c r="M3462" s="1" t="str">
        <f t="array" aca="1" ref="M3462" ca="1">INDEX([1]TreeLookup!$C$1:$DE$22,MATCH("ERA",[1]TreeLookup!$C$1:$C$22,0),MATCH(INDIRECT(ADDRESS(ROW(),MATCH("YEAR",$A$1:$BE$1,0))),[1]TreeLookup!$C$1:$DE$1,0))</f>
        <v>10-COMM</v>
      </c>
      <c r="O3462" s="4" t="s">
        <v>109</v>
      </c>
      <c r="V3462" s="9"/>
    </row>
    <row r="3463" spans="1:29">
      <c r="A3463" s="6" t="s">
        <v>10088</v>
      </c>
      <c r="B3463" s="7" t="s">
        <v>10089</v>
      </c>
      <c r="C3463" s="1">
        <v>6500</v>
      </c>
      <c r="D3463" s="1">
        <v>130000</v>
      </c>
      <c r="E3463" s="2" t="s">
        <v>10090</v>
      </c>
      <c r="F3463" s="1" t="s">
        <v>6704</v>
      </c>
      <c r="G3463" s="1" t="s">
        <v>50</v>
      </c>
      <c r="H3463" s="1" t="s">
        <v>50</v>
      </c>
      <c r="I3463" s="8" t="s">
        <v>1135</v>
      </c>
      <c r="J3463" s="8" t="s">
        <v>1484</v>
      </c>
      <c r="K3463" s="1" t="str">
        <f t="array" aca="1" ref="K3463" ca="1">INDEX([1]TreeLookup!$C$1:$DE$21,MATCH(INDIRECT(ADDRESS(ROW(),MATCH("CATEGORY",$A$1:$BE$1,0))),[1]TreeLookup!$C$1:$C$21,0),MATCH(INDIRECT(ADDRESS(ROW(),MATCH("YEAR",$A$1:$BE$1,0))),[1]TreeLookup!$C$1:$DE$1,0))</f>
        <v>modernPower</v>
      </c>
      <c r="L3463" s="1">
        <v>2009</v>
      </c>
      <c r="M3463" s="1" t="str">
        <f t="array" aca="1" ref="M3463" ca="1">INDEX([1]TreeLookup!$C$1:$DE$22,MATCH("ERA",[1]TreeLookup!$C$1:$C$22,0),MATCH(INDIRECT(ADDRESS(ROW(),MATCH("YEAR",$A$1:$BE$1,0))),[1]TreeLookup!$C$1:$DE$1,0))</f>
        <v>10-COMM</v>
      </c>
      <c r="O3463" s="4" t="s">
        <v>109</v>
      </c>
      <c r="V3463" s="9"/>
    </row>
    <row r="3464" spans="1:29">
      <c r="A3464" s="6" t="s">
        <v>10091</v>
      </c>
      <c r="B3464" s="7" t="s">
        <v>10092</v>
      </c>
      <c r="C3464" s="1">
        <v>880</v>
      </c>
      <c r="D3464" s="1">
        <v>17600</v>
      </c>
      <c r="E3464" s="2" t="s">
        <v>10093</v>
      </c>
      <c r="F3464" s="1" t="s">
        <v>6704</v>
      </c>
      <c r="G3464" s="1" t="s">
        <v>50</v>
      </c>
      <c r="H3464" s="1" t="s">
        <v>50</v>
      </c>
      <c r="I3464" s="8" t="s">
        <v>1135</v>
      </c>
      <c r="J3464" s="8" t="s">
        <v>1484</v>
      </c>
      <c r="K3464" s="1" t="str">
        <f t="array" aca="1" ref="K3464" ca="1">INDEX([1]TreeLookup!$C$1:$DE$21,MATCH(INDIRECT(ADDRESS(ROW(),MATCH("CATEGORY",$A$1:$BE$1,0))),[1]TreeLookup!$C$1:$C$21,0),MATCH(INDIRECT(ADDRESS(ROW(),MATCH("YEAR",$A$1:$BE$1,0))),[1]TreeLookup!$C$1:$DE$1,0))</f>
        <v>modernPower</v>
      </c>
      <c r="L3464" s="1">
        <v>2009</v>
      </c>
      <c r="M3464" s="1" t="str">
        <f t="array" aca="1" ref="M3464" ca="1">INDEX([1]TreeLookup!$C$1:$DE$22,MATCH("ERA",[1]TreeLookup!$C$1:$C$22,0),MATCH(INDIRECT(ADDRESS(ROW(),MATCH("YEAR",$A$1:$BE$1,0))),[1]TreeLookup!$C$1:$DE$1,0))</f>
        <v>10-COMM</v>
      </c>
      <c r="O3464" s="4" t="s">
        <v>109</v>
      </c>
      <c r="V3464" s="9"/>
    </row>
    <row r="3465" spans="1:29">
      <c r="A3465" s="6" t="s">
        <v>10094</v>
      </c>
      <c r="B3465" s="7" t="s">
        <v>10095</v>
      </c>
      <c r="C3465" s="1">
        <v>1250</v>
      </c>
      <c r="D3465" s="1">
        <v>500</v>
      </c>
      <c r="E3465" s="2" t="s">
        <v>10096</v>
      </c>
      <c r="F3465" s="1" t="s">
        <v>1836</v>
      </c>
      <c r="G3465" s="1" t="s">
        <v>50</v>
      </c>
      <c r="H3465" s="1" t="s">
        <v>49</v>
      </c>
      <c r="I3465" s="8" t="s">
        <v>107</v>
      </c>
      <c r="J3465" s="8"/>
      <c r="K3465" s="1" t="str">
        <f t="array" aca="1" ref="K3465" ca="1">INDEX([1]TreeLookup!$C$1:$DE$21,MATCH(INDIRECT(ADDRESS(ROW(),MATCH("CATEGORY",$A$1:$BE$1,0))),[1]TreeLookup!$C$1:$C$21,0),MATCH(INDIRECT(ADDRESS(ROW(),MATCH("YEAR",$A$1:$BE$1,0))),[1]TreeLookup!$C$1:$DE$1,0))</f>
        <v>advancedSurfaceScience</v>
      </c>
      <c r="L3465" s="1">
        <v>2009</v>
      </c>
      <c r="M3465" s="1" t="str">
        <f t="array" aca="1" ref="M3465" ca="1">INDEX([1]TreeLookup!$C$1:$DE$22,MATCH("ERA",[1]TreeLookup!$C$1:$C$22,0),MATCH(INDIRECT(ADDRESS(ROW(),MATCH("YEAR",$A$1:$BE$1,0))),[1]TreeLookup!$C$1:$DE$1,0))</f>
        <v>10-COMM</v>
      </c>
      <c r="N3465" s="1" t="s">
        <v>50</v>
      </c>
      <c r="O3465" s="4" t="s">
        <v>299</v>
      </c>
      <c r="P3465" s="1" t="s">
        <v>10097</v>
      </c>
      <c r="V3465" s="9"/>
    </row>
    <row r="3466" spans="1:29">
      <c r="A3466" s="6" t="s">
        <v>10098</v>
      </c>
      <c r="B3466" s="7" t="s">
        <v>10099</v>
      </c>
      <c r="C3466" s="1">
        <v>4050</v>
      </c>
      <c r="D3466" s="1">
        <v>7950</v>
      </c>
      <c r="E3466" s="2" t="s">
        <v>10100</v>
      </c>
      <c r="F3466" s="1" t="s">
        <v>224</v>
      </c>
      <c r="G3466" s="1" t="s">
        <v>49</v>
      </c>
      <c r="H3466" s="1" t="s">
        <v>49</v>
      </c>
      <c r="I3466" s="8" t="s">
        <v>130</v>
      </c>
      <c r="J3466" s="8" t="s">
        <v>1203</v>
      </c>
      <c r="K3466" s="1" t="str">
        <f t="array" aca="1" ref="K3466" ca="1">INDEX([1]TreeLookup!$C$1:$DE$21,MATCH(INDIRECT(ADDRESS(ROW(),MATCH("CATEGORY",$A$1:$BE$1,0))),[1]TreeLookup!$C$1:$C$21,0),MATCH(INDIRECT(ADDRESS(ROW(),MATCH("YEAR",$A$1:$BE$1,0))),[1]TreeLookup!$C$1:$DE$1,0))</f>
        <v>unlockParts</v>
      </c>
      <c r="M3466" s="1" t="str">
        <f t="array" aca="1" ref="M3466" ca="1">INDEX([1]TreeLookup!$C$1:$DE$22,MATCH("ERA",[1]TreeLookup!$C$1:$C$22,0),MATCH(INDIRECT(ADDRESS(ROW(),MATCH("YEAR",$A$1:$BE$1,0))),[1]TreeLookup!$C$1:$DE$1,0))</f>
        <v>00-START</v>
      </c>
      <c r="N3466" s="1" t="s">
        <v>50</v>
      </c>
      <c r="O3466" s="4"/>
    </row>
    <row r="3467" spans="1:29">
      <c r="A3467" s="6" t="s">
        <v>10101</v>
      </c>
      <c r="B3467" s="7" t="s">
        <v>10102</v>
      </c>
      <c r="C3467" s="1">
        <v>150</v>
      </c>
      <c r="D3467" s="1">
        <v>3000</v>
      </c>
      <c r="E3467" s="2" t="s">
        <v>10103</v>
      </c>
      <c r="F3467" s="1" t="s">
        <v>6704</v>
      </c>
      <c r="G3467" s="1" t="s">
        <v>50</v>
      </c>
      <c r="H3467" s="1" t="s">
        <v>50</v>
      </c>
      <c r="I3467" s="8" t="s">
        <v>1135</v>
      </c>
      <c r="J3467" s="8" t="s">
        <v>1484</v>
      </c>
      <c r="K3467" s="1" t="str">
        <f t="array" aca="1" ref="K3467" ca="1">INDEX([1]TreeLookup!$C$1:$DE$21,MATCH(INDIRECT(ADDRESS(ROW(),MATCH("CATEGORY",$A$1:$BE$1,0))),[1]TreeLookup!$C$1:$C$21,0),MATCH(INDIRECT(ADDRESS(ROW(),MATCH("YEAR",$A$1:$BE$1,0))),[1]TreeLookup!$C$1:$DE$1,0))</f>
        <v>modernPower</v>
      </c>
      <c r="L3467" s="1">
        <v>2009</v>
      </c>
      <c r="M3467" s="1" t="str">
        <f t="array" aca="1" ref="M3467" ca="1">INDEX([1]TreeLookup!$C$1:$DE$22,MATCH("ERA",[1]TreeLookup!$C$1:$C$22,0),MATCH(INDIRECT(ADDRESS(ROW(),MATCH("YEAR",$A$1:$BE$1,0))),[1]TreeLookup!$C$1:$DE$1,0))</f>
        <v>10-COMM</v>
      </c>
      <c r="O3467" s="4" t="s">
        <v>109</v>
      </c>
      <c r="V3467" s="9"/>
    </row>
    <row r="3468" spans="1:29">
      <c r="A3468" s="6" t="s">
        <v>10104</v>
      </c>
      <c r="B3468" s="7" t="s">
        <v>10105</v>
      </c>
      <c r="E3468" s="2" t="s">
        <v>8260</v>
      </c>
      <c r="F3468" s="1" t="s">
        <v>778</v>
      </c>
      <c r="G3468" s="1" t="s">
        <v>50</v>
      </c>
      <c r="I3468" s="8" t="s">
        <v>135</v>
      </c>
      <c r="J3468" s="8" t="s">
        <v>136</v>
      </c>
      <c r="K3468" s="1" t="str">
        <f t="array" aca="1" ref="K3468" ca="1">INDEX([1]TreeLookup!$C$1:$DE$21,MATCH(INDIRECT(ADDRESS(ROW(),MATCH("CATEGORY",$A$1:$BE$1,0))),[1]TreeLookup!$C$1:$C$21,0),MATCH(INDIRECT(ADDRESS(ROW(),MATCH("YEAR",$A$1:$BE$1,0))),[1]TreeLookup!$C$1:$DE$1,0))</f>
        <v>materialsScienceLongTerm</v>
      </c>
      <c r="L3468" s="1">
        <v>1989</v>
      </c>
      <c r="M3468" s="1" t="str">
        <f t="array" aca="1" ref="M3468" ca="1">INDEX([1]TreeLookup!$C$1:$DE$22,MATCH("ERA",[1]TreeLookup!$C$1:$C$22,0),MATCH(INDIRECT(ADDRESS(ROW(),MATCH("YEAR",$A$1:$BE$1,0))),[1]TreeLookup!$C$1:$DE$1,0))</f>
        <v>08-LONGTERM</v>
      </c>
      <c r="N3468" s="1" t="s">
        <v>50</v>
      </c>
      <c r="O3468" s="4"/>
      <c r="P3468" s="2" t="s">
        <v>8160</v>
      </c>
    </row>
    <row r="3469" spans="1:29">
      <c r="A3469" s="6" t="s">
        <v>10106</v>
      </c>
      <c r="B3469" s="7" t="s">
        <v>10107</v>
      </c>
      <c r="E3469" s="2" t="s">
        <v>10108</v>
      </c>
      <c r="F3469" s="1" t="s">
        <v>778</v>
      </c>
      <c r="G3469" s="1" t="s">
        <v>50</v>
      </c>
      <c r="I3469" s="8" t="s">
        <v>135</v>
      </c>
      <c r="J3469" s="8" t="s">
        <v>136</v>
      </c>
      <c r="K3469" s="1" t="str">
        <f t="array" aca="1" ref="K3469" ca="1">INDEX([1]TreeLookup!$C$1:$DE$21,MATCH(INDIRECT(ADDRESS(ROW(),MATCH("CATEGORY",$A$1:$BE$1,0))),[1]TreeLookup!$C$1:$C$21,0),MATCH(INDIRECT(ADDRESS(ROW(),MATCH("YEAR",$A$1:$BE$1,0))),[1]TreeLookup!$C$1:$DE$1,0))</f>
        <v>materialsScienceLongTerm</v>
      </c>
      <c r="L3469" s="1">
        <v>1989</v>
      </c>
      <c r="M3469" s="1" t="str">
        <f t="array" aca="1" ref="M3469" ca="1">INDEX([1]TreeLookup!$C$1:$DE$22,MATCH("ERA",[1]TreeLookup!$C$1:$C$22,0),MATCH(INDIRECT(ADDRESS(ROW(),MATCH("YEAR",$A$1:$BE$1,0))),[1]TreeLookup!$C$1:$DE$1,0))</f>
        <v>08-LONGTERM</v>
      </c>
      <c r="N3469" s="1" t="s">
        <v>50</v>
      </c>
      <c r="O3469" s="4"/>
      <c r="P3469" s="2" t="s">
        <v>8160</v>
      </c>
    </row>
    <row r="3470" spans="1:29">
      <c r="A3470" s="6" t="s">
        <v>10109</v>
      </c>
      <c r="B3470" s="7" t="s">
        <v>10109</v>
      </c>
      <c r="C3470" s="17">
        <v>0</v>
      </c>
      <c r="D3470" s="17">
        <v>0</v>
      </c>
      <c r="E3470" s="2"/>
      <c r="F3470" s="1" t="s">
        <v>113</v>
      </c>
      <c r="G3470" s="1" t="s">
        <v>50</v>
      </c>
      <c r="I3470" s="8" t="s">
        <v>3087</v>
      </c>
      <c r="J3470" s="8"/>
      <c r="K3470" s="1" t="str">
        <f t="array" aca="1" ref="K3470" ca="1">INDEX([1]TreeLookup!$C$1:$DE$21,MATCH(INDIRECT(ADDRESS(ROW(),MATCH("CATEGORY",$A$1:$BE$1,0))),[1]TreeLookup!$C$1:$C$21,0),MATCH(INDIRECT(ADDRESS(ROW(),MATCH("YEAR",$A$1:$BE$1,0))),[1]TreeLookup!$C$1:$DE$1,0))</f>
        <v>stagedCombustion2009</v>
      </c>
      <c r="L3470" s="1">
        <v>2009</v>
      </c>
      <c r="M3470" s="1" t="str">
        <f t="array" aca="1" ref="M3470" ca="1">INDEX([1]TreeLookup!$C$1:$DE$22,MATCH("ERA",[1]TreeLookup!$C$1:$C$22,0),MATCH(INDIRECT(ADDRESS(ROW(),MATCH("YEAR",$A$1:$BE$1,0))),[1]TreeLookup!$C$1:$DE$1,0))</f>
        <v>10-COMM</v>
      </c>
      <c r="O3470" s="4"/>
      <c r="P3470" s="1" t="s">
        <v>10110</v>
      </c>
      <c r="Q3470" s="1" t="s">
        <v>10111</v>
      </c>
    </row>
    <row r="3471" spans="1:29">
      <c r="A3471" s="6" t="s">
        <v>10112</v>
      </c>
      <c r="B3471" s="7" t="s">
        <v>10113</v>
      </c>
      <c r="C3471" s="1">
        <v>1350</v>
      </c>
      <c r="D3471" s="1">
        <v>27000</v>
      </c>
      <c r="E3471" s="2" t="s">
        <v>10114</v>
      </c>
      <c r="F3471" s="1" t="s">
        <v>877</v>
      </c>
      <c r="G3471" s="1" t="s">
        <v>50</v>
      </c>
      <c r="H3471" s="1" t="s">
        <v>50</v>
      </c>
      <c r="I3471" s="8" t="s">
        <v>3087</v>
      </c>
      <c r="J3471" s="8"/>
      <c r="K3471" s="1" t="str">
        <f t="array" aca="1" ref="K3471" ca="1">INDEX([1]TreeLookup!$C$1:$DE$21,MATCH(INDIRECT(ADDRESS(ROW(),MATCH("CATEGORY",$A$1:$BE$1,0))),[1]TreeLookup!$C$1:$C$21,0),MATCH(INDIRECT(ADDRESS(ROW(),MATCH("YEAR",$A$1:$BE$1,0))),[1]TreeLookup!$C$1:$DE$1,0))</f>
        <v>stagedCombustion2009</v>
      </c>
      <c r="L3471" s="1">
        <v>2009</v>
      </c>
      <c r="M3471" s="1" t="str">
        <f t="array" aca="1" ref="M3471" ca="1">INDEX([1]TreeLookup!$C$1:$DE$22,MATCH("ERA",[1]TreeLookup!$C$1:$C$22,0),MATCH(INDIRECT(ADDRESS(ROW(),MATCH("YEAR",$A$1:$BE$1,0))),[1]TreeLookup!$C$1:$DE$1,0))</f>
        <v>10-COMM</v>
      </c>
      <c r="O3471" s="4" t="s">
        <v>109</v>
      </c>
      <c r="P3471" s="1" t="s">
        <v>10115</v>
      </c>
      <c r="Q3471" s="1" t="s">
        <v>10111</v>
      </c>
      <c r="V3471" s="9"/>
      <c r="W3471" s="1" t="s">
        <v>10109</v>
      </c>
      <c r="X3471" s="1" t="s">
        <v>10116</v>
      </c>
      <c r="AC3471" s="1" t="s">
        <v>111</v>
      </c>
    </row>
    <row r="3472" spans="1:29">
      <c r="A3472" s="6" t="s">
        <v>10117</v>
      </c>
      <c r="B3472" s="7" t="s">
        <v>10113</v>
      </c>
      <c r="C3472" s="1">
        <v>1350</v>
      </c>
      <c r="D3472" s="1">
        <v>27000</v>
      </c>
      <c r="E3472" s="2" t="s">
        <v>10114</v>
      </c>
      <c r="F3472" s="1" t="s">
        <v>2803</v>
      </c>
      <c r="G3472" s="1" t="s">
        <v>50</v>
      </c>
      <c r="H3472" s="1" t="s">
        <v>50</v>
      </c>
      <c r="I3472" s="8" t="s">
        <v>3087</v>
      </c>
      <c r="J3472" s="8"/>
      <c r="K3472" s="1" t="str">
        <f t="array" aca="1" ref="K3472" ca="1">INDEX([1]TreeLookup!$C$1:$DE$21,MATCH(INDIRECT(ADDRESS(ROW(),MATCH("CATEGORY",$A$1:$BE$1,0))),[1]TreeLookup!$C$1:$C$21,0),MATCH(INDIRECT(ADDRESS(ROW(),MATCH("YEAR",$A$1:$BE$1,0))),[1]TreeLookup!$C$1:$DE$1,0))</f>
        <v>stagedCombustion2009</v>
      </c>
      <c r="L3472" s="1">
        <v>2009</v>
      </c>
      <c r="M3472" s="1" t="str">
        <f t="array" aca="1" ref="M3472" ca="1">INDEX([1]TreeLookup!$C$1:$DE$22,MATCH("ERA",[1]TreeLookup!$C$1:$C$22,0),MATCH(INDIRECT(ADDRESS(ROW(),MATCH("YEAR",$A$1:$BE$1,0))),[1]TreeLookup!$C$1:$DE$1,0))</f>
        <v>10-COMM</v>
      </c>
      <c r="O3472" s="4" t="s">
        <v>109</v>
      </c>
      <c r="P3472" s="1" t="s">
        <v>10115</v>
      </c>
      <c r="Q3472" s="1" t="s">
        <v>10111</v>
      </c>
      <c r="V3472" s="9"/>
      <c r="W3472" s="1" t="s">
        <v>10109</v>
      </c>
      <c r="X3472" s="1" t="s">
        <v>10116</v>
      </c>
      <c r="AC3472" s="1" t="s">
        <v>111</v>
      </c>
    </row>
    <row r="3473" spans="1:32">
      <c r="A3473" s="6" t="s">
        <v>10118</v>
      </c>
      <c r="B3473" s="7" t="s">
        <v>10119</v>
      </c>
      <c r="C3473" s="1">
        <v>2801</v>
      </c>
      <c r="D3473" s="1">
        <v>53224</v>
      </c>
      <c r="E3473" s="2" t="s">
        <v>10120</v>
      </c>
      <c r="F3473" s="1" t="s">
        <v>290</v>
      </c>
      <c r="G3473" s="1" t="s">
        <v>50</v>
      </c>
      <c r="H3473" s="1" t="s">
        <v>49</v>
      </c>
      <c r="I3473" s="8" t="s">
        <v>107</v>
      </c>
      <c r="J3473" s="8" t="s">
        <v>10121</v>
      </c>
      <c r="K3473" s="1" t="str">
        <f t="array" aca="1" ref="K3473" ca="1">INDEX([1]TreeLookup!$C$1:$DE$21,MATCH(INDIRECT(ADDRESS(ROW(),MATCH("CATEGORY",$A$1:$BE$1,0))),[1]TreeLookup!$C$1:$C$21,0),MATCH(INDIRECT(ADDRESS(ROW(),MATCH("YEAR",$A$1:$BE$1,0))),[1]TreeLookup!$C$1:$DE$1,0))</f>
        <v>advancedSurfaceScience</v>
      </c>
      <c r="L3473" s="1">
        <v>2009</v>
      </c>
      <c r="M3473" s="1" t="str">
        <f t="array" aca="1" ref="M3473" ca="1">INDEX([1]TreeLookup!$C$1:$DE$22,MATCH("ERA",[1]TreeLookup!$C$1:$C$22,0),MATCH(INDIRECT(ADDRESS(ROW(),MATCH("YEAR",$A$1:$BE$1,0))),[1]TreeLookup!$C$1:$DE$1,0))</f>
        <v>10-COMM</v>
      </c>
      <c r="N3473" s="1" t="s">
        <v>50</v>
      </c>
      <c r="O3473" s="4" t="s">
        <v>299</v>
      </c>
      <c r="P3473" s="1" t="s">
        <v>10122</v>
      </c>
      <c r="T3473" s="1" t="s">
        <v>10123</v>
      </c>
      <c r="V3473" s="9">
        <v>42871</v>
      </c>
      <c r="W3473" s="1" t="s">
        <v>10124</v>
      </c>
    </row>
    <row r="3474" spans="1:32">
      <c r="A3474" s="6" t="s">
        <v>10125</v>
      </c>
      <c r="B3474" s="7" t="s">
        <v>10126</v>
      </c>
      <c r="C3474" s="1">
        <v>2250</v>
      </c>
      <c r="D3474" s="1">
        <v>45000</v>
      </c>
      <c r="E3474" s="2" t="s">
        <v>10127</v>
      </c>
      <c r="F3474" s="1" t="s">
        <v>6704</v>
      </c>
      <c r="G3474" s="1" t="s">
        <v>50</v>
      </c>
      <c r="H3474" s="1" t="s">
        <v>50</v>
      </c>
      <c r="I3474" s="8" t="s">
        <v>1135</v>
      </c>
      <c r="J3474" s="8" t="s">
        <v>1484</v>
      </c>
      <c r="K3474" s="1" t="str">
        <f t="array" aca="1" ref="K3474" ca="1">INDEX([1]TreeLookup!$C$1:$DE$21,MATCH(INDIRECT(ADDRESS(ROW(),MATCH("CATEGORY",$A$1:$BE$1,0))),[1]TreeLookup!$C$1:$C$21,0),MATCH(INDIRECT(ADDRESS(ROW(),MATCH("YEAR",$A$1:$BE$1,0))),[1]TreeLookup!$C$1:$DE$1,0))</f>
        <v>modernPower</v>
      </c>
      <c r="L3474" s="1">
        <v>2009</v>
      </c>
      <c r="M3474" s="1" t="str">
        <f t="array" aca="1" ref="M3474" ca="1">INDEX([1]TreeLookup!$C$1:$DE$22,MATCH("ERA",[1]TreeLookup!$C$1:$C$22,0),MATCH(INDIRECT(ADDRESS(ROW(),MATCH("YEAR",$A$1:$BE$1,0))),[1]TreeLookup!$C$1:$DE$1,0))</f>
        <v>10-COMM</v>
      </c>
      <c r="O3474" s="4" t="s">
        <v>109</v>
      </c>
      <c r="V3474" s="9"/>
    </row>
    <row r="3475" spans="1:32">
      <c r="A3475" s="6" t="s">
        <v>10128</v>
      </c>
      <c r="B3475" s="7" t="s">
        <v>10129</v>
      </c>
      <c r="C3475" s="1">
        <v>1500</v>
      </c>
      <c r="D3475" s="1">
        <v>30000</v>
      </c>
      <c r="E3475" s="2" t="s">
        <v>10130</v>
      </c>
      <c r="F3475" s="1" t="s">
        <v>6704</v>
      </c>
      <c r="G3475" s="1" t="s">
        <v>50</v>
      </c>
      <c r="H3475" s="1" t="s">
        <v>50</v>
      </c>
      <c r="I3475" s="8" t="s">
        <v>1135</v>
      </c>
      <c r="J3475" s="8" t="s">
        <v>1484</v>
      </c>
      <c r="K3475" s="1" t="str">
        <f t="array" aca="1" ref="K3475" ca="1">INDEX([1]TreeLookup!$C$1:$DE$21,MATCH(INDIRECT(ADDRESS(ROW(),MATCH("CATEGORY",$A$1:$BE$1,0))),[1]TreeLookup!$C$1:$C$21,0),MATCH(INDIRECT(ADDRESS(ROW(),MATCH("YEAR",$A$1:$BE$1,0))),[1]TreeLookup!$C$1:$DE$1,0))</f>
        <v>modernPower</v>
      </c>
      <c r="L3475" s="1">
        <v>2009</v>
      </c>
      <c r="M3475" s="1" t="str">
        <f t="array" aca="1" ref="M3475" ca="1">INDEX([1]TreeLookup!$C$1:$DE$22,MATCH("ERA",[1]TreeLookup!$C$1:$C$22,0),MATCH(INDIRECT(ADDRESS(ROW(),MATCH("YEAR",$A$1:$BE$1,0))),[1]TreeLookup!$C$1:$DE$1,0))</f>
        <v>10-COMM</v>
      </c>
      <c r="O3475" s="4" t="s">
        <v>109</v>
      </c>
      <c r="V3475" s="9"/>
    </row>
    <row r="3476" spans="1:32">
      <c r="A3476" s="6" t="s">
        <v>10131</v>
      </c>
      <c r="B3476" s="7" t="s">
        <v>10132</v>
      </c>
      <c r="C3476" s="1">
        <v>8200</v>
      </c>
      <c r="D3476" s="1">
        <v>13500</v>
      </c>
      <c r="E3476" s="2" t="s">
        <v>10133</v>
      </c>
      <c r="F3476" s="1" t="s">
        <v>4075</v>
      </c>
      <c r="G3476" s="1" t="s">
        <v>50</v>
      </c>
      <c r="H3476" s="1" t="s">
        <v>49</v>
      </c>
      <c r="I3476" s="8" t="s">
        <v>2872</v>
      </c>
      <c r="J3476" s="8"/>
      <c r="K3476" s="1" t="str">
        <f t="array" aca="1" ref="K3476" ca="1">INDEX([1]TreeLookup!$C$1:$DE$21,MATCH(INDIRECT(ADDRESS(ROW(),MATCH("CATEGORY",$A$1:$BE$1,0))),[1]TreeLookup!$C$1:$C$21,0),MATCH(INDIRECT(ADDRESS(ROW(),MATCH("YEAR",$A$1:$BE$1,0))),[1]TreeLookup!$C$1:$DE$1,0))</f>
        <v>efficientLifeSupport</v>
      </c>
      <c r="L3476" s="1">
        <v>2009</v>
      </c>
      <c r="M3476" s="1" t="str">
        <f t="array" aca="1" ref="M3476" ca="1">INDEX([1]TreeLookup!$C$1:$DE$22,MATCH("ERA",[1]TreeLookup!$C$1:$C$22,0),MATCH(INDIRECT(ADDRESS(ROW(),MATCH("YEAR",$A$1:$BE$1,0))),[1]TreeLookup!$C$1:$DE$1,0))</f>
        <v>10-COMM</v>
      </c>
      <c r="O3476" s="4" t="s">
        <v>299</v>
      </c>
      <c r="P3476" s="2"/>
    </row>
    <row r="3477" spans="1:32">
      <c r="A3477" s="6" t="s">
        <v>10134</v>
      </c>
      <c r="B3477" s="7" t="s">
        <v>10135</v>
      </c>
      <c r="C3477" s="1">
        <v>8888</v>
      </c>
      <c r="D3477" s="1">
        <v>13500</v>
      </c>
      <c r="E3477" s="2" t="s">
        <v>10136</v>
      </c>
      <c r="F3477" s="1" t="s">
        <v>4075</v>
      </c>
      <c r="G3477" s="1" t="s">
        <v>50</v>
      </c>
      <c r="H3477" s="1" t="s">
        <v>49</v>
      </c>
      <c r="I3477" s="8" t="s">
        <v>2872</v>
      </c>
      <c r="J3477" s="8"/>
      <c r="K3477" s="1" t="str">
        <f t="array" aca="1" ref="K3477" ca="1">INDEX([1]TreeLookup!$C$1:$DE$21,MATCH(INDIRECT(ADDRESS(ROW(),MATCH("CATEGORY",$A$1:$BE$1,0))),[1]TreeLookup!$C$1:$C$21,0),MATCH(INDIRECT(ADDRESS(ROW(),MATCH("YEAR",$A$1:$BE$1,0))),[1]TreeLookup!$C$1:$DE$1,0))</f>
        <v>efficientLifeSupport</v>
      </c>
      <c r="L3477" s="1">
        <v>2009</v>
      </c>
      <c r="M3477" s="1" t="str">
        <f t="array" aca="1" ref="M3477" ca="1">INDEX([1]TreeLookup!$C$1:$DE$22,MATCH("ERA",[1]TreeLookup!$C$1:$C$22,0),MATCH(INDIRECT(ADDRESS(ROW(),MATCH("YEAR",$A$1:$BE$1,0))),[1]TreeLookup!$C$1:$DE$1,0))</f>
        <v>10-COMM</v>
      </c>
      <c r="O3477" s="4" t="s">
        <v>299</v>
      </c>
      <c r="P3477" s="2"/>
    </row>
    <row r="3478" spans="1:32">
      <c r="A3478" s="6" t="s">
        <v>10137</v>
      </c>
      <c r="B3478" s="7" t="s">
        <v>10138</v>
      </c>
      <c r="C3478" s="1">
        <v>5832</v>
      </c>
      <c r="D3478" s="1">
        <v>10500</v>
      </c>
      <c r="E3478" s="2" t="s">
        <v>10139</v>
      </c>
      <c r="F3478" s="1" t="s">
        <v>4075</v>
      </c>
      <c r="G3478" s="1" t="s">
        <v>50</v>
      </c>
      <c r="H3478" s="1" t="s">
        <v>49</v>
      </c>
      <c r="I3478" s="8" t="s">
        <v>2872</v>
      </c>
      <c r="J3478" s="8"/>
      <c r="K3478" s="1" t="str">
        <f t="array" aca="1" ref="K3478" ca="1">INDEX([1]TreeLookup!$C$1:$DE$21,MATCH(INDIRECT(ADDRESS(ROW(),MATCH("CATEGORY",$A$1:$BE$1,0))),[1]TreeLookup!$C$1:$C$21,0),MATCH(INDIRECT(ADDRESS(ROW(),MATCH("YEAR",$A$1:$BE$1,0))),[1]TreeLookup!$C$1:$DE$1,0))</f>
        <v>efficientLifeSupport</v>
      </c>
      <c r="L3478" s="1">
        <v>2009</v>
      </c>
      <c r="M3478" s="1" t="str">
        <f t="array" aca="1" ref="M3478" ca="1">INDEX([1]TreeLookup!$C$1:$DE$22,MATCH("ERA",[1]TreeLookup!$C$1:$C$22,0),MATCH(INDIRECT(ADDRESS(ROW(),MATCH("YEAR",$A$1:$BE$1,0))),[1]TreeLookup!$C$1:$DE$1,0))</f>
        <v>10-COMM</v>
      </c>
      <c r="O3478" s="4" t="s">
        <v>299</v>
      </c>
      <c r="P3478" s="2"/>
    </row>
    <row r="3479" spans="1:32">
      <c r="A3479" s="6" t="s">
        <v>10140</v>
      </c>
      <c r="B3479" s="7" t="s">
        <v>10141</v>
      </c>
      <c r="C3479" s="1">
        <v>2901</v>
      </c>
      <c r="D3479" s="1">
        <v>53224</v>
      </c>
      <c r="E3479" s="2" t="s">
        <v>10120</v>
      </c>
      <c r="F3479" s="1" t="s">
        <v>290</v>
      </c>
      <c r="G3479" s="1" t="s">
        <v>50</v>
      </c>
      <c r="H3479" s="1" t="s">
        <v>49</v>
      </c>
      <c r="I3479" s="8" t="s">
        <v>107</v>
      </c>
      <c r="J3479" s="8" t="s">
        <v>10121</v>
      </c>
      <c r="K3479" s="1" t="str">
        <f t="array" aca="1" ref="K3479" ca="1">INDEX([1]TreeLookup!$C$1:$DE$21,MATCH(INDIRECT(ADDRESS(ROW(),MATCH("CATEGORY",$A$1:$BE$1,0))),[1]TreeLookup!$C$1:$C$21,0),MATCH(INDIRECT(ADDRESS(ROW(),MATCH("YEAR",$A$1:$BE$1,0))),[1]TreeLookup!$C$1:$DE$1,0))</f>
        <v>advancedSurfaceScience</v>
      </c>
      <c r="L3479" s="1">
        <v>2009</v>
      </c>
      <c r="M3479" s="1" t="str">
        <f t="array" aca="1" ref="M3479" ca="1">INDEX([1]TreeLookup!$C$1:$DE$22,MATCH("ERA",[1]TreeLookup!$C$1:$C$22,0),MATCH(INDIRECT(ADDRESS(ROW(),MATCH("YEAR",$A$1:$BE$1,0))),[1]TreeLookup!$C$1:$DE$1,0))</f>
        <v>10-COMM</v>
      </c>
      <c r="N3479" s="1" t="s">
        <v>50</v>
      </c>
      <c r="O3479" s="4" t="s">
        <v>299</v>
      </c>
      <c r="P3479" s="1" t="s">
        <v>10122</v>
      </c>
      <c r="T3479" s="1" t="s">
        <v>10123</v>
      </c>
      <c r="U3479" s="1" t="s">
        <v>10142</v>
      </c>
      <c r="V3479" s="9">
        <v>42871</v>
      </c>
      <c r="W3479" s="1" t="s">
        <v>10143</v>
      </c>
    </row>
    <row r="3480" spans="1:32">
      <c r="A3480" s="6" t="s">
        <v>10144</v>
      </c>
      <c r="B3480" s="7" t="s">
        <v>10145</v>
      </c>
      <c r="C3480" s="1">
        <v>870</v>
      </c>
      <c r="D3480" s="1">
        <v>17400</v>
      </c>
      <c r="E3480" s="2" t="s">
        <v>10146</v>
      </c>
      <c r="F3480" s="1" t="s">
        <v>6704</v>
      </c>
      <c r="G3480" s="1" t="s">
        <v>50</v>
      </c>
      <c r="H3480" s="1" t="s">
        <v>50</v>
      </c>
      <c r="I3480" s="8" t="s">
        <v>1135</v>
      </c>
      <c r="J3480" s="8" t="s">
        <v>1484</v>
      </c>
      <c r="K3480" s="1" t="str">
        <f t="array" aca="1" ref="K3480" ca="1">INDEX([1]TreeLookup!$C$1:$DE$21,MATCH(INDIRECT(ADDRESS(ROW(),MATCH("CATEGORY",$A$1:$BE$1,0))),[1]TreeLookup!$C$1:$C$21,0),MATCH(INDIRECT(ADDRESS(ROW(),MATCH("YEAR",$A$1:$BE$1,0))),[1]TreeLookup!$C$1:$DE$1,0))</f>
        <v>modernPower</v>
      </c>
      <c r="L3480" s="1">
        <v>2009</v>
      </c>
      <c r="M3480" s="1" t="str">
        <f t="array" aca="1" ref="M3480" ca="1">INDEX([1]TreeLookup!$C$1:$DE$22,MATCH("ERA",[1]TreeLookup!$C$1:$C$22,0),MATCH(INDIRECT(ADDRESS(ROW(),MATCH("YEAR",$A$1:$BE$1,0))),[1]TreeLookup!$C$1:$DE$1,0))</f>
        <v>10-COMM</v>
      </c>
      <c r="O3480" s="4" t="s">
        <v>109</v>
      </c>
      <c r="V3480" s="9"/>
    </row>
    <row r="3481" spans="1:32">
      <c r="A3481" s="6" t="s">
        <v>10147</v>
      </c>
      <c r="B3481" s="7" t="s">
        <v>10148</v>
      </c>
      <c r="C3481" s="1">
        <v>2000</v>
      </c>
      <c r="D3481" s="1">
        <v>80000</v>
      </c>
      <c r="E3481" s="2" t="s">
        <v>10149</v>
      </c>
      <c r="F3481" s="1" t="s">
        <v>106</v>
      </c>
      <c r="G3481" s="1" t="s">
        <v>50</v>
      </c>
      <c r="H3481" s="1" t="s">
        <v>50</v>
      </c>
      <c r="I3481" s="8" t="s">
        <v>5475</v>
      </c>
      <c r="J3481" s="8" t="s">
        <v>5486</v>
      </c>
      <c r="K3481" s="1" t="str">
        <f t="array" aca="1" ref="K3481" ca="1">INDEX([1]TreeLookup!$C$1:$DE$21,MATCH(INDIRECT(ADDRESS(ROW(),MATCH("CATEGORY",$A$1:$BE$1,0))),[1]TreeLookup!$C$1:$C$21,0),MATCH(INDIRECT(ADDRESS(ROW(),MATCH("YEAR",$A$1:$BE$1,0))),[1]TreeLookup!$C$1:$DE$1,0))</f>
        <v>improvedOrbitalConstruction</v>
      </c>
      <c r="L3481" s="1">
        <v>2010</v>
      </c>
      <c r="M3481" s="1" t="str">
        <f t="array" aca="1" ref="M3481" ca="1">INDEX([1]TreeLookup!$C$1:$DE$22,MATCH("ERA",[1]TreeLookup!$C$1:$C$22,0),MATCH(INDIRECT(ADDRESS(ROW(),MATCH("YEAR",$A$1:$BE$1,0))),[1]TreeLookup!$C$1:$DE$1,0))</f>
        <v>10-COMM</v>
      </c>
      <c r="O3481" s="4" t="s">
        <v>109</v>
      </c>
      <c r="P3481" s="1" t="s">
        <v>10150</v>
      </c>
      <c r="V3481" s="9"/>
      <c r="AF3481" s="1" t="s">
        <v>111</v>
      </c>
    </row>
    <row r="3482" spans="1:32">
      <c r="A3482" s="6" t="s">
        <v>10151</v>
      </c>
      <c r="B3482" s="7" t="s">
        <v>10151</v>
      </c>
      <c r="C3482" s="1">
        <v>200</v>
      </c>
      <c r="D3482" s="1">
        <v>2800</v>
      </c>
      <c r="E3482" s="2" t="s">
        <v>10152</v>
      </c>
      <c r="F3482" s="1" t="s">
        <v>1686</v>
      </c>
      <c r="G3482" s="1" t="s">
        <v>50</v>
      </c>
      <c r="H3482" s="1" t="s">
        <v>49</v>
      </c>
      <c r="I3482" s="8" t="s">
        <v>125</v>
      </c>
      <c r="J3482" s="8" t="s">
        <v>2242</v>
      </c>
      <c r="K3482" s="1" t="str">
        <f t="array" aca="1" ref="K3482" ca="1">INDEX([1]TreeLookup!$C$1:$DE$21,MATCH(INDIRECT(ADDRESS(ROW(),MATCH("CATEGORY",$A$1:$BE$1,0))),[1]TreeLookup!$C$1:$C$21,0),MATCH(INDIRECT(ADDRESS(ROW(),MATCH("YEAR",$A$1:$BE$1,0))),[1]TreeLookup!$C$1:$DE$1,0))</f>
        <v>gridFins</v>
      </c>
      <c r="L3482" s="1">
        <v>2010</v>
      </c>
      <c r="M3482" s="1" t="str">
        <f t="array" aca="1" ref="M3482" ca="1">INDEX([1]TreeLookup!$C$1:$DE$22,MATCH("ERA",[1]TreeLookup!$C$1:$C$22,0),MATCH(INDIRECT(ADDRESS(ROW(),MATCH("YEAR",$A$1:$BE$1,0))),[1]TreeLookup!$C$1:$DE$1,0))</f>
        <v>10-COMM</v>
      </c>
      <c r="O3482" s="4" t="s">
        <v>299</v>
      </c>
      <c r="P3482" s="2" t="s">
        <v>10153</v>
      </c>
      <c r="V3482" s="9"/>
    </row>
    <row r="3483" spans="1:32">
      <c r="A3483" s="6" t="s">
        <v>10154</v>
      </c>
      <c r="B3483" s="7" t="s">
        <v>10155</v>
      </c>
      <c r="C3483" s="1">
        <v>900</v>
      </c>
      <c r="D3483" s="1">
        <v>3500</v>
      </c>
      <c r="E3483" s="2" t="s">
        <v>10156</v>
      </c>
      <c r="F3483" s="1" t="s">
        <v>534</v>
      </c>
      <c r="G3483" s="1" t="s">
        <v>50</v>
      </c>
      <c r="H3483" s="1" t="s">
        <v>49</v>
      </c>
      <c r="I3483" s="8" t="s">
        <v>135</v>
      </c>
      <c r="J3483" s="8" t="s">
        <v>560</v>
      </c>
      <c r="K3483" s="1" t="str">
        <f t="array" aca="1" ref="K3483" ca="1">INDEX([1]TreeLookup!$C$1:$DE$21,MATCH(INDIRECT(ADDRESS(ROW(),MATCH("CATEGORY",$A$1:$BE$1,0))),[1]TreeLookup!$C$1:$C$21,0),MATCH(INDIRECT(ADDRESS(ROW(),MATCH("YEAR",$A$1:$BE$1,0))),[1]TreeLookup!$C$1:$DE$1,0))</f>
        <v>materialsScienceCommercial</v>
      </c>
      <c r="L3483" s="1">
        <v>2010</v>
      </c>
      <c r="M3483" s="1" t="str">
        <f t="array" aca="1" ref="M3483" ca="1">INDEX([1]TreeLookup!$C$1:$DE$22,MATCH("ERA",[1]TreeLookup!$C$1:$C$22,0),MATCH(INDIRECT(ADDRESS(ROW(),MATCH("YEAR",$A$1:$BE$1,0))),[1]TreeLookup!$C$1:$DE$1,0))</f>
        <v>10-COMM</v>
      </c>
      <c r="O3483" s="4" t="s">
        <v>299</v>
      </c>
      <c r="P3483" s="1" t="s">
        <v>3284</v>
      </c>
      <c r="V3483" s="9"/>
    </row>
    <row r="3484" spans="1:32">
      <c r="A3484" s="6" t="s">
        <v>10157</v>
      </c>
      <c r="B3484" s="7" t="s">
        <v>10158</v>
      </c>
      <c r="C3484" s="1">
        <v>1920</v>
      </c>
      <c r="D3484" s="1">
        <v>960</v>
      </c>
      <c r="E3484" s="2" t="s">
        <v>10159</v>
      </c>
      <c r="F3484" s="1" t="s">
        <v>534</v>
      </c>
      <c r="G3484" s="1" t="s">
        <v>50</v>
      </c>
      <c r="H3484" s="1" t="s">
        <v>49</v>
      </c>
      <c r="I3484" s="8" t="s">
        <v>135</v>
      </c>
      <c r="J3484" s="8" t="s">
        <v>136</v>
      </c>
      <c r="K3484" s="1" t="str">
        <f t="array" aca="1" ref="K3484" ca="1">INDEX([1]TreeLookup!$C$1:$DE$21,MATCH(INDIRECT(ADDRESS(ROW(),MATCH("CATEGORY",$A$1:$BE$1,0))),[1]TreeLookup!$C$1:$C$21,0),MATCH(INDIRECT(ADDRESS(ROW(),MATCH("YEAR",$A$1:$BE$1,0))),[1]TreeLookup!$C$1:$DE$1,0))</f>
        <v>materialsScienceCommercial</v>
      </c>
      <c r="L3484" s="1">
        <v>2010</v>
      </c>
      <c r="M3484" s="1" t="str">
        <f t="array" aca="1" ref="M3484" ca="1">INDEX([1]TreeLookup!$C$1:$DE$22,MATCH("ERA",[1]TreeLookup!$C$1:$C$22,0),MATCH(INDIRECT(ADDRESS(ROW(),MATCH("YEAR",$A$1:$BE$1,0))),[1]TreeLookup!$C$1:$DE$1,0))</f>
        <v>10-COMM</v>
      </c>
      <c r="O3484" s="4" t="s">
        <v>299</v>
      </c>
      <c r="P3484" s="1" t="s">
        <v>3284</v>
      </c>
      <c r="V3484" s="9"/>
    </row>
    <row r="3485" spans="1:32">
      <c r="A3485" s="6" t="s">
        <v>10160</v>
      </c>
      <c r="B3485" s="7" t="s">
        <v>10161</v>
      </c>
      <c r="C3485" s="1">
        <v>200</v>
      </c>
      <c r="D3485" s="1">
        <v>820</v>
      </c>
      <c r="E3485" s="2" t="s">
        <v>10162</v>
      </c>
      <c r="F3485" s="1" t="s">
        <v>534</v>
      </c>
      <c r="G3485" s="1" t="s">
        <v>50</v>
      </c>
      <c r="H3485" s="1" t="s">
        <v>49</v>
      </c>
      <c r="I3485" s="8" t="s">
        <v>191</v>
      </c>
      <c r="J3485" s="8" t="s">
        <v>2753</v>
      </c>
      <c r="K3485" s="1" t="str">
        <f t="array" aca="1" ref="K3485" ca="1">INDEX([1]TreeLookup!$C$1:$DE$21,MATCH(INDIRECT(ADDRESS(ROW(),MATCH("CATEGORY",$A$1:$BE$1,0))),[1]TreeLookup!$C$1:$C$21,0),MATCH(INDIRECT(ADDRESS(ROW(),MATCH("YEAR",$A$1:$BE$1,0))),[1]TreeLookup!$C$1:$DE$1,0))</f>
        <v>reusability</v>
      </c>
      <c r="L3485" s="1">
        <v>2010</v>
      </c>
      <c r="M3485" s="1" t="str">
        <f t="array" aca="1" ref="M3485" ca="1">INDEX([1]TreeLookup!$C$1:$DE$22,MATCH("ERA",[1]TreeLookup!$C$1:$C$22,0),MATCH(INDIRECT(ADDRESS(ROW(),MATCH("YEAR",$A$1:$BE$1,0))),[1]TreeLookup!$C$1:$DE$1,0))</f>
        <v>10-COMM</v>
      </c>
      <c r="O3485" s="4" t="s">
        <v>299</v>
      </c>
      <c r="P3485" s="1" t="s">
        <v>3284</v>
      </c>
      <c r="V3485" s="9"/>
      <c r="W3485" s="1" t="s">
        <v>10163</v>
      </c>
    </row>
    <row r="3486" spans="1:32">
      <c r="A3486" s="6" t="s">
        <v>10164</v>
      </c>
      <c r="B3486" s="7" t="s">
        <v>10165</v>
      </c>
      <c r="C3486" s="1">
        <v>1</v>
      </c>
      <c r="D3486" s="1">
        <v>1</v>
      </c>
      <c r="E3486" s="2" t="s">
        <v>10166</v>
      </c>
      <c r="F3486" s="1" t="s">
        <v>534</v>
      </c>
      <c r="G3486" s="1" t="s">
        <v>50</v>
      </c>
      <c r="H3486" s="1" t="s">
        <v>49</v>
      </c>
      <c r="I3486" s="8" t="s">
        <v>135</v>
      </c>
      <c r="J3486" s="8" t="s">
        <v>1337</v>
      </c>
      <c r="K3486" s="1" t="str">
        <f t="array" aca="1" ref="K3486" ca="1">INDEX([1]TreeLookup!$C$1:$DE$21,MATCH(INDIRECT(ADDRESS(ROW(),MATCH("CATEGORY",$A$1:$BE$1,0))),[1]TreeLookup!$C$1:$C$21,0),MATCH(INDIRECT(ADDRESS(ROW(),MATCH("YEAR",$A$1:$BE$1,0))),[1]TreeLookup!$C$1:$DE$1,0))</f>
        <v>materialsScienceCommercial</v>
      </c>
      <c r="L3486" s="1">
        <v>2010</v>
      </c>
      <c r="M3486" s="1" t="str">
        <f t="array" aca="1" ref="M3486" ca="1">INDEX([1]TreeLookup!$C$1:$DE$22,MATCH("ERA",[1]TreeLookup!$C$1:$C$22,0),MATCH(INDIRECT(ADDRESS(ROW(),MATCH("YEAR",$A$1:$BE$1,0))),[1]TreeLookup!$C$1:$DE$1,0))</f>
        <v>10-COMM</v>
      </c>
      <c r="O3486" s="4" t="s">
        <v>299</v>
      </c>
      <c r="P3486" s="1" t="s">
        <v>3284</v>
      </c>
      <c r="V3486" s="9"/>
    </row>
    <row r="3487" spans="1:32">
      <c r="A3487" s="6" t="s">
        <v>10167</v>
      </c>
      <c r="B3487" s="7" t="s">
        <v>10168</v>
      </c>
      <c r="C3487" s="1">
        <v>1230</v>
      </c>
      <c r="D3487" s="1">
        <v>1600</v>
      </c>
      <c r="E3487" s="2" t="s">
        <v>10169</v>
      </c>
      <c r="F3487" s="1" t="s">
        <v>534</v>
      </c>
      <c r="G3487" s="1" t="s">
        <v>50</v>
      </c>
      <c r="H3487" s="1" t="s">
        <v>49</v>
      </c>
      <c r="I3487" s="8" t="s">
        <v>135</v>
      </c>
      <c r="J3487" s="8" t="s">
        <v>136</v>
      </c>
      <c r="K3487" s="1" t="str">
        <f t="array" aca="1" ref="K3487" ca="1">INDEX([1]TreeLookup!$C$1:$DE$21,MATCH(INDIRECT(ADDRESS(ROW(),MATCH("CATEGORY",$A$1:$BE$1,0))),[1]TreeLookup!$C$1:$C$21,0),MATCH(INDIRECT(ADDRESS(ROW(),MATCH("YEAR",$A$1:$BE$1,0))),[1]TreeLookup!$C$1:$DE$1,0))</f>
        <v>materialsScienceCommercial</v>
      </c>
      <c r="L3487" s="1">
        <v>2010</v>
      </c>
      <c r="M3487" s="1" t="str">
        <f t="array" aca="1" ref="M3487" ca="1">INDEX([1]TreeLookup!$C$1:$DE$22,MATCH("ERA",[1]TreeLookup!$C$1:$C$22,0),MATCH(INDIRECT(ADDRESS(ROW(),MATCH("YEAR",$A$1:$BE$1,0))),[1]TreeLookup!$C$1:$DE$1,0))</f>
        <v>10-COMM</v>
      </c>
      <c r="O3487" s="4" t="s">
        <v>299</v>
      </c>
      <c r="P3487" s="1" t="s">
        <v>3284</v>
      </c>
      <c r="V3487" s="9"/>
    </row>
    <row r="3488" spans="1:32">
      <c r="A3488" s="6" t="s">
        <v>10170</v>
      </c>
      <c r="B3488" s="7" t="s">
        <v>10171</v>
      </c>
      <c r="C3488" s="1">
        <v>2300</v>
      </c>
      <c r="D3488" s="1">
        <v>6000</v>
      </c>
      <c r="E3488" s="2" t="s">
        <v>265</v>
      </c>
      <c r="F3488" s="1" t="s">
        <v>534</v>
      </c>
      <c r="G3488" s="1" t="s">
        <v>50</v>
      </c>
      <c r="H3488" s="1" t="s">
        <v>49</v>
      </c>
      <c r="I3488" s="8" t="s">
        <v>135</v>
      </c>
      <c r="J3488" s="8" t="s">
        <v>499</v>
      </c>
      <c r="K3488" s="1" t="str">
        <f t="array" aca="1" ref="K3488" ca="1">INDEX([1]TreeLookup!$C$1:$DE$21,MATCH(INDIRECT(ADDRESS(ROW(),MATCH("CATEGORY",$A$1:$BE$1,0))),[1]TreeLookup!$C$1:$C$21,0),MATCH(INDIRECT(ADDRESS(ROW(),MATCH("YEAR",$A$1:$BE$1,0))),[1]TreeLookup!$C$1:$DE$1,0))</f>
        <v>materialsScienceCommercial</v>
      </c>
      <c r="L3488" s="1">
        <v>2010</v>
      </c>
      <c r="M3488" s="1" t="str">
        <f t="array" aca="1" ref="M3488" ca="1">INDEX([1]TreeLookup!$C$1:$DE$22,MATCH("ERA",[1]TreeLookup!$C$1:$C$22,0),MATCH(INDIRECT(ADDRESS(ROW(),MATCH("YEAR",$A$1:$BE$1,0))),[1]TreeLookup!$C$1:$DE$1,0))</f>
        <v>10-COMM</v>
      </c>
      <c r="O3488" s="4" t="s">
        <v>299</v>
      </c>
      <c r="P3488" s="1" t="s">
        <v>3284</v>
      </c>
      <c r="V3488" s="9"/>
    </row>
    <row r="3489" spans="1:29">
      <c r="A3489" s="6" t="s">
        <v>10172</v>
      </c>
      <c r="B3489" s="7" t="s">
        <v>10173</v>
      </c>
      <c r="C3489" s="1">
        <v>2800</v>
      </c>
      <c r="D3489" s="1">
        <v>36400</v>
      </c>
      <c r="E3489" s="2" t="s">
        <v>10174</v>
      </c>
      <c r="F3489" s="1" t="s">
        <v>203</v>
      </c>
      <c r="G3489" s="1" t="s">
        <v>49</v>
      </c>
      <c r="H3489" s="1" t="s">
        <v>49</v>
      </c>
      <c r="I3489" s="8"/>
      <c r="J3489" s="8"/>
      <c r="K3489" s="1" t="e">
        <f t="array" aca="1" ref="K3489" ca="1">INDEX([1]TreeLookup!$C$1:$DE$21,MATCH(INDIRECT(ADDRESS(ROW(),MATCH("CATEGORY",$A$1:$BE$1,0))),[1]TreeLookup!$C$1:$C$21,0),MATCH(INDIRECT(ADDRESS(ROW(),MATCH("YEAR",$A$1:$BE$1,0))),[1]TreeLookup!$C$1:$DE$1,0))</f>
        <v>#N/A</v>
      </c>
      <c r="M3489" s="1" t="str">
        <f t="array" aca="1" ref="M3489" ca="1">INDEX([1]TreeLookup!$C$1:$DE$22,MATCH("ERA",[1]TreeLookup!$C$1:$C$22,0),MATCH(INDIRECT(ADDRESS(ROW(),MATCH("YEAR",$A$1:$BE$1,0))),[1]TreeLookup!$C$1:$DE$1,0))</f>
        <v>00-START</v>
      </c>
      <c r="N3489" s="1" t="s">
        <v>50</v>
      </c>
      <c r="O3489" s="4"/>
      <c r="P3489" s="2"/>
    </row>
    <row r="3490" spans="1:29">
      <c r="A3490" s="6" t="s">
        <v>10175</v>
      </c>
      <c r="B3490" s="7" t="s">
        <v>10176</v>
      </c>
      <c r="C3490" s="1">
        <v>210</v>
      </c>
      <c r="D3490" s="1">
        <v>28000</v>
      </c>
      <c r="E3490" s="2" t="s">
        <v>9968</v>
      </c>
      <c r="F3490" s="1" t="s">
        <v>448</v>
      </c>
      <c r="G3490" s="1" t="s">
        <v>50</v>
      </c>
      <c r="H3490" s="1" t="s">
        <v>50</v>
      </c>
      <c r="I3490" s="8" t="s">
        <v>114</v>
      </c>
      <c r="J3490" s="8" t="s">
        <v>1404</v>
      </c>
      <c r="K3490" s="1" t="str">
        <f t="array" aca="1" ref="K3490" ca="1">INDEX([1]TreeLookup!$C$1:$DE$21,MATCH(INDIRECT(ADDRESS(ROW(),MATCH("CATEGORY",$A$1:$BE$1,0))),[1]TreeLookup!$C$1:$C$21,0),MATCH(INDIRECT(ADDRESS(ROW(),MATCH("YEAR",$A$1:$BE$1,0))),[1]TreeLookup!$C$1:$DE$1,0))</f>
        <v>orbitalRocketry2009</v>
      </c>
      <c r="L3490" s="1">
        <v>2010</v>
      </c>
      <c r="M3490" s="1" t="str">
        <f t="array" aca="1" ref="M3490" ca="1">INDEX([1]TreeLookup!$C$1:$DE$22,MATCH("ERA",[1]TreeLookup!$C$1:$C$22,0),MATCH(INDIRECT(ADDRESS(ROW(),MATCH("YEAR",$A$1:$BE$1,0))),[1]TreeLookup!$C$1:$DE$1,0))</f>
        <v>10-COMM</v>
      </c>
      <c r="O3490" s="4" t="s">
        <v>109</v>
      </c>
      <c r="P3490" s="1" t="s">
        <v>9969</v>
      </c>
      <c r="Q3490" s="1" t="s">
        <v>9970</v>
      </c>
      <c r="V3490" s="9"/>
      <c r="W3490" s="1" t="s">
        <v>10177</v>
      </c>
      <c r="AC3490" s="1" t="s">
        <v>111</v>
      </c>
    </row>
    <row r="3491" spans="1:29">
      <c r="A3491" s="6" t="s">
        <v>10177</v>
      </c>
      <c r="B3491" s="7" t="s">
        <v>10177</v>
      </c>
      <c r="C3491" s="1">
        <v>0</v>
      </c>
      <c r="D3491" s="1">
        <v>18000</v>
      </c>
      <c r="E3491" s="2"/>
      <c r="F3491" s="1" t="s">
        <v>113</v>
      </c>
      <c r="G3491" s="1" t="s">
        <v>50</v>
      </c>
      <c r="I3491" s="8" t="s">
        <v>114</v>
      </c>
      <c r="J3491" s="8"/>
      <c r="K3491" s="1" t="str">
        <f t="array" aca="1" ref="K3491" ca="1">INDEX([1]TreeLookup!$C$1:$DE$21,MATCH(INDIRECT(ADDRESS(ROW(),MATCH("CATEGORY",$A$1:$BE$1,0))),[1]TreeLookup!$C$1:$C$21,0),MATCH(INDIRECT(ADDRESS(ROW(),MATCH("YEAR",$A$1:$BE$1,0))),[1]TreeLookup!$C$1:$DE$1,0))</f>
        <v>orbitalRocketry2009</v>
      </c>
      <c r="L3491" s="1">
        <v>2010</v>
      </c>
      <c r="M3491" s="1" t="str">
        <f t="array" aca="1" ref="M3491" ca="1">INDEX([1]TreeLookup!$C$1:$DE$22,MATCH("ERA",[1]TreeLookup!$C$1:$C$22,0),MATCH(INDIRECT(ADDRESS(ROW(),MATCH("YEAR",$A$1:$BE$1,0))),[1]TreeLookup!$C$1:$DE$1,0))</f>
        <v>10-COMM</v>
      </c>
      <c r="O3491" s="4"/>
      <c r="Q3491" s="1" t="s">
        <v>9970</v>
      </c>
      <c r="R3491" s="1" t="s">
        <v>838</v>
      </c>
    </row>
    <row r="3492" spans="1:29">
      <c r="A3492" s="6" t="s">
        <v>10178</v>
      </c>
      <c r="B3492" s="7" t="s">
        <v>57</v>
      </c>
      <c r="C3492" s="1">
        <v>12360</v>
      </c>
      <c r="D3492" s="1">
        <v>18600</v>
      </c>
      <c r="E3492" s="2" t="s">
        <v>10179</v>
      </c>
      <c r="F3492" s="1" t="s">
        <v>53</v>
      </c>
      <c r="G3492" s="1" t="s">
        <v>50</v>
      </c>
      <c r="H3492" s="1" t="s">
        <v>50</v>
      </c>
      <c r="I3492" s="8" t="s">
        <v>54</v>
      </c>
      <c r="J3492" s="8" t="s">
        <v>8830</v>
      </c>
      <c r="K3492" s="1" t="str">
        <f t="array" aca="1" ref="K3492" ca="1">INDEX([1]TreeLookup!$C$1:$DE$21,MATCH(INDIRECT(ADDRESS(ROW(),MATCH("CATEGORY",$A$1:$BE$1,0))),[1]TreeLookup!$C$1:$C$21,0),MATCH(INDIRECT(ADDRESS(ROW(),MATCH("YEAR",$A$1:$BE$1,0))),[1]TreeLookup!$C$1:$DE$1,0))</f>
        <v>basicElecPropulsion</v>
      </c>
      <c r="L3492" s="1">
        <v>2010</v>
      </c>
      <c r="M3492" s="1" t="str">
        <f t="array" aca="1" ref="M3492" ca="1">INDEX([1]TreeLookup!$C$1:$DE$22,MATCH("ERA",[1]TreeLookup!$C$1:$C$22,0),MATCH(INDIRECT(ADDRESS(ROW(),MATCH("YEAR",$A$1:$BE$1,0))),[1]TreeLookup!$C$1:$DE$1,0))</f>
        <v>10-COMM</v>
      </c>
      <c r="O3492" s="4" t="s">
        <v>109</v>
      </c>
      <c r="T3492" s="1" t="s">
        <v>58</v>
      </c>
      <c r="V3492" s="9"/>
      <c r="AC3492" s="1" t="s">
        <v>111</v>
      </c>
    </row>
    <row r="3493" spans="1:29">
      <c r="A3493" s="6" t="s">
        <v>10180</v>
      </c>
      <c r="B3493" s="7" t="s">
        <v>10180</v>
      </c>
      <c r="C3493" s="17">
        <v>0</v>
      </c>
      <c r="D3493" s="17">
        <v>0</v>
      </c>
      <c r="E3493" s="2"/>
      <c r="F3493" s="1" t="s">
        <v>113</v>
      </c>
      <c r="G3493" s="1" t="s">
        <v>50</v>
      </c>
      <c r="I3493" s="8" t="s">
        <v>114</v>
      </c>
      <c r="J3493" s="8"/>
      <c r="K3493" s="1" t="str">
        <f t="array" aca="1" ref="K3493" ca="1">INDEX([1]TreeLookup!$C$1:$DE$21,MATCH(INDIRECT(ADDRESS(ROW(),MATCH("CATEGORY",$A$1:$BE$1,0))),[1]TreeLookup!$C$1:$C$21,0),MATCH(INDIRECT(ADDRESS(ROW(),MATCH("YEAR",$A$1:$BE$1,0))),[1]TreeLookup!$C$1:$DE$1,0))</f>
        <v>orbitalRocketry2009</v>
      </c>
      <c r="L3493" s="1">
        <v>2010</v>
      </c>
      <c r="M3493" s="1" t="str">
        <f t="array" aca="1" ref="M3493" ca="1">INDEX([1]TreeLookup!$C$1:$DE$22,MATCH("ERA",[1]TreeLookup!$C$1:$C$22,0),MATCH(INDIRECT(ADDRESS(ROW(),MATCH("YEAR",$A$1:$BE$1,0))),[1]TreeLookup!$C$1:$DE$1,0))</f>
        <v>10-COMM</v>
      </c>
      <c r="O3493" s="4"/>
      <c r="Q3493" s="1" t="s">
        <v>8502</v>
      </c>
      <c r="R3493" s="1" t="s">
        <v>838</v>
      </c>
    </row>
    <row r="3494" spans="1:29">
      <c r="A3494" s="6" t="s">
        <v>10181</v>
      </c>
      <c r="B3494" s="7" t="s">
        <v>10182</v>
      </c>
      <c r="C3494" s="1">
        <v>1650</v>
      </c>
      <c r="D3494" s="1">
        <v>8100</v>
      </c>
      <c r="E3494" s="2" t="s">
        <v>10183</v>
      </c>
      <c r="F3494" s="1" t="s">
        <v>224</v>
      </c>
      <c r="G3494" s="1" t="s">
        <v>49</v>
      </c>
      <c r="H3494" s="1" t="s">
        <v>49</v>
      </c>
      <c r="I3494" s="8" t="s">
        <v>130</v>
      </c>
      <c r="J3494" s="8" t="s">
        <v>1203</v>
      </c>
      <c r="K3494" s="1" t="str">
        <f t="array" aca="1" ref="K3494" ca="1">INDEX([1]TreeLookup!$C$1:$DE$21,MATCH(INDIRECT(ADDRESS(ROW(),MATCH("CATEGORY",$A$1:$BE$1,0))),[1]TreeLookup!$C$1:$C$21,0),MATCH(INDIRECT(ADDRESS(ROW(),MATCH("YEAR",$A$1:$BE$1,0))),[1]TreeLookup!$C$1:$DE$1,0))</f>
        <v>unlockParts</v>
      </c>
      <c r="M3494" s="1" t="str">
        <f t="array" aca="1" ref="M3494" ca="1">INDEX([1]TreeLookup!$C$1:$DE$22,MATCH("ERA",[1]TreeLookup!$C$1:$C$22,0),MATCH(INDIRECT(ADDRESS(ROW(),MATCH("YEAR",$A$1:$BE$1,0))),[1]TreeLookup!$C$1:$DE$1,0))</f>
        <v>00-START</v>
      </c>
      <c r="N3494" s="1" t="s">
        <v>50</v>
      </c>
      <c r="O3494" s="4"/>
    </row>
    <row r="3495" spans="1:29">
      <c r="A3495" s="6" t="s">
        <v>10184</v>
      </c>
      <c r="B3495" s="7" t="s">
        <v>10185</v>
      </c>
      <c r="C3495" s="1">
        <v>800</v>
      </c>
      <c r="D3495" s="1">
        <v>2500</v>
      </c>
      <c r="E3495" s="2" t="s">
        <v>10186</v>
      </c>
      <c r="F3495" s="1" t="s">
        <v>1794</v>
      </c>
      <c r="G3495" s="1" t="s">
        <v>50</v>
      </c>
      <c r="H3495" s="1" t="s">
        <v>49</v>
      </c>
      <c r="I3495" s="8" t="s">
        <v>107</v>
      </c>
      <c r="J3495" s="8"/>
      <c r="K3495" s="1" t="str">
        <f t="array" aca="1" ref="K3495" ca="1">INDEX([1]TreeLookup!$C$1:$DE$21,MATCH(INDIRECT(ADDRESS(ROW(),MATCH("CATEGORY",$A$1:$BE$1,0))),[1]TreeLookup!$C$1:$C$21,0),MATCH(INDIRECT(ADDRESS(ROW(),MATCH("YEAR",$A$1:$BE$1,0))),[1]TreeLookup!$C$1:$DE$1,0))</f>
        <v>advancedSurfaceScience</v>
      </c>
      <c r="L3495" s="1">
        <v>2011</v>
      </c>
      <c r="M3495" s="1" t="str">
        <f t="array" aca="1" ref="M3495" ca="1">INDEX([1]TreeLookup!$C$1:$DE$22,MATCH("ERA",[1]TreeLookup!$C$1:$C$22,0),MATCH(INDIRECT(ADDRESS(ROW(),MATCH("YEAR",$A$1:$BE$1,0))),[1]TreeLookup!$C$1:$DE$1,0))</f>
        <v>10-COMM</v>
      </c>
      <c r="N3495" s="1" t="s">
        <v>50</v>
      </c>
      <c r="O3495" s="4" t="s">
        <v>299</v>
      </c>
      <c r="P3495" s="1" t="s">
        <v>1811</v>
      </c>
      <c r="V3495" s="9"/>
    </row>
    <row r="3496" spans="1:29">
      <c r="A3496" s="6" t="s">
        <v>10187</v>
      </c>
      <c r="B3496" s="7" t="s">
        <v>10188</v>
      </c>
      <c r="C3496" s="1">
        <v>200</v>
      </c>
      <c r="D3496" s="1">
        <v>2000</v>
      </c>
      <c r="E3496" s="2" t="s">
        <v>10189</v>
      </c>
      <c r="F3496" s="1" t="s">
        <v>1794</v>
      </c>
      <c r="G3496" s="1" t="s">
        <v>50</v>
      </c>
      <c r="H3496" s="1" t="s">
        <v>49</v>
      </c>
      <c r="I3496" s="8" t="s">
        <v>191</v>
      </c>
      <c r="J3496" s="8" t="s">
        <v>1795</v>
      </c>
      <c r="K3496" s="1" t="str">
        <f t="array" aca="1" ref="K3496" ca="1">INDEX([1]TreeLookup!$C$1:$DE$21,MATCH(INDIRECT(ADDRESS(ROW(),MATCH("CATEGORY",$A$1:$BE$1,0))),[1]TreeLookup!$C$1:$C$21,0),MATCH(INDIRECT(ADDRESS(ROW(),MATCH("YEAR",$A$1:$BE$1,0))),[1]TreeLookup!$C$1:$DE$1,0))</f>
        <v>reusability</v>
      </c>
      <c r="L3496" s="1">
        <v>2011</v>
      </c>
      <c r="M3496" s="1" t="str">
        <f t="array" aca="1" ref="M3496" ca="1">INDEX([1]TreeLookup!$C$1:$DE$22,MATCH("ERA",[1]TreeLookup!$C$1:$C$22,0),MATCH(INDIRECT(ADDRESS(ROW(),MATCH("YEAR",$A$1:$BE$1,0))),[1]TreeLookup!$C$1:$DE$1,0))</f>
        <v>10-COMM</v>
      </c>
      <c r="O3496" s="4" t="s">
        <v>299</v>
      </c>
      <c r="P3496" s="1" t="s">
        <v>1811</v>
      </c>
      <c r="V3496" s="9"/>
    </row>
    <row r="3497" spans="1:29">
      <c r="A3497" s="6" t="s">
        <v>10190</v>
      </c>
      <c r="B3497" s="7" t="s">
        <v>10191</v>
      </c>
      <c r="C3497" s="1">
        <v>400</v>
      </c>
      <c r="D3497" s="1">
        <v>3000</v>
      </c>
      <c r="E3497" s="2" t="s">
        <v>10189</v>
      </c>
      <c r="F3497" s="1" t="s">
        <v>1794</v>
      </c>
      <c r="G3497" s="1" t="s">
        <v>50</v>
      </c>
      <c r="H3497" s="1" t="s">
        <v>49</v>
      </c>
      <c r="I3497" s="8" t="s">
        <v>191</v>
      </c>
      <c r="J3497" s="8" t="s">
        <v>1795</v>
      </c>
      <c r="K3497" s="1" t="str">
        <f t="array" aca="1" ref="K3497" ca="1">INDEX([1]TreeLookup!$C$1:$DE$21,MATCH(INDIRECT(ADDRESS(ROW(),MATCH("CATEGORY",$A$1:$BE$1,0))),[1]TreeLookup!$C$1:$C$21,0),MATCH(INDIRECT(ADDRESS(ROW(),MATCH("YEAR",$A$1:$BE$1,0))),[1]TreeLookup!$C$1:$DE$1,0))</f>
        <v>reusability</v>
      </c>
      <c r="L3497" s="1">
        <v>2011</v>
      </c>
      <c r="M3497" s="1" t="str">
        <f t="array" aca="1" ref="M3497" ca="1">INDEX([1]TreeLookup!$C$1:$DE$22,MATCH("ERA",[1]TreeLookup!$C$1:$C$22,0),MATCH(INDIRECT(ADDRESS(ROW(),MATCH("YEAR",$A$1:$BE$1,0))),[1]TreeLookup!$C$1:$DE$1,0))</f>
        <v>10-COMM</v>
      </c>
      <c r="O3497" s="4" t="s">
        <v>299</v>
      </c>
      <c r="P3497" s="1" t="s">
        <v>1811</v>
      </c>
      <c r="V3497" s="9"/>
    </row>
    <row r="3498" spans="1:29">
      <c r="A3498" s="6" t="s">
        <v>10192</v>
      </c>
      <c r="B3498" s="7" t="s">
        <v>10193</v>
      </c>
      <c r="C3498" s="1">
        <v>200</v>
      </c>
      <c r="D3498" s="1">
        <v>2000</v>
      </c>
      <c r="E3498" s="2" t="s">
        <v>10194</v>
      </c>
      <c r="F3498" s="1" t="s">
        <v>1794</v>
      </c>
      <c r="G3498" s="1" t="s">
        <v>50</v>
      </c>
      <c r="H3498" s="1" t="s">
        <v>49</v>
      </c>
      <c r="I3498" s="8" t="s">
        <v>191</v>
      </c>
      <c r="J3498" s="8" t="s">
        <v>1795</v>
      </c>
      <c r="K3498" s="1" t="str">
        <f t="array" aca="1" ref="K3498" ca="1">INDEX([1]TreeLookup!$C$1:$DE$21,MATCH(INDIRECT(ADDRESS(ROW(),MATCH("CATEGORY",$A$1:$BE$1,0))),[1]TreeLookup!$C$1:$C$21,0),MATCH(INDIRECT(ADDRESS(ROW(),MATCH("YEAR",$A$1:$BE$1,0))),[1]TreeLookup!$C$1:$DE$1,0))</f>
        <v>reusability</v>
      </c>
      <c r="L3498" s="1">
        <v>2011</v>
      </c>
      <c r="M3498" s="1" t="str">
        <f t="array" aca="1" ref="M3498" ca="1">INDEX([1]TreeLookup!$C$1:$DE$22,MATCH("ERA",[1]TreeLookup!$C$1:$C$22,0),MATCH(INDIRECT(ADDRESS(ROW(),MATCH("YEAR",$A$1:$BE$1,0))),[1]TreeLookup!$C$1:$DE$1,0))</f>
        <v>10-COMM</v>
      </c>
      <c r="O3498" s="4" t="s">
        <v>299</v>
      </c>
      <c r="P3498" s="1" t="s">
        <v>1811</v>
      </c>
      <c r="V3498" s="9"/>
    </row>
    <row r="3499" spans="1:29">
      <c r="A3499" s="6" t="s">
        <v>10195</v>
      </c>
      <c r="B3499" s="7" t="s">
        <v>10196</v>
      </c>
      <c r="C3499" s="1">
        <v>200</v>
      </c>
      <c r="D3499" s="1">
        <v>2000</v>
      </c>
      <c r="E3499" s="2" t="s">
        <v>10197</v>
      </c>
      <c r="F3499" s="1" t="s">
        <v>1794</v>
      </c>
      <c r="G3499" s="1" t="s">
        <v>50</v>
      </c>
      <c r="H3499" s="1" t="s">
        <v>49</v>
      </c>
      <c r="I3499" s="8" t="s">
        <v>191</v>
      </c>
      <c r="J3499" s="8" t="s">
        <v>1795</v>
      </c>
      <c r="K3499" s="1" t="str">
        <f t="array" aca="1" ref="K3499" ca="1">INDEX([1]TreeLookup!$C$1:$DE$21,MATCH(INDIRECT(ADDRESS(ROW(),MATCH("CATEGORY",$A$1:$BE$1,0))),[1]TreeLookup!$C$1:$C$21,0),MATCH(INDIRECT(ADDRESS(ROW(),MATCH("YEAR",$A$1:$BE$1,0))),[1]TreeLookup!$C$1:$DE$1,0))</f>
        <v>reusability</v>
      </c>
      <c r="L3499" s="1">
        <v>2011</v>
      </c>
      <c r="M3499" s="1" t="str">
        <f t="array" aca="1" ref="M3499" ca="1">INDEX([1]TreeLookup!$C$1:$DE$22,MATCH("ERA",[1]TreeLookup!$C$1:$C$22,0),MATCH(INDIRECT(ADDRESS(ROW(),MATCH("YEAR",$A$1:$BE$1,0))),[1]TreeLookup!$C$1:$DE$1,0))</f>
        <v>10-COMM</v>
      </c>
      <c r="O3499" s="4" t="s">
        <v>299</v>
      </c>
      <c r="P3499" s="1" t="s">
        <v>1811</v>
      </c>
      <c r="V3499" s="9"/>
    </row>
    <row r="3500" spans="1:29">
      <c r="A3500" s="6" t="s">
        <v>10198</v>
      </c>
      <c r="B3500" s="7" t="s">
        <v>10199</v>
      </c>
      <c r="C3500" s="1">
        <v>200</v>
      </c>
      <c r="D3500" s="1">
        <v>2000</v>
      </c>
      <c r="E3500" s="2" t="s">
        <v>10200</v>
      </c>
      <c r="F3500" s="1" t="s">
        <v>1794</v>
      </c>
      <c r="G3500" s="1" t="s">
        <v>50</v>
      </c>
      <c r="H3500" s="1" t="s">
        <v>49</v>
      </c>
      <c r="I3500" s="8" t="s">
        <v>191</v>
      </c>
      <c r="J3500" s="8" t="s">
        <v>1795</v>
      </c>
      <c r="K3500" s="1" t="str">
        <f t="array" aca="1" ref="K3500" ca="1">INDEX([1]TreeLookup!$C$1:$DE$21,MATCH(INDIRECT(ADDRESS(ROW(),MATCH("CATEGORY",$A$1:$BE$1,0))),[1]TreeLookup!$C$1:$C$21,0),MATCH(INDIRECT(ADDRESS(ROW(),MATCH("YEAR",$A$1:$BE$1,0))),[1]TreeLookup!$C$1:$DE$1,0))</f>
        <v>reusability</v>
      </c>
      <c r="L3500" s="1">
        <v>2011</v>
      </c>
      <c r="M3500" s="1" t="str">
        <f t="array" aca="1" ref="M3500" ca="1">INDEX([1]TreeLookup!$C$1:$DE$22,MATCH("ERA",[1]TreeLookup!$C$1:$C$22,0),MATCH(INDIRECT(ADDRESS(ROW(),MATCH("YEAR",$A$1:$BE$1,0))),[1]TreeLookup!$C$1:$DE$1,0))</f>
        <v>10-COMM</v>
      </c>
      <c r="O3500" s="4" t="s">
        <v>299</v>
      </c>
      <c r="P3500" s="1" t="s">
        <v>1811</v>
      </c>
      <c r="V3500" s="9"/>
    </row>
    <row r="3501" spans="1:29">
      <c r="A3501" s="6" t="s">
        <v>10201</v>
      </c>
      <c r="B3501" s="7" t="s">
        <v>10202</v>
      </c>
      <c r="C3501" s="1">
        <v>200</v>
      </c>
      <c r="D3501" s="1">
        <v>2000</v>
      </c>
      <c r="E3501" s="2" t="s">
        <v>10203</v>
      </c>
      <c r="F3501" s="1" t="s">
        <v>1794</v>
      </c>
      <c r="G3501" s="1" t="s">
        <v>50</v>
      </c>
      <c r="H3501" s="1" t="s">
        <v>49</v>
      </c>
      <c r="I3501" s="8" t="s">
        <v>191</v>
      </c>
      <c r="J3501" s="8" t="s">
        <v>1795</v>
      </c>
      <c r="K3501" s="1" t="str">
        <f t="array" aca="1" ref="K3501" ca="1">INDEX([1]TreeLookup!$C$1:$DE$21,MATCH(INDIRECT(ADDRESS(ROW(),MATCH("CATEGORY",$A$1:$BE$1,0))),[1]TreeLookup!$C$1:$C$21,0),MATCH(INDIRECT(ADDRESS(ROW(),MATCH("YEAR",$A$1:$BE$1,0))),[1]TreeLookup!$C$1:$DE$1,0))</f>
        <v>reusability</v>
      </c>
      <c r="L3501" s="1">
        <v>2011</v>
      </c>
      <c r="M3501" s="1" t="str">
        <f t="array" aca="1" ref="M3501" ca="1">INDEX([1]TreeLookup!$C$1:$DE$22,MATCH("ERA",[1]TreeLookup!$C$1:$C$22,0),MATCH(INDIRECT(ADDRESS(ROW(),MATCH("YEAR",$A$1:$BE$1,0))),[1]TreeLookup!$C$1:$DE$1,0))</f>
        <v>10-COMM</v>
      </c>
      <c r="O3501" s="4" t="s">
        <v>299</v>
      </c>
      <c r="P3501" s="1" t="s">
        <v>1811</v>
      </c>
      <c r="V3501" s="9"/>
    </row>
    <row r="3502" spans="1:29">
      <c r="A3502" s="6" t="s">
        <v>10204</v>
      </c>
      <c r="B3502" s="7" t="s">
        <v>10205</v>
      </c>
      <c r="C3502" s="1">
        <v>200</v>
      </c>
      <c r="D3502" s="1">
        <v>2000</v>
      </c>
      <c r="E3502" s="2" t="s">
        <v>10206</v>
      </c>
      <c r="F3502" s="1" t="s">
        <v>1794</v>
      </c>
      <c r="G3502" s="1" t="s">
        <v>50</v>
      </c>
      <c r="H3502" s="1" t="s">
        <v>49</v>
      </c>
      <c r="I3502" s="8" t="s">
        <v>191</v>
      </c>
      <c r="J3502" s="8" t="s">
        <v>1795</v>
      </c>
      <c r="K3502" s="1" t="str">
        <f t="array" aca="1" ref="K3502" ca="1">INDEX([1]TreeLookup!$C$1:$DE$21,MATCH(INDIRECT(ADDRESS(ROW(),MATCH("CATEGORY",$A$1:$BE$1,0))),[1]TreeLookup!$C$1:$C$21,0),MATCH(INDIRECT(ADDRESS(ROW(),MATCH("YEAR",$A$1:$BE$1,0))),[1]TreeLookup!$C$1:$DE$1,0))</f>
        <v>reusability</v>
      </c>
      <c r="L3502" s="1">
        <v>2011</v>
      </c>
      <c r="M3502" s="1" t="str">
        <f t="array" aca="1" ref="M3502" ca="1">INDEX([1]TreeLookup!$C$1:$DE$22,MATCH("ERA",[1]TreeLookup!$C$1:$C$22,0),MATCH(INDIRECT(ADDRESS(ROW(),MATCH("YEAR",$A$1:$BE$1,0))),[1]TreeLookup!$C$1:$DE$1,0))</f>
        <v>10-COMM</v>
      </c>
      <c r="O3502" s="4" t="s">
        <v>299</v>
      </c>
      <c r="P3502" s="1" t="s">
        <v>1811</v>
      </c>
      <c r="V3502" s="9"/>
    </row>
    <row r="3503" spans="1:29">
      <c r="A3503" s="6" t="s">
        <v>10207</v>
      </c>
      <c r="B3503" s="7" t="s">
        <v>10208</v>
      </c>
      <c r="C3503" s="1">
        <v>750</v>
      </c>
      <c r="D3503" s="1">
        <v>5200</v>
      </c>
      <c r="E3503" s="2" t="s">
        <v>10209</v>
      </c>
      <c r="F3503" s="1" t="s">
        <v>1794</v>
      </c>
      <c r="G3503" s="1" t="s">
        <v>50</v>
      </c>
      <c r="H3503" s="1" t="s">
        <v>49</v>
      </c>
      <c r="I3503" s="8" t="s">
        <v>125</v>
      </c>
      <c r="J3503" s="8" t="s">
        <v>4122</v>
      </c>
      <c r="K3503" s="1" t="str">
        <f t="array" aca="1" ref="K3503" ca="1">INDEX([1]TreeLookup!$C$1:$DE$21,MATCH(INDIRECT(ADDRESS(ROW(),MATCH("CATEGORY",$A$1:$BE$1,0))),[1]TreeLookup!$C$1:$C$21,0),MATCH(INDIRECT(ADDRESS(ROW(),MATCH("YEAR",$A$1:$BE$1,0))),[1]TreeLookup!$C$1:$DE$1,0))</f>
        <v>gridFins</v>
      </c>
      <c r="L3503" s="1">
        <v>2011</v>
      </c>
      <c r="M3503" s="1" t="str">
        <f t="array" aca="1" ref="M3503" ca="1">INDEX([1]TreeLookup!$C$1:$DE$22,MATCH("ERA",[1]TreeLookup!$C$1:$C$22,0),MATCH(INDIRECT(ADDRESS(ROW(),MATCH("YEAR",$A$1:$BE$1,0))),[1]TreeLookup!$C$1:$DE$1,0))</f>
        <v>10-COMM</v>
      </c>
      <c r="O3503" s="4" t="s">
        <v>299</v>
      </c>
      <c r="P3503" s="1" t="s">
        <v>1811</v>
      </c>
      <c r="V3503" s="9"/>
    </row>
    <row r="3504" spans="1:29">
      <c r="A3504" s="6" t="s">
        <v>10210</v>
      </c>
      <c r="B3504" s="7" t="s">
        <v>10211</v>
      </c>
      <c r="C3504" s="1">
        <v>1000</v>
      </c>
      <c r="D3504" s="1">
        <v>8200</v>
      </c>
      <c r="E3504" s="2" t="s">
        <v>10212</v>
      </c>
      <c r="F3504" s="1" t="s">
        <v>203</v>
      </c>
      <c r="G3504" s="1" t="s">
        <v>49</v>
      </c>
      <c r="H3504" s="1" t="s">
        <v>49</v>
      </c>
      <c r="I3504" s="8"/>
      <c r="J3504" s="8"/>
      <c r="K3504" s="1" t="e">
        <f t="array" aca="1" ref="K3504" ca="1">INDEX([1]TreeLookup!$C$1:$DE$21,MATCH(INDIRECT(ADDRESS(ROW(),MATCH("CATEGORY",$A$1:$BE$1,0))),[1]TreeLookup!$C$1:$C$21,0),MATCH(INDIRECT(ADDRESS(ROW(),MATCH("YEAR",$A$1:$BE$1,0))),[1]TreeLookup!$C$1:$DE$1,0))</f>
        <v>#N/A</v>
      </c>
      <c r="M3504" s="1" t="str">
        <f t="array" aca="1" ref="M3504" ca="1">INDEX([1]TreeLookup!$C$1:$DE$22,MATCH("ERA",[1]TreeLookup!$C$1:$C$22,0),MATCH(INDIRECT(ADDRESS(ROW(),MATCH("YEAR",$A$1:$BE$1,0))),[1]TreeLookup!$C$1:$DE$1,0))</f>
        <v>00-START</v>
      </c>
      <c r="N3504" s="1" t="s">
        <v>50</v>
      </c>
      <c r="O3504" s="4"/>
    </row>
    <row r="3505" spans="1:34">
      <c r="A3505" s="6" t="s">
        <v>10213</v>
      </c>
      <c r="B3505" s="7" t="s">
        <v>10214</v>
      </c>
      <c r="C3505" s="1">
        <v>300</v>
      </c>
      <c r="D3505" s="1">
        <v>2000</v>
      </c>
      <c r="E3505" s="2" t="s">
        <v>10215</v>
      </c>
      <c r="F3505" s="1" t="s">
        <v>1794</v>
      </c>
      <c r="G3505" s="1" t="s">
        <v>50</v>
      </c>
      <c r="H3505" s="1" t="s">
        <v>49</v>
      </c>
      <c r="I3505" s="8" t="s">
        <v>191</v>
      </c>
      <c r="J3505" s="8" t="s">
        <v>1795</v>
      </c>
      <c r="K3505" s="1" t="str">
        <f t="array" aca="1" ref="K3505" ca="1">INDEX([1]TreeLookup!$C$1:$DE$21,MATCH(INDIRECT(ADDRESS(ROW(),MATCH("CATEGORY",$A$1:$BE$1,0))),[1]TreeLookup!$C$1:$C$21,0),MATCH(INDIRECT(ADDRESS(ROW(),MATCH("YEAR",$A$1:$BE$1,0))),[1]TreeLookup!$C$1:$DE$1,0))</f>
        <v>reusability</v>
      </c>
      <c r="L3505" s="1">
        <v>2011</v>
      </c>
      <c r="M3505" s="1" t="str">
        <f t="array" aca="1" ref="M3505" ca="1">INDEX([1]TreeLookup!$C$1:$DE$22,MATCH("ERA",[1]TreeLookup!$C$1:$C$22,0),MATCH(INDIRECT(ADDRESS(ROW(),MATCH("YEAR",$A$1:$BE$1,0))),[1]TreeLookup!$C$1:$DE$1,0))</f>
        <v>10-COMM</v>
      </c>
      <c r="O3505" s="4" t="s">
        <v>299</v>
      </c>
      <c r="P3505" s="1" t="s">
        <v>1811</v>
      </c>
      <c r="V3505" s="9"/>
    </row>
    <row r="3506" spans="1:34">
      <c r="A3506" s="6" t="s">
        <v>10216</v>
      </c>
      <c r="B3506" s="7" t="s">
        <v>10217</v>
      </c>
      <c r="C3506" s="1">
        <v>1000</v>
      </c>
      <c r="D3506" s="1">
        <v>8200</v>
      </c>
      <c r="E3506" s="2" t="s">
        <v>10218</v>
      </c>
      <c r="F3506" s="1" t="s">
        <v>203</v>
      </c>
      <c r="G3506" s="1" t="s">
        <v>49</v>
      </c>
      <c r="H3506" s="1" t="s">
        <v>49</v>
      </c>
      <c r="I3506" s="8"/>
      <c r="J3506" s="8"/>
      <c r="K3506" s="1" t="e">
        <f t="array" aca="1" ref="K3506" ca="1">INDEX([1]TreeLookup!$C$1:$DE$21,MATCH(INDIRECT(ADDRESS(ROW(),MATCH("CATEGORY",$A$1:$BE$1,0))),[1]TreeLookup!$C$1:$C$21,0),MATCH(INDIRECT(ADDRESS(ROW(),MATCH("YEAR",$A$1:$BE$1,0))),[1]TreeLookup!$C$1:$DE$1,0))</f>
        <v>#N/A</v>
      </c>
      <c r="M3506" s="1" t="str">
        <f t="array" aca="1" ref="M3506" ca="1">INDEX([1]TreeLookup!$C$1:$DE$22,MATCH("ERA",[1]TreeLookup!$C$1:$C$22,0),MATCH(INDIRECT(ADDRESS(ROW(),MATCH("YEAR",$A$1:$BE$1,0))),[1]TreeLookup!$C$1:$DE$1,0))</f>
        <v>00-START</v>
      </c>
      <c r="N3506" s="1" t="s">
        <v>50</v>
      </c>
      <c r="O3506" s="4"/>
    </row>
    <row r="3507" spans="1:34">
      <c r="A3507" s="6" t="s">
        <v>10219</v>
      </c>
      <c r="B3507" s="7" t="s">
        <v>10220</v>
      </c>
      <c r="C3507" s="1">
        <v>1000</v>
      </c>
      <c r="D3507" s="1">
        <v>8200</v>
      </c>
      <c r="E3507" s="2" t="s">
        <v>10221</v>
      </c>
      <c r="F3507" s="1" t="s">
        <v>203</v>
      </c>
      <c r="G3507" s="1" t="s">
        <v>49</v>
      </c>
      <c r="H3507" s="1" t="s">
        <v>49</v>
      </c>
      <c r="I3507" s="8"/>
      <c r="J3507" s="8"/>
      <c r="K3507" s="1" t="e">
        <f t="array" aca="1" ref="K3507" ca="1">INDEX([1]TreeLookup!$C$1:$DE$21,MATCH(INDIRECT(ADDRESS(ROW(),MATCH("CATEGORY",$A$1:$BE$1,0))),[1]TreeLookup!$C$1:$C$21,0),MATCH(INDIRECT(ADDRESS(ROW(),MATCH("YEAR",$A$1:$BE$1,0))),[1]TreeLookup!$C$1:$DE$1,0))</f>
        <v>#N/A</v>
      </c>
      <c r="M3507" s="1" t="str">
        <f t="array" aca="1" ref="M3507" ca="1">INDEX([1]TreeLookup!$C$1:$DE$22,MATCH("ERA",[1]TreeLookup!$C$1:$C$22,0),MATCH(INDIRECT(ADDRESS(ROW(),MATCH("YEAR",$A$1:$BE$1,0))),[1]TreeLookup!$C$1:$DE$1,0))</f>
        <v>00-START</v>
      </c>
      <c r="N3507" s="1" t="s">
        <v>50</v>
      </c>
      <c r="O3507" s="4"/>
    </row>
    <row r="3508" spans="1:34">
      <c r="A3508" s="6" t="s">
        <v>10222</v>
      </c>
      <c r="B3508" s="7" t="s">
        <v>10223</v>
      </c>
      <c r="C3508" s="1">
        <v>150</v>
      </c>
      <c r="D3508" s="1">
        <v>1000</v>
      </c>
      <c r="E3508" s="2" t="s">
        <v>10224</v>
      </c>
      <c r="F3508" s="1" t="s">
        <v>1794</v>
      </c>
      <c r="G3508" s="1" t="s">
        <v>50</v>
      </c>
      <c r="H3508" s="1" t="s">
        <v>49</v>
      </c>
      <c r="I3508" s="8" t="s">
        <v>191</v>
      </c>
      <c r="J3508" s="8" t="s">
        <v>1795</v>
      </c>
      <c r="K3508" s="1" t="str">
        <f t="array" aca="1" ref="K3508" ca="1">INDEX([1]TreeLookup!$C$1:$DE$21,MATCH(INDIRECT(ADDRESS(ROW(),MATCH("CATEGORY",$A$1:$BE$1,0))),[1]TreeLookup!$C$1:$C$21,0),MATCH(INDIRECT(ADDRESS(ROW(),MATCH("YEAR",$A$1:$BE$1,0))),[1]TreeLookup!$C$1:$DE$1,0))</f>
        <v>reusability</v>
      </c>
      <c r="L3508" s="1">
        <v>2011</v>
      </c>
      <c r="M3508" s="1" t="str">
        <f t="array" aca="1" ref="M3508" ca="1">INDEX([1]TreeLookup!$C$1:$DE$22,MATCH("ERA",[1]TreeLookup!$C$1:$C$22,0),MATCH(INDIRECT(ADDRESS(ROW(),MATCH("YEAR",$A$1:$BE$1,0))),[1]TreeLookup!$C$1:$DE$1,0))</f>
        <v>10-COMM</v>
      </c>
      <c r="O3508" s="4" t="s">
        <v>299</v>
      </c>
      <c r="P3508" s="1" t="s">
        <v>1811</v>
      </c>
      <c r="V3508" s="9"/>
    </row>
    <row r="3509" spans="1:34">
      <c r="A3509" s="6" t="s">
        <v>10225</v>
      </c>
      <c r="B3509" s="7" t="s">
        <v>10226</v>
      </c>
      <c r="C3509" s="1">
        <v>5500</v>
      </c>
      <c r="D3509" s="1">
        <v>13000</v>
      </c>
      <c r="E3509" s="2" t="s">
        <v>10227</v>
      </c>
      <c r="F3509" s="1" t="s">
        <v>290</v>
      </c>
      <c r="G3509" s="1" t="s">
        <v>50</v>
      </c>
      <c r="H3509" s="1" t="s">
        <v>49</v>
      </c>
      <c r="I3509" s="8" t="s">
        <v>107</v>
      </c>
      <c r="J3509" s="8"/>
      <c r="K3509" s="1" t="str">
        <f t="array" aca="1" ref="K3509" ca="1">INDEX([1]TreeLookup!$C$1:$DE$21,MATCH(INDIRECT(ADDRESS(ROW(),MATCH("CATEGORY",$A$1:$BE$1,0))),[1]TreeLookup!$C$1:$C$21,0),MATCH(INDIRECT(ADDRESS(ROW(),MATCH("YEAR",$A$1:$BE$1,0))),[1]TreeLookup!$C$1:$DE$1,0))</f>
        <v>advancedSurfaceScience</v>
      </c>
      <c r="L3509" s="1">
        <v>2011</v>
      </c>
      <c r="M3509" s="1" t="str">
        <f t="array" aca="1" ref="M3509" ca="1">INDEX([1]TreeLookup!$C$1:$DE$22,MATCH("ERA",[1]TreeLookup!$C$1:$C$22,0),MATCH(INDIRECT(ADDRESS(ROW(),MATCH("YEAR",$A$1:$BE$1,0))),[1]TreeLookup!$C$1:$DE$1,0))</f>
        <v>10-COMM</v>
      </c>
      <c r="N3509" s="1" t="s">
        <v>50</v>
      </c>
      <c r="O3509" s="4" t="s">
        <v>299</v>
      </c>
      <c r="P3509" s="1" t="s">
        <v>1811</v>
      </c>
      <c r="V3509" s="9"/>
    </row>
    <row r="3510" spans="1:34">
      <c r="A3510" s="6" t="s">
        <v>10228</v>
      </c>
      <c r="B3510" s="7" t="s">
        <v>10229</v>
      </c>
      <c r="C3510" s="1">
        <v>4850</v>
      </c>
      <c r="D3510" s="1">
        <v>8550</v>
      </c>
      <c r="E3510" s="2" t="s">
        <v>10230</v>
      </c>
      <c r="F3510" s="1" t="s">
        <v>224</v>
      </c>
      <c r="G3510" s="1" t="s">
        <v>49</v>
      </c>
      <c r="H3510" s="1" t="s">
        <v>49</v>
      </c>
      <c r="I3510" s="8" t="s">
        <v>130</v>
      </c>
      <c r="J3510" s="8" t="s">
        <v>1203</v>
      </c>
      <c r="K3510" s="1" t="str">
        <f t="array" aca="1" ref="K3510" ca="1">INDEX([1]TreeLookup!$C$1:$DE$21,MATCH(INDIRECT(ADDRESS(ROW(),MATCH("CATEGORY",$A$1:$BE$1,0))),[1]TreeLookup!$C$1:$C$21,0),MATCH(INDIRECT(ADDRESS(ROW(),MATCH("YEAR",$A$1:$BE$1,0))),[1]TreeLookup!$C$1:$DE$1,0))</f>
        <v>unlockParts</v>
      </c>
      <c r="M3510" s="1" t="str">
        <f t="array" aca="1" ref="M3510" ca="1">INDEX([1]TreeLookup!$C$1:$DE$22,MATCH("ERA",[1]TreeLookup!$C$1:$C$22,0),MATCH(INDIRECT(ADDRESS(ROW(),MATCH("YEAR",$A$1:$BE$1,0))),[1]TreeLookup!$C$1:$DE$1,0))</f>
        <v>00-START</v>
      </c>
      <c r="N3510" s="1" t="s">
        <v>50</v>
      </c>
      <c r="O3510" s="4"/>
    </row>
    <row r="3511" spans="1:34">
      <c r="A3511" s="6" t="s">
        <v>10231</v>
      </c>
      <c r="B3511" s="7" t="s">
        <v>10232</v>
      </c>
      <c r="C3511" s="1">
        <v>200</v>
      </c>
      <c r="D3511" s="1">
        <v>2800</v>
      </c>
      <c r="E3511" s="2" t="s">
        <v>10233</v>
      </c>
      <c r="F3511" s="1" t="s">
        <v>1686</v>
      </c>
      <c r="G3511" s="1" t="s">
        <v>50</v>
      </c>
      <c r="H3511" s="1" t="s">
        <v>49</v>
      </c>
      <c r="I3511" s="8" t="s">
        <v>191</v>
      </c>
      <c r="J3511" s="8" t="s">
        <v>6186</v>
      </c>
      <c r="K3511" s="1" t="str">
        <f t="array" aca="1" ref="K3511" ca="1">INDEX([1]TreeLookup!$C$1:$DE$21,MATCH(INDIRECT(ADDRESS(ROW(),MATCH("CATEGORY",$A$1:$BE$1,0))),[1]TreeLookup!$C$1:$C$21,0),MATCH(INDIRECT(ADDRESS(ROW(),MATCH("YEAR",$A$1:$BE$1,0))),[1]TreeLookup!$C$1:$DE$1,0))</f>
        <v>reusability</v>
      </c>
      <c r="L3511" s="1">
        <v>2011</v>
      </c>
      <c r="M3511" s="1" t="str">
        <f t="array" aca="1" ref="M3511" ca="1">INDEX([1]TreeLookup!$C$1:$DE$22,MATCH("ERA",[1]TreeLookup!$C$1:$C$22,0),MATCH(INDIRECT(ADDRESS(ROW(),MATCH("YEAR",$A$1:$BE$1,0))),[1]TreeLookup!$C$1:$DE$1,0))</f>
        <v>10-COMM</v>
      </c>
      <c r="O3511" s="4" t="s">
        <v>299</v>
      </c>
      <c r="P3511" s="2" t="s">
        <v>1811</v>
      </c>
      <c r="V3511" s="9"/>
    </row>
    <row r="3512" spans="1:34">
      <c r="A3512" s="6" t="s">
        <v>10234</v>
      </c>
      <c r="B3512" s="7" t="s">
        <v>10235</v>
      </c>
      <c r="C3512" s="1">
        <v>280</v>
      </c>
      <c r="D3512" s="1">
        <v>4200</v>
      </c>
      <c r="E3512" s="2" t="s">
        <v>10236</v>
      </c>
      <c r="F3512" s="1" t="s">
        <v>1686</v>
      </c>
      <c r="G3512" s="1" t="s">
        <v>50</v>
      </c>
      <c r="H3512" s="1" t="s">
        <v>49</v>
      </c>
      <c r="I3512" s="8" t="s">
        <v>125</v>
      </c>
      <c r="J3512" s="8" t="s">
        <v>2242</v>
      </c>
      <c r="K3512" s="1" t="str">
        <f t="array" aca="1" ref="K3512" ca="1">INDEX([1]TreeLookup!$C$1:$DE$21,MATCH(INDIRECT(ADDRESS(ROW(),MATCH("CATEGORY",$A$1:$BE$1,0))),[1]TreeLookup!$C$1:$C$21,0),MATCH(INDIRECT(ADDRESS(ROW(),MATCH("YEAR",$A$1:$BE$1,0))),[1]TreeLookup!$C$1:$DE$1,0))</f>
        <v>gridFins</v>
      </c>
      <c r="L3512" s="1">
        <v>2011</v>
      </c>
      <c r="M3512" s="1" t="str">
        <f t="array" aca="1" ref="M3512" ca="1">INDEX([1]TreeLookup!$C$1:$DE$22,MATCH("ERA",[1]TreeLookup!$C$1:$C$22,0),MATCH(INDIRECT(ADDRESS(ROW(),MATCH("YEAR",$A$1:$BE$1,0))),[1]TreeLookup!$C$1:$DE$1,0))</f>
        <v>10-COMM</v>
      </c>
      <c r="O3512" s="4" t="s">
        <v>299</v>
      </c>
      <c r="P3512" s="2" t="s">
        <v>9675</v>
      </c>
      <c r="V3512" s="9"/>
    </row>
    <row r="3513" spans="1:34">
      <c r="A3513" s="6" t="s">
        <v>10237</v>
      </c>
      <c r="B3513" s="7" t="s">
        <v>10238</v>
      </c>
      <c r="C3513" s="1">
        <v>13363</v>
      </c>
      <c r="D3513" s="1">
        <v>133630</v>
      </c>
      <c r="E3513" s="2" t="s">
        <v>10239</v>
      </c>
      <c r="F3513" s="1" t="s">
        <v>224</v>
      </c>
      <c r="G3513" s="1" t="s">
        <v>50</v>
      </c>
      <c r="H3513" s="1" t="s">
        <v>50</v>
      </c>
      <c r="I3513" s="8" t="s">
        <v>3217</v>
      </c>
      <c r="J3513" s="8" t="s">
        <v>3218</v>
      </c>
      <c r="K3513" s="1" t="str">
        <f t="array" aca="1" ref="K3513" ca="1">INDEX([1]TreeLookup!$C$1:$DE$21,MATCH(INDIRECT(ADDRESS(ROW(),MATCH("CATEGORY",$A$1:$BE$1,0))),[1]TreeLookup!$C$1:$C$21,0),MATCH(INDIRECT(ADDRESS(ROW(),MATCH("YEAR",$A$1:$BE$1,0))),[1]TreeLookup!$C$1:$DE$1,0))</f>
        <v>modernNuclearPower</v>
      </c>
      <c r="L3513" s="1">
        <v>2011</v>
      </c>
      <c r="M3513" s="1" t="str">
        <f t="array" aca="1" ref="M3513" ca="1">INDEX([1]TreeLookup!$C$1:$DE$22,MATCH("ERA",[1]TreeLookup!$C$1:$C$22,0),MATCH(INDIRECT(ADDRESS(ROW(),MATCH("YEAR",$A$1:$BE$1,0))),[1]TreeLookup!$C$1:$DE$1,0))</f>
        <v>10-COMM</v>
      </c>
      <c r="O3513" s="4" t="s">
        <v>109</v>
      </c>
      <c r="P3513" s="1" t="s">
        <v>1811</v>
      </c>
      <c r="V3513" s="9"/>
      <c r="W3513" s="1" t="s">
        <v>10240</v>
      </c>
      <c r="AH3513" s="1" t="s">
        <v>111</v>
      </c>
    </row>
    <row r="3514" spans="1:34">
      <c r="A3514" s="6" t="s">
        <v>10241</v>
      </c>
      <c r="B3514" s="7" t="s">
        <v>10238</v>
      </c>
      <c r="C3514" s="1">
        <v>13363</v>
      </c>
      <c r="D3514" s="1">
        <v>133630</v>
      </c>
      <c r="E3514" s="2" t="s">
        <v>10242</v>
      </c>
      <c r="F3514" s="1" t="s">
        <v>880</v>
      </c>
      <c r="G3514" s="1" t="s">
        <v>50</v>
      </c>
      <c r="H3514" s="1" t="s">
        <v>50</v>
      </c>
      <c r="I3514" s="8" t="s">
        <v>3217</v>
      </c>
      <c r="J3514" s="8" t="s">
        <v>3218</v>
      </c>
      <c r="K3514" s="1" t="str">
        <f t="array" aca="1" ref="K3514" ca="1">INDEX([1]TreeLookup!$C$1:$DE$21,MATCH(INDIRECT(ADDRESS(ROW(),MATCH("CATEGORY",$A$1:$BE$1,0))),[1]TreeLookup!$C$1:$C$21,0),MATCH(INDIRECT(ADDRESS(ROW(),MATCH("YEAR",$A$1:$BE$1,0))),[1]TreeLookup!$C$1:$DE$1,0))</f>
        <v>modernNuclearPower</v>
      </c>
      <c r="L3514" s="1">
        <v>2011</v>
      </c>
      <c r="M3514" s="1" t="str">
        <f t="array" aca="1" ref="M3514" ca="1">INDEX([1]TreeLookup!$C$1:$DE$22,MATCH("ERA",[1]TreeLookup!$C$1:$C$22,0),MATCH(INDIRECT(ADDRESS(ROW(),MATCH("YEAR",$A$1:$BE$1,0))),[1]TreeLookup!$C$1:$DE$1,0))</f>
        <v>10-COMM</v>
      </c>
      <c r="O3514" s="4" t="s">
        <v>109</v>
      </c>
      <c r="P3514" s="2" t="s">
        <v>1811</v>
      </c>
      <c r="U3514" s="1" t="s">
        <v>10243</v>
      </c>
      <c r="W3514" s="1" t="s">
        <v>10240</v>
      </c>
      <c r="AH3514" s="1" t="s">
        <v>111</v>
      </c>
    </row>
    <row r="3515" spans="1:34">
      <c r="A3515" s="6" t="s">
        <v>10244</v>
      </c>
      <c r="B3515" s="7" t="s">
        <v>10245</v>
      </c>
      <c r="C3515" s="1">
        <v>750</v>
      </c>
      <c r="D3515" s="1">
        <v>5050</v>
      </c>
      <c r="E3515" s="2" t="s">
        <v>10246</v>
      </c>
      <c r="F3515" s="1" t="s">
        <v>224</v>
      </c>
      <c r="G3515" s="1" t="s">
        <v>49</v>
      </c>
      <c r="H3515" s="1" t="s">
        <v>49</v>
      </c>
      <c r="I3515" s="8" t="s">
        <v>130</v>
      </c>
      <c r="J3515" s="8" t="s">
        <v>1203</v>
      </c>
      <c r="K3515" s="1" t="str">
        <f t="array" aca="1" ref="K3515" ca="1">INDEX([1]TreeLookup!$C$1:$DE$21,MATCH(INDIRECT(ADDRESS(ROW(),MATCH("CATEGORY",$A$1:$BE$1,0))),[1]TreeLookup!$C$1:$C$21,0),MATCH(INDIRECT(ADDRESS(ROW(),MATCH("YEAR",$A$1:$BE$1,0))),[1]TreeLookup!$C$1:$DE$1,0))</f>
        <v>unlockParts</v>
      </c>
      <c r="M3515" s="1" t="str">
        <f t="array" aca="1" ref="M3515" ca="1">INDEX([1]TreeLookup!$C$1:$DE$22,MATCH("ERA",[1]TreeLookup!$C$1:$C$22,0),MATCH(INDIRECT(ADDRESS(ROW(),MATCH("YEAR",$A$1:$BE$1,0))),[1]TreeLookup!$C$1:$DE$1,0))</f>
        <v>00-START</v>
      </c>
      <c r="N3515" s="1" t="s">
        <v>50</v>
      </c>
      <c r="O3515" s="4"/>
    </row>
    <row r="3516" spans="1:34">
      <c r="A3516" s="6" t="s">
        <v>10247</v>
      </c>
      <c r="B3516" s="7" t="s">
        <v>10248</v>
      </c>
      <c r="C3516" s="1">
        <v>1600</v>
      </c>
      <c r="D3516" s="1">
        <v>600</v>
      </c>
      <c r="E3516" s="2" t="s">
        <v>10249</v>
      </c>
      <c r="F3516" s="1" t="s">
        <v>203</v>
      </c>
      <c r="G3516" s="1" t="s">
        <v>49</v>
      </c>
      <c r="H3516" s="1" t="s">
        <v>49</v>
      </c>
      <c r="I3516" s="8"/>
      <c r="J3516" s="8"/>
      <c r="K3516" s="1" t="e">
        <f t="array" aca="1" ref="K3516" ca="1">INDEX([1]TreeLookup!$C$1:$DE$21,MATCH(INDIRECT(ADDRESS(ROW(),MATCH("CATEGORY",$A$1:$BE$1,0))),[1]TreeLookup!$C$1:$C$21,0),MATCH(INDIRECT(ADDRESS(ROW(),MATCH("YEAR",$A$1:$BE$1,0))),[1]TreeLookup!$C$1:$DE$1,0))</f>
        <v>#N/A</v>
      </c>
      <c r="M3516" s="1" t="str">
        <f t="array" aca="1" ref="M3516" ca="1">INDEX([1]TreeLookup!$C$1:$DE$22,MATCH("ERA",[1]TreeLookup!$C$1:$C$22,0),MATCH(INDIRECT(ADDRESS(ROW(),MATCH("YEAR",$A$1:$BE$1,0))),[1]TreeLookup!$C$1:$DE$1,0))</f>
        <v>00-START</v>
      </c>
      <c r="N3516" s="1" t="s">
        <v>50</v>
      </c>
      <c r="O3516" s="4"/>
    </row>
    <row r="3517" spans="1:34">
      <c r="A3517" s="6" t="s">
        <v>10250</v>
      </c>
      <c r="B3517" s="7" t="s">
        <v>10251</v>
      </c>
      <c r="C3517" s="1">
        <v>2700</v>
      </c>
      <c r="D3517" s="1">
        <v>8000</v>
      </c>
      <c r="E3517" s="2" t="s">
        <v>10252</v>
      </c>
      <c r="F3517" s="1" t="s">
        <v>1686</v>
      </c>
      <c r="G3517" s="1" t="s">
        <v>50</v>
      </c>
      <c r="H3517" s="1" t="s">
        <v>49</v>
      </c>
      <c r="I3517" s="8" t="s">
        <v>908</v>
      </c>
      <c r="J3517" s="8" t="s">
        <v>8628</v>
      </c>
      <c r="K3517" s="1" t="str">
        <f t="array" aca="1" ref="K3517" ca="1">INDEX([1]TreeLookup!$C$1:$DE$21,MATCH(INDIRECT(ADDRESS(ROW(),MATCH("CATEGORY",$A$1:$BE$1,0))),[1]TreeLookup!$C$1:$C$21,0),MATCH(INDIRECT(ADDRESS(ROW(),MATCH("YEAR",$A$1:$BE$1,0))),[1]TreeLookup!$C$1:$DE$1,0))</f>
        <v>solids2009</v>
      </c>
      <c r="L3517" s="1">
        <v>2011</v>
      </c>
      <c r="M3517" s="1" t="str">
        <f t="array" aca="1" ref="M3517" ca="1">INDEX([1]TreeLookup!$C$1:$DE$22,MATCH("ERA",[1]TreeLookup!$C$1:$C$22,0),MATCH(INDIRECT(ADDRESS(ROW(),MATCH("YEAR",$A$1:$BE$1,0))),[1]TreeLookup!$C$1:$DE$1,0))</f>
        <v>10-COMM</v>
      </c>
      <c r="O3517" s="4" t="s">
        <v>299</v>
      </c>
      <c r="P3517" s="2" t="s">
        <v>1811</v>
      </c>
      <c r="V3517" s="9"/>
      <c r="AD3517" s="1" t="s">
        <v>111</v>
      </c>
    </row>
    <row r="3518" spans="1:34">
      <c r="A3518" s="6" t="s">
        <v>10253</v>
      </c>
      <c r="B3518" s="7" t="s">
        <v>10254</v>
      </c>
      <c r="C3518" s="1">
        <v>4500</v>
      </c>
      <c r="D3518" s="1">
        <v>12000</v>
      </c>
      <c r="E3518" s="2" t="s">
        <v>10255</v>
      </c>
      <c r="F3518" s="1" t="s">
        <v>290</v>
      </c>
      <c r="G3518" s="1" t="s">
        <v>50</v>
      </c>
      <c r="H3518" s="1" t="s">
        <v>49</v>
      </c>
      <c r="I3518" s="8" t="s">
        <v>107</v>
      </c>
      <c r="J3518" s="8"/>
      <c r="K3518" s="1" t="str">
        <f t="array" aca="1" ref="K3518" ca="1">INDEX([1]TreeLookup!$C$1:$DE$21,MATCH(INDIRECT(ADDRESS(ROW(),MATCH("CATEGORY",$A$1:$BE$1,0))),[1]TreeLookup!$C$1:$C$21,0),MATCH(INDIRECT(ADDRESS(ROW(),MATCH("YEAR",$A$1:$BE$1,0))),[1]TreeLookup!$C$1:$DE$1,0))</f>
        <v>advancedSurfaceScience</v>
      </c>
      <c r="L3518" s="1">
        <v>2011</v>
      </c>
      <c r="M3518" s="1" t="str">
        <f t="array" aca="1" ref="M3518" ca="1">INDEX([1]TreeLookup!$C$1:$DE$22,MATCH("ERA",[1]TreeLookup!$C$1:$C$22,0),MATCH(INDIRECT(ADDRESS(ROW(),MATCH("YEAR",$A$1:$BE$1,0))),[1]TreeLookup!$C$1:$DE$1,0))</f>
        <v>10-COMM</v>
      </c>
      <c r="N3518" s="1" t="s">
        <v>50</v>
      </c>
      <c r="O3518" s="4" t="s">
        <v>299</v>
      </c>
      <c r="P3518" s="1" t="s">
        <v>1811</v>
      </c>
      <c r="T3518" s="1" t="s">
        <v>10256</v>
      </c>
      <c r="V3518" s="9"/>
    </row>
    <row r="3519" spans="1:34">
      <c r="A3519" s="6" t="s">
        <v>10257</v>
      </c>
      <c r="B3519" s="7" t="s">
        <v>997</v>
      </c>
      <c r="C3519" s="1">
        <v>600</v>
      </c>
      <c r="D3519" s="1">
        <v>1200</v>
      </c>
      <c r="E3519" s="2" t="s">
        <v>10258</v>
      </c>
      <c r="F3519" s="1" t="s">
        <v>534</v>
      </c>
      <c r="G3519" s="1" t="s">
        <v>50</v>
      </c>
      <c r="H3519" s="1" t="s">
        <v>49</v>
      </c>
      <c r="I3519" s="8"/>
      <c r="J3519" s="8"/>
      <c r="K3519" s="1" t="e">
        <f t="array" aca="1" ref="K3519" ca="1">INDEX([1]TreeLookup!$C$1:$DE$21,MATCH(INDIRECT(ADDRESS(ROW(),MATCH("CATEGORY",$A$1:$BE$1,0))),[1]TreeLookup!$C$1:$C$21,0),MATCH(INDIRECT(ADDRESS(ROW(),MATCH("YEAR",$A$1:$BE$1,0))),[1]TreeLookup!$C$1:$DE$1,0))</f>
        <v>#N/A</v>
      </c>
      <c r="M3519" s="1" t="str">
        <f t="array" aca="1" ref="M3519" ca="1">INDEX([1]TreeLookup!$C$1:$DE$22,MATCH("ERA",[1]TreeLookup!$C$1:$C$22,0),MATCH(INDIRECT(ADDRESS(ROW(),MATCH("YEAR",$A$1:$BE$1,0))),[1]TreeLookup!$C$1:$DE$1,0))</f>
        <v>00-START</v>
      </c>
      <c r="N3519" s="1" t="s">
        <v>50</v>
      </c>
      <c r="O3519" s="4"/>
    </row>
    <row r="3520" spans="1:34">
      <c r="A3520" s="6" t="s">
        <v>10259</v>
      </c>
      <c r="B3520" s="7" t="s">
        <v>10260</v>
      </c>
      <c r="C3520" s="1">
        <v>125</v>
      </c>
      <c r="D3520" s="1">
        <v>5000</v>
      </c>
      <c r="E3520" s="2" t="s">
        <v>10261</v>
      </c>
      <c r="F3520" s="1" t="s">
        <v>106</v>
      </c>
      <c r="G3520" s="1" t="s">
        <v>50</v>
      </c>
      <c r="H3520" s="1" t="s">
        <v>50</v>
      </c>
      <c r="I3520" s="8" t="s">
        <v>191</v>
      </c>
      <c r="J3520" s="8" t="s">
        <v>5595</v>
      </c>
      <c r="K3520" s="1" t="str">
        <f t="array" aca="1" ref="K3520" ca="1">INDEX([1]TreeLookup!$C$1:$DE$21,MATCH(INDIRECT(ADDRESS(ROW(),MATCH("CATEGORY",$A$1:$BE$1,0))),[1]TreeLookup!$C$1:$C$21,0),MATCH(INDIRECT(ADDRESS(ROW(),MATCH("YEAR",$A$1:$BE$1,0))),[1]TreeLookup!$C$1:$DE$1,0))</f>
        <v>reusability</v>
      </c>
      <c r="L3520" s="1">
        <v>2011</v>
      </c>
      <c r="M3520" s="1" t="str">
        <f t="array" aca="1" ref="M3520" ca="1">INDEX([1]TreeLookup!$C$1:$DE$22,MATCH("ERA",[1]TreeLookup!$C$1:$C$22,0),MATCH(INDIRECT(ADDRESS(ROW(),MATCH("YEAR",$A$1:$BE$1,0))),[1]TreeLookup!$C$1:$DE$1,0))</f>
        <v>10-COMM</v>
      </c>
      <c r="O3520" s="4" t="s">
        <v>109</v>
      </c>
      <c r="P3520" s="1" t="s">
        <v>1811</v>
      </c>
      <c r="V3520" s="9"/>
      <c r="W3520" s="1" t="s">
        <v>9804</v>
      </c>
    </row>
    <row r="3521" spans="1:38">
      <c r="A3521" s="6" t="s">
        <v>10262</v>
      </c>
      <c r="B3521" s="7" t="s">
        <v>10263</v>
      </c>
      <c r="C3521" s="1">
        <v>600</v>
      </c>
      <c r="D3521" s="1">
        <v>1200</v>
      </c>
      <c r="E3521" s="2" t="s">
        <v>10258</v>
      </c>
      <c r="F3521" s="1" t="s">
        <v>534</v>
      </c>
      <c r="G3521" s="1" t="s">
        <v>50</v>
      </c>
      <c r="H3521" s="1" t="s">
        <v>49</v>
      </c>
      <c r="I3521" s="8"/>
      <c r="J3521" s="8"/>
      <c r="K3521" s="1" t="e">
        <f t="array" aca="1" ref="K3521" ca="1">INDEX([1]TreeLookup!$C$1:$DE$21,MATCH(INDIRECT(ADDRESS(ROW(),MATCH("CATEGORY",$A$1:$BE$1,0))),[1]TreeLookup!$C$1:$C$21,0),MATCH(INDIRECT(ADDRESS(ROW(),MATCH("YEAR",$A$1:$BE$1,0))),[1]TreeLookup!$C$1:$DE$1,0))</f>
        <v>#N/A</v>
      </c>
      <c r="M3521" s="1" t="str">
        <f t="array" aca="1" ref="M3521" ca="1">INDEX([1]TreeLookup!$C$1:$DE$22,MATCH("ERA",[1]TreeLookup!$C$1:$C$22,0),MATCH(INDIRECT(ADDRESS(ROW(),MATCH("YEAR",$A$1:$BE$1,0))),[1]TreeLookup!$C$1:$DE$1,0))</f>
        <v>00-START</v>
      </c>
      <c r="N3521" s="1" t="s">
        <v>50</v>
      </c>
      <c r="O3521" s="4"/>
    </row>
    <row r="3522" spans="1:38">
      <c r="A3522" s="6" t="s">
        <v>10264</v>
      </c>
      <c r="B3522" s="7" t="s">
        <v>10265</v>
      </c>
      <c r="C3522" s="1">
        <v>7500</v>
      </c>
      <c r="D3522" s="1">
        <v>14500</v>
      </c>
      <c r="E3522" s="2" t="s">
        <v>10266</v>
      </c>
      <c r="F3522" s="1" t="s">
        <v>290</v>
      </c>
      <c r="G3522" s="1" t="s">
        <v>50</v>
      </c>
      <c r="H3522" s="1" t="s">
        <v>49</v>
      </c>
      <c r="I3522" s="8" t="s">
        <v>107</v>
      </c>
      <c r="J3522" s="8"/>
      <c r="K3522" s="1" t="str">
        <f t="array" aca="1" ref="K3522" ca="1">INDEX([1]TreeLookup!$C$1:$DE$21,MATCH(INDIRECT(ADDRESS(ROW(),MATCH("CATEGORY",$A$1:$BE$1,0))),[1]TreeLookup!$C$1:$C$21,0),MATCH(INDIRECT(ADDRESS(ROW(),MATCH("YEAR",$A$1:$BE$1,0))),[1]TreeLookup!$C$1:$DE$1,0))</f>
        <v>advancedSurfaceScience</v>
      </c>
      <c r="L3522" s="1">
        <v>2011</v>
      </c>
      <c r="M3522" s="1" t="str">
        <f t="array" aca="1" ref="M3522" ca="1">INDEX([1]TreeLookup!$C$1:$DE$22,MATCH("ERA",[1]TreeLookup!$C$1:$C$22,0),MATCH(INDIRECT(ADDRESS(ROW(),MATCH("YEAR",$A$1:$BE$1,0))),[1]TreeLookup!$C$1:$DE$1,0))</f>
        <v>10-COMM</v>
      </c>
      <c r="N3522" s="1" t="s">
        <v>50</v>
      </c>
      <c r="O3522" s="4" t="s">
        <v>299</v>
      </c>
      <c r="P3522" s="1" t="s">
        <v>1811</v>
      </c>
      <c r="V3522" s="9"/>
    </row>
    <row r="3523" spans="1:38">
      <c r="A3523" s="6" t="s">
        <v>10267</v>
      </c>
      <c r="B3523" s="7" t="s">
        <v>10268</v>
      </c>
      <c r="C3523" s="1">
        <v>770</v>
      </c>
      <c r="D3523" s="1">
        <v>4200</v>
      </c>
      <c r="E3523" s="2" t="s">
        <v>10258</v>
      </c>
      <c r="F3523" s="1" t="s">
        <v>534</v>
      </c>
      <c r="G3523" s="1" t="s">
        <v>50</v>
      </c>
      <c r="H3523" s="1" t="s">
        <v>49</v>
      </c>
      <c r="I3523" s="8"/>
      <c r="J3523" s="8"/>
      <c r="K3523" s="1" t="e">
        <f t="array" aca="1" ref="K3523" ca="1">INDEX([1]TreeLookup!$C$1:$DE$21,MATCH(INDIRECT(ADDRESS(ROW(),MATCH("CATEGORY",$A$1:$BE$1,0))),[1]TreeLookup!$C$1:$C$21,0),MATCH(INDIRECT(ADDRESS(ROW(),MATCH("YEAR",$A$1:$BE$1,0))),[1]TreeLookup!$C$1:$DE$1,0))</f>
        <v>#N/A</v>
      </c>
      <c r="M3523" s="1" t="str">
        <f t="array" aca="1" ref="M3523" ca="1">INDEX([1]TreeLookup!$C$1:$DE$22,MATCH("ERA",[1]TreeLookup!$C$1:$C$22,0),MATCH(INDIRECT(ADDRESS(ROW(),MATCH("YEAR",$A$1:$BE$1,0))),[1]TreeLookup!$C$1:$DE$1,0))</f>
        <v>00-START</v>
      </c>
      <c r="N3523" s="1" t="s">
        <v>50</v>
      </c>
      <c r="O3523" s="4"/>
    </row>
    <row r="3524" spans="1:38">
      <c r="A3524" s="6" t="s">
        <v>10269</v>
      </c>
      <c r="B3524" s="7" t="s">
        <v>10270</v>
      </c>
      <c r="C3524" s="1">
        <v>7500</v>
      </c>
      <c r="D3524" s="1">
        <v>10500</v>
      </c>
      <c r="E3524" s="2" t="s">
        <v>10271</v>
      </c>
      <c r="F3524" s="1" t="s">
        <v>350</v>
      </c>
      <c r="G3524" s="1" t="s">
        <v>50</v>
      </c>
      <c r="H3524" s="1" t="s">
        <v>49</v>
      </c>
      <c r="I3524" s="8" t="s">
        <v>135</v>
      </c>
      <c r="J3524" s="8" t="s">
        <v>174</v>
      </c>
      <c r="K3524" s="1" t="str">
        <f t="array" aca="1" ref="K3524" ca="1">INDEX([1]TreeLookup!$C$1:$DE$21,MATCH(INDIRECT(ADDRESS(ROW(),MATCH("CATEGORY",$A$1:$BE$1,0))),[1]TreeLookup!$C$1:$C$21,0),MATCH(INDIRECT(ADDRESS(ROW(),MATCH("YEAR",$A$1:$BE$1,0))),[1]TreeLookup!$C$1:$DE$1,0))</f>
        <v>materialsScienceCommercial</v>
      </c>
      <c r="L3524" s="1">
        <v>2012</v>
      </c>
      <c r="M3524" s="1" t="str">
        <f t="array" aca="1" ref="M3524" ca="1">INDEX([1]TreeLookup!$C$1:$DE$22,MATCH("ERA",[1]TreeLookup!$C$1:$C$22,0),MATCH(INDIRECT(ADDRESS(ROW(),MATCH("YEAR",$A$1:$BE$1,0))),[1]TreeLookup!$C$1:$DE$1,0))</f>
        <v>10-COMM</v>
      </c>
      <c r="O3524" s="4" t="s">
        <v>299</v>
      </c>
      <c r="P3524" s="1" t="s">
        <v>10272</v>
      </c>
      <c r="V3524" s="9"/>
      <c r="AK3524" s="1" t="s">
        <v>111</v>
      </c>
    </row>
    <row r="3525" spans="1:38">
      <c r="A3525" s="6" t="s">
        <v>10273</v>
      </c>
      <c r="B3525" s="7" t="s">
        <v>10274</v>
      </c>
      <c r="C3525" s="1">
        <v>7500</v>
      </c>
      <c r="D3525" s="1">
        <v>10500</v>
      </c>
      <c r="E3525" s="2" t="s">
        <v>10275</v>
      </c>
      <c r="F3525" s="1" t="s">
        <v>350</v>
      </c>
      <c r="G3525" s="1" t="s">
        <v>50</v>
      </c>
      <c r="H3525" s="1" t="s">
        <v>49</v>
      </c>
      <c r="I3525" s="8" t="s">
        <v>135</v>
      </c>
      <c r="J3525" s="8" t="s">
        <v>499</v>
      </c>
      <c r="K3525" s="1" t="str">
        <f t="array" aca="1" ref="K3525" ca="1">INDEX([1]TreeLookup!$C$1:$DE$21,MATCH(INDIRECT(ADDRESS(ROW(),MATCH("CATEGORY",$A$1:$BE$1,0))),[1]TreeLookup!$C$1:$C$21,0),MATCH(INDIRECT(ADDRESS(ROW(),MATCH("YEAR",$A$1:$BE$1,0))),[1]TreeLookup!$C$1:$DE$1,0))</f>
        <v>materialsScienceCommercial</v>
      </c>
      <c r="L3525" s="1">
        <v>2012</v>
      </c>
      <c r="M3525" s="1" t="str">
        <f t="array" aca="1" ref="M3525" ca="1">INDEX([1]TreeLookup!$C$1:$DE$22,MATCH("ERA",[1]TreeLookup!$C$1:$C$22,0),MATCH(INDIRECT(ADDRESS(ROW(),MATCH("YEAR",$A$1:$BE$1,0))),[1]TreeLookup!$C$1:$DE$1,0))</f>
        <v>10-COMM</v>
      </c>
      <c r="O3525" s="4" t="s">
        <v>299</v>
      </c>
      <c r="P3525" s="1" t="s">
        <v>10272</v>
      </c>
      <c r="V3525" s="9"/>
      <c r="AK3525" s="1" t="s">
        <v>111</v>
      </c>
    </row>
    <row r="3526" spans="1:38">
      <c r="A3526" s="6" t="s">
        <v>10276</v>
      </c>
      <c r="B3526" s="7" t="s">
        <v>10277</v>
      </c>
      <c r="C3526" s="1">
        <v>2500</v>
      </c>
      <c r="D3526" s="1">
        <v>9500</v>
      </c>
      <c r="E3526" s="2" t="s">
        <v>10278</v>
      </c>
      <c r="F3526" s="1" t="s">
        <v>350</v>
      </c>
      <c r="G3526" s="1" t="s">
        <v>50</v>
      </c>
      <c r="H3526" s="1" t="s">
        <v>49</v>
      </c>
      <c r="I3526" s="8" t="s">
        <v>135</v>
      </c>
      <c r="J3526" s="8" t="s">
        <v>231</v>
      </c>
      <c r="K3526" s="1" t="str">
        <f t="array" aca="1" ref="K3526" ca="1">INDEX([1]TreeLookup!$C$1:$DE$21,MATCH(INDIRECT(ADDRESS(ROW(),MATCH("CATEGORY",$A$1:$BE$1,0))),[1]TreeLookup!$C$1:$C$21,0),MATCH(INDIRECT(ADDRESS(ROW(),MATCH("YEAR",$A$1:$BE$1,0))),[1]TreeLookup!$C$1:$DE$1,0))</f>
        <v>materialsScienceCommercial</v>
      </c>
      <c r="L3526" s="1">
        <v>2012</v>
      </c>
      <c r="M3526" s="1" t="str">
        <f t="array" aca="1" ref="M3526" ca="1">INDEX([1]TreeLookup!$C$1:$DE$22,MATCH("ERA",[1]TreeLookup!$C$1:$C$22,0),MATCH(INDIRECT(ADDRESS(ROW(),MATCH("YEAR",$A$1:$BE$1,0))),[1]TreeLookup!$C$1:$DE$1,0))</f>
        <v>10-COMM</v>
      </c>
      <c r="O3526" s="4" t="s">
        <v>299</v>
      </c>
      <c r="P3526" s="1" t="s">
        <v>10272</v>
      </c>
      <c r="V3526" s="9"/>
      <c r="AK3526" s="1" t="s">
        <v>111</v>
      </c>
    </row>
    <row r="3527" spans="1:38">
      <c r="A3527" s="6" t="s">
        <v>10279</v>
      </c>
      <c r="B3527" s="7" t="s">
        <v>10280</v>
      </c>
      <c r="C3527" s="1">
        <v>66000</v>
      </c>
      <c r="D3527" s="1">
        <v>825000</v>
      </c>
      <c r="E3527" s="2" t="s">
        <v>10281</v>
      </c>
      <c r="F3527" s="1" t="s">
        <v>350</v>
      </c>
      <c r="G3527" s="1" t="s">
        <v>50</v>
      </c>
      <c r="H3527" s="1" t="s">
        <v>49</v>
      </c>
      <c r="I3527" s="8" t="s">
        <v>135</v>
      </c>
      <c r="J3527" s="8" t="s">
        <v>136</v>
      </c>
      <c r="K3527" s="1" t="str">
        <f t="array" aca="1" ref="K3527" ca="1">INDEX([1]TreeLookup!$C$1:$DE$21,MATCH(INDIRECT(ADDRESS(ROW(),MATCH("CATEGORY",$A$1:$BE$1,0))),[1]TreeLookup!$C$1:$C$21,0),MATCH(INDIRECT(ADDRESS(ROW(),MATCH("YEAR",$A$1:$BE$1,0))),[1]TreeLookup!$C$1:$DE$1,0))</f>
        <v>materialsScienceCommercial</v>
      </c>
      <c r="L3527" s="1">
        <v>2012</v>
      </c>
      <c r="M3527" s="1" t="str">
        <f t="array" aca="1" ref="M3527" ca="1">INDEX([1]TreeLookup!$C$1:$DE$22,MATCH("ERA",[1]TreeLookup!$C$1:$C$22,0),MATCH(INDIRECT(ADDRESS(ROW(),MATCH("YEAR",$A$1:$BE$1,0))),[1]TreeLookup!$C$1:$DE$1,0))</f>
        <v>10-COMM</v>
      </c>
      <c r="O3527" s="4" t="s">
        <v>299</v>
      </c>
      <c r="P3527" s="1" t="s">
        <v>10272</v>
      </c>
      <c r="V3527" s="9"/>
    </row>
    <row r="3528" spans="1:38">
      <c r="A3528" s="6" t="s">
        <v>10282</v>
      </c>
      <c r="B3528" s="7" t="s">
        <v>10283</v>
      </c>
      <c r="C3528" s="1">
        <v>960</v>
      </c>
      <c r="D3528" s="1">
        <v>6100</v>
      </c>
      <c r="E3528" s="2" t="s">
        <v>10284</v>
      </c>
      <c r="F3528" s="1" t="s">
        <v>224</v>
      </c>
      <c r="G3528" s="1" t="s">
        <v>49</v>
      </c>
      <c r="H3528" s="1" t="s">
        <v>49</v>
      </c>
      <c r="I3528" s="8" t="s">
        <v>130</v>
      </c>
      <c r="J3528" s="8" t="s">
        <v>1203</v>
      </c>
      <c r="K3528" s="1" t="str">
        <f t="array" aca="1" ref="K3528" ca="1">INDEX([1]TreeLookup!$C$1:$DE$21,MATCH(INDIRECT(ADDRESS(ROW(),MATCH("CATEGORY",$A$1:$BE$1,0))),[1]TreeLookup!$C$1:$C$21,0),MATCH(INDIRECT(ADDRESS(ROW(),MATCH("YEAR",$A$1:$BE$1,0))),[1]TreeLookup!$C$1:$DE$1,0))</f>
        <v>unlockParts</v>
      </c>
      <c r="M3528" s="1" t="str">
        <f t="array" aca="1" ref="M3528" ca="1">INDEX([1]TreeLookup!$C$1:$DE$22,MATCH("ERA",[1]TreeLookup!$C$1:$C$22,0),MATCH(INDIRECT(ADDRESS(ROW(),MATCH("YEAR",$A$1:$BE$1,0))),[1]TreeLookup!$C$1:$DE$1,0))</f>
        <v>00-START</v>
      </c>
      <c r="N3528" s="1" t="s">
        <v>50</v>
      </c>
      <c r="O3528" s="4"/>
    </row>
    <row r="3529" spans="1:38">
      <c r="A3529" s="6" t="s">
        <v>10285</v>
      </c>
      <c r="B3529" s="7" t="s">
        <v>10286</v>
      </c>
      <c r="C3529" s="1">
        <v>975</v>
      </c>
      <c r="D3529" s="1">
        <v>1</v>
      </c>
      <c r="E3529" s="2" t="s">
        <v>10287</v>
      </c>
      <c r="F3529" s="1" t="s">
        <v>9771</v>
      </c>
      <c r="G3529" s="1" t="s">
        <v>50</v>
      </c>
      <c r="H3529" s="1" t="s">
        <v>49</v>
      </c>
      <c r="I3529" s="8" t="s">
        <v>125</v>
      </c>
      <c r="J3529" s="8" t="s">
        <v>2459</v>
      </c>
      <c r="K3529" s="1" t="str">
        <f t="array" aca="1" ref="K3529" ca="1">INDEX([1]TreeLookup!$C$1:$DE$21,MATCH(INDIRECT(ADDRESS(ROW(),MATCH("CATEGORY",$A$1:$BE$1,0))),[1]TreeLookup!$C$1:$C$21,0),MATCH(INDIRECT(ADDRESS(ROW(),MATCH("YEAR",$A$1:$BE$1,0))),[1]TreeLookup!$C$1:$DE$1,0))</f>
        <v>gridFins</v>
      </c>
      <c r="L3529" s="1">
        <v>2012</v>
      </c>
      <c r="M3529" s="1" t="str">
        <f t="array" aca="1" ref="M3529" ca="1">INDEX([1]TreeLookup!$C$1:$DE$22,MATCH("ERA",[1]TreeLookup!$C$1:$C$22,0),MATCH(INDIRECT(ADDRESS(ROW(),MATCH("YEAR",$A$1:$BE$1,0))),[1]TreeLookup!$C$1:$DE$1,0))</f>
        <v>10-COMM</v>
      </c>
      <c r="O3529" s="4" t="s">
        <v>299</v>
      </c>
      <c r="P3529" s="1" t="s">
        <v>9769</v>
      </c>
      <c r="V3529" s="9"/>
    </row>
    <row r="3530" spans="1:38">
      <c r="A3530" s="6" t="s">
        <v>10288</v>
      </c>
      <c r="B3530" s="7" t="s">
        <v>10289</v>
      </c>
      <c r="C3530" s="1">
        <v>1200</v>
      </c>
      <c r="D3530" s="1">
        <v>7000</v>
      </c>
      <c r="E3530" s="2" t="s">
        <v>10290</v>
      </c>
      <c r="F3530" s="1" t="s">
        <v>203</v>
      </c>
      <c r="G3530" s="1" t="s">
        <v>49</v>
      </c>
      <c r="H3530" s="1" t="s">
        <v>49</v>
      </c>
      <c r="I3530" s="8"/>
      <c r="J3530" s="8"/>
      <c r="K3530" s="1" t="e">
        <f t="array" aca="1" ref="K3530" ca="1">INDEX([1]TreeLookup!$C$1:$DE$21,MATCH(INDIRECT(ADDRESS(ROW(),MATCH("CATEGORY",$A$1:$BE$1,0))),[1]TreeLookup!$C$1:$C$21,0),MATCH(INDIRECT(ADDRESS(ROW(),MATCH("YEAR",$A$1:$BE$1,0))),[1]TreeLookup!$C$1:$DE$1,0))</f>
        <v>#N/A</v>
      </c>
      <c r="M3530" s="1" t="str">
        <f t="array" aca="1" ref="M3530" ca="1">INDEX([1]TreeLookup!$C$1:$DE$22,MATCH("ERA",[1]TreeLookup!$C$1:$C$22,0),MATCH(INDIRECT(ADDRESS(ROW(),MATCH("YEAR",$A$1:$BE$1,0))),[1]TreeLookup!$C$1:$DE$1,0))</f>
        <v>00-START</v>
      </c>
      <c r="N3530" s="1" t="s">
        <v>50</v>
      </c>
      <c r="O3530" s="4"/>
    </row>
    <row r="3531" spans="1:38">
      <c r="A3531" s="6" t="s">
        <v>10291</v>
      </c>
      <c r="B3531" s="7" t="s">
        <v>10292</v>
      </c>
      <c r="C3531" s="1">
        <v>300</v>
      </c>
      <c r="D3531" s="1">
        <v>1400</v>
      </c>
      <c r="E3531" s="2" t="s">
        <v>10293</v>
      </c>
      <c r="F3531" s="1" t="s">
        <v>106</v>
      </c>
      <c r="G3531" s="1" t="s">
        <v>50</v>
      </c>
      <c r="H3531" s="1" t="s">
        <v>49</v>
      </c>
      <c r="I3531" s="8" t="s">
        <v>130</v>
      </c>
      <c r="J3531" s="8" t="s">
        <v>1203</v>
      </c>
      <c r="K3531" s="1" t="str">
        <f t="array" aca="1" ref="K3531" ca="1">INDEX([1]TreeLookup!$C$1:$DE$21,MATCH(INDIRECT(ADDRESS(ROW(),MATCH("CATEGORY",$A$1:$BE$1,0))),[1]TreeLookup!$C$1:$C$21,0),MATCH(INDIRECT(ADDRESS(ROW(),MATCH("YEAR",$A$1:$BE$1,0))),[1]TreeLookup!$C$1:$DE$1,0))</f>
        <v>unlockParts</v>
      </c>
      <c r="M3531" s="1" t="str">
        <f t="array" aca="1" ref="M3531" ca="1">INDEX([1]TreeLookup!$C$1:$DE$22,MATCH("ERA",[1]TreeLookup!$C$1:$C$22,0),MATCH(INDIRECT(ADDRESS(ROW(),MATCH("YEAR",$A$1:$BE$1,0))),[1]TreeLookup!$C$1:$DE$1,0))</f>
        <v>00-START</v>
      </c>
      <c r="N3531" s="1" t="s">
        <v>50</v>
      </c>
      <c r="O3531" s="4"/>
    </row>
    <row r="3532" spans="1:38">
      <c r="A3532" s="6" t="s">
        <v>10294</v>
      </c>
      <c r="B3532" s="7" t="s">
        <v>10295</v>
      </c>
      <c r="C3532" s="1">
        <v>300</v>
      </c>
      <c r="D3532" s="1">
        <v>500</v>
      </c>
      <c r="E3532" s="2" t="s">
        <v>10296</v>
      </c>
      <c r="F3532" s="1" t="s">
        <v>9771</v>
      </c>
      <c r="G3532" s="1" t="s">
        <v>50</v>
      </c>
      <c r="H3532" s="1" t="s">
        <v>49</v>
      </c>
      <c r="I3532" s="8" t="s">
        <v>1135</v>
      </c>
      <c r="J3532" s="8" t="s">
        <v>1484</v>
      </c>
      <c r="K3532" s="1" t="str">
        <f t="array" aca="1" ref="K3532" ca="1">INDEX([1]TreeLookup!$C$1:$DE$21,MATCH(INDIRECT(ADDRESS(ROW(),MATCH("CATEGORY",$A$1:$BE$1,0))),[1]TreeLookup!$C$1:$C$21,0),MATCH(INDIRECT(ADDRESS(ROW(),MATCH("YEAR",$A$1:$BE$1,0))),[1]TreeLookup!$C$1:$DE$1,0))</f>
        <v>modernPower</v>
      </c>
      <c r="L3532" s="1">
        <v>2012</v>
      </c>
      <c r="M3532" s="1" t="str">
        <f t="array" aca="1" ref="M3532" ca="1">INDEX([1]TreeLookup!$C$1:$DE$22,MATCH("ERA",[1]TreeLookup!$C$1:$C$22,0),MATCH(INDIRECT(ADDRESS(ROW(),MATCH("YEAR",$A$1:$BE$1,0))),[1]TreeLookup!$C$1:$DE$1,0))</f>
        <v>10-COMM</v>
      </c>
      <c r="O3532" s="4" t="s">
        <v>299</v>
      </c>
      <c r="P3532" s="1" t="s">
        <v>9769</v>
      </c>
      <c r="V3532" s="9"/>
    </row>
    <row r="3533" spans="1:38">
      <c r="A3533" s="6" t="s">
        <v>10297</v>
      </c>
      <c r="B3533" s="7" t="s">
        <v>10298</v>
      </c>
      <c r="C3533" s="1">
        <v>3310</v>
      </c>
      <c r="D3533" s="1">
        <v>158860</v>
      </c>
      <c r="E3533" s="2" t="s">
        <v>10299</v>
      </c>
      <c r="F3533" s="1" t="s">
        <v>190</v>
      </c>
      <c r="G3533" s="1" t="s">
        <v>50</v>
      </c>
      <c r="H3533" s="1" t="s">
        <v>50</v>
      </c>
      <c r="I3533" s="8" t="s">
        <v>3473</v>
      </c>
      <c r="J3533" s="8" t="s">
        <v>1404</v>
      </c>
      <c r="K3533" s="1" t="str">
        <f t="array" aca="1" ref="K3533" ca="1">INDEX([1]TreeLookup!$C$1:$DE$21,MATCH(INDIRECT(ADDRESS(ROW(),MATCH("CATEGORY",$A$1:$BE$1,0))),[1]TreeLookup!$C$1:$C$21,0),MATCH(INDIRECT(ADDRESS(ROW(),MATCH("YEAR",$A$1:$BE$1,0))),[1]TreeLookup!$C$1:$DE$1,0))</f>
        <v>hydrolox2009</v>
      </c>
      <c r="L3533" s="1">
        <v>2012</v>
      </c>
      <c r="M3533" s="1" t="str">
        <f t="array" aca="1" ref="M3533" ca="1">INDEX([1]TreeLookup!$C$1:$DE$22,MATCH("ERA",[1]TreeLookup!$C$1:$C$22,0),MATCH(INDIRECT(ADDRESS(ROW(),MATCH("YEAR",$A$1:$BE$1,0))),[1]TreeLookup!$C$1:$DE$1,0))</f>
        <v>10-COMM</v>
      </c>
      <c r="O3533" s="4" t="s">
        <v>109</v>
      </c>
      <c r="P3533" s="1" t="s">
        <v>10298</v>
      </c>
      <c r="Q3533" s="1" t="s">
        <v>10300</v>
      </c>
      <c r="V3533" s="9"/>
      <c r="W3533" s="1" t="s">
        <v>10298</v>
      </c>
      <c r="X3533" s="1" t="s">
        <v>10301</v>
      </c>
      <c r="AC3533" s="1" t="s">
        <v>111</v>
      </c>
      <c r="AL3533" s="1" t="s">
        <v>111</v>
      </c>
    </row>
    <row r="3534" spans="1:38">
      <c r="A3534" s="6" t="s">
        <v>10302</v>
      </c>
      <c r="B3534" s="7" t="s">
        <v>10298</v>
      </c>
      <c r="C3534" s="1">
        <v>3310</v>
      </c>
      <c r="D3534" s="1">
        <v>158860</v>
      </c>
      <c r="E3534" s="2" t="s">
        <v>10299</v>
      </c>
      <c r="F3534" s="1" t="s">
        <v>534</v>
      </c>
      <c r="G3534" s="1" t="s">
        <v>50</v>
      </c>
      <c r="H3534" s="1" t="s">
        <v>50</v>
      </c>
      <c r="I3534" s="8" t="s">
        <v>3473</v>
      </c>
      <c r="J3534" s="8"/>
      <c r="K3534" s="1" t="str">
        <f t="array" aca="1" ref="K3534" ca="1">INDEX([1]TreeLookup!$C$1:$DE$21,MATCH(INDIRECT(ADDRESS(ROW(),MATCH("CATEGORY",$A$1:$BE$1,0))),[1]TreeLookup!$C$1:$C$21,0),MATCH(INDIRECT(ADDRESS(ROW(),MATCH("YEAR",$A$1:$BE$1,0))),[1]TreeLookup!$C$1:$DE$1,0))</f>
        <v>hydrolox2009</v>
      </c>
      <c r="L3534" s="1">
        <v>2012</v>
      </c>
      <c r="M3534" s="1" t="str">
        <f t="array" aca="1" ref="M3534" ca="1">INDEX([1]TreeLookup!$C$1:$DE$22,MATCH("ERA",[1]TreeLookup!$C$1:$C$22,0),MATCH(INDIRECT(ADDRESS(ROW(),MATCH("YEAR",$A$1:$BE$1,0))),[1]TreeLookup!$C$1:$DE$1,0))</f>
        <v>10-COMM</v>
      </c>
      <c r="O3534" s="4" t="s">
        <v>109</v>
      </c>
      <c r="P3534" s="1" t="s">
        <v>10272</v>
      </c>
      <c r="Q3534" s="1" t="s">
        <v>10300</v>
      </c>
      <c r="U3534" s="1" t="s">
        <v>10303</v>
      </c>
      <c r="V3534" s="9">
        <v>42871</v>
      </c>
      <c r="W3534" s="1" t="s">
        <v>10298</v>
      </c>
      <c r="X3534" s="1" t="s">
        <v>10301</v>
      </c>
      <c r="AC3534" s="1" t="s">
        <v>111</v>
      </c>
      <c r="AL3534" s="1" t="s">
        <v>111</v>
      </c>
    </row>
    <row r="3535" spans="1:38">
      <c r="A3535" s="6" t="s">
        <v>10304</v>
      </c>
      <c r="B3535" s="7" t="s">
        <v>10298</v>
      </c>
      <c r="C3535" s="1">
        <v>3310</v>
      </c>
      <c r="D3535" s="1">
        <v>158860</v>
      </c>
      <c r="E3535" s="2" t="s">
        <v>10299</v>
      </c>
      <c r="F3535" s="1" t="s">
        <v>2354</v>
      </c>
      <c r="G3535" s="1" t="s">
        <v>50</v>
      </c>
      <c r="H3535" s="1" t="s">
        <v>50</v>
      </c>
      <c r="I3535" s="8" t="s">
        <v>3473</v>
      </c>
      <c r="J3535" s="8"/>
      <c r="K3535" s="1" t="str">
        <f t="array" aca="1" ref="K3535" ca="1">INDEX([1]TreeLookup!$C$1:$DE$21,MATCH(INDIRECT(ADDRESS(ROW(),MATCH("CATEGORY",$A$1:$BE$1,0))),[1]TreeLookup!$C$1:$C$21,0),MATCH(INDIRECT(ADDRESS(ROW(),MATCH("YEAR",$A$1:$BE$1,0))),[1]TreeLookup!$C$1:$DE$1,0))</f>
        <v>hydrolox2009</v>
      </c>
      <c r="L3535" s="1">
        <v>2012</v>
      </c>
      <c r="M3535" s="1" t="str">
        <f t="array" aca="1" ref="M3535" ca="1">INDEX([1]TreeLookup!$C$1:$DE$22,MATCH("ERA",[1]TreeLookup!$C$1:$C$22,0),MATCH(INDIRECT(ADDRESS(ROW(),MATCH("YEAR",$A$1:$BE$1,0))),[1]TreeLookup!$C$1:$DE$1,0))</f>
        <v>10-COMM</v>
      </c>
      <c r="O3535" s="4" t="s">
        <v>109</v>
      </c>
      <c r="P3535" s="1" t="s">
        <v>10298</v>
      </c>
      <c r="Q3535" s="1" t="s">
        <v>10300</v>
      </c>
      <c r="V3535" s="9"/>
      <c r="W3535" s="1" t="s">
        <v>10298</v>
      </c>
      <c r="X3535" s="1" t="s">
        <v>10301</v>
      </c>
      <c r="AC3535" s="1" t="s">
        <v>111</v>
      </c>
      <c r="AL3535" s="1" t="s">
        <v>111</v>
      </c>
    </row>
    <row r="3536" spans="1:38">
      <c r="A3536" s="6" t="s">
        <v>10298</v>
      </c>
      <c r="B3536" s="7" t="s">
        <v>10298</v>
      </c>
      <c r="C3536" s="1">
        <v>0</v>
      </c>
      <c r="D3536" s="1">
        <v>0</v>
      </c>
      <c r="E3536" s="2"/>
      <c r="F3536" s="1" t="s">
        <v>113</v>
      </c>
      <c r="G3536" s="1" t="s">
        <v>50</v>
      </c>
      <c r="I3536" s="8" t="s">
        <v>3473</v>
      </c>
      <c r="J3536" s="8"/>
      <c r="K3536" s="1" t="str">
        <f t="array" aca="1" ref="K3536" ca="1">INDEX([1]TreeLookup!$C$1:$DE$21,MATCH(INDIRECT(ADDRESS(ROW(),MATCH("CATEGORY",$A$1:$BE$1,0))),[1]TreeLookup!$C$1:$C$21,0),MATCH(INDIRECT(ADDRESS(ROW(),MATCH("YEAR",$A$1:$BE$1,0))),[1]TreeLookup!$C$1:$DE$1,0))</f>
        <v>hydrolox2009</v>
      </c>
      <c r="L3536" s="1">
        <v>2012</v>
      </c>
      <c r="M3536" s="1" t="str">
        <f t="array" aca="1" ref="M3536" ca="1">INDEX([1]TreeLookup!$C$1:$DE$22,MATCH("ERA",[1]TreeLookup!$C$1:$C$22,0),MATCH(INDIRECT(ADDRESS(ROW(),MATCH("YEAR",$A$1:$BE$1,0))),[1]TreeLookup!$C$1:$DE$1,0))</f>
        <v>10-COMM</v>
      </c>
      <c r="O3536" s="4"/>
      <c r="P3536" s="1" t="s">
        <v>10305</v>
      </c>
      <c r="Q3536" s="1" t="s">
        <v>10300</v>
      </c>
    </row>
    <row r="3537" spans="1:38">
      <c r="A3537" s="6" t="s">
        <v>10306</v>
      </c>
      <c r="B3537" s="7" t="s">
        <v>10298</v>
      </c>
      <c r="C3537" s="1">
        <v>3310</v>
      </c>
      <c r="D3537" s="1">
        <v>158860</v>
      </c>
      <c r="E3537" s="2" t="s">
        <v>10299</v>
      </c>
      <c r="F3537" s="1" t="s">
        <v>350</v>
      </c>
      <c r="G3537" s="1" t="s">
        <v>50</v>
      </c>
      <c r="H3537" s="1" t="s">
        <v>50</v>
      </c>
      <c r="I3537" s="8" t="s">
        <v>3473</v>
      </c>
      <c r="J3537" s="8"/>
      <c r="K3537" s="1" t="str">
        <f t="array" aca="1" ref="K3537" ca="1">INDEX([1]TreeLookup!$C$1:$DE$21,MATCH(INDIRECT(ADDRESS(ROW(),MATCH("CATEGORY",$A$1:$BE$1,0))),[1]TreeLookup!$C$1:$C$21,0),MATCH(INDIRECT(ADDRESS(ROW(),MATCH("YEAR",$A$1:$BE$1,0))),[1]TreeLookup!$C$1:$DE$1,0))</f>
        <v>hydrolox2009</v>
      </c>
      <c r="L3537" s="1">
        <v>2012</v>
      </c>
      <c r="M3537" s="1" t="str">
        <f t="array" aca="1" ref="M3537" ca="1">INDEX([1]TreeLookup!$C$1:$DE$22,MATCH("ERA",[1]TreeLookup!$C$1:$C$22,0),MATCH(INDIRECT(ADDRESS(ROW(),MATCH("YEAR",$A$1:$BE$1,0))),[1]TreeLookup!$C$1:$DE$1,0))</f>
        <v>10-COMM</v>
      </c>
      <c r="O3537" s="4" t="s">
        <v>109</v>
      </c>
      <c r="P3537" s="1" t="s">
        <v>10298</v>
      </c>
      <c r="Q3537" s="1" t="s">
        <v>10300</v>
      </c>
      <c r="V3537" s="9"/>
      <c r="W3537" s="1" t="s">
        <v>10298</v>
      </c>
      <c r="X3537" s="1" t="s">
        <v>10301</v>
      </c>
      <c r="AC3537" s="1" t="s">
        <v>111</v>
      </c>
      <c r="AL3537" s="1" t="s">
        <v>111</v>
      </c>
    </row>
    <row r="3538" spans="1:38">
      <c r="A3538" s="6" t="s">
        <v>10307</v>
      </c>
      <c r="B3538" s="7" t="s">
        <v>10298</v>
      </c>
      <c r="C3538" s="1">
        <v>3310</v>
      </c>
      <c r="D3538" s="1">
        <v>158860</v>
      </c>
      <c r="E3538" s="2" t="s">
        <v>10308</v>
      </c>
      <c r="F3538" s="1" t="s">
        <v>448</v>
      </c>
      <c r="G3538" s="1" t="s">
        <v>50</v>
      </c>
      <c r="H3538" s="1" t="s">
        <v>50</v>
      </c>
      <c r="I3538" s="8" t="s">
        <v>3473</v>
      </c>
      <c r="J3538" s="8" t="s">
        <v>1404</v>
      </c>
      <c r="K3538" s="1" t="str">
        <f t="array" aca="1" ref="K3538" ca="1">INDEX([1]TreeLookup!$C$1:$DE$21,MATCH(INDIRECT(ADDRESS(ROW(),MATCH("CATEGORY",$A$1:$BE$1,0))),[1]TreeLookup!$C$1:$C$21,0),MATCH(INDIRECT(ADDRESS(ROW(),MATCH("YEAR",$A$1:$BE$1,0))),[1]TreeLookup!$C$1:$DE$1,0))</f>
        <v>hydrolox2009</v>
      </c>
      <c r="L3538" s="1">
        <v>2012</v>
      </c>
      <c r="M3538" s="1" t="str">
        <f t="array" aca="1" ref="M3538" ca="1">INDEX([1]TreeLookup!$C$1:$DE$22,MATCH("ERA",[1]TreeLookup!$C$1:$C$22,0),MATCH(INDIRECT(ADDRESS(ROW(),MATCH("YEAR",$A$1:$BE$1,0))),[1]TreeLookup!$C$1:$DE$1,0))</f>
        <v>10-COMM</v>
      </c>
      <c r="O3538" s="4" t="s">
        <v>109</v>
      </c>
      <c r="P3538" s="1" t="s">
        <v>10298</v>
      </c>
      <c r="Q3538" s="1" t="s">
        <v>10300</v>
      </c>
      <c r="V3538" s="9"/>
      <c r="W3538" s="1" t="s">
        <v>10298</v>
      </c>
      <c r="X3538" s="1" t="s">
        <v>10301</v>
      </c>
      <c r="AC3538" s="1" t="s">
        <v>111</v>
      </c>
      <c r="AL3538" s="1" t="s">
        <v>111</v>
      </c>
    </row>
    <row r="3539" spans="1:38">
      <c r="A3539" s="6" t="s">
        <v>10309</v>
      </c>
      <c r="B3539" s="7" t="s">
        <v>10310</v>
      </c>
      <c r="C3539" s="1">
        <v>1200</v>
      </c>
      <c r="D3539" s="1">
        <v>7000</v>
      </c>
      <c r="E3539" s="2" t="s">
        <v>10290</v>
      </c>
      <c r="F3539" s="1" t="s">
        <v>203</v>
      </c>
      <c r="G3539" s="1" t="s">
        <v>49</v>
      </c>
      <c r="H3539" s="1" t="s">
        <v>49</v>
      </c>
      <c r="I3539" s="8"/>
      <c r="J3539" s="8"/>
      <c r="K3539" s="1" t="e">
        <f t="array" aca="1" ref="K3539" ca="1">INDEX([1]TreeLookup!$C$1:$DE$21,MATCH(INDIRECT(ADDRESS(ROW(),MATCH("CATEGORY",$A$1:$BE$1,0))),[1]TreeLookup!$C$1:$C$21,0),MATCH(INDIRECT(ADDRESS(ROW(),MATCH("YEAR",$A$1:$BE$1,0))),[1]TreeLookup!$C$1:$DE$1,0))</f>
        <v>#N/A</v>
      </c>
      <c r="M3539" s="1" t="str">
        <f t="array" aca="1" ref="M3539" ca="1">INDEX([1]TreeLookup!$C$1:$DE$22,MATCH("ERA",[1]TreeLookup!$C$1:$C$22,0),MATCH(INDIRECT(ADDRESS(ROW(),MATCH("YEAR",$A$1:$BE$1,0))),[1]TreeLookup!$C$1:$DE$1,0))</f>
        <v>00-START</v>
      </c>
      <c r="N3539" s="1" t="s">
        <v>50</v>
      </c>
      <c r="O3539" s="4"/>
    </row>
    <row r="3540" spans="1:38">
      <c r="A3540" s="6" t="s">
        <v>10311</v>
      </c>
      <c r="B3540" s="7" t="s">
        <v>10312</v>
      </c>
      <c r="C3540" s="1">
        <v>2280</v>
      </c>
      <c r="D3540" s="1">
        <v>12000</v>
      </c>
      <c r="E3540" s="2" t="s">
        <v>10313</v>
      </c>
      <c r="F3540" s="1" t="s">
        <v>7372</v>
      </c>
      <c r="G3540" s="1" t="s">
        <v>50</v>
      </c>
      <c r="H3540" s="1" t="s">
        <v>50</v>
      </c>
      <c r="I3540" s="8" t="s">
        <v>908</v>
      </c>
      <c r="J3540" s="8" t="s">
        <v>119</v>
      </c>
      <c r="K3540" s="1" t="str">
        <f t="array" aca="1" ref="K3540" ca="1">INDEX([1]TreeLookup!$C$1:$DE$21,MATCH(INDIRECT(ADDRESS(ROW(),MATCH("CATEGORY",$A$1:$BE$1,0))),[1]TreeLookup!$C$1:$C$21,0),MATCH(INDIRECT(ADDRESS(ROW(),MATCH("YEAR",$A$1:$BE$1,0))),[1]TreeLookup!$C$1:$DE$1,0))</f>
        <v>solids2009</v>
      </c>
      <c r="L3540" s="1">
        <v>2012</v>
      </c>
      <c r="M3540" s="1" t="str">
        <f t="array" aca="1" ref="M3540" ca="1">INDEX([1]TreeLookup!$C$1:$DE$22,MATCH("ERA",[1]TreeLookup!$C$1:$C$22,0),MATCH(INDIRECT(ADDRESS(ROW(),MATCH("YEAR",$A$1:$BE$1,0))),[1]TreeLookup!$C$1:$DE$1,0))</f>
        <v>10-COMM</v>
      </c>
      <c r="O3540" s="4" t="s">
        <v>109</v>
      </c>
      <c r="P3540" s="2" t="s">
        <v>10314</v>
      </c>
      <c r="V3540" s="9"/>
      <c r="AD3540" s="1" t="s">
        <v>111</v>
      </c>
    </row>
    <row r="3541" spans="1:38">
      <c r="A3541" s="6" t="s">
        <v>10315</v>
      </c>
      <c r="B3541" s="7" t="s">
        <v>10316</v>
      </c>
      <c r="C3541" s="1">
        <v>0</v>
      </c>
      <c r="D3541" s="1">
        <v>6020</v>
      </c>
      <c r="E3541" s="2" t="s">
        <v>10317</v>
      </c>
      <c r="F3541" s="1" t="s">
        <v>534</v>
      </c>
      <c r="G3541" s="1" t="s">
        <v>50</v>
      </c>
      <c r="H3541" s="1" t="s">
        <v>50</v>
      </c>
      <c r="I3541" s="8" t="s">
        <v>135</v>
      </c>
      <c r="J3541" s="8" t="s">
        <v>220</v>
      </c>
      <c r="K3541" s="1" t="str">
        <f t="array" aca="1" ref="K3541" ca="1">INDEX([1]TreeLookup!$C$1:$DE$21,MATCH(INDIRECT(ADDRESS(ROW(),MATCH("CATEGORY",$A$1:$BE$1,0))),[1]TreeLookup!$C$1:$C$21,0),MATCH(INDIRECT(ADDRESS(ROW(),MATCH("YEAR",$A$1:$BE$1,0))),[1]TreeLookup!$C$1:$DE$1,0))</f>
        <v>materialsScienceCommercial</v>
      </c>
      <c r="L3541" s="1">
        <v>2012</v>
      </c>
      <c r="M3541" s="1" t="str">
        <f t="array" aca="1" ref="M3541" ca="1">INDEX([1]TreeLookup!$C$1:$DE$22,MATCH("ERA",[1]TreeLookup!$C$1:$C$22,0),MATCH(INDIRECT(ADDRESS(ROW(),MATCH("YEAR",$A$1:$BE$1,0))),[1]TreeLookup!$C$1:$DE$1,0))</f>
        <v>10-COMM</v>
      </c>
      <c r="O3541" s="4" t="s">
        <v>109</v>
      </c>
      <c r="P3541" s="1" t="s">
        <v>10272</v>
      </c>
      <c r="V3541" s="9"/>
    </row>
    <row r="3542" spans="1:38">
      <c r="A3542" s="6" t="s">
        <v>10318</v>
      </c>
      <c r="B3542" s="7" t="s">
        <v>10319</v>
      </c>
      <c r="C3542" s="1">
        <v>2001</v>
      </c>
      <c r="D3542" s="1">
        <v>1</v>
      </c>
      <c r="E3542" s="2" t="s">
        <v>10320</v>
      </c>
      <c r="F3542" s="1" t="s">
        <v>203</v>
      </c>
      <c r="G3542" s="1" t="s">
        <v>49</v>
      </c>
      <c r="H3542" s="1" t="s">
        <v>49</v>
      </c>
      <c r="I3542" s="8"/>
      <c r="J3542" s="8"/>
      <c r="K3542" s="1" t="e">
        <f t="array" aca="1" ref="K3542" ca="1">INDEX([1]TreeLookup!$C$1:$DE$21,MATCH(INDIRECT(ADDRESS(ROW(),MATCH("CATEGORY",$A$1:$BE$1,0))),[1]TreeLookup!$C$1:$C$21,0),MATCH(INDIRECT(ADDRESS(ROW(),MATCH("YEAR",$A$1:$BE$1,0))),[1]TreeLookup!$C$1:$DE$1,0))</f>
        <v>#N/A</v>
      </c>
      <c r="M3542" s="1" t="str">
        <f t="array" aca="1" ref="M3542" ca="1">INDEX([1]TreeLookup!$C$1:$DE$22,MATCH("ERA",[1]TreeLookup!$C$1:$C$22,0),MATCH(INDIRECT(ADDRESS(ROW(),MATCH("YEAR",$A$1:$BE$1,0))),[1]TreeLookup!$C$1:$DE$1,0))</f>
        <v>00-START</v>
      </c>
      <c r="N3542" s="1" t="s">
        <v>50</v>
      </c>
      <c r="O3542" s="4"/>
    </row>
    <row r="3543" spans="1:38">
      <c r="A3543" s="6" t="s">
        <v>10321</v>
      </c>
      <c r="B3543" s="7" t="s">
        <v>10322</v>
      </c>
      <c r="C3543" s="1">
        <v>400</v>
      </c>
      <c r="D3543" s="1">
        <v>3200</v>
      </c>
      <c r="E3543" s="2" t="s">
        <v>10323</v>
      </c>
      <c r="F3543" s="1" t="s">
        <v>1794</v>
      </c>
      <c r="G3543" s="1" t="s">
        <v>49</v>
      </c>
      <c r="H3543" s="1" t="s">
        <v>49</v>
      </c>
      <c r="I3543" s="8"/>
      <c r="J3543" s="8" t="s">
        <v>1354</v>
      </c>
      <c r="K3543" s="1" t="e">
        <f t="array" aca="1" ref="K3543" ca="1">INDEX([1]TreeLookup!$C$1:$DE$21,MATCH(INDIRECT(ADDRESS(ROW(),MATCH("CATEGORY",$A$1:$BE$1,0))),[1]TreeLookup!$C$1:$C$21,0),MATCH(INDIRECT(ADDRESS(ROW(),MATCH("YEAR",$A$1:$BE$1,0))),[1]TreeLookup!$C$1:$DE$1,0))</f>
        <v>#N/A</v>
      </c>
      <c r="M3543" s="1" t="str">
        <f t="array" aca="1" ref="M3543" ca="1">INDEX([1]TreeLookup!$C$1:$DE$22,MATCH("ERA",[1]TreeLookup!$C$1:$C$22,0),MATCH(INDIRECT(ADDRESS(ROW(),MATCH("YEAR",$A$1:$BE$1,0))),[1]TreeLookup!$C$1:$DE$1,0))</f>
        <v>00-START</v>
      </c>
      <c r="N3543" s="1" t="s">
        <v>50</v>
      </c>
      <c r="O3543" s="4" t="s">
        <v>299</v>
      </c>
      <c r="P3543" s="2"/>
    </row>
    <row r="3544" spans="1:38">
      <c r="A3544" s="6" t="s">
        <v>10324</v>
      </c>
      <c r="B3544" s="7" t="s">
        <v>10325</v>
      </c>
      <c r="C3544" s="1">
        <v>400</v>
      </c>
      <c r="D3544" s="1">
        <v>6400</v>
      </c>
      <c r="E3544" s="2" t="s">
        <v>10326</v>
      </c>
      <c r="F3544" s="1" t="s">
        <v>1794</v>
      </c>
      <c r="G3544" s="1" t="s">
        <v>49</v>
      </c>
      <c r="H3544" s="1" t="s">
        <v>49</v>
      </c>
      <c r="I3544" s="8"/>
      <c r="J3544" s="8" t="s">
        <v>1896</v>
      </c>
      <c r="K3544" s="1" t="e">
        <f t="array" aca="1" ref="K3544" ca="1">INDEX([1]TreeLookup!$C$1:$DE$21,MATCH(INDIRECT(ADDRESS(ROW(),MATCH("CATEGORY",$A$1:$BE$1,0))),[1]TreeLookup!$C$1:$C$21,0),MATCH(INDIRECT(ADDRESS(ROW(),MATCH("YEAR",$A$1:$BE$1,0))),[1]TreeLookup!$C$1:$DE$1,0))</f>
        <v>#N/A</v>
      </c>
      <c r="M3544" s="1" t="str">
        <f t="array" aca="1" ref="M3544" ca="1">INDEX([1]TreeLookup!$C$1:$DE$22,MATCH("ERA",[1]TreeLookup!$C$1:$C$22,0),MATCH(INDIRECT(ADDRESS(ROW(),MATCH("YEAR",$A$1:$BE$1,0))),[1]TreeLookup!$C$1:$DE$1,0))</f>
        <v>00-START</v>
      </c>
      <c r="N3544" s="1" t="s">
        <v>50</v>
      </c>
      <c r="O3544" s="4" t="s">
        <v>299</v>
      </c>
      <c r="P3544" s="2"/>
    </row>
    <row r="3545" spans="1:38">
      <c r="A3545" s="6" t="s">
        <v>10327</v>
      </c>
      <c r="B3545" s="7" t="s">
        <v>10328</v>
      </c>
      <c r="C3545" s="1">
        <v>200</v>
      </c>
      <c r="D3545" s="1">
        <v>6400</v>
      </c>
      <c r="E3545" s="2" t="s">
        <v>10326</v>
      </c>
      <c r="F3545" s="1" t="s">
        <v>1794</v>
      </c>
      <c r="G3545" s="1" t="s">
        <v>49</v>
      </c>
      <c r="H3545" s="1" t="s">
        <v>49</v>
      </c>
      <c r="I3545" s="8"/>
      <c r="J3545" s="8" t="s">
        <v>1896</v>
      </c>
      <c r="K3545" s="1" t="e">
        <f t="array" aca="1" ref="K3545" ca="1">INDEX([1]TreeLookup!$C$1:$DE$21,MATCH(INDIRECT(ADDRESS(ROW(),MATCH("CATEGORY",$A$1:$BE$1,0))),[1]TreeLookup!$C$1:$C$21,0),MATCH(INDIRECT(ADDRESS(ROW(),MATCH("YEAR",$A$1:$BE$1,0))),[1]TreeLookup!$C$1:$DE$1,0))</f>
        <v>#N/A</v>
      </c>
      <c r="M3545" s="1" t="str">
        <f t="array" aca="1" ref="M3545" ca="1">INDEX([1]TreeLookup!$C$1:$DE$22,MATCH("ERA",[1]TreeLookup!$C$1:$C$22,0),MATCH(INDIRECT(ADDRESS(ROW(),MATCH("YEAR",$A$1:$BE$1,0))),[1]TreeLookup!$C$1:$DE$1,0))</f>
        <v>00-START</v>
      </c>
      <c r="N3545" s="1" t="s">
        <v>50</v>
      </c>
      <c r="O3545" s="4" t="s">
        <v>299</v>
      </c>
      <c r="P3545" s="2"/>
    </row>
    <row r="3546" spans="1:38">
      <c r="A3546" s="6" t="s">
        <v>10329</v>
      </c>
      <c r="B3546" s="7" t="s">
        <v>10330</v>
      </c>
      <c r="C3546" s="1">
        <v>100</v>
      </c>
      <c r="D3546" s="1">
        <v>6400</v>
      </c>
      <c r="E3546" s="2" t="s">
        <v>10326</v>
      </c>
      <c r="F3546" s="1" t="s">
        <v>1794</v>
      </c>
      <c r="G3546" s="1" t="s">
        <v>49</v>
      </c>
      <c r="H3546" s="1" t="s">
        <v>49</v>
      </c>
      <c r="I3546" s="8"/>
      <c r="J3546" s="8" t="s">
        <v>1896</v>
      </c>
      <c r="K3546" s="1" t="e">
        <f t="array" aca="1" ref="K3546" ca="1">INDEX([1]TreeLookup!$C$1:$DE$21,MATCH(INDIRECT(ADDRESS(ROW(),MATCH("CATEGORY",$A$1:$BE$1,0))),[1]TreeLookup!$C$1:$C$21,0),MATCH(INDIRECT(ADDRESS(ROW(),MATCH("YEAR",$A$1:$BE$1,0))),[1]TreeLookup!$C$1:$DE$1,0))</f>
        <v>#N/A</v>
      </c>
      <c r="M3546" s="1" t="str">
        <f t="array" aca="1" ref="M3546" ca="1">INDEX([1]TreeLookup!$C$1:$DE$22,MATCH("ERA",[1]TreeLookup!$C$1:$C$22,0),MATCH(INDIRECT(ADDRESS(ROW(),MATCH("YEAR",$A$1:$BE$1,0))),[1]TreeLookup!$C$1:$DE$1,0))</f>
        <v>00-START</v>
      </c>
      <c r="N3546" s="1" t="s">
        <v>50</v>
      </c>
      <c r="O3546" s="4" t="s">
        <v>299</v>
      </c>
      <c r="P3546" s="2"/>
    </row>
    <row r="3547" spans="1:38">
      <c r="A3547" s="6" t="s">
        <v>10331</v>
      </c>
      <c r="B3547" s="7" t="s">
        <v>10332</v>
      </c>
      <c r="C3547" s="1">
        <v>100</v>
      </c>
      <c r="D3547" s="1">
        <v>6400</v>
      </c>
      <c r="E3547" s="2" t="s">
        <v>10326</v>
      </c>
      <c r="F3547" s="1" t="s">
        <v>1794</v>
      </c>
      <c r="G3547" s="1" t="s">
        <v>49</v>
      </c>
      <c r="H3547" s="1" t="s">
        <v>49</v>
      </c>
      <c r="I3547" s="8"/>
      <c r="J3547" s="8" t="s">
        <v>1896</v>
      </c>
      <c r="K3547" s="1" t="e">
        <f t="array" aca="1" ref="K3547" ca="1">INDEX([1]TreeLookup!$C$1:$DE$21,MATCH(INDIRECT(ADDRESS(ROW(),MATCH("CATEGORY",$A$1:$BE$1,0))),[1]TreeLookup!$C$1:$C$21,0),MATCH(INDIRECT(ADDRESS(ROW(),MATCH("YEAR",$A$1:$BE$1,0))),[1]TreeLookup!$C$1:$DE$1,0))</f>
        <v>#N/A</v>
      </c>
      <c r="M3547" s="1" t="str">
        <f t="array" aca="1" ref="M3547" ca="1">INDEX([1]TreeLookup!$C$1:$DE$22,MATCH("ERA",[1]TreeLookup!$C$1:$C$22,0),MATCH(INDIRECT(ADDRESS(ROW(),MATCH("YEAR",$A$1:$BE$1,0))),[1]TreeLookup!$C$1:$DE$1,0))</f>
        <v>00-START</v>
      </c>
      <c r="N3547" s="1" t="s">
        <v>50</v>
      </c>
      <c r="O3547" s="4" t="s">
        <v>299</v>
      </c>
      <c r="P3547" s="2"/>
    </row>
    <row r="3548" spans="1:38">
      <c r="A3548" s="6" t="s">
        <v>10333</v>
      </c>
      <c r="B3548" s="7" t="s">
        <v>10334</v>
      </c>
      <c r="C3548" s="1">
        <v>0</v>
      </c>
      <c r="D3548" s="1">
        <v>1020</v>
      </c>
      <c r="E3548" s="2" t="s">
        <v>9702</v>
      </c>
      <c r="F3548" s="1" t="s">
        <v>534</v>
      </c>
      <c r="G3548" s="1" t="s">
        <v>50</v>
      </c>
      <c r="H3548" s="1" t="s">
        <v>50</v>
      </c>
      <c r="I3548" s="8" t="s">
        <v>135</v>
      </c>
      <c r="J3548" s="8" t="s">
        <v>220</v>
      </c>
      <c r="K3548" s="1" t="str">
        <f t="array" aca="1" ref="K3548" ca="1">INDEX([1]TreeLookup!$C$1:$DE$21,MATCH(INDIRECT(ADDRESS(ROW(),MATCH("CATEGORY",$A$1:$BE$1,0))),[1]TreeLookup!$C$1:$C$21,0),MATCH(INDIRECT(ADDRESS(ROW(),MATCH("YEAR",$A$1:$BE$1,0))),[1]TreeLookup!$C$1:$DE$1,0))</f>
        <v>materialsScienceCommercial</v>
      </c>
      <c r="L3548" s="1">
        <v>2012</v>
      </c>
      <c r="M3548" s="1" t="str">
        <f t="array" aca="1" ref="M3548" ca="1">INDEX([1]TreeLookup!$C$1:$DE$22,MATCH("ERA",[1]TreeLookup!$C$1:$C$22,0),MATCH(INDIRECT(ADDRESS(ROW(),MATCH("YEAR",$A$1:$BE$1,0))),[1]TreeLookup!$C$1:$DE$1,0))</f>
        <v>10-COMM</v>
      </c>
      <c r="O3548" s="4" t="s">
        <v>109</v>
      </c>
      <c r="P3548" s="1" t="s">
        <v>10272</v>
      </c>
      <c r="V3548" s="9"/>
    </row>
    <row r="3549" spans="1:38">
      <c r="A3549" s="6" t="s">
        <v>10335</v>
      </c>
      <c r="B3549" s="7" t="s">
        <v>10336</v>
      </c>
      <c r="C3549" s="1">
        <v>200</v>
      </c>
      <c r="D3549" s="1">
        <v>8000</v>
      </c>
      <c r="E3549" s="2" t="s">
        <v>10337</v>
      </c>
      <c r="F3549" s="1" t="s">
        <v>7372</v>
      </c>
      <c r="G3549" s="1" t="s">
        <v>50</v>
      </c>
      <c r="H3549" s="1" t="s">
        <v>50</v>
      </c>
      <c r="I3549" s="8" t="s">
        <v>114</v>
      </c>
      <c r="J3549" s="8" t="s">
        <v>1404</v>
      </c>
      <c r="K3549" s="1" t="str">
        <f t="array" aca="1" ref="K3549" ca="1">INDEX([1]TreeLookup!$C$1:$DE$21,MATCH(INDIRECT(ADDRESS(ROW(),MATCH("CATEGORY",$A$1:$BE$1,0))),[1]TreeLookup!$C$1:$C$21,0),MATCH(INDIRECT(ADDRESS(ROW(),MATCH("YEAR",$A$1:$BE$1,0))),[1]TreeLookup!$C$1:$DE$1,0))</f>
        <v>orbitalRocketry2009</v>
      </c>
      <c r="L3549" s="1">
        <v>2012</v>
      </c>
      <c r="M3549" s="1" t="str">
        <f t="array" aca="1" ref="M3549" ca="1">INDEX([1]TreeLookup!$C$1:$DE$22,MATCH("ERA",[1]TreeLookup!$C$1:$C$22,0),MATCH(INDIRECT(ADDRESS(ROW(),MATCH("YEAR",$A$1:$BE$1,0))),[1]TreeLookup!$C$1:$DE$1,0))</f>
        <v>10-COMM</v>
      </c>
      <c r="O3549" s="4" t="s">
        <v>109</v>
      </c>
      <c r="P3549" s="2" t="s">
        <v>10314</v>
      </c>
      <c r="V3549" s="9"/>
      <c r="AB3549" s="1" t="s">
        <v>111</v>
      </c>
    </row>
    <row r="3550" spans="1:38">
      <c r="A3550" s="6" t="s">
        <v>10338</v>
      </c>
      <c r="B3550" s="7" t="s">
        <v>10339</v>
      </c>
      <c r="C3550" s="1">
        <v>8000</v>
      </c>
      <c r="D3550" s="1">
        <v>160000</v>
      </c>
      <c r="E3550" s="2" t="s">
        <v>265</v>
      </c>
      <c r="F3550" s="1" t="s">
        <v>534</v>
      </c>
      <c r="G3550" s="1" t="s">
        <v>50</v>
      </c>
      <c r="H3550" s="1" t="s">
        <v>50</v>
      </c>
      <c r="I3550" s="8" t="s">
        <v>908</v>
      </c>
      <c r="J3550" s="8"/>
      <c r="K3550" s="1" t="str">
        <f t="array" aca="1" ref="K3550" ca="1">INDEX([1]TreeLookup!$C$1:$DE$21,MATCH(INDIRECT(ADDRESS(ROW(),MATCH("CATEGORY",$A$1:$BE$1,0))),[1]TreeLookup!$C$1:$C$21,0),MATCH(INDIRECT(ADDRESS(ROW(),MATCH("YEAR",$A$1:$BE$1,0))),[1]TreeLookup!$C$1:$DE$1,0))</f>
        <v>solids2009</v>
      </c>
      <c r="L3550" s="1">
        <v>2012</v>
      </c>
      <c r="M3550" s="1" t="str">
        <f t="array" aca="1" ref="M3550" ca="1">INDEX([1]TreeLookup!$C$1:$DE$22,MATCH("ERA",[1]TreeLookup!$C$1:$C$22,0),MATCH(INDIRECT(ADDRESS(ROW(),MATCH("YEAR",$A$1:$BE$1,0))),[1]TreeLookup!$C$1:$DE$1,0))</f>
        <v>10-COMM</v>
      </c>
      <c r="O3550" s="4" t="s">
        <v>109</v>
      </c>
      <c r="P3550" s="1" t="s">
        <v>10340</v>
      </c>
      <c r="Q3550" s="1" t="s">
        <v>10339</v>
      </c>
      <c r="U3550" s="1" t="s">
        <v>10341</v>
      </c>
      <c r="V3550" s="9">
        <v>42874</v>
      </c>
      <c r="W3550" s="1" t="s">
        <v>10339</v>
      </c>
      <c r="X3550" s="1" t="s">
        <v>10342</v>
      </c>
      <c r="AD3550" s="1" t="s">
        <v>111</v>
      </c>
    </row>
    <row r="3551" spans="1:38">
      <c r="A3551" s="6" t="s">
        <v>10339</v>
      </c>
      <c r="B3551" s="7" t="s">
        <v>10339</v>
      </c>
      <c r="C3551" s="1">
        <v>0</v>
      </c>
      <c r="D3551" s="1">
        <v>0</v>
      </c>
      <c r="E3551" s="2"/>
      <c r="F3551" s="1" t="s">
        <v>113</v>
      </c>
      <c r="G3551" s="1" t="s">
        <v>50</v>
      </c>
      <c r="I3551" s="8" t="s">
        <v>908</v>
      </c>
      <c r="J3551" s="8"/>
      <c r="K3551" s="1" t="str">
        <f t="array" aca="1" ref="K3551" ca="1">INDEX([1]TreeLookup!$C$1:$DE$21,MATCH(INDIRECT(ADDRESS(ROW(),MATCH("CATEGORY",$A$1:$BE$1,0))),[1]TreeLookup!$C$1:$C$21,0),MATCH(INDIRECT(ADDRESS(ROW(),MATCH("YEAR",$A$1:$BE$1,0))),[1]TreeLookup!$C$1:$DE$1,0))</f>
        <v>solids2009</v>
      </c>
      <c r="L3551" s="1">
        <v>2012</v>
      </c>
      <c r="M3551" s="1" t="str">
        <f t="array" aca="1" ref="M3551" ca="1">INDEX([1]TreeLookup!$C$1:$DE$22,MATCH("ERA",[1]TreeLookup!$C$1:$C$22,0),MATCH(INDIRECT(ADDRESS(ROW(),MATCH("YEAR",$A$1:$BE$1,0))),[1]TreeLookup!$C$1:$DE$1,0))</f>
        <v>10-COMM</v>
      </c>
      <c r="O3551" s="4"/>
      <c r="P3551" s="1" t="s">
        <v>10340</v>
      </c>
      <c r="Q3551" s="1" t="s">
        <v>10339</v>
      </c>
    </row>
    <row r="3552" spans="1:38">
      <c r="A3552" s="6" t="s">
        <v>10343</v>
      </c>
      <c r="B3552" s="7" t="s">
        <v>10339</v>
      </c>
      <c r="C3552" s="1">
        <v>8000</v>
      </c>
      <c r="D3552" s="1">
        <v>160000</v>
      </c>
      <c r="E3552" s="2" t="s">
        <v>10344</v>
      </c>
      <c r="F3552" s="1" t="s">
        <v>350</v>
      </c>
      <c r="G3552" s="1" t="s">
        <v>50</v>
      </c>
      <c r="H3552" s="1" t="s">
        <v>50</v>
      </c>
      <c r="I3552" s="8" t="s">
        <v>908</v>
      </c>
      <c r="J3552" s="8"/>
      <c r="K3552" s="1" t="str">
        <f t="array" aca="1" ref="K3552" ca="1">INDEX([1]TreeLookup!$C$1:$DE$21,MATCH(INDIRECT(ADDRESS(ROW(),MATCH("CATEGORY",$A$1:$BE$1,0))),[1]TreeLookup!$C$1:$C$21,0),MATCH(INDIRECT(ADDRESS(ROW(),MATCH("YEAR",$A$1:$BE$1,0))),[1]TreeLookup!$C$1:$DE$1,0))</f>
        <v>solids2009</v>
      </c>
      <c r="L3552" s="1">
        <v>2012</v>
      </c>
      <c r="M3552" s="1" t="str">
        <f t="array" aca="1" ref="M3552" ca="1">INDEX([1]TreeLookup!$C$1:$DE$22,MATCH("ERA",[1]TreeLookup!$C$1:$C$22,0),MATCH(INDIRECT(ADDRESS(ROW(),MATCH("YEAR",$A$1:$BE$1,0))),[1]TreeLookup!$C$1:$DE$1,0))</f>
        <v>10-COMM</v>
      </c>
      <c r="O3552" s="4" t="s">
        <v>109</v>
      </c>
      <c r="P3552" s="1" t="s">
        <v>10340</v>
      </c>
      <c r="Q3552" s="1" t="s">
        <v>10339</v>
      </c>
      <c r="V3552" s="9"/>
      <c r="W3552" s="1" t="s">
        <v>10339</v>
      </c>
      <c r="X3552" s="1" t="s">
        <v>10342</v>
      </c>
      <c r="AD3552" s="1" t="s">
        <v>111</v>
      </c>
    </row>
    <row r="3553" spans="1:30">
      <c r="A3553" s="6" t="s">
        <v>10345</v>
      </c>
      <c r="B3553" s="7" t="s">
        <v>10339</v>
      </c>
      <c r="C3553" s="1">
        <v>8000</v>
      </c>
      <c r="D3553" s="1">
        <v>160000</v>
      </c>
      <c r="E3553" s="2" t="s">
        <v>10346</v>
      </c>
      <c r="F3553" s="1" t="s">
        <v>448</v>
      </c>
      <c r="G3553" s="1" t="s">
        <v>50</v>
      </c>
      <c r="H3553" s="1" t="s">
        <v>50</v>
      </c>
      <c r="I3553" s="8" t="s">
        <v>908</v>
      </c>
      <c r="J3553" s="8" t="s">
        <v>1060</v>
      </c>
      <c r="K3553" s="1" t="str">
        <f t="array" aca="1" ref="K3553" ca="1">INDEX([1]TreeLookup!$C$1:$DE$21,MATCH(INDIRECT(ADDRESS(ROW(),MATCH("CATEGORY",$A$1:$BE$1,0))),[1]TreeLookup!$C$1:$C$21,0),MATCH(INDIRECT(ADDRESS(ROW(),MATCH("YEAR",$A$1:$BE$1,0))),[1]TreeLookup!$C$1:$DE$1,0))</f>
        <v>solids2009</v>
      </c>
      <c r="L3553" s="1">
        <v>2012</v>
      </c>
      <c r="M3553" s="1" t="str">
        <f t="array" aca="1" ref="M3553" ca="1">INDEX([1]TreeLookup!$C$1:$DE$22,MATCH("ERA",[1]TreeLookup!$C$1:$C$22,0),MATCH(INDIRECT(ADDRESS(ROW(),MATCH("YEAR",$A$1:$BE$1,0))),[1]TreeLookup!$C$1:$DE$1,0))</f>
        <v>10-COMM</v>
      </c>
      <c r="O3553" s="4" t="s">
        <v>109</v>
      </c>
      <c r="P3553" s="1" t="s">
        <v>10340</v>
      </c>
      <c r="U3553" s="1" t="s">
        <v>10341</v>
      </c>
      <c r="V3553" s="9">
        <v>42871</v>
      </c>
      <c r="X3553" s="1" t="s">
        <v>10342</v>
      </c>
      <c r="AD3553" s="1" t="s">
        <v>111</v>
      </c>
    </row>
    <row r="3554" spans="1:30">
      <c r="A3554" s="6" t="s">
        <v>10347</v>
      </c>
      <c r="B3554" s="7" t="s">
        <v>10339</v>
      </c>
      <c r="C3554" s="1">
        <v>8000</v>
      </c>
      <c r="D3554" s="1">
        <v>160000</v>
      </c>
      <c r="E3554" s="2" t="s">
        <v>10344</v>
      </c>
      <c r="F3554" s="1" t="s">
        <v>106</v>
      </c>
      <c r="G3554" s="1" t="s">
        <v>50</v>
      </c>
      <c r="H3554" s="1" t="s">
        <v>50</v>
      </c>
      <c r="I3554" s="8" t="s">
        <v>908</v>
      </c>
      <c r="J3554" s="8"/>
      <c r="K3554" s="1" t="str">
        <f t="array" aca="1" ref="K3554" ca="1">INDEX([1]TreeLookup!$C$1:$DE$21,MATCH(INDIRECT(ADDRESS(ROW(),MATCH("CATEGORY",$A$1:$BE$1,0))),[1]TreeLookup!$C$1:$C$21,0),MATCH(INDIRECT(ADDRESS(ROW(),MATCH("YEAR",$A$1:$BE$1,0))),[1]TreeLookup!$C$1:$DE$1,0))</f>
        <v>solids2009</v>
      </c>
      <c r="L3554" s="1">
        <v>2012</v>
      </c>
      <c r="M3554" s="1" t="str">
        <f t="array" aca="1" ref="M3554" ca="1">INDEX([1]TreeLookup!$C$1:$DE$22,MATCH("ERA",[1]TreeLookup!$C$1:$C$22,0),MATCH(INDIRECT(ADDRESS(ROW(),MATCH("YEAR",$A$1:$BE$1,0))),[1]TreeLookup!$C$1:$DE$1,0))</f>
        <v>10-COMM</v>
      </c>
      <c r="O3554" s="4" t="s">
        <v>109</v>
      </c>
      <c r="P3554" s="1" t="s">
        <v>10340</v>
      </c>
      <c r="Q3554" s="1" t="s">
        <v>10339</v>
      </c>
      <c r="V3554" s="9"/>
      <c r="W3554" s="1" t="s">
        <v>10339</v>
      </c>
      <c r="X3554" s="1" t="s">
        <v>10342</v>
      </c>
      <c r="AD3554" s="1" t="s">
        <v>111</v>
      </c>
    </row>
    <row r="3555" spans="1:30">
      <c r="A3555" s="6" t="s">
        <v>10348</v>
      </c>
      <c r="B3555" s="7" t="s">
        <v>10349</v>
      </c>
      <c r="C3555" s="1">
        <v>1800</v>
      </c>
      <c r="D3555" s="1">
        <v>4000</v>
      </c>
      <c r="E3555" s="2" t="s">
        <v>10350</v>
      </c>
      <c r="F3555" s="1" t="s">
        <v>1264</v>
      </c>
      <c r="G3555" s="1" t="s">
        <v>50</v>
      </c>
      <c r="H3555" s="1" t="s">
        <v>49</v>
      </c>
      <c r="I3555" s="8" t="s">
        <v>908</v>
      </c>
      <c r="J3555" s="8"/>
      <c r="K3555" s="1" t="str">
        <f t="array" aca="1" ref="K3555" ca="1">INDEX([1]TreeLookup!$C$1:$DE$21,MATCH(INDIRECT(ADDRESS(ROW(),MATCH("CATEGORY",$A$1:$BE$1,0))),[1]TreeLookup!$C$1:$C$21,0),MATCH(INDIRECT(ADDRESS(ROW(),MATCH("YEAR",$A$1:$BE$1,0))),[1]TreeLookup!$C$1:$DE$1,0))</f>
        <v>solids2009</v>
      </c>
      <c r="L3555" s="1">
        <v>2012</v>
      </c>
      <c r="M3555" s="1" t="str">
        <f t="array" aca="1" ref="M3555" ca="1">INDEX([1]TreeLookup!$C$1:$DE$22,MATCH("ERA",[1]TreeLookup!$C$1:$C$22,0),MATCH(INDIRECT(ADDRESS(ROW(),MATCH("YEAR",$A$1:$BE$1,0))),[1]TreeLookup!$C$1:$DE$1,0))</f>
        <v>10-COMM</v>
      </c>
      <c r="O3555" s="4" t="s">
        <v>299</v>
      </c>
      <c r="P3555" s="1" t="s">
        <v>10314</v>
      </c>
      <c r="V3555" s="9"/>
      <c r="AD3555" s="1" t="s">
        <v>111</v>
      </c>
    </row>
    <row r="3556" spans="1:30">
      <c r="A3556" s="6" t="s">
        <v>10351</v>
      </c>
      <c r="B3556" s="7" t="s">
        <v>10352</v>
      </c>
      <c r="C3556" s="1">
        <v>225</v>
      </c>
      <c r="D3556" s="1">
        <v>400</v>
      </c>
      <c r="E3556" s="2" t="s">
        <v>8594</v>
      </c>
      <c r="F3556" s="1" t="s">
        <v>1264</v>
      </c>
      <c r="G3556" s="1" t="s">
        <v>50</v>
      </c>
      <c r="H3556" s="1" t="s">
        <v>49</v>
      </c>
      <c r="I3556" s="8" t="s">
        <v>135</v>
      </c>
      <c r="J3556" s="8" t="s">
        <v>220</v>
      </c>
      <c r="K3556" s="1" t="str">
        <f t="array" aca="1" ref="K3556" ca="1">INDEX([1]TreeLookup!$C$1:$DE$21,MATCH(INDIRECT(ADDRESS(ROW(),MATCH("CATEGORY",$A$1:$BE$1,0))),[1]TreeLookup!$C$1:$C$21,0),MATCH(INDIRECT(ADDRESS(ROW(),MATCH("YEAR",$A$1:$BE$1,0))),[1]TreeLookup!$C$1:$DE$1,0))</f>
        <v>materialsScienceCommercial</v>
      </c>
      <c r="L3556" s="1">
        <v>2012</v>
      </c>
      <c r="M3556" s="1" t="str">
        <f t="array" aca="1" ref="M3556" ca="1">INDEX([1]TreeLookup!$C$1:$DE$22,MATCH("ERA",[1]TreeLookup!$C$1:$C$22,0),MATCH(INDIRECT(ADDRESS(ROW(),MATCH("YEAR",$A$1:$BE$1,0))),[1]TreeLookup!$C$1:$DE$1,0))</f>
        <v>10-COMM</v>
      </c>
      <c r="O3556" s="4" t="s">
        <v>299</v>
      </c>
      <c r="P3556" s="1" t="s">
        <v>10314</v>
      </c>
      <c r="V3556" s="9"/>
    </row>
    <row r="3557" spans="1:30">
      <c r="A3557" s="6" t="s">
        <v>10353</v>
      </c>
      <c r="B3557" s="7" t="s">
        <v>10354</v>
      </c>
      <c r="C3557" s="1">
        <v>200</v>
      </c>
      <c r="D3557" s="1">
        <v>200</v>
      </c>
      <c r="E3557" s="2" t="s">
        <v>9306</v>
      </c>
      <c r="F3557" s="1" t="s">
        <v>1264</v>
      </c>
      <c r="G3557" s="1" t="s">
        <v>50</v>
      </c>
      <c r="H3557" s="1" t="s">
        <v>49</v>
      </c>
      <c r="I3557" s="8" t="s">
        <v>135</v>
      </c>
      <c r="J3557" s="8" t="s">
        <v>174</v>
      </c>
      <c r="K3557" s="1" t="str">
        <f t="array" aca="1" ref="K3557" ca="1">INDEX([1]TreeLookup!$C$1:$DE$21,MATCH(INDIRECT(ADDRESS(ROW(),MATCH("CATEGORY",$A$1:$BE$1,0))),[1]TreeLookup!$C$1:$C$21,0),MATCH(INDIRECT(ADDRESS(ROW(),MATCH("YEAR",$A$1:$BE$1,0))),[1]TreeLookup!$C$1:$DE$1,0))</f>
        <v>materialsScienceCommercial</v>
      </c>
      <c r="L3557" s="1">
        <v>2012</v>
      </c>
      <c r="M3557" s="1" t="str">
        <f t="array" aca="1" ref="M3557" ca="1">INDEX([1]TreeLookup!$C$1:$DE$22,MATCH("ERA",[1]TreeLookup!$C$1:$C$22,0),MATCH(INDIRECT(ADDRESS(ROW(),MATCH("YEAR",$A$1:$BE$1,0))),[1]TreeLookup!$C$1:$DE$1,0))</f>
        <v>10-COMM</v>
      </c>
      <c r="O3557" s="4" t="s">
        <v>299</v>
      </c>
      <c r="P3557" s="1" t="s">
        <v>10314</v>
      </c>
      <c r="V3557" s="9"/>
    </row>
    <row r="3558" spans="1:30">
      <c r="A3558" s="6" t="s">
        <v>10355</v>
      </c>
      <c r="B3558" s="7" t="s">
        <v>10356</v>
      </c>
      <c r="C3558" s="1">
        <v>1800</v>
      </c>
      <c r="D3558" s="1">
        <v>4000</v>
      </c>
      <c r="E3558" s="2" t="s">
        <v>10357</v>
      </c>
      <c r="F3558" s="1" t="s">
        <v>1264</v>
      </c>
      <c r="G3558" s="1" t="s">
        <v>50</v>
      </c>
      <c r="H3558" s="1" t="s">
        <v>49</v>
      </c>
      <c r="I3558" s="8" t="s">
        <v>908</v>
      </c>
      <c r="J3558" s="8"/>
      <c r="K3558" s="1" t="str">
        <f t="array" aca="1" ref="K3558" ca="1">INDEX([1]TreeLookup!$C$1:$DE$21,MATCH(INDIRECT(ADDRESS(ROW(),MATCH("CATEGORY",$A$1:$BE$1,0))),[1]TreeLookup!$C$1:$C$21,0),MATCH(INDIRECT(ADDRESS(ROW(),MATCH("YEAR",$A$1:$BE$1,0))),[1]TreeLookup!$C$1:$DE$1,0))</f>
        <v>solids2009</v>
      </c>
      <c r="L3558" s="1">
        <v>2012</v>
      </c>
      <c r="M3558" s="1" t="str">
        <f t="array" aca="1" ref="M3558" ca="1">INDEX([1]TreeLookup!$C$1:$DE$22,MATCH("ERA",[1]TreeLookup!$C$1:$C$22,0),MATCH(INDIRECT(ADDRESS(ROW(),MATCH("YEAR",$A$1:$BE$1,0))),[1]TreeLookup!$C$1:$DE$1,0))</f>
        <v>10-COMM</v>
      </c>
      <c r="O3558" s="4" t="s">
        <v>299</v>
      </c>
      <c r="P3558" s="1" t="s">
        <v>10314</v>
      </c>
      <c r="V3558" s="9"/>
      <c r="AD3558" s="1" t="s">
        <v>111</v>
      </c>
    </row>
    <row r="3559" spans="1:30">
      <c r="A3559" s="6" t="s">
        <v>10358</v>
      </c>
      <c r="B3559" s="7" t="s">
        <v>10359</v>
      </c>
      <c r="C3559" s="1">
        <v>1800</v>
      </c>
      <c r="D3559" s="1">
        <v>4000</v>
      </c>
      <c r="E3559" s="2" t="s">
        <v>10360</v>
      </c>
      <c r="F3559" s="1" t="s">
        <v>1264</v>
      </c>
      <c r="G3559" s="1" t="s">
        <v>50</v>
      </c>
      <c r="H3559" s="1" t="s">
        <v>49</v>
      </c>
      <c r="I3559" s="8" t="s">
        <v>908</v>
      </c>
      <c r="J3559" s="8"/>
      <c r="K3559" s="1" t="str">
        <f t="array" aca="1" ref="K3559" ca="1">INDEX([1]TreeLookup!$C$1:$DE$21,MATCH(INDIRECT(ADDRESS(ROW(),MATCH("CATEGORY",$A$1:$BE$1,0))),[1]TreeLookup!$C$1:$C$21,0),MATCH(INDIRECT(ADDRESS(ROW(),MATCH("YEAR",$A$1:$BE$1,0))),[1]TreeLookup!$C$1:$DE$1,0))</f>
        <v>solids2009</v>
      </c>
      <c r="L3559" s="1">
        <v>2012</v>
      </c>
      <c r="M3559" s="1" t="str">
        <f t="array" aca="1" ref="M3559" ca="1">INDEX([1]TreeLookup!$C$1:$DE$22,MATCH("ERA",[1]TreeLookup!$C$1:$C$22,0),MATCH(INDIRECT(ADDRESS(ROW(),MATCH("YEAR",$A$1:$BE$1,0))),[1]TreeLookup!$C$1:$DE$1,0))</f>
        <v>10-COMM</v>
      </c>
      <c r="O3559" s="4" t="s">
        <v>299</v>
      </c>
      <c r="P3559" s="1" t="s">
        <v>10314</v>
      </c>
      <c r="V3559" s="9"/>
      <c r="AD3559" s="1" t="s">
        <v>111</v>
      </c>
    </row>
    <row r="3560" spans="1:30">
      <c r="A3560" s="6" t="s">
        <v>10361</v>
      </c>
      <c r="B3560" s="7" t="s">
        <v>10362</v>
      </c>
      <c r="C3560" s="1">
        <v>850</v>
      </c>
      <c r="D3560" s="1">
        <v>4000</v>
      </c>
      <c r="E3560" s="2" t="s">
        <v>10363</v>
      </c>
      <c r="F3560" s="1" t="s">
        <v>1264</v>
      </c>
      <c r="G3560" s="1" t="s">
        <v>50</v>
      </c>
      <c r="H3560" s="1" t="s">
        <v>49</v>
      </c>
      <c r="I3560" s="8" t="s">
        <v>114</v>
      </c>
      <c r="J3560" s="8"/>
      <c r="K3560" s="1" t="str">
        <f t="array" aca="1" ref="K3560" ca="1">INDEX([1]TreeLookup!$C$1:$DE$21,MATCH(INDIRECT(ADDRESS(ROW(),MATCH("CATEGORY",$A$1:$BE$1,0))),[1]TreeLookup!$C$1:$C$21,0),MATCH(INDIRECT(ADDRESS(ROW(),MATCH("YEAR",$A$1:$BE$1,0))),[1]TreeLookup!$C$1:$DE$1,0))</f>
        <v>orbitalRocketry2009</v>
      </c>
      <c r="L3560" s="1">
        <v>2012</v>
      </c>
      <c r="M3560" s="1" t="str">
        <f t="array" aca="1" ref="M3560" ca="1">INDEX([1]TreeLookup!$C$1:$DE$22,MATCH("ERA",[1]TreeLookup!$C$1:$C$22,0),MATCH(INDIRECT(ADDRESS(ROW(),MATCH("YEAR",$A$1:$BE$1,0))),[1]TreeLookup!$C$1:$DE$1,0))</f>
        <v>10-COMM</v>
      </c>
      <c r="O3560" s="4" t="s">
        <v>299</v>
      </c>
      <c r="P3560" s="1" t="s">
        <v>10314</v>
      </c>
      <c r="V3560" s="9"/>
    </row>
    <row r="3561" spans="1:30">
      <c r="A3561" s="6" t="s">
        <v>10364</v>
      </c>
      <c r="B3561" s="7" t="s">
        <v>10365</v>
      </c>
      <c r="C3561" s="1">
        <v>810</v>
      </c>
      <c r="D3561" s="1">
        <v>8000</v>
      </c>
      <c r="E3561" s="2" t="s">
        <v>10366</v>
      </c>
      <c r="F3561" s="1" t="s">
        <v>7372</v>
      </c>
      <c r="G3561" s="1" t="s">
        <v>50</v>
      </c>
      <c r="H3561" s="1" t="s">
        <v>50</v>
      </c>
      <c r="I3561" s="8" t="s">
        <v>908</v>
      </c>
      <c r="J3561" s="8" t="s">
        <v>1404</v>
      </c>
      <c r="K3561" s="1" t="str">
        <f t="array" aca="1" ref="K3561" ca="1">INDEX([1]TreeLookup!$C$1:$DE$21,MATCH(INDIRECT(ADDRESS(ROW(),MATCH("CATEGORY",$A$1:$BE$1,0))),[1]TreeLookup!$C$1:$C$21,0),MATCH(INDIRECT(ADDRESS(ROW(),MATCH("YEAR",$A$1:$BE$1,0))),[1]TreeLookup!$C$1:$DE$1,0))</f>
        <v>solids2009</v>
      </c>
      <c r="L3561" s="1">
        <v>2012</v>
      </c>
      <c r="M3561" s="1" t="str">
        <f t="array" aca="1" ref="M3561" ca="1">INDEX([1]TreeLookup!$C$1:$DE$22,MATCH("ERA",[1]TreeLookup!$C$1:$C$22,0),MATCH(INDIRECT(ADDRESS(ROW(),MATCH("YEAR",$A$1:$BE$1,0))),[1]TreeLookup!$C$1:$DE$1,0))</f>
        <v>10-COMM</v>
      </c>
      <c r="O3561" s="4" t="s">
        <v>109</v>
      </c>
      <c r="P3561" s="2" t="s">
        <v>10314</v>
      </c>
      <c r="V3561" s="9"/>
      <c r="AD3561" s="1" t="s">
        <v>111</v>
      </c>
    </row>
    <row r="3562" spans="1:30">
      <c r="A3562" s="6" t="s">
        <v>10367</v>
      </c>
      <c r="B3562" s="7" t="s">
        <v>10368</v>
      </c>
      <c r="C3562" s="1">
        <v>450</v>
      </c>
      <c r="D3562" s="1">
        <v>4500</v>
      </c>
      <c r="E3562" s="2" t="s">
        <v>10369</v>
      </c>
      <c r="F3562" s="1" t="s">
        <v>7372</v>
      </c>
      <c r="G3562" s="1" t="s">
        <v>50</v>
      </c>
      <c r="H3562" s="1" t="s">
        <v>50</v>
      </c>
      <c r="I3562" s="8" t="s">
        <v>908</v>
      </c>
      <c r="J3562" s="8" t="s">
        <v>1404</v>
      </c>
      <c r="K3562" s="1" t="str">
        <f t="array" aca="1" ref="K3562" ca="1">INDEX([1]TreeLookup!$C$1:$DE$21,MATCH(INDIRECT(ADDRESS(ROW(),MATCH("CATEGORY",$A$1:$BE$1,0))),[1]TreeLookup!$C$1:$C$21,0),MATCH(INDIRECT(ADDRESS(ROW(),MATCH("YEAR",$A$1:$BE$1,0))),[1]TreeLookup!$C$1:$DE$1,0))</f>
        <v>solids2009</v>
      </c>
      <c r="L3562" s="1">
        <v>2012</v>
      </c>
      <c r="M3562" s="1" t="str">
        <f t="array" aca="1" ref="M3562" ca="1">INDEX([1]TreeLookup!$C$1:$DE$22,MATCH("ERA",[1]TreeLookup!$C$1:$C$22,0),MATCH(INDIRECT(ADDRESS(ROW(),MATCH("YEAR",$A$1:$BE$1,0))),[1]TreeLookup!$C$1:$DE$1,0))</f>
        <v>10-COMM</v>
      </c>
      <c r="O3562" s="4" t="s">
        <v>109</v>
      </c>
      <c r="P3562" s="2" t="s">
        <v>10314</v>
      </c>
      <c r="V3562" s="9"/>
      <c r="AD3562" s="1" t="s">
        <v>111</v>
      </c>
    </row>
    <row r="3563" spans="1:30">
      <c r="A3563" s="6" t="s">
        <v>10370</v>
      </c>
      <c r="B3563" s="7" t="s">
        <v>10370</v>
      </c>
      <c r="C3563" s="17">
        <v>300</v>
      </c>
      <c r="D3563" s="1">
        <v>20000</v>
      </c>
      <c r="E3563" s="2"/>
      <c r="F3563" s="1" t="s">
        <v>113</v>
      </c>
      <c r="G3563" s="1" t="s">
        <v>50</v>
      </c>
      <c r="I3563" s="8" t="s">
        <v>3087</v>
      </c>
      <c r="J3563" s="8"/>
      <c r="K3563" s="1" t="str">
        <f t="array" aca="1" ref="K3563" ca="1">INDEX([1]TreeLookup!$C$1:$DE$21,MATCH(INDIRECT(ADDRESS(ROW(),MATCH("CATEGORY",$A$1:$BE$1,0))),[1]TreeLookup!$C$1:$C$21,0),MATCH(INDIRECT(ADDRESS(ROW(),MATCH("YEAR",$A$1:$BE$1,0))),[1]TreeLookup!$C$1:$DE$1,0))</f>
        <v>stagedCombustion2009</v>
      </c>
      <c r="L3563" s="1">
        <v>2013</v>
      </c>
      <c r="M3563" s="1" t="str">
        <f t="array" aca="1" ref="M3563" ca="1">INDEX([1]TreeLookup!$C$1:$DE$22,MATCH("ERA",[1]TreeLookup!$C$1:$C$22,0),MATCH(INDIRECT(ADDRESS(ROW(),MATCH("YEAR",$A$1:$BE$1,0))),[1]TreeLookup!$C$1:$DE$1,0))</f>
        <v>10-COMM</v>
      </c>
      <c r="O3563" s="4"/>
      <c r="P3563" s="1" t="s">
        <v>10371</v>
      </c>
      <c r="Q3563" s="1" t="s">
        <v>6341</v>
      </c>
      <c r="R3563" s="1" t="s">
        <v>838</v>
      </c>
    </row>
    <row r="3564" spans="1:30">
      <c r="A3564" s="6" t="s">
        <v>10372</v>
      </c>
      <c r="B3564" s="7" t="s">
        <v>10373</v>
      </c>
      <c r="C3564" s="1">
        <v>750</v>
      </c>
      <c r="D3564" s="1">
        <v>2800</v>
      </c>
      <c r="E3564" s="2" t="s">
        <v>10374</v>
      </c>
      <c r="F3564" s="1" t="s">
        <v>10375</v>
      </c>
      <c r="G3564" s="1" t="s">
        <v>50</v>
      </c>
      <c r="H3564" s="1" t="s">
        <v>49</v>
      </c>
      <c r="I3564" s="8" t="s">
        <v>135</v>
      </c>
      <c r="J3564" s="8" t="s">
        <v>560</v>
      </c>
      <c r="K3564" s="1" t="str">
        <f t="array" aca="1" ref="K3564" ca="1">INDEX([1]TreeLookup!$C$1:$DE$21,MATCH(INDIRECT(ADDRESS(ROW(),MATCH("CATEGORY",$A$1:$BE$1,0))),[1]TreeLookup!$C$1:$C$21,0),MATCH(INDIRECT(ADDRESS(ROW(),MATCH("YEAR",$A$1:$BE$1,0))),[1]TreeLookup!$C$1:$DE$1,0))</f>
        <v>materialsScienceCommercial</v>
      </c>
      <c r="L3564" s="1">
        <v>2013</v>
      </c>
      <c r="M3564" s="1" t="str">
        <f t="array" aca="1" ref="M3564" ca="1">INDEX([1]TreeLookup!$C$1:$DE$22,MATCH("ERA",[1]TreeLookup!$C$1:$C$22,0),MATCH(INDIRECT(ADDRESS(ROW(),MATCH("YEAR",$A$1:$BE$1,0))),[1]TreeLookup!$C$1:$DE$1,0))</f>
        <v>10-COMM</v>
      </c>
      <c r="O3564" s="4" t="s">
        <v>299</v>
      </c>
      <c r="P3564" s="1" t="s">
        <v>10376</v>
      </c>
      <c r="V3564" s="9"/>
    </row>
    <row r="3565" spans="1:30">
      <c r="A3565" s="6" t="s">
        <v>10377</v>
      </c>
      <c r="B3565" s="7" t="s">
        <v>10378</v>
      </c>
      <c r="C3565" s="1">
        <v>20850</v>
      </c>
      <c r="D3565" s="1">
        <v>64000</v>
      </c>
      <c r="E3565" s="2" t="s">
        <v>10379</v>
      </c>
      <c r="F3565" s="1" t="s">
        <v>10375</v>
      </c>
      <c r="G3565" s="1" t="s">
        <v>50</v>
      </c>
      <c r="H3565" s="1" t="s">
        <v>49</v>
      </c>
      <c r="I3565" s="8" t="s">
        <v>3087</v>
      </c>
      <c r="J3565" s="8" t="s">
        <v>7961</v>
      </c>
      <c r="K3565" s="1" t="str">
        <f t="array" aca="1" ref="K3565" ca="1">INDEX([1]TreeLookup!$C$1:$DE$21,MATCH(INDIRECT(ADDRESS(ROW(),MATCH("CATEGORY",$A$1:$BE$1,0))),[1]TreeLookup!$C$1:$C$21,0),MATCH(INDIRECT(ADDRESS(ROW(),MATCH("YEAR",$A$1:$BE$1,0))),[1]TreeLookup!$C$1:$DE$1,0))</f>
        <v>stagedCombustion2009</v>
      </c>
      <c r="L3565" s="1">
        <v>2013</v>
      </c>
      <c r="M3565" s="1" t="str">
        <f t="array" aca="1" ref="M3565" ca="1">INDEX([1]TreeLookup!$C$1:$DE$22,MATCH("ERA",[1]TreeLookup!$C$1:$C$22,0),MATCH(INDIRECT(ADDRESS(ROW(),MATCH("YEAR",$A$1:$BE$1,0))),[1]TreeLookup!$C$1:$DE$1,0))</f>
        <v>10-COMM</v>
      </c>
      <c r="O3565" s="4" t="s">
        <v>299</v>
      </c>
      <c r="P3565" s="1" t="s">
        <v>10376</v>
      </c>
      <c r="V3565" s="9"/>
      <c r="W3565" s="1" t="s">
        <v>10370</v>
      </c>
    </row>
    <row r="3566" spans="1:30">
      <c r="A3566" s="6" t="s">
        <v>10380</v>
      </c>
      <c r="B3566" s="7" t="s">
        <v>10381</v>
      </c>
      <c r="C3566" s="1">
        <v>750</v>
      </c>
      <c r="D3566" s="1">
        <v>2800</v>
      </c>
      <c r="E3566" s="2" t="s">
        <v>10382</v>
      </c>
      <c r="F3566" s="1" t="s">
        <v>10375</v>
      </c>
      <c r="G3566" s="1" t="s">
        <v>50</v>
      </c>
      <c r="H3566" s="1" t="s">
        <v>49</v>
      </c>
      <c r="I3566" s="8" t="s">
        <v>135</v>
      </c>
      <c r="J3566" s="8" t="s">
        <v>499</v>
      </c>
      <c r="K3566" s="1" t="str">
        <f t="array" aca="1" ref="K3566" ca="1">INDEX([1]TreeLookup!$C$1:$DE$21,MATCH(INDIRECT(ADDRESS(ROW(),MATCH("CATEGORY",$A$1:$BE$1,0))),[1]TreeLookup!$C$1:$C$21,0),MATCH(INDIRECT(ADDRESS(ROW(),MATCH("YEAR",$A$1:$BE$1,0))),[1]TreeLookup!$C$1:$DE$1,0))</f>
        <v>materialsScienceCommercial</v>
      </c>
      <c r="L3566" s="1">
        <v>2013</v>
      </c>
      <c r="M3566" s="1" t="str">
        <f t="array" aca="1" ref="M3566" ca="1">INDEX([1]TreeLookup!$C$1:$DE$22,MATCH("ERA",[1]TreeLookup!$C$1:$C$22,0),MATCH(INDIRECT(ADDRESS(ROW(),MATCH("YEAR",$A$1:$BE$1,0))),[1]TreeLookup!$C$1:$DE$1,0))</f>
        <v>10-COMM</v>
      </c>
      <c r="O3566" s="4" t="s">
        <v>299</v>
      </c>
      <c r="P3566" s="1" t="s">
        <v>10376</v>
      </c>
      <c r="V3566" s="9"/>
    </row>
    <row r="3567" spans="1:30">
      <c r="A3567" s="6" t="s">
        <v>10383</v>
      </c>
      <c r="B3567" s="7" t="s">
        <v>10384</v>
      </c>
      <c r="C3567" s="1">
        <v>900</v>
      </c>
      <c r="D3567" s="1">
        <v>2800</v>
      </c>
      <c r="E3567" s="2" t="s">
        <v>10385</v>
      </c>
      <c r="F3567" s="1" t="s">
        <v>10375</v>
      </c>
      <c r="G3567" s="1" t="s">
        <v>50</v>
      </c>
      <c r="H3567" s="1" t="s">
        <v>49</v>
      </c>
      <c r="I3567" s="8" t="s">
        <v>135</v>
      </c>
      <c r="J3567" s="8" t="s">
        <v>220</v>
      </c>
      <c r="K3567" s="1" t="str">
        <f t="array" aca="1" ref="K3567" ca="1">INDEX([1]TreeLookup!$C$1:$DE$21,MATCH(INDIRECT(ADDRESS(ROW(),MATCH("CATEGORY",$A$1:$BE$1,0))),[1]TreeLookup!$C$1:$C$21,0),MATCH(INDIRECT(ADDRESS(ROW(),MATCH("YEAR",$A$1:$BE$1,0))),[1]TreeLookup!$C$1:$DE$1,0))</f>
        <v>materialsScienceCommercial</v>
      </c>
      <c r="L3567" s="1">
        <v>2013</v>
      </c>
      <c r="M3567" s="1" t="str">
        <f t="array" aca="1" ref="M3567" ca="1">INDEX([1]TreeLookup!$C$1:$DE$22,MATCH("ERA",[1]TreeLookup!$C$1:$C$22,0),MATCH(INDIRECT(ADDRESS(ROW(),MATCH("YEAR",$A$1:$BE$1,0))),[1]TreeLookup!$C$1:$DE$1,0))</f>
        <v>10-COMM</v>
      </c>
      <c r="O3567" s="4" t="s">
        <v>299</v>
      </c>
      <c r="P3567" s="1" t="s">
        <v>10376</v>
      </c>
      <c r="V3567" s="9"/>
    </row>
    <row r="3568" spans="1:30">
      <c r="A3568" s="6" t="s">
        <v>10386</v>
      </c>
      <c r="B3568" s="7" t="s">
        <v>10387</v>
      </c>
      <c r="C3568" s="1">
        <v>900</v>
      </c>
      <c r="D3568" s="1">
        <v>2800</v>
      </c>
      <c r="E3568" s="2" t="s">
        <v>10385</v>
      </c>
      <c r="F3568" s="1" t="s">
        <v>10375</v>
      </c>
      <c r="G3568" s="1" t="s">
        <v>50</v>
      </c>
      <c r="H3568" s="1" t="s">
        <v>49</v>
      </c>
      <c r="I3568" s="8" t="s">
        <v>135</v>
      </c>
      <c r="J3568" s="8" t="s">
        <v>220</v>
      </c>
      <c r="K3568" s="1" t="str">
        <f t="array" aca="1" ref="K3568" ca="1">INDEX([1]TreeLookup!$C$1:$DE$21,MATCH(INDIRECT(ADDRESS(ROW(),MATCH("CATEGORY",$A$1:$BE$1,0))),[1]TreeLookup!$C$1:$C$21,0),MATCH(INDIRECT(ADDRESS(ROW(),MATCH("YEAR",$A$1:$BE$1,0))),[1]TreeLookup!$C$1:$DE$1,0))</f>
        <v>materialsScienceCommercial</v>
      </c>
      <c r="L3568" s="1">
        <v>2013</v>
      </c>
      <c r="M3568" s="1" t="str">
        <f t="array" aca="1" ref="M3568" ca="1">INDEX([1]TreeLookup!$C$1:$DE$22,MATCH("ERA",[1]TreeLookup!$C$1:$C$22,0),MATCH(INDIRECT(ADDRESS(ROW(),MATCH("YEAR",$A$1:$BE$1,0))),[1]TreeLookup!$C$1:$DE$1,0))</f>
        <v>10-COMM</v>
      </c>
      <c r="O3568" s="4" t="s">
        <v>299</v>
      </c>
      <c r="P3568" s="1" t="s">
        <v>10376</v>
      </c>
      <c r="V3568" s="9"/>
    </row>
    <row r="3569" spans="1:30">
      <c r="A3569" s="6" t="s">
        <v>10388</v>
      </c>
      <c r="B3569" s="7" t="s">
        <v>10389</v>
      </c>
      <c r="C3569" s="1">
        <v>750</v>
      </c>
      <c r="D3569" s="1">
        <v>2800</v>
      </c>
      <c r="E3569" s="2" t="s">
        <v>10390</v>
      </c>
      <c r="F3569" s="1" t="s">
        <v>10375</v>
      </c>
      <c r="G3569" s="1" t="s">
        <v>50</v>
      </c>
      <c r="H3569" s="1" t="s">
        <v>49</v>
      </c>
      <c r="I3569" s="8" t="s">
        <v>135</v>
      </c>
      <c r="J3569" s="8" t="s">
        <v>2032</v>
      </c>
      <c r="K3569" s="1" t="str">
        <f t="array" aca="1" ref="K3569" ca="1">INDEX([1]TreeLookup!$C$1:$DE$21,MATCH(INDIRECT(ADDRESS(ROW(),MATCH("CATEGORY",$A$1:$BE$1,0))),[1]TreeLookup!$C$1:$C$21,0),MATCH(INDIRECT(ADDRESS(ROW(),MATCH("YEAR",$A$1:$BE$1,0))),[1]TreeLookup!$C$1:$DE$1,0))</f>
        <v>materialsScienceCommercial</v>
      </c>
      <c r="L3569" s="1">
        <v>2013</v>
      </c>
      <c r="M3569" s="1" t="str">
        <f t="array" aca="1" ref="M3569" ca="1">INDEX([1]TreeLookup!$C$1:$DE$22,MATCH("ERA",[1]TreeLookup!$C$1:$C$22,0),MATCH(INDIRECT(ADDRESS(ROW(),MATCH("YEAR",$A$1:$BE$1,0))),[1]TreeLookup!$C$1:$DE$1,0))</f>
        <v>10-COMM</v>
      </c>
      <c r="O3569" s="4" t="s">
        <v>299</v>
      </c>
      <c r="P3569" s="1" t="s">
        <v>10376</v>
      </c>
      <c r="V3569" s="9"/>
    </row>
    <row r="3570" spans="1:30">
      <c r="A3570" s="6" t="s">
        <v>10391</v>
      </c>
      <c r="B3570" s="7" t="s">
        <v>10392</v>
      </c>
      <c r="C3570" s="1">
        <v>420</v>
      </c>
      <c r="D3570" s="1">
        <v>15000</v>
      </c>
      <c r="E3570" s="2" t="s">
        <v>10393</v>
      </c>
      <c r="F3570" s="1" t="s">
        <v>350</v>
      </c>
      <c r="G3570" s="1" t="s">
        <v>50</v>
      </c>
      <c r="H3570" s="1" t="s">
        <v>50</v>
      </c>
      <c r="I3570" s="8" t="s">
        <v>908</v>
      </c>
      <c r="J3570" s="8" t="s">
        <v>1060</v>
      </c>
      <c r="K3570" s="1" t="str">
        <f t="array" aca="1" ref="K3570" ca="1">INDEX([1]TreeLookup!$C$1:$DE$21,MATCH(INDIRECT(ADDRESS(ROW(),MATCH("CATEGORY",$A$1:$BE$1,0))),[1]TreeLookup!$C$1:$C$21,0),MATCH(INDIRECT(ADDRESS(ROW(),MATCH("YEAR",$A$1:$BE$1,0))),[1]TreeLookup!$C$1:$DE$1,0))</f>
        <v>solids2009</v>
      </c>
      <c r="L3570" s="1">
        <v>2013</v>
      </c>
      <c r="M3570" s="1" t="str">
        <f t="array" aca="1" ref="M3570" ca="1">INDEX([1]TreeLookup!$C$1:$DE$22,MATCH("ERA",[1]TreeLookup!$C$1:$C$22,0),MATCH(INDIRECT(ADDRESS(ROW(),MATCH("YEAR",$A$1:$BE$1,0))),[1]TreeLookup!$C$1:$DE$1,0))</f>
        <v>10-COMM</v>
      </c>
      <c r="O3570" s="4" t="s">
        <v>109</v>
      </c>
      <c r="P3570" s="1" t="s">
        <v>10392</v>
      </c>
      <c r="Q3570" s="1" t="s">
        <v>10394</v>
      </c>
      <c r="V3570" s="9"/>
      <c r="W3570" s="1" t="s">
        <v>10394</v>
      </c>
      <c r="X3570" s="1" t="s">
        <v>10395</v>
      </c>
      <c r="AD3570" s="1" t="s">
        <v>111</v>
      </c>
    </row>
    <row r="3571" spans="1:30">
      <c r="A3571" s="6" t="s">
        <v>10396</v>
      </c>
      <c r="B3571" s="7" t="s">
        <v>10397</v>
      </c>
      <c r="C3571" s="1">
        <v>750</v>
      </c>
      <c r="D3571" s="1">
        <v>2800</v>
      </c>
      <c r="E3571" s="2" t="s">
        <v>10398</v>
      </c>
      <c r="F3571" s="1" t="s">
        <v>10375</v>
      </c>
      <c r="G3571" s="1" t="s">
        <v>50</v>
      </c>
      <c r="H3571" s="1" t="s">
        <v>49</v>
      </c>
      <c r="I3571" s="8" t="s">
        <v>135</v>
      </c>
      <c r="J3571" s="8" t="s">
        <v>568</v>
      </c>
      <c r="K3571" s="1" t="str">
        <f t="array" aca="1" ref="K3571" ca="1">INDEX([1]TreeLookup!$C$1:$DE$21,MATCH(INDIRECT(ADDRESS(ROW(),MATCH("CATEGORY",$A$1:$BE$1,0))),[1]TreeLookup!$C$1:$C$21,0),MATCH(INDIRECT(ADDRESS(ROW(),MATCH("YEAR",$A$1:$BE$1,0))),[1]TreeLookup!$C$1:$DE$1,0))</f>
        <v>materialsScienceCommercial</v>
      </c>
      <c r="L3571" s="1">
        <v>2013</v>
      </c>
      <c r="M3571" s="1" t="str">
        <f t="array" aca="1" ref="M3571" ca="1">INDEX([1]TreeLookup!$C$1:$DE$22,MATCH("ERA",[1]TreeLookup!$C$1:$C$22,0),MATCH(INDIRECT(ADDRESS(ROW(),MATCH("YEAR",$A$1:$BE$1,0))),[1]TreeLookup!$C$1:$DE$1,0))</f>
        <v>10-COMM</v>
      </c>
      <c r="O3571" s="4" t="s">
        <v>299</v>
      </c>
      <c r="P3571" s="1" t="s">
        <v>10392</v>
      </c>
      <c r="V3571" s="9"/>
    </row>
    <row r="3572" spans="1:30">
      <c r="A3572" s="6" t="s">
        <v>10399</v>
      </c>
      <c r="B3572" s="7" t="s">
        <v>10400</v>
      </c>
      <c r="C3572" s="1">
        <v>420</v>
      </c>
      <c r="D3572" s="1">
        <v>15000</v>
      </c>
      <c r="E3572" s="2" t="s">
        <v>10401</v>
      </c>
      <c r="F3572" s="1" t="s">
        <v>5240</v>
      </c>
      <c r="G3572" s="1" t="s">
        <v>50</v>
      </c>
      <c r="H3572" s="1" t="s">
        <v>50</v>
      </c>
      <c r="I3572" s="8" t="s">
        <v>908</v>
      </c>
      <c r="J3572" s="8" t="s">
        <v>1060</v>
      </c>
      <c r="K3572" s="1" t="str">
        <f t="array" aca="1" ref="K3572" ca="1">INDEX([1]TreeLookup!$C$1:$DE$21,MATCH(INDIRECT(ADDRESS(ROW(),MATCH("CATEGORY",$A$1:$BE$1,0))),[1]TreeLookup!$C$1:$C$21,0),MATCH(INDIRECT(ADDRESS(ROW(),MATCH("YEAR",$A$1:$BE$1,0))),[1]TreeLookup!$C$1:$DE$1,0))</f>
        <v>solids2009</v>
      </c>
      <c r="L3572" s="1">
        <v>2013</v>
      </c>
      <c r="M3572" s="1" t="str">
        <f t="array" aca="1" ref="M3572" ca="1">INDEX([1]TreeLookup!$C$1:$DE$22,MATCH("ERA",[1]TreeLookup!$C$1:$C$22,0),MATCH(INDIRECT(ADDRESS(ROW(),MATCH("YEAR",$A$1:$BE$1,0))),[1]TreeLookup!$C$1:$DE$1,0))</f>
        <v>10-COMM</v>
      </c>
      <c r="O3572" s="4" t="s">
        <v>109</v>
      </c>
      <c r="P3572" s="1" t="s">
        <v>10400</v>
      </c>
      <c r="Q3572" s="1" t="s">
        <v>10394</v>
      </c>
      <c r="U3572" s="1" t="s">
        <v>10402</v>
      </c>
      <c r="V3572" s="9">
        <v>42871</v>
      </c>
      <c r="W3572" s="1" t="s">
        <v>10394</v>
      </c>
      <c r="X3572" s="1" t="s">
        <v>10395</v>
      </c>
      <c r="AD3572" s="1" t="s">
        <v>111</v>
      </c>
    </row>
    <row r="3573" spans="1:30">
      <c r="A3573" s="6" t="s">
        <v>10403</v>
      </c>
      <c r="B3573" s="7" t="s">
        <v>10404</v>
      </c>
      <c r="C3573" s="1">
        <v>7000</v>
      </c>
      <c r="D3573" s="1">
        <v>10000</v>
      </c>
      <c r="E3573" s="2" t="s">
        <v>10405</v>
      </c>
      <c r="F3573" s="1" t="s">
        <v>290</v>
      </c>
      <c r="G3573" s="1" t="s">
        <v>49</v>
      </c>
      <c r="H3573" s="1" t="s">
        <v>49</v>
      </c>
      <c r="I3573" s="8"/>
      <c r="J3573" s="8"/>
      <c r="K3573" s="1" t="e">
        <f t="array" aca="1" ref="K3573" ca="1">INDEX([1]TreeLookup!$C$1:$DE$21,MATCH(INDIRECT(ADDRESS(ROW(),MATCH("CATEGORY",$A$1:$BE$1,0))),[1]TreeLookup!$C$1:$C$21,0),MATCH(INDIRECT(ADDRESS(ROW(),MATCH("YEAR",$A$1:$BE$1,0))),[1]TreeLookup!$C$1:$DE$1,0))</f>
        <v>#N/A</v>
      </c>
      <c r="M3573" s="1" t="str">
        <f t="array" aca="1" ref="M3573" ca="1">INDEX([1]TreeLookup!$C$1:$DE$22,MATCH("ERA",[1]TreeLookup!$C$1:$C$22,0),MATCH(INDIRECT(ADDRESS(ROW(),MATCH("YEAR",$A$1:$BE$1,0))),[1]TreeLookup!$C$1:$DE$1,0))</f>
        <v>00-START</v>
      </c>
      <c r="N3573" s="1" t="s">
        <v>50</v>
      </c>
      <c r="O3573" s="4"/>
    </row>
    <row r="3574" spans="1:30">
      <c r="A3574" s="6" t="s">
        <v>10406</v>
      </c>
      <c r="B3574" s="7" t="s">
        <v>10407</v>
      </c>
      <c r="C3574" s="1">
        <v>11000</v>
      </c>
      <c r="D3574" s="1">
        <v>19000</v>
      </c>
      <c r="E3574" s="2" t="s">
        <v>10408</v>
      </c>
      <c r="F3574" s="1" t="s">
        <v>290</v>
      </c>
      <c r="G3574" s="1" t="s">
        <v>50</v>
      </c>
      <c r="H3574" s="1" t="s">
        <v>49</v>
      </c>
      <c r="I3574" s="8" t="s">
        <v>107</v>
      </c>
      <c r="J3574" s="8" t="s">
        <v>2025</v>
      </c>
      <c r="K3574" s="1" t="str">
        <f t="array" aca="1" ref="K3574" ca="1">INDEX([1]TreeLookup!$C$1:$DE$21,MATCH(INDIRECT(ADDRESS(ROW(),MATCH("CATEGORY",$A$1:$BE$1,0))),[1]TreeLookup!$C$1:$C$21,0),MATCH(INDIRECT(ADDRESS(ROW(),MATCH("YEAR",$A$1:$BE$1,0))),[1]TreeLookup!$C$1:$DE$1,0))</f>
        <v>unlockParts</v>
      </c>
      <c r="M3574" s="1" t="str">
        <f t="array" aca="1" ref="M3574" ca="1">INDEX([1]TreeLookup!$C$1:$DE$22,MATCH("ERA",[1]TreeLookup!$C$1:$C$22,0),MATCH(INDIRECT(ADDRESS(ROW(),MATCH("YEAR",$A$1:$BE$1,0))),[1]TreeLookup!$C$1:$DE$1,0))</f>
        <v>00-START</v>
      </c>
      <c r="N3574" s="1" t="s">
        <v>50</v>
      </c>
      <c r="O3574" s="4" t="s">
        <v>299</v>
      </c>
      <c r="V3574" s="9"/>
    </row>
    <row r="3575" spans="1:30">
      <c r="A3575" s="6" t="s">
        <v>10409</v>
      </c>
      <c r="B3575" s="7" t="s">
        <v>10410</v>
      </c>
      <c r="C3575" s="1">
        <v>6750</v>
      </c>
      <c r="D3575" s="1">
        <v>20000</v>
      </c>
      <c r="E3575" s="2" t="s">
        <v>1394</v>
      </c>
      <c r="F3575" s="1" t="s">
        <v>290</v>
      </c>
      <c r="G3575" s="1" t="s">
        <v>49</v>
      </c>
      <c r="H3575" s="1" t="s">
        <v>49</v>
      </c>
      <c r="I3575" s="8"/>
      <c r="J3575" s="8"/>
      <c r="K3575" s="1" t="e">
        <f t="array" aca="1" ref="K3575" ca="1">INDEX([1]TreeLookup!$C$1:$DE$21,MATCH(INDIRECT(ADDRESS(ROW(),MATCH("CATEGORY",$A$1:$BE$1,0))),[1]TreeLookup!$C$1:$C$21,0),MATCH(INDIRECT(ADDRESS(ROW(),MATCH("YEAR",$A$1:$BE$1,0))),[1]TreeLookup!$C$1:$DE$1,0))</f>
        <v>#N/A</v>
      </c>
      <c r="M3575" s="1" t="str">
        <f t="array" aca="1" ref="M3575" ca="1">INDEX([1]TreeLookup!$C$1:$DE$22,MATCH("ERA",[1]TreeLookup!$C$1:$C$22,0),MATCH(INDIRECT(ADDRESS(ROW(),MATCH("YEAR",$A$1:$BE$1,0))),[1]TreeLookup!$C$1:$DE$1,0))</f>
        <v>00-START</v>
      </c>
      <c r="N3575" s="1" t="s">
        <v>50</v>
      </c>
      <c r="O3575" s="4"/>
    </row>
    <row r="3576" spans="1:30">
      <c r="A3576" s="6" t="s">
        <v>10411</v>
      </c>
      <c r="B3576" s="7" t="s">
        <v>10412</v>
      </c>
      <c r="C3576" s="1">
        <v>4500</v>
      </c>
      <c r="D3576" s="1">
        <v>12000</v>
      </c>
      <c r="E3576" s="2" t="s">
        <v>10413</v>
      </c>
      <c r="F3576" s="1" t="s">
        <v>290</v>
      </c>
      <c r="G3576" s="1" t="s">
        <v>50</v>
      </c>
      <c r="H3576" s="1" t="s">
        <v>49</v>
      </c>
      <c r="I3576" s="8" t="s">
        <v>107</v>
      </c>
      <c r="J3576" s="8"/>
      <c r="K3576" s="1" t="str">
        <f t="array" aca="1" ref="K3576" ca="1">INDEX([1]TreeLookup!$C$1:$DE$21,MATCH(INDIRECT(ADDRESS(ROW(),MATCH("CATEGORY",$A$1:$BE$1,0))),[1]TreeLookup!$C$1:$C$21,0),MATCH(INDIRECT(ADDRESS(ROW(),MATCH("YEAR",$A$1:$BE$1,0))),[1]TreeLookup!$C$1:$DE$1,0))</f>
        <v>unlockParts</v>
      </c>
      <c r="M3576" s="1" t="str">
        <f t="array" aca="1" ref="M3576" ca="1">INDEX([1]TreeLookup!$C$1:$DE$22,MATCH("ERA",[1]TreeLookup!$C$1:$C$22,0),MATCH(INDIRECT(ADDRESS(ROW(),MATCH("YEAR",$A$1:$BE$1,0))),[1]TreeLookup!$C$1:$DE$1,0))</f>
        <v>00-START</v>
      </c>
      <c r="N3576" s="1" t="s">
        <v>50</v>
      </c>
      <c r="O3576" s="4" t="s">
        <v>299</v>
      </c>
      <c r="V3576" s="9"/>
    </row>
    <row r="3577" spans="1:30">
      <c r="A3577" s="6" t="s">
        <v>10414</v>
      </c>
      <c r="B3577" s="7" t="s">
        <v>10415</v>
      </c>
      <c r="C3577" s="1">
        <v>4500</v>
      </c>
      <c r="D3577" s="1">
        <v>13000</v>
      </c>
      <c r="E3577" s="2" t="s">
        <v>10416</v>
      </c>
      <c r="F3577" s="1" t="s">
        <v>290</v>
      </c>
      <c r="G3577" s="1" t="s">
        <v>50</v>
      </c>
      <c r="H3577" s="1" t="s">
        <v>49</v>
      </c>
      <c r="I3577" s="8" t="s">
        <v>107</v>
      </c>
      <c r="J3577" s="8"/>
      <c r="K3577" s="1" t="str">
        <f t="array" aca="1" ref="K3577" ca="1">INDEX([1]TreeLookup!$C$1:$DE$21,MATCH(INDIRECT(ADDRESS(ROW(),MATCH("CATEGORY",$A$1:$BE$1,0))),[1]TreeLookup!$C$1:$C$21,0),MATCH(INDIRECT(ADDRESS(ROW(),MATCH("YEAR",$A$1:$BE$1,0))),[1]TreeLookup!$C$1:$DE$1,0))</f>
        <v>unlockParts</v>
      </c>
      <c r="M3577" s="1" t="str">
        <f t="array" aca="1" ref="M3577" ca="1">INDEX([1]TreeLookup!$C$1:$DE$22,MATCH("ERA",[1]TreeLookup!$C$1:$C$22,0),MATCH(INDIRECT(ADDRESS(ROW(),MATCH("YEAR",$A$1:$BE$1,0))),[1]TreeLookup!$C$1:$DE$1,0))</f>
        <v>00-START</v>
      </c>
      <c r="N3577" s="1" t="s">
        <v>50</v>
      </c>
      <c r="O3577" s="4" t="s">
        <v>299</v>
      </c>
      <c r="V3577" s="9"/>
    </row>
    <row r="3578" spans="1:30">
      <c r="A3578" s="6" t="s">
        <v>10417</v>
      </c>
      <c r="B3578" s="7" t="s">
        <v>10400</v>
      </c>
      <c r="C3578" s="1">
        <v>420</v>
      </c>
      <c r="D3578" s="1">
        <v>15000</v>
      </c>
      <c r="E3578" s="2" t="s">
        <v>10401</v>
      </c>
      <c r="F3578" s="1" t="s">
        <v>1245</v>
      </c>
      <c r="G3578" s="1" t="s">
        <v>50</v>
      </c>
      <c r="H3578" s="1" t="s">
        <v>50</v>
      </c>
      <c r="I3578" s="8" t="s">
        <v>908</v>
      </c>
      <c r="J3578" s="8"/>
      <c r="K3578" s="1" t="str">
        <f t="array" aca="1" ref="K3578" ca="1">INDEX([1]TreeLookup!$C$1:$DE$21,MATCH(INDIRECT(ADDRESS(ROW(),MATCH("CATEGORY",$A$1:$BE$1,0))),[1]TreeLookup!$C$1:$C$21,0),MATCH(INDIRECT(ADDRESS(ROW(),MATCH("YEAR",$A$1:$BE$1,0))),[1]TreeLookup!$C$1:$DE$1,0))</f>
        <v>solids2009</v>
      </c>
      <c r="L3578" s="1">
        <v>2013</v>
      </c>
      <c r="M3578" s="1" t="str">
        <f t="array" aca="1" ref="M3578" ca="1">INDEX([1]TreeLookup!$C$1:$DE$22,MATCH("ERA",[1]TreeLookup!$C$1:$C$22,0),MATCH(INDIRECT(ADDRESS(ROW(),MATCH("YEAR",$A$1:$BE$1,0))),[1]TreeLookup!$C$1:$DE$1,0))</f>
        <v>10-COMM</v>
      </c>
      <c r="O3578" s="4" t="s">
        <v>109</v>
      </c>
      <c r="P3578" s="1" t="s">
        <v>10400</v>
      </c>
      <c r="Q3578" s="1" t="s">
        <v>10394</v>
      </c>
      <c r="W3578" s="1" t="s">
        <v>10394</v>
      </c>
      <c r="X3578" s="1" t="s">
        <v>10395</v>
      </c>
      <c r="AD3578" s="1" t="s">
        <v>111</v>
      </c>
    </row>
    <row r="3579" spans="1:30">
      <c r="A3579" s="6" t="s">
        <v>10418</v>
      </c>
      <c r="B3579" s="7" t="s">
        <v>10419</v>
      </c>
      <c r="C3579" s="1">
        <v>7500</v>
      </c>
      <c r="D3579" s="1">
        <v>18000</v>
      </c>
      <c r="E3579" s="2" t="s">
        <v>7306</v>
      </c>
      <c r="F3579" s="1" t="s">
        <v>290</v>
      </c>
      <c r="G3579" s="1" t="s">
        <v>50</v>
      </c>
      <c r="H3579" s="1" t="s">
        <v>49</v>
      </c>
      <c r="I3579" s="8" t="s">
        <v>107</v>
      </c>
      <c r="J3579" s="8"/>
      <c r="K3579" s="1" t="str">
        <f t="array" aca="1" ref="K3579" ca="1">INDEX([1]TreeLookup!$C$1:$DE$21,MATCH(INDIRECT(ADDRESS(ROW(),MATCH("CATEGORY",$A$1:$BE$1,0))),[1]TreeLookup!$C$1:$C$21,0),MATCH(INDIRECT(ADDRESS(ROW(),MATCH("YEAR",$A$1:$BE$1,0))),[1]TreeLookup!$C$1:$DE$1,0))</f>
        <v>unlockParts</v>
      </c>
      <c r="M3579" s="1" t="str">
        <f t="array" aca="1" ref="M3579" ca="1">INDEX([1]TreeLookup!$C$1:$DE$22,MATCH("ERA",[1]TreeLookup!$C$1:$C$22,0),MATCH(INDIRECT(ADDRESS(ROW(),MATCH("YEAR",$A$1:$BE$1,0))),[1]TreeLookup!$C$1:$DE$1,0))</f>
        <v>00-START</v>
      </c>
      <c r="N3579" s="1" t="s">
        <v>50</v>
      </c>
      <c r="O3579" s="4" t="s">
        <v>299</v>
      </c>
      <c r="V3579" s="9"/>
    </row>
    <row r="3580" spans="1:30">
      <c r="A3580" s="6" t="s">
        <v>10420</v>
      </c>
      <c r="B3580" s="7" t="s">
        <v>10421</v>
      </c>
      <c r="C3580" s="1">
        <v>750</v>
      </c>
      <c r="D3580" s="1">
        <v>15000</v>
      </c>
      <c r="E3580" s="2" t="s">
        <v>10422</v>
      </c>
      <c r="F3580" s="1" t="s">
        <v>1053</v>
      </c>
      <c r="G3580" s="1" t="s">
        <v>50</v>
      </c>
      <c r="H3580" s="1" t="s">
        <v>50</v>
      </c>
      <c r="I3580" s="8" t="s">
        <v>908</v>
      </c>
      <c r="J3580" s="8" t="s">
        <v>1060</v>
      </c>
      <c r="K3580" s="1" t="str">
        <f t="array" aca="1" ref="K3580" ca="1">INDEX([1]TreeLookup!$C$1:$DE$21,MATCH(INDIRECT(ADDRESS(ROW(),MATCH("CATEGORY",$A$1:$BE$1,0))),[1]TreeLookup!$C$1:$C$21,0),MATCH(INDIRECT(ADDRESS(ROW(),MATCH("YEAR",$A$1:$BE$1,0))),[1]TreeLookup!$C$1:$DE$1,0))</f>
        <v>solids2009</v>
      </c>
      <c r="L3580" s="1">
        <v>2013</v>
      </c>
      <c r="M3580" s="1" t="str">
        <f t="array" aca="1" ref="M3580" ca="1">INDEX([1]TreeLookup!$C$1:$DE$22,MATCH("ERA",[1]TreeLookup!$C$1:$C$22,0),MATCH(INDIRECT(ADDRESS(ROW(),MATCH("YEAR",$A$1:$BE$1,0))),[1]TreeLookup!$C$1:$DE$1,0))</f>
        <v>10-COMM</v>
      </c>
      <c r="O3580" s="4" t="s">
        <v>109</v>
      </c>
      <c r="P3580" s="1" t="s">
        <v>10421</v>
      </c>
      <c r="Q3580" s="1" t="s">
        <v>10423</v>
      </c>
      <c r="V3580" s="9"/>
      <c r="W3580" s="1" t="s">
        <v>10423</v>
      </c>
      <c r="AD3580" s="1" t="s">
        <v>111</v>
      </c>
    </row>
    <row r="3581" spans="1:30">
      <c r="A3581" s="6" t="s">
        <v>10424</v>
      </c>
      <c r="B3581" s="7" t="s">
        <v>10425</v>
      </c>
      <c r="C3581" s="1">
        <v>1500</v>
      </c>
      <c r="D3581" s="1">
        <v>30000</v>
      </c>
      <c r="E3581" s="2" t="s">
        <v>10426</v>
      </c>
      <c r="F3581" s="1" t="s">
        <v>106</v>
      </c>
      <c r="G3581" s="1" t="s">
        <v>50</v>
      </c>
      <c r="H3581" s="1" t="s">
        <v>50</v>
      </c>
      <c r="I3581" s="8" t="s">
        <v>908</v>
      </c>
      <c r="J3581" s="8" t="s">
        <v>1060</v>
      </c>
      <c r="K3581" s="1" t="str">
        <f t="array" aca="1" ref="K3581" ca="1">INDEX([1]TreeLookup!$C$1:$DE$21,MATCH(INDIRECT(ADDRESS(ROW(),MATCH("CATEGORY",$A$1:$BE$1,0))),[1]TreeLookup!$C$1:$C$21,0),MATCH(INDIRECT(ADDRESS(ROW(),MATCH("YEAR",$A$1:$BE$1,0))),[1]TreeLookup!$C$1:$DE$1,0))</f>
        <v>solids2009</v>
      </c>
      <c r="L3581" s="1">
        <v>2013</v>
      </c>
      <c r="M3581" s="1" t="str">
        <f t="array" aca="1" ref="M3581" ca="1">INDEX([1]TreeLookup!$C$1:$DE$22,MATCH("ERA",[1]TreeLookup!$C$1:$C$22,0),MATCH(INDIRECT(ADDRESS(ROW(),MATCH("YEAR",$A$1:$BE$1,0))),[1]TreeLookup!$C$1:$DE$1,0))</f>
        <v>10-COMM</v>
      </c>
      <c r="O3581" s="4" t="s">
        <v>109</v>
      </c>
      <c r="P3581" s="1" t="s">
        <v>10427</v>
      </c>
      <c r="Q3581" s="1" t="s">
        <v>10428</v>
      </c>
      <c r="V3581" s="9"/>
      <c r="W3581" s="1" t="s">
        <v>10428</v>
      </c>
      <c r="AD3581" s="1" t="s">
        <v>111</v>
      </c>
    </row>
    <row r="3582" spans="1:30">
      <c r="A3582" s="6" t="s">
        <v>10394</v>
      </c>
      <c r="B3582" s="7" t="s">
        <v>10394</v>
      </c>
      <c r="C3582" s="1">
        <v>0</v>
      </c>
      <c r="D3582" s="1">
        <v>0</v>
      </c>
      <c r="E3582" s="2"/>
      <c r="F3582" s="1" t="s">
        <v>113</v>
      </c>
      <c r="G3582" s="1" t="s">
        <v>50</v>
      </c>
      <c r="I3582" s="8" t="s">
        <v>908</v>
      </c>
      <c r="J3582" s="8"/>
      <c r="K3582" s="1" t="str">
        <f t="array" aca="1" ref="K3582" ca="1">INDEX([1]TreeLookup!$C$1:$DE$21,MATCH(INDIRECT(ADDRESS(ROW(),MATCH("CATEGORY",$A$1:$BE$1,0))),[1]TreeLookup!$C$1:$C$21,0),MATCH(INDIRECT(ADDRESS(ROW(),MATCH("YEAR",$A$1:$BE$1,0))),[1]TreeLookup!$C$1:$DE$1,0))</f>
        <v>solids2009</v>
      </c>
      <c r="L3582" s="1">
        <v>2013</v>
      </c>
      <c r="M3582" s="1" t="str">
        <f t="array" aca="1" ref="M3582" ca="1">INDEX([1]TreeLookup!$C$1:$DE$22,MATCH("ERA",[1]TreeLookup!$C$1:$C$22,0),MATCH(INDIRECT(ADDRESS(ROW(),MATCH("YEAR",$A$1:$BE$1,0))),[1]TreeLookup!$C$1:$DE$1,0))</f>
        <v>10-COMM</v>
      </c>
      <c r="O3582" s="4"/>
      <c r="Q3582" s="1" t="s">
        <v>10394</v>
      </c>
    </row>
    <row r="3583" spans="1:30">
      <c r="A3583" s="6" t="s">
        <v>10423</v>
      </c>
      <c r="B3583" s="7" t="s">
        <v>10423</v>
      </c>
      <c r="C3583" s="1">
        <v>0</v>
      </c>
      <c r="D3583" s="1">
        <v>0</v>
      </c>
      <c r="E3583" s="2"/>
      <c r="F3583" s="1" t="s">
        <v>113</v>
      </c>
      <c r="G3583" s="1" t="s">
        <v>50</v>
      </c>
      <c r="I3583" s="8" t="s">
        <v>908</v>
      </c>
      <c r="J3583" s="8"/>
      <c r="K3583" s="1" t="str">
        <f t="array" aca="1" ref="K3583" ca="1">INDEX([1]TreeLookup!$C$1:$DE$21,MATCH(INDIRECT(ADDRESS(ROW(),MATCH("CATEGORY",$A$1:$BE$1,0))),[1]TreeLookup!$C$1:$C$21,0),MATCH(INDIRECT(ADDRESS(ROW(),MATCH("YEAR",$A$1:$BE$1,0))),[1]TreeLookup!$C$1:$DE$1,0))</f>
        <v>solids2009</v>
      </c>
      <c r="L3583" s="1">
        <v>2013</v>
      </c>
      <c r="M3583" s="1" t="str">
        <f t="array" aca="1" ref="M3583" ca="1">INDEX([1]TreeLookup!$C$1:$DE$22,MATCH("ERA",[1]TreeLookup!$C$1:$C$22,0),MATCH(INDIRECT(ADDRESS(ROW(),MATCH("YEAR",$A$1:$BE$1,0))),[1]TreeLookup!$C$1:$DE$1,0))</f>
        <v>10-COMM</v>
      </c>
      <c r="O3583" s="4"/>
      <c r="Q3583" s="1" t="s">
        <v>10423</v>
      </c>
    </row>
    <row r="3584" spans="1:30">
      <c r="A3584" s="6" t="s">
        <v>10428</v>
      </c>
      <c r="B3584" s="7" t="s">
        <v>10428</v>
      </c>
      <c r="C3584" s="1">
        <v>0</v>
      </c>
      <c r="D3584" s="1">
        <v>0</v>
      </c>
      <c r="E3584" s="2"/>
      <c r="F3584" s="1" t="s">
        <v>113</v>
      </c>
      <c r="G3584" s="1" t="s">
        <v>50</v>
      </c>
      <c r="I3584" s="8" t="s">
        <v>908</v>
      </c>
      <c r="J3584" s="8"/>
      <c r="K3584" s="1" t="str">
        <f t="array" aca="1" ref="K3584" ca="1">INDEX([1]TreeLookup!$C$1:$DE$21,MATCH(INDIRECT(ADDRESS(ROW(),MATCH("CATEGORY",$A$1:$BE$1,0))),[1]TreeLookup!$C$1:$C$21,0),MATCH(INDIRECT(ADDRESS(ROW(),MATCH("YEAR",$A$1:$BE$1,0))),[1]TreeLookup!$C$1:$DE$1,0))</f>
        <v>solids2009</v>
      </c>
      <c r="L3584" s="1">
        <v>2013</v>
      </c>
      <c r="M3584" s="1" t="str">
        <f t="array" aca="1" ref="M3584" ca="1">INDEX([1]TreeLookup!$C$1:$DE$22,MATCH("ERA",[1]TreeLookup!$C$1:$C$22,0),MATCH(INDIRECT(ADDRESS(ROW(),MATCH("YEAR",$A$1:$BE$1,0))),[1]TreeLookup!$C$1:$DE$1,0))</f>
        <v>10-COMM</v>
      </c>
      <c r="O3584" s="4"/>
      <c r="P3584" s="1" t="s">
        <v>10376</v>
      </c>
      <c r="Q3584" s="1" t="s">
        <v>10428</v>
      </c>
    </row>
    <row r="3585" spans="1:29">
      <c r="A3585" s="6" t="s">
        <v>10429</v>
      </c>
      <c r="B3585" s="7" t="s">
        <v>10430</v>
      </c>
      <c r="C3585" s="1">
        <v>8500</v>
      </c>
      <c r="D3585" s="1">
        <v>16500</v>
      </c>
      <c r="E3585" s="2" t="s">
        <v>9264</v>
      </c>
      <c r="F3585" s="1" t="s">
        <v>290</v>
      </c>
      <c r="G3585" s="1" t="s">
        <v>50</v>
      </c>
      <c r="H3585" s="1" t="s">
        <v>49</v>
      </c>
      <c r="I3585" s="8" t="s">
        <v>107</v>
      </c>
      <c r="J3585" s="8"/>
      <c r="K3585" s="1" t="str">
        <f t="array" aca="1" ref="K3585" ca="1">INDEX([1]TreeLookup!$C$1:$DE$21,MATCH(INDIRECT(ADDRESS(ROW(),MATCH("CATEGORY",$A$1:$BE$1,0))),[1]TreeLookup!$C$1:$C$21,0),MATCH(INDIRECT(ADDRESS(ROW(),MATCH("YEAR",$A$1:$BE$1,0))),[1]TreeLookup!$C$1:$DE$1,0))</f>
        <v>unlockParts</v>
      </c>
      <c r="M3585" s="1" t="str">
        <f t="array" aca="1" ref="M3585" ca="1">INDEX([1]TreeLookup!$C$1:$DE$22,MATCH("ERA",[1]TreeLookup!$C$1:$C$22,0),MATCH(INDIRECT(ADDRESS(ROW(),MATCH("YEAR",$A$1:$BE$1,0))),[1]TreeLookup!$C$1:$DE$1,0))</f>
        <v>00-START</v>
      </c>
      <c r="N3585" s="1" t="s">
        <v>50</v>
      </c>
      <c r="O3585" s="4" t="s">
        <v>299</v>
      </c>
      <c r="V3585" s="9"/>
    </row>
    <row r="3586" spans="1:29">
      <c r="A3586" s="6" t="s">
        <v>10431</v>
      </c>
      <c r="B3586" s="7" t="s">
        <v>10432</v>
      </c>
      <c r="C3586" s="1">
        <v>200</v>
      </c>
      <c r="D3586" s="1">
        <v>1000</v>
      </c>
      <c r="E3586" s="2" t="s">
        <v>10433</v>
      </c>
      <c r="F3586" s="1" t="s">
        <v>1313</v>
      </c>
      <c r="G3586" s="1" t="s">
        <v>49</v>
      </c>
      <c r="H3586" s="1" t="s">
        <v>49</v>
      </c>
      <c r="I3586" s="8"/>
      <c r="J3586" s="8"/>
      <c r="K3586" s="1" t="e">
        <f t="array" aca="1" ref="K3586" ca="1">INDEX([1]TreeLookup!$C$1:$DE$21,MATCH(INDIRECT(ADDRESS(ROW(),MATCH("CATEGORY",$A$1:$BE$1,0))),[1]TreeLookup!$C$1:$C$21,0),MATCH(INDIRECT(ADDRESS(ROW(),MATCH("YEAR",$A$1:$BE$1,0))),[1]TreeLookup!$C$1:$DE$1,0))</f>
        <v>#N/A</v>
      </c>
      <c r="M3586" s="1" t="str">
        <f t="array" aca="1" ref="M3586" ca="1">INDEX([1]TreeLookup!$C$1:$DE$22,MATCH("ERA",[1]TreeLookup!$C$1:$C$22,0),MATCH(INDIRECT(ADDRESS(ROW(),MATCH("YEAR",$A$1:$BE$1,0))),[1]TreeLookup!$C$1:$DE$1,0))</f>
        <v>00-START</v>
      </c>
      <c r="N3586" s="1" t="s">
        <v>50</v>
      </c>
      <c r="O3586" s="4"/>
    </row>
    <row r="3587" spans="1:29">
      <c r="A3587" s="10" t="s">
        <v>10434</v>
      </c>
      <c r="B3587" s="7" t="s">
        <v>10435</v>
      </c>
      <c r="C3587" s="1">
        <v>150</v>
      </c>
      <c r="D3587" s="1">
        <v>750</v>
      </c>
      <c r="E3587" s="2" t="s">
        <v>10436</v>
      </c>
      <c r="F3587" s="1" t="s">
        <v>1313</v>
      </c>
      <c r="G3587" s="1" t="s">
        <v>49</v>
      </c>
      <c r="H3587" s="1" t="s">
        <v>49</v>
      </c>
      <c r="I3587" s="8"/>
      <c r="J3587" s="8"/>
      <c r="K3587" s="1" t="e">
        <f t="array" aca="1" ref="K3587" ca="1">INDEX([1]TreeLookup!$C$1:$DE$21,MATCH(INDIRECT(ADDRESS(ROW(),MATCH("CATEGORY",$A$1:$BE$1,0))),[1]TreeLookup!$C$1:$C$21,0),MATCH(INDIRECT(ADDRESS(ROW(),MATCH("YEAR",$A$1:$BE$1,0))),[1]TreeLookup!$C$1:$DE$1,0))</f>
        <v>#N/A</v>
      </c>
      <c r="M3587" s="1" t="str">
        <f t="array" aca="1" ref="M3587" ca="1">INDEX([1]TreeLookup!$C$1:$DE$22,MATCH("ERA",[1]TreeLookup!$C$1:$C$22,0),MATCH(INDIRECT(ADDRESS(ROW(),MATCH("YEAR",$A$1:$BE$1,0))),[1]TreeLookup!$C$1:$DE$1,0))</f>
        <v>00-START</v>
      </c>
      <c r="N3587" s="1" t="s">
        <v>50</v>
      </c>
      <c r="O3587" s="4"/>
    </row>
    <row r="3588" spans="1:29">
      <c r="A3588" s="6" t="s">
        <v>10437</v>
      </c>
      <c r="B3588" s="7" t="s">
        <v>10438</v>
      </c>
      <c r="C3588" s="1">
        <v>600</v>
      </c>
      <c r="D3588" s="1">
        <v>3100</v>
      </c>
      <c r="E3588" s="2" t="s">
        <v>10439</v>
      </c>
      <c r="F3588" s="1" t="s">
        <v>224</v>
      </c>
      <c r="G3588" s="1" t="s">
        <v>49</v>
      </c>
      <c r="H3588" s="1" t="s">
        <v>49</v>
      </c>
      <c r="I3588" s="8" t="s">
        <v>130</v>
      </c>
      <c r="J3588" s="8" t="s">
        <v>1203</v>
      </c>
      <c r="K3588" s="1" t="str">
        <f t="array" aca="1" ref="K3588" ca="1">INDEX([1]TreeLookup!$C$1:$DE$21,MATCH(INDIRECT(ADDRESS(ROW(),MATCH("CATEGORY",$A$1:$BE$1,0))),[1]TreeLookup!$C$1:$C$21,0),MATCH(INDIRECT(ADDRESS(ROW(),MATCH("YEAR",$A$1:$BE$1,0))),[1]TreeLookup!$C$1:$DE$1,0))</f>
        <v>unlockParts</v>
      </c>
      <c r="M3588" s="1" t="str">
        <f t="array" aca="1" ref="M3588" ca="1">INDEX([1]TreeLookup!$C$1:$DE$22,MATCH("ERA",[1]TreeLookup!$C$1:$C$22,0),MATCH(INDIRECT(ADDRESS(ROW(),MATCH("YEAR",$A$1:$BE$1,0))),[1]TreeLookup!$C$1:$DE$1,0))</f>
        <v>00-START</v>
      </c>
      <c r="N3588" s="1" t="s">
        <v>50</v>
      </c>
      <c r="O3588" s="4"/>
    </row>
    <row r="3589" spans="1:29">
      <c r="A3589" s="6" t="s">
        <v>10440</v>
      </c>
      <c r="B3589" s="7" t="s">
        <v>10441</v>
      </c>
      <c r="C3589" s="1">
        <v>850</v>
      </c>
      <c r="D3589" s="1">
        <v>15500</v>
      </c>
      <c r="E3589" s="2" t="s">
        <v>10442</v>
      </c>
      <c r="F3589" s="1" t="s">
        <v>235</v>
      </c>
      <c r="G3589" s="1" t="s">
        <v>50</v>
      </c>
      <c r="H3589" s="1" t="s">
        <v>49</v>
      </c>
      <c r="I3589" s="8" t="s">
        <v>322</v>
      </c>
      <c r="J3589" s="8" t="s">
        <v>2917</v>
      </c>
      <c r="K3589" s="1" t="str">
        <f t="array" aca="1" ref="K3589" ca="1">INDEX([1]TreeLookup!$C$1:$DE$21,MATCH(INDIRECT(ADDRESS(ROW(),MATCH("CATEGORY",$A$1:$BE$1,0))),[1]TreeLookup!$C$1:$C$21,0),MATCH(INDIRECT(ADDRESS(ROW(),MATCH("YEAR",$A$1:$BE$1,0))),[1]TreeLookup!$C$1:$DE$1,0))</f>
        <v>modernComms</v>
      </c>
      <c r="L3589" s="1">
        <v>2013</v>
      </c>
      <c r="M3589" s="1" t="str">
        <f t="array" aca="1" ref="M3589" ca="1">INDEX([1]TreeLookup!$C$1:$DE$22,MATCH("ERA",[1]TreeLookup!$C$1:$C$22,0),MATCH(INDIRECT(ADDRESS(ROW(),MATCH("YEAR",$A$1:$BE$1,0))),[1]TreeLookup!$C$1:$DE$1,0))</f>
        <v>10-COMM</v>
      </c>
      <c r="O3589" s="4" t="s">
        <v>299</v>
      </c>
      <c r="P3589" s="1" t="s">
        <v>10443</v>
      </c>
      <c r="V3589" s="9"/>
    </row>
    <row r="3590" spans="1:29">
      <c r="A3590" s="6" t="s">
        <v>10444</v>
      </c>
      <c r="B3590" s="7" t="s">
        <v>10445</v>
      </c>
      <c r="C3590" s="1">
        <v>1480</v>
      </c>
      <c r="D3590" s="1">
        <v>12800</v>
      </c>
      <c r="E3590" s="2" t="s">
        <v>10446</v>
      </c>
      <c r="F3590" s="1" t="s">
        <v>235</v>
      </c>
      <c r="G3590" s="1" t="s">
        <v>50</v>
      </c>
      <c r="H3590" s="1" t="s">
        <v>49</v>
      </c>
      <c r="I3590" s="8" t="s">
        <v>1135</v>
      </c>
      <c r="J3590" s="8" t="s">
        <v>1484</v>
      </c>
      <c r="K3590" s="1" t="str">
        <f t="array" aca="1" ref="K3590" ca="1">INDEX([1]TreeLookup!$C$1:$DE$21,MATCH(INDIRECT(ADDRESS(ROW(),MATCH("CATEGORY",$A$1:$BE$1,0))),[1]TreeLookup!$C$1:$C$21,0),MATCH(INDIRECT(ADDRESS(ROW(),MATCH("YEAR",$A$1:$BE$1,0))),[1]TreeLookup!$C$1:$DE$1,0))</f>
        <v>modernPower</v>
      </c>
      <c r="L3590" s="1">
        <v>2013</v>
      </c>
      <c r="M3590" s="1" t="str">
        <f t="array" aca="1" ref="M3590" ca="1">INDEX([1]TreeLookup!$C$1:$DE$22,MATCH("ERA",[1]TreeLookup!$C$1:$C$22,0),MATCH(INDIRECT(ADDRESS(ROW(),MATCH("YEAR",$A$1:$BE$1,0))),[1]TreeLookup!$C$1:$DE$1,0))</f>
        <v>10-COMM</v>
      </c>
      <c r="O3590" s="4" t="s">
        <v>299</v>
      </c>
      <c r="P3590" s="1" t="s">
        <v>10443</v>
      </c>
      <c r="V3590" s="9"/>
    </row>
    <row r="3591" spans="1:29">
      <c r="A3591" s="6" t="s">
        <v>10447</v>
      </c>
      <c r="B3591" s="7" t="s">
        <v>10448</v>
      </c>
      <c r="C3591" s="1">
        <v>175</v>
      </c>
      <c r="D3591" s="1">
        <v>32000</v>
      </c>
      <c r="E3591" s="2" t="s">
        <v>9968</v>
      </c>
      <c r="F3591" s="1" t="s">
        <v>448</v>
      </c>
      <c r="G3591" s="1" t="s">
        <v>50</v>
      </c>
      <c r="H3591" s="1" t="s">
        <v>50</v>
      </c>
      <c r="I3591" s="8" t="s">
        <v>114</v>
      </c>
      <c r="J3591" s="8" t="s">
        <v>119</v>
      </c>
      <c r="K3591" s="1" t="str">
        <f t="array" aca="1" ref="K3591" ca="1">INDEX([1]TreeLookup!$C$1:$DE$21,MATCH(INDIRECT(ADDRESS(ROW(),MATCH("CATEGORY",$A$1:$BE$1,0))),[1]TreeLookup!$C$1:$C$21,0),MATCH(INDIRECT(ADDRESS(ROW(),MATCH("YEAR",$A$1:$BE$1,0))),[1]TreeLookup!$C$1:$DE$1,0))</f>
        <v>orbitalRocketry2009</v>
      </c>
      <c r="L3591" s="1">
        <v>2013</v>
      </c>
      <c r="M3591" s="1" t="str">
        <f t="array" aca="1" ref="M3591" ca="1">INDEX([1]TreeLookup!$C$1:$DE$22,MATCH("ERA",[1]TreeLookup!$C$1:$C$22,0),MATCH(INDIRECT(ADDRESS(ROW(),MATCH("YEAR",$A$1:$BE$1,0))),[1]TreeLookup!$C$1:$DE$1,0))</f>
        <v>10-COMM</v>
      </c>
      <c r="O3591" s="4" t="s">
        <v>109</v>
      </c>
      <c r="P3591" s="1" t="s">
        <v>9969</v>
      </c>
      <c r="Q3591" s="1" t="s">
        <v>9970</v>
      </c>
      <c r="V3591" s="9"/>
      <c r="W3591" s="1" t="s">
        <v>10449</v>
      </c>
      <c r="AC3591" s="1" t="s">
        <v>111</v>
      </c>
    </row>
    <row r="3592" spans="1:29">
      <c r="A3592" s="6" t="s">
        <v>10450</v>
      </c>
      <c r="B3592" s="7" t="s">
        <v>10451</v>
      </c>
      <c r="C3592" s="1">
        <v>200</v>
      </c>
      <c r="D3592" s="1">
        <v>34000</v>
      </c>
      <c r="E3592" s="2" t="s">
        <v>9968</v>
      </c>
      <c r="F3592" s="1" t="s">
        <v>448</v>
      </c>
      <c r="G3592" s="1" t="s">
        <v>50</v>
      </c>
      <c r="H3592" s="1" t="s">
        <v>50</v>
      </c>
      <c r="I3592" s="8" t="s">
        <v>114</v>
      </c>
      <c r="J3592" s="8" t="s">
        <v>1404</v>
      </c>
      <c r="K3592" s="1" t="str">
        <f t="array" aca="1" ref="K3592" ca="1">INDEX([1]TreeLookup!$C$1:$DE$21,MATCH(INDIRECT(ADDRESS(ROW(),MATCH("CATEGORY",$A$1:$BE$1,0))),[1]TreeLookup!$C$1:$C$21,0),MATCH(INDIRECT(ADDRESS(ROW(),MATCH("YEAR",$A$1:$BE$1,0))),[1]TreeLookup!$C$1:$DE$1,0))</f>
        <v>orbitalRocketry2009</v>
      </c>
      <c r="L3592" s="1">
        <v>2013</v>
      </c>
      <c r="M3592" s="1" t="str">
        <f t="array" aca="1" ref="M3592" ca="1">INDEX([1]TreeLookup!$C$1:$DE$22,MATCH("ERA",[1]TreeLookup!$C$1:$C$22,0),MATCH(INDIRECT(ADDRESS(ROW(),MATCH("YEAR",$A$1:$BE$1,0))),[1]TreeLookup!$C$1:$DE$1,0))</f>
        <v>10-COMM</v>
      </c>
      <c r="O3592" s="4" t="s">
        <v>109</v>
      </c>
      <c r="P3592" s="1" t="s">
        <v>9969</v>
      </c>
      <c r="Q3592" s="1" t="s">
        <v>9970</v>
      </c>
      <c r="V3592" s="9"/>
      <c r="W3592" s="1" t="s">
        <v>10452</v>
      </c>
      <c r="AC3592" s="1" t="s">
        <v>111</v>
      </c>
    </row>
    <row r="3593" spans="1:29">
      <c r="A3593" s="6" t="s">
        <v>10449</v>
      </c>
      <c r="B3593" s="7" t="s">
        <v>10449</v>
      </c>
      <c r="C3593" s="1">
        <v>0</v>
      </c>
      <c r="D3593" s="1">
        <v>20000</v>
      </c>
      <c r="E3593" s="2"/>
      <c r="F3593" s="1" t="s">
        <v>113</v>
      </c>
      <c r="G3593" s="1" t="s">
        <v>50</v>
      </c>
      <c r="I3593" s="8" t="s">
        <v>114</v>
      </c>
      <c r="J3593" s="8"/>
      <c r="K3593" s="1" t="str">
        <f t="array" aca="1" ref="K3593" ca="1">INDEX([1]TreeLookup!$C$1:$DE$21,MATCH(INDIRECT(ADDRESS(ROW(),MATCH("CATEGORY",$A$1:$BE$1,0))),[1]TreeLookup!$C$1:$C$21,0),MATCH(INDIRECT(ADDRESS(ROW(),MATCH("YEAR",$A$1:$BE$1,0))),[1]TreeLookup!$C$1:$DE$1,0))</f>
        <v>orbitalRocketry2009</v>
      </c>
      <c r="L3593" s="1">
        <v>2013</v>
      </c>
      <c r="M3593" s="1" t="str">
        <f t="array" aca="1" ref="M3593" ca="1">INDEX([1]TreeLookup!$C$1:$DE$22,MATCH("ERA",[1]TreeLookup!$C$1:$C$22,0),MATCH(INDIRECT(ADDRESS(ROW(),MATCH("YEAR",$A$1:$BE$1,0))),[1]TreeLookup!$C$1:$DE$1,0))</f>
        <v>10-COMM</v>
      </c>
      <c r="O3593" s="4"/>
      <c r="Q3593" s="1" t="s">
        <v>9970</v>
      </c>
      <c r="R3593" s="1" t="s">
        <v>838</v>
      </c>
    </row>
    <row r="3594" spans="1:29">
      <c r="A3594" s="6" t="s">
        <v>10452</v>
      </c>
      <c r="B3594" s="7" t="s">
        <v>10452</v>
      </c>
      <c r="C3594" s="1">
        <v>0</v>
      </c>
      <c r="D3594" s="1">
        <v>23000</v>
      </c>
      <c r="E3594" s="2"/>
      <c r="F3594" s="1" t="s">
        <v>113</v>
      </c>
      <c r="G3594" s="1" t="s">
        <v>50</v>
      </c>
      <c r="I3594" s="8" t="s">
        <v>114</v>
      </c>
      <c r="J3594" s="8"/>
      <c r="K3594" s="1" t="str">
        <f t="array" aca="1" ref="K3594" ca="1">INDEX([1]TreeLookup!$C$1:$DE$21,MATCH(INDIRECT(ADDRESS(ROW(),MATCH("CATEGORY",$A$1:$BE$1,0))),[1]TreeLookup!$C$1:$C$21,0),MATCH(INDIRECT(ADDRESS(ROW(),MATCH("YEAR",$A$1:$BE$1,0))),[1]TreeLookup!$C$1:$DE$1,0))</f>
        <v>orbitalRocketry2009</v>
      </c>
      <c r="L3594" s="1">
        <v>2013</v>
      </c>
      <c r="M3594" s="1" t="str">
        <f t="array" aca="1" ref="M3594" ca="1">INDEX([1]TreeLookup!$C$1:$DE$22,MATCH("ERA",[1]TreeLookup!$C$1:$C$22,0),MATCH(INDIRECT(ADDRESS(ROW(),MATCH("YEAR",$A$1:$BE$1,0))),[1]TreeLookup!$C$1:$DE$1,0))</f>
        <v>10-COMM</v>
      </c>
      <c r="O3594" s="4"/>
      <c r="Q3594" s="1" t="s">
        <v>9970</v>
      </c>
      <c r="R3594" s="1" t="s">
        <v>838</v>
      </c>
    </row>
    <row r="3595" spans="1:29">
      <c r="A3595" s="6" t="s">
        <v>10453</v>
      </c>
      <c r="B3595" s="7" t="s">
        <v>10454</v>
      </c>
      <c r="C3595" s="1">
        <v>1000</v>
      </c>
      <c r="D3595" s="1">
        <v>4100</v>
      </c>
      <c r="E3595" s="2" t="s">
        <v>10455</v>
      </c>
      <c r="F3595" s="1" t="s">
        <v>224</v>
      </c>
      <c r="G3595" s="1" t="s">
        <v>49</v>
      </c>
      <c r="H3595" s="1" t="s">
        <v>49</v>
      </c>
      <c r="I3595" s="8" t="s">
        <v>130</v>
      </c>
      <c r="J3595" s="8" t="s">
        <v>1203</v>
      </c>
      <c r="K3595" s="1" t="str">
        <f t="array" aca="1" ref="K3595" ca="1">INDEX([1]TreeLookup!$C$1:$DE$21,MATCH(INDIRECT(ADDRESS(ROW(),MATCH("CATEGORY",$A$1:$BE$1,0))),[1]TreeLookup!$C$1:$C$21,0),MATCH(INDIRECT(ADDRESS(ROW(),MATCH("YEAR",$A$1:$BE$1,0))),[1]TreeLookup!$C$1:$DE$1,0))</f>
        <v>unlockParts</v>
      </c>
      <c r="M3595" s="1" t="str">
        <f t="array" aca="1" ref="M3595" ca="1">INDEX([1]TreeLookup!$C$1:$DE$22,MATCH("ERA",[1]TreeLookup!$C$1:$C$22,0),MATCH(INDIRECT(ADDRESS(ROW(),MATCH("YEAR",$A$1:$BE$1,0))),[1]TreeLookup!$C$1:$DE$1,0))</f>
        <v>00-START</v>
      </c>
      <c r="N3595" s="1" t="s">
        <v>50</v>
      </c>
      <c r="O3595" s="4"/>
    </row>
    <row r="3596" spans="1:29">
      <c r="A3596" s="10" t="s">
        <v>2810</v>
      </c>
      <c r="B3596" s="7" t="s">
        <v>2810</v>
      </c>
      <c r="C3596" s="1">
        <v>0</v>
      </c>
      <c r="D3596" s="1">
        <v>0</v>
      </c>
      <c r="E3596" s="2"/>
      <c r="F3596" s="1" t="s">
        <v>113</v>
      </c>
      <c r="G3596" s="1" t="s">
        <v>50</v>
      </c>
      <c r="I3596" s="8" t="s">
        <v>114</v>
      </c>
      <c r="J3596" s="8"/>
      <c r="K3596" s="1" t="str">
        <f t="array" aca="1" ref="K3596" ca="1">INDEX([1]TreeLookup!$C$1:$DE$21,MATCH(INDIRECT(ADDRESS(ROW(),MATCH("CATEGORY",$A$1:$BE$1,0))),[1]TreeLookup!$C$1:$C$21,0),MATCH(INDIRECT(ADDRESS(ROW(),MATCH("YEAR",$A$1:$BE$1,0))),[1]TreeLookup!$C$1:$DE$1,0))</f>
        <v>orbitalRocketry2009</v>
      </c>
      <c r="L3596" s="1">
        <v>2013</v>
      </c>
      <c r="M3596" s="1" t="str">
        <f t="array" aca="1" ref="M3596" ca="1">INDEX([1]TreeLookup!$C$1:$DE$22,MATCH("ERA",[1]TreeLookup!$C$1:$C$22,0),MATCH(INDIRECT(ADDRESS(ROW(),MATCH("YEAR",$A$1:$BE$1,0))),[1]TreeLookup!$C$1:$DE$1,0))</f>
        <v>10-COMM</v>
      </c>
      <c r="O3596" s="4"/>
      <c r="P3596" s="1" t="s">
        <v>10456</v>
      </c>
      <c r="Q3596" s="1" t="s">
        <v>2809</v>
      </c>
    </row>
    <row r="3597" spans="1:29">
      <c r="A3597" s="6" t="s">
        <v>10457</v>
      </c>
      <c r="B3597" s="7" t="s">
        <v>10457</v>
      </c>
      <c r="C3597" s="1">
        <v>0</v>
      </c>
      <c r="D3597" s="1">
        <v>0</v>
      </c>
      <c r="E3597" s="2"/>
      <c r="F3597" s="1" t="s">
        <v>113</v>
      </c>
      <c r="G3597" s="1" t="s">
        <v>50</v>
      </c>
      <c r="I3597" s="8" t="s">
        <v>114</v>
      </c>
      <c r="J3597" s="8"/>
      <c r="K3597" s="1" t="str">
        <f t="array" aca="1" ref="K3597" ca="1">INDEX([1]TreeLookup!$C$1:$DE$21,MATCH(INDIRECT(ADDRESS(ROW(),MATCH("CATEGORY",$A$1:$BE$1,0))),[1]TreeLookup!$C$1:$C$21,0),MATCH(INDIRECT(ADDRESS(ROW(),MATCH("YEAR",$A$1:$BE$1,0))),[1]TreeLookup!$C$1:$DE$1,0))</f>
        <v>orbitalRocketry2009</v>
      </c>
      <c r="L3597" s="1">
        <v>2013</v>
      </c>
      <c r="M3597" s="1" t="str">
        <f t="array" aca="1" ref="M3597" ca="1">INDEX([1]TreeLookup!$C$1:$DE$22,MATCH("ERA",[1]TreeLookup!$C$1:$C$22,0),MATCH(INDIRECT(ADDRESS(ROW(),MATCH("YEAR",$A$1:$BE$1,0))),[1]TreeLookup!$C$1:$DE$1,0))</f>
        <v>10-COMM</v>
      </c>
      <c r="O3597" s="4"/>
      <c r="P3597" s="1" t="s">
        <v>10458</v>
      </c>
      <c r="Q3597" s="1" t="s">
        <v>10459</v>
      </c>
    </row>
    <row r="3598" spans="1:29">
      <c r="A3598" s="6" t="s">
        <v>10460</v>
      </c>
      <c r="B3598" s="7" t="s">
        <v>10460</v>
      </c>
      <c r="C3598" s="17">
        <v>0</v>
      </c>
      <c r="D3598" s="17">
        <v>0</v>
      </c>
      <c r="E3598" s="2"/>
      <c r="F3598" s="1" t="s">
        <v>113</v>
      </c>
      <c r="G3598" s="1" t="s">
        <v>50</v>
      </c>
      <c r="I3598" s="8" t="s">
        <v>3087</v>
      </c>
      <c r="J3598" s="8"/>
      <c r="K3598" s="1" t="str">
        <f t="array" aca="1" ref="K3598" ca="1">INDEX([1]TreeLookup!$C$1:$DE$21,MATCH(INDIRECT(ADDRESS(ROW(),MATCH("CATEGORY",$A$1:$BE$1,0))),[1]TreeLookup!$C$1:$C$21,0),MATCH(INDIRECT(ADDRESS(ROW(),MATCH("YEAR",$A$1:$BE$1,0))),[1]TreeLookup!$C$1:$DE$1,0))</f>
        <v>stagedCombustion2009</v>
      </c>
      <c r="L3598" s="1">
        <v>2013</v>
      </c>
      <c r="M3598" s="1" t="str">
        <f t="array" aca="1" ref="M3598" ca="1">INDEX([1]TreeLookup!$C$1:$DE$22,MATCH("ERA",[1]TreeLookup!$C$1:$C$22,0),MATCH(INDIRECT(ADDRESS(ROW(),MATCH("YEAR",$A$1:$BE$1,0))),[1]TreeLookup!$C$1:$DE$1,0))</f>
        <v>10-COMM</v>
      </c>
      <c r="O3598" s="4"/>
      <c r="P3598" s="1" t="s">
        <v>10461</v>
      </c>
      <c r="Q3598" s="1" t="s">
        <v>10111</v>
      </c>
      <c r="R3598" s="1" t="s">
        <v>838</v>
      </c>
    </row>
    <row r="3599" spans="1:29">
      <c r="A3599" s="6" t="s">
        <v>10462</v>
      </c>
      <c r="B3599" s="7" t="s">
        <v>10463</v>
      </c>
      <c r="C3599" s="1">
        <v>12</v>
      </c>
      <c r="D3599" s="1">
        <v>240</v>
      </c>
      <c r="E3599" s="2" t="s">
        <v>10464</v>
      </c>
      <c r="F3599" s="1" t="s">
        <v>1313</v>
      </c>
      <c r="G3599" s="1" t="s">
        <v>50</v>
      </c>
      <c r="H3599" s="1" t="s">
        <v>50</v>
      </c>
      <c r="I3599" s="8" t="s">
        <v>107</v>
      </c>
      <c r="J3599" s="8"/>
      <c r="K3599" s="1" t="str">
        <f t="array" aca="1" ref="K3599" ca="1">INDEX([1]TreeLookup!$C$1:$DE$21,MATCH(INDIRECT(ADDRESS(ROW(),MATCH("CATEGORY",$A$1:$BE$1,0))),[1]TreeLookup!$C$1:$C$21,0),MATCH(INDIRECT(ADDRESS(ROW(),MATCH("YEAR",$A$1:$BE$1,0))),[1]TreeLookup!$C$1:$DE$1,0))</f>
        <v>unlockParts</v>
      </c>
      <c r="M3599" s="1" t="str">
        <f t="array" aca="1" ref="M3599" ca="1">INDEX([1]TreeLookup!$C$1:$DE$22,MATCH("ERA",[1]TreeLookup!$C$1:$C$22,0),MATCH(INDIRECT(ADDRESS(ROW(),MATCH("YEAR",$A$1:$BE$1,0))),[1]TreeLookup!$C$1:$DE$1,0))</f>
        <v>00-START</v>
      </c>
      <c r="N3599" s="1" t="s">
        <v>50</v>
      </c>
      <c r="O3599" s="4" t="s">
        <v>109</v>
      </c>
      <c r="V3599" s="9"/>
    </row>
    <row r="3600" spans="1:29">
      <c r="A3600" s="6" t="s">
        <v>10465</v>
      </c>
      <c r="B3600" s="7" t="s">
        <v>10466</v>
      </c>
      <c r="C3600" s="1">
        <v>120</v>
      </c>
      <c r="D3600" s="1">
        <v>350</v>
      </c>
      <c r="E3600" s="2" t="s">
        <v>10467</v>
      </c>
      <c r="F3600" s="1" t="s">
        <v>877</v>
      </c>
      <c r="G3600" s="1" t="s">
        <v>50</v>
      </c>
      <c r="H3600" s="1" t="s">
        <v>49</v>
      </c>
      <c r="I3600" s="8" t="s">
        <v>3087</v>
      </c>
      <c r="J3600" s="8"/>
      <c r="K3600" s="1" t="str">
        <f t="array" aca="1" ref="K3600" ca="1">INDEX([1]TreeLookup!$C$1:$DE$21,MATCH(INDIRECT(ADDRESS(ROW(),MATCH("CATEGORY",$A$1:$BE$1,0))),[1]TreeLookup!$C$1:$C$21,0),MATCH(INDIRECT(ADDRESS(ROW(),MATCH("YEAR",$A$1:$BE$1,0))),[1]TreeLookup!$C$1:$DE$1,0))</f>
        <v>stagedCombustion2009</v>
      </c>
      <c r="L3600" s="1">
        <v>2013</v>
      </c>
      <c r="M3600" s="1" t="str">
        <f t="array" aca="1" ref="M3600" ca="1">INDEX([1]TreeLookup!$C$1:$DE$22,MATCH("ERA",[1]TreeLookup!$C$1:$C$22,0),MATCH(INDIRECT(ADDRESS(ROW(),MATCH("YEAR",$A$1:$BE$1,0))),[1]TreeLookup!$C$1:$DE$1,0))</f>
        <v>10-COMM</v>
      </c>
      <c r="O3600" s="4" t="s">
        <v>299</v>
      </c>
      <c r="P3600" s="1" t="s">
        <v>10468</v>
      </c>
      <c r="Q3600" s="1" t="s">
        <v>10459</v>
      </c>
      <c r="V3600" s="9"/>
      <c r="W3600" s="1" t="s">
        <v>10457</v>
      </c>
    </row>
    <row r="3601" spans="1:38">
      <c r="A3601" s="6" t="s">
        <v>10469</v>
      </c>
      <c r="B3601" s="7" t="s">
        <v>10470</v>
      </c>
      <c r="E3601" s="2" t="s">
        <v>10471</v>
      </c>
      <c r="F3601" s="1" t="s">
        <v>534</v>
      </c>
      <c r="G3601" s="1" t="s">
        <v>50</v>
      </c>
      <c r="H3601" s="1" t="s">
        <v>49</v>
      </c>
      <c r="I3601" s="8" t="s">
        <v>135</v>
      </c>
      <c r="J3601" s="8" t="s">
        <v>1140</v>
      </c>
      <c r="K3601" s="1" t="str">
        <f t="array" aca="1" ref="K3601" ca="1">INDEX([1]TreeLookup!$C$1:$DE$21,MATCH(INDIRECT(ADDRESS(ROW(),MATCH("CATEGORY",$A$1:$BE$1,0))),[1]TreeLookup!$C$1:$C$21,0),MATCH(INDIRECT(ADDRESS(ROW(),MATCH("YEAR",$A$1:$BE$1,0))),[1]TreeLookup!$C$1:$DE$1,0))</f>
        <v>unlockParts</v>
      </c>
      <c r="M3601" s="1" t="str">
        <f t="array" aca="1" ref="M3601" ca="1">INDEX([1]TreeLookup!$C$1:$DE$22,MATCH("ERA",[1]TreeLookup!$C$1:$C$22,0),MATCH(INDIRECT(ADDRESS(ROW(),MATCH("YEAR",$A$1:$BE$1,0))),[1]TreeLookup!$C$1:$DE$1,0))</f>
        <v>00-START</v>
      </c>
      <c r="N3601" s="1" t="s">
        <v>50</v>
      </c>
      <c r="O3601" s="4"/>
      <c r="V3601" s="9"/>
    </row>
    <row r="3602" spans="1:38">
      <c r="A3602" s="6" t="s">
        <v>10472</v>
      </c>
      <c r="B3602" s="7" t="s">
        <v>10473</v>
      </c>
      <c r="C3602" s="1">
        <v>49500</v>
      </c>
      <c r="D3602" s="1">
        <v>420000</v>
      </c>
      <c r="E3602" s="2" t="s">
        <v>10474</v>
      </c>
      <c r="F3602" s="1" t="s">
        <v>203</v>
      </c>
      <c r="G3602" s="1" t="s">
        <v>50</v>
      </c>
      <c r="H3602" s="1" t="s">
        <v>50</v>
      </c>
      <c r="I3602" s="8" t="s">
        <v>5475</v>
      </c>
      <c r="J3602" s="8" t="s">
        <v>5486</v>
      </c>
      <c r="K3602" s="1" t="str">
        <f t="array" aca="1" ref="K3602" ca="1">INDEX([1]TreeLookup!$C$1:$DE$21,MATCH(INDIRECT(ADDRESS(ROW(),MATCH("CATEGORY",$A$1:$BE$1,0))),[1]TreeLookup!$C$1:$C$21,0),MATCH(INDIRECT(ADDRESS(ROW(),MATCH("YEAR",$A$1:$BE$1,0))),[1]TreeLookup!$C$1:$DE$1,0))</f>
        <v>inflatableHabitats</v>
      </c>
      <c r="L3602" s="1">
        <v>2014</v>
      </c>
      <c r="M3602" s="1" t="str">
        <f t="array" aca="1" ref="M3602" ca="1">INDEX([1]TreeLookup!$C$1:$DE$22,MATCH("ERA",[1]TreeLookup!$C$1:$C$22,0),MATCH(INDIRECT(ADDRESS(ROW(),MATCH("YEAR",$A$1:$BE$1,0))),[1]TreeLookup!$C$1:$DE$1,0))</f>
        <v>10-COMM</v>
      </c>
      <c r="O3602" s="4" t="s">
        <v>109</v>
      </c>
      <c r="V3602" s="9"/>
      <c r="AE3602" s="1" t="s">
        <v>111</v>
      </c>
      <c r="AF3602" s="1" t="s">
        <v>111</v>
      </c>
    </row>
    <row r="3603" spans="1:38">
      <c r="A3603" s="6"/>
      <c r="B3603" s="7" t="s">
        <v>10475</v>
      </c>
      <c r="D3603" s="1">
        <v>6000</v>
      </c>
      <c r="E3603" s="2"/>
      <c r="F3603" s="1" t="s">
        <v>1761</v>
      </c>
      <c r="I3603" s="8" t="s">
        <v>130</v>
      </c>
      <c r="J3603" s="8" t="s">
        <v>131</v>
      </c>
      <c r="K3603" s="1" t="str">
        <f t="array" aca="1" ref="K3603" ca="1">INDEX([1]TreeLookup!$C$1:$DE$21,MATCH(INDIRECT(ADDRESS(ROW(),MATCH("CATEGORY",$A$1:$BE$1,0))),[1]TreeLookup!$C$1:$C$21,0),MATCH(INDIRECT(ADDRESS(ROW(),MATCH("YEAR",$A$1:$BE$1,0))),[1]TreeLookup!$C$1:$DE$1,0))</f>
        <v>earlyAvionics</v>
      </c>
      <c r="L3603" s="1">
        <v>1958</v>
      </c>
      <c r="M3603" s="1" t="str">
        <f t="array" aca="1" ref="M3603" ca="1">INDEX([1]TreeLookup!$C$1:$DE$22,MATCH("ERA",[1]TreeLookup!$C$1:$C$22,0),MATCH(INDIRECT(ADDRESS(ROW(),MATCH("YEAR",$A$1:$BE$1,0))),[1]TreeLookup!$C$1:$DE$1,0))</f>
        <v>02-SAT</v>
      </c>
      <c r="N3603" s="1" t="s">
        <v>1762</v>
      </c>
      <c r="O3603" s="4"/>
      <c r="P3603" s="2"/>
      <c r="V3603" s="9"/>
    </row>
    <row r="3604" spans="1:38">
      <c r="A3604" s="6"/>
      <c r="B3604" s="7" t="s">
        <v>10476</v>
      </c>
      <c r="D3604" s="1">
        <v>24000</v>
      </c>
      <c r="E3604" s="2"/>
      <c r="F3604" s="1" t="s">
        <v>1761</v>
      </c>
      <c r="I3604" s="8" t="s">
        <v>130</v>
      </c>
      <c r="J3604" s="8" t="s">
        <v>131</v>
      </c>
      <c r="K3604" s="1" t="str">
        <f t="array" aca="1" ref="K3604" ca="1">INDEX([1]TreeLookup!$C$1:$DE$21,MATCH(INDIRECT(ADDRESS(ROW(),MATCH("CATEGORY",$A$1:$BE$1,0))),[1]TreeLookup!$C$1:$C$21,0),MATCH(INDIRECT(ADDRESS(ROW(),MATCH("YEAR",$A$1:$BE$1,0))),[1]TreeLookup!$C$1:$DE$1,0))</f>
        <v>basicAvionics</v>
      </c>
      <c r="L3604" s="1">
        <v>1959</v>
      </c>
      <c r="M3604" s="1" t="str">
        <f t="array" aca="1" ref="M3604" ca="1">INDEX([1]TreeLookup!$C$1:$DE$22,MATCH("ERA",[1]TreeLookup!$C$1:$C$22,0),MATCH(INDIRECT(ADDRESS(ROW(),MATCH("YEAR",$A$1:$BE$1,0))),[1]TreeLookup!$C$1:$DE$1,0))</f>
        <v>02-SAT</v>
      </c>
      <c r="N3604" s="1" t="s">
        <v>1762</v>
      </c>
      <c r="O3604" s="4"/>
      <c r="P3604" s="2"/>
      <c r="V3604" s="9"/>
    </row>
    <row r="3605" spans="1:38">
      <c r="A3605" s="6" t="s">
        <v>10477</v>
      </c>
      <c r="B3605" s="7" t="s">
        <v>10478</v>
      </c>
      <c r="C3605" s="1">
        <v>9486</v>
      </c>
      <c r="D3605" s="1">
        <v>59750</v>
      </c>
      <c r="E3605" s="2" t="s">
        <v>10479</v>
      </c>
      <c r="F3605" s="1" t="s">
        <v>53</v>
      </c>
      <c r="G3605" s="1" t="s">
        <v>50</v>
      </c>
      <c r="H3605" s="1" t="s">
        <v>50</v>
      </c>
      <c r="I3605" s="8" t="s">
        <v>54</v>
      </c>
      <c r="J3605" s="8" t="s">
        <v>8830</v>
      </c>
      <c r="K3605" s="1" t="str">
        <f t="array" aca="1" ref="K3605" ca="1">INDEX([1]TreeLookup!$C$1:$DE$21,MATCH(INDIRECT(ADDRESS(ROW(),MATCH("CATEGORY",$A$1:$BE$1,0))),[1]TreeLookup!$C$1:$C$21,0),MATCH(INDIRECT(ADDRESS(ROW(),MATCH("YEAR",$A$1:$BE$1,0))),[1]TreeLookup!$C$1:$DE$1,0))</f>
        <v>basicElecPropulsion</v>
      </c>
      <c r="L3605" s="1">
        <v>2014</v>
      </c>
      <c r="M3605" s="1" t="str">
        <f t="array" aca="1" ref="M3605" ca="1">INDEX([1]TreeLookup!$C$1:$DE$22,MATCH("ERA",[1]TreeLookup!$C$1:$C$22,0),MATCH(INDIRECT(ADDRESS(ROW(),MATCH("YEAR",$A$1:$BE$1,0))),[1]TreeLookup!$C$1:$DE$1,0))</f>
        <v>10-COMM</v>
      </c>
      <c r="O3605" s="4" t="s">
        <v>109</v>
      </c>
      <c r="V3605" s="9"/>
    </row>
    <row r="3606" spans="1:38">
      <c r="A3606" s="6" t="s">
        <v>10480</v>
      </c>
      <c r="B3606" s="7" t="s">
        <v>10481</v>
      </c>
      <c r="C3606" s="1">
        <v>6560</v>
      </c>
      <c r="D3606" s="1">
        <v>26200</v>
      </c>
      <c r="E3606" s="2" t="s">
        <v>10482</v>
      </c>
      <c r="F3606" s="1" t="s">
        <v>53</v>
      </c>
      <c r="G3606" s="1" t="s">
        <v>50</v>
      </c>
      <c r="H3606" s="1" t="s">
        <v>50</v>
      </c>
      <c r="I3606" s="8" t="s">
        <v>54</v>
      </c>
      <c r="J3606" s="8" t="s">
        <v>8830</v>
      </c>
      <c r="K3606" s="1" t="str">
        <f t="array" aca="1" ref="K3606" ca="1">INDEX([1]TreeLookup!$C$1:$DE$21,MATCH(INDIRECT(ADDRESS(ROW(),MATCH("CATEGORY",$A$1:$BE$1,0))),[1]TreeLookup!$C$1:$C$21,0),MATCH(INDIRECT(ADDRESS(ROW(),MATCH("YEAR",$A$1:$BE$1,0))),[1]TreeLookup!$C$1:$DE$1,0))</f>
        <v>basicElecPropulsion</v>
      </c>
      <c r="L3606" s="1">
        <v>2014</v>
      </c>
      <c r="M3606" s="1" t="str">
        <f t="array" aca="1" ref="M3606" ca="1">INDEX([1]TreeLookup!$C$1:$DE$22,MATCH("ERA",[1]TreeLookup!$C$1:$C$22,0),MATCH(INDIRECT(ADDRESS(ROW(),MATCH("YEAR",$A$1:$BE$1,0))),[1]TreeLookup!$C$1:$DE$1,0))</f>
        <v>10-COMM</v>
      </c>
      <c r="O3606" s="4" t="s">
        <v>109</v>
      </c>
      <c r="T3606" s="1" t="s">
        <v>10483</v>
      </c>
      <c r="V3606" s="9"/>
      <c r="AC3606" s="1" t="s">
        <v>111</v>
      </c>
    </row>
    <row r="3607" spans="1:38">
      <c r="A3607" s="6" t="s">
        <v>10484</v>
      </c>
      <c r="B3607" s="7" t="s">
        <v>10485</v>
      </c>
      <c r="C3607" s="1">
        <v>20700</v>
      </c>
      <c r="D3607" s="1">
        <v>414000</v>
      </c>
      <c r="E3607" s="2" t="s">
        <v>10486</v>
      </c>
      <c r="F3607" s="1" t="s">
        <v>880</v>
      </c>
      <c r="G3607" s="1" t="s">
        <v>50</v>
      </c>
      <c r="H3607" s="1" t="s">
        <v>50</v>
      </c>
      <c r="I3607" s="8" t="s">
        <v>5475</v>
      </c>
      <c r="J3607" s="8" t="s">
        <v>5486</v>
      </c>
      <c r="K3607" s="1" t="str">
        <f t="array" aca="1" ref="K3607" ca="1">INDEX([1]TreeLookup!$C$1:$DE$21,MATCH(INDIRECT(ADDRESS(ROW(),MATCH("CATEGORY",$A$1:$BE$1,0))),[1]TreeLookup!$C$1:$C$21,0),MATCH(INDIRECT(ADDRESS(ROW(),MATCH("YEAR",$A$1:$BE$1,0))),[1]TreeLookup!$C$1:$DE$1,0))</f>
        <v>inflatableHabitats</v>
      </c>
      <c r="L3607" s="1">
        <v>2014</v>
      </c>
      <c r="M3607" s="1" t="str">
        <f t="array" aca="1" ref="M3607" ca="1">INDEX([1]TreeLookup!$C$1:$DE$22,MATCH("ERA",[1]TreeLookup!$C$1:$C$22,0),MATCH(INDIRECT(ADDRESS(ROW(),MATCH("YEAR",$A$1:$BE$1,0))),[1]TreeLookup!$C$1:$DE$1,0))</f>
        <v>10-COMM</v>
      </c>
      <c r="O3607" s="4" t="s">
        <v>109</v>
      </c>
      <c r="V3607" s="9"/>
      <c r="AE3607" s="1" t="s">
        <v>111</v>
      </c>
      <c r="AF3607" s="1" t="s">
        <v>111</v>
      </c>
    </row>
    <row r="3608" spans="1:38">
      <c r="A3608" s="6" t="s">
        <v>10487</v>
      </c>
      <c r="B3608" s="7" t="s">
        <v>10488</v>
      </c>
      <c r="C3608" s="1">
        <v>19115</v>
      </c>
      <c r="D3608" s="1">
        <v>35500</v>
      </c>
      <c r="E3608" s="2" t="s">
        <v>10489</v>
      </c>
      <c r="F3608" s="1" t="s">
        <v>1547</v>
      </c>
      <c r="G3608" s="1" t="s">
        <v>50</v>
      </c>
      <c r="H3608" s="1" t="s">
        <v>49</v>
      </c>
      <c r="I3608" s="8" t="s">
        <v>3217</v>
      </c>
      <c r="J3608" s="8" t="s">
        <v>9270</v>
      </c>
      <c r="K3608" s="1" t="str">
        <f t="array" aca="1" ref="K3608" ca="1">INDEX([1]TreeLookup!$C$1:$DE$21,MATCH(INDIRECT(ADDRESS(ROW(),MATCH("CATEGORY",$A$1:$BE$1,0))),[1]TreeLookup!$C$1:$C$21,0),MATCH(INDIRECT(ADDRESS(ROW(),MATCH("YEAR",$A$1:$BE$1,0))),[1]TreeLookup!$C$1:$DE$1,0))</f>
        <v>modernNuclearPower</v>
      </c>
      <c r="L3608" s="1">
        <v>2014</v>
      </c>
      <c r="M3608" s="1" t="str">
        <f t="array" aca="1" ref="M3608" ca="1">INDEX([1]TreeLookup!$C$1:$DE$22,MATCH("ERA",[1]TreeLookup!$C$1:$C$22,0),MATCH(INDIRECT(ADDRESS(ROW(),MATCH("YEAR",$A$1:$BE$1,0))),[1]TreeLookup!$C$1:$DE$1,0))</f>
        <v>10-COMM</v>
      </c>
      <c r="O3608" s="4" t="s">
        <v>299</v>
      </c>
      <c r="V3608" s="9"/>
    </row>
    <row r="3609" spans="1:38">
      <c r="A3609" s="6" t="s">
        <v>10490</v>
      </c>
      <c r="B3609" s="7" t="s">
        <v>63</v>
      </c>
      <c r="C3609" s="1">
        <v>4200</v>
      </c>
      <c r="D3609" s="1">
        <v>17200</v>
      </c>
      <c r="E3609" s="2" t="s">
        <v>10491</v>
      </c>
      <c r="F3609" s="1" t="s">
        <v>53</v>
      </c>
      <c r="G3609" s="1" t="s">
        <v>50</v>
      </c>
      <c r="H3609" s="1" t="s">
        <v>49</v>
      </c>
      <c r="I3609" s="8" t="s">
        <v>54</v>
      </c>
      <c r="J3609" s="8" t="s">
        <v>8830</v>
      </c>
      <c r="K3609" s="1" t="str">
        <f t="array" aca="1" ref="K3609" ca="1">INDEX([1]TreeLookup!$C$1:$DE$21,MATCH(INDIRECT(ADDRESS(ROW(),MATCH("CATEGORY",$A$1:$BE$1,0))),[1]TreeLookup!$C$1:$C$21,0),MATCH(INDIRECT(ADDRESS(ROW(),MATCH("YEAR",$A$1:$BE$1,0))),[1]TreeLookup!$C$1:$DE$1,0))</f>
        <v>basicElecPropulsion</v>
      </c>
      <c r="L3609" s="1">
        <v>2014</v>
      </c>
      <c r="M3609" s="1" t="str">
        <f t="array" aca="1" ref="M3609" ca="1">INDEX([1]TreeLookup!$C$1:$DE$22,MATCH("ERA",[1]TreeLookup!$C$1:$C$22,0),MATCH(INDIRECT(ADDRESS(ROW(),MATCH("YEAR",$A$1:$BE$1,0))),[1]TreeLookup!$C$1:$DE$1,0))</f>
        <v>10-COMM</v>
      </c>
      <c r="O3609" s="4" t="s">
        <v>299</v>
      </c>
      <c r="T3609" s="1" t="s">
        <v>64</v>
      </c>
      <c r="V3609" s="9"/>
    </row>
    <row r="3610" spans="1:38">
      <c r="A3610" s="6" t="s">
        <v>10113</v>
      </c>
      <c r="B3610" s="7" t="s">
        <v>10113</v>
      </c>
      <c r="C3610" s="1">
        <v>0</v>
      </c>
      <c r="D3610" s="1">
        <v>0</v>
      </c>
      <c r="E3610" s="2"/>
      <c r="F3610" s="1" t="s">
        <v>113</v>
      </c>
      <c r="G3610" s="1" t="s">
        <v>50</v>
      </c>
      <c r="I3610" s="8" t="s">
        <v>3087</v>
      </c>
      <c r="J3610" s="8"/>
      <c r="K3610" s="1" t="str">
        <f t="array" aca="1" ref="K3610" ca="1">INDEX([1]TreeLookup!$C$1:$DE$21,MATCH(INDIRECT(ADDRESS(ROW(),MATCH("CATEGORY",$A$1:$BE$1,0))),[1]TreeLookup!$C$1:$C$21,0),MATCH(INDIRECT(ADDRESS(ROW(),MATCH("YEAR",$A$1:$BE$1,0))),[1]TreeLookup!$C$1:$DE$1,0))</f>
        <v>stagedCombustion2014</v>
      </c>
      <c r="L3610" s="1">
        <v>2014</v>
      </c>
      <c r="M3610" s="1" t="str">
        <f t="array" aca="1" ref="M3610" ca="1">INDEX([1]TreeLookup!$C$1:$DE$22,MATCH("ERA",[1]TreeLookup!$C$1:$C$22,0),MATCH(INDIRECT(ADDRESS(ROW(),MATCH("YEAR",$A$1:$BE$1,0))),[1]TreeLookup!$C$1:$DE$1,0))</f>
        <v>10-COMM</v>
      </c>
      <c r="O3610" s="4"/>
      <c r="P3610" s="1" t="s">
        <v>10115</v>
      </c>
      <c r="Q3610" s="1" t="s">
        <v>10111</v>
      </c>
      <c r="R3610" s="1" t="s">
        <v>838</v>
      </c>
    </row>
    <row r="3611" spans="1:38">
      <c r="A3611" s="6" t="s">
        <v>10492</v>
      </c>
      <c r="B3611" s="7" t="s">
        <v>10493</v>
      </c>
      <c r="C3611" s="1">
        <v>3800</v>
      </c>
      <c r="D3611" s="1">
        <v>76000</v>
      </c>
      <c r="E3611" s="2" t="s">
        <v>10494</v>
      </c>
      <c r="F3611" s="1" t="s">
        <v>534</v>
      </c>
      <c r="G3611" s="1" t="s">
        <v>50</v>
      </c>
      <c r="H3611" s="1" t="s">
        <v>50</v>
      </c>
      <c r="I3611" s="8" t="s">
        <v>3473</v>
      </c>
      <c r="J3611" s="8"/>
      <c r="K3611" s="1" t="str">
        <f t="array" aca="1" ref="K3611" ca="1">INDEX([1]TreeLookup!$C$1:$DE$21,MATCH(INDIRECT(ADDRESS(ROW(),MATCH("CATEGORY",$A$1:$BE$1,0))),[1]TreeLookup!$C$1:$C$21,0),MATCH(INDIRECT(ADDRESS(ROW(),MATCH("YEAR",$A$1:$BE$1,0))),[1]TreeLookup!$C$1:$DE$1,0))</f>
        <v>hydrolox2009</v>
      </c>
      <c r="L3611" s="1">
        <v>2014</v>
      </c>
      <c r="M3611" s="1" t="str">
        <f t="array" aca="1" ref="M3611" ca="1">INDEX([1]TreeLookup!$C$1:$DE$22,MATCH("ERA",[1]TreeLookup!$C$1:$C$22,0),MATCH(INDIRECT(ADDRESS(ROW(),MATCH("YEAR",$A$1:$BE$1,0))),[1]TreeLookup!$C$1:$DE$1,0))</f>
        <v>10-COMM</v>
      </c>
      <c r="O3611" s="4" t="s">
        <v>109</v>
      </c>
      <c r="P3611" s="1" t="s">
        <v>9567</v>
      </c>
      <c r="Q3611" s="1" t="s">
        <v>3474</v>
      </c>
      <c r="V3611" s="9"/>
      <c r="W3611" s="1" t="s">
        <v>10495</v>
      </c>
      <c r="X3611" s="1" t="s">
        <v>9735</v>
      </c>
      <c r="AC3611" s="1" t="s">
        <v>111</v>
      </c>
      <c r="AL3611" s="1" t="s">
        <v>111</v>
      </c>
    </row>
    <row r="3612" spans="1:38">
      <c r="A3612" s="6" t="s">
        <v>10496</v>
      </c>
      <c r="B3612" s="7" t="s">
        <v>10497</v>
      </c>
      <c r="C3612" s="1">
        <v>3800</v>
      </c>
      <c r="D3612" s="1">
        <v>76000</v>
      </c>
      <c r="E3612" s="2"/>
      <c r="F3612" s="1" t="s">
        <v>1403</v>
      </c>
      <c r="G3612" s="1" t="s">
        <v>50</v>
      </c>
      <c r="H3612" s="1" t="s">
        <v>50</v>
      </c>
      <c r="I3612" s="8" t="s">
        <v>3473</v>
      </c>
      <c r="J3612" s="8"/>
      <c r="K3612" s="1" t="str">
        <f t="array" aca="1" ref="K3612" ca="1">INDEX([1]TreeLookup!$C$1:$DE$21,MATCH(INDIRECT(ADDRESS(ROW(),MATCH("CATEGORY",$A$1:$BE$1,0))),[1]TreeLookup!$C$1:$C$21,0),MATCH(INDIRECT(ADDRESS(ROW(),MATCH("YEAR",$A$1:$BE$1,0))),[1]TreeLookup!$C$1:$DE$1,0))</f>
        <v>hydrolox2009</v>
      </c>
      <c r="L3612" s="1">
        <v>2014</v>
      </c>
      <c r="M3612" s="1" t="str">
        <f t="array" aca="1" ref="M3612" ca="1">INDEX([1]TreeLookup!$C$1:$DE$22,MATCH("ERA",[1]TreeLookup!$C$1:$C$22,0),MATCH(INDIRECT(ADDRESS(ROW(),MATCH("YEAR",$A$1:$BE$1,0))),[1]TreeLookup!$C$1:$DE$1,0))</f>
        <v>10-COMM</v>
      </c>
      <c r="O3612" s="4" t="s">
        <v>109</v>
      </c>
      <c r="P3612" s="2"/>
      <c r="Q3612" s="1" t="s">
        <v>3474</v>
      </c>
      <c r="W3612" s="1" t="s">
        <v>10495</v>
      </c>
      <c r="AC3612" s="1" t="s">
        <v>111</v>
      </c>
      <c r="AL3612" s="1" t="s">
        <v>111</v>
      </c>
    </row>
    <row r="3613" spans="1:38">
      <c r="A3613" s="6" t="s">
        <v>10495</v>
      </c>
      <c r="B3613" s="7" t="s">
        <v>10495</v>
      </c>
      <c r="C3613" s="17">
        <v>1000</v>
      </c>
      <c r="D3613" s="1">
        <v>60000</v>
      </c>
      <c r="E3613" s="2"/>
      <c r="F3613" s="1" t="s">
        <v>113</v>
      </c>
      <c r="G3613" s="1" t="s">
        <v>50</v>
      </c>
      <c r="I3613" s="8" t="s">
        <v>3473</v>
      </c>
      <c r="J3613" s="8"/>
      <c r="K3613" s="1" t="str">
        <f t="array" aca="1" ref="K3613" ca="1">INDEX([1]TreeLookup!$C$1:$DE$21,MATCH(INDIRECT(ADDRESS(ROW(),MATCH("CATEGORY",$A$1:$BE$1,0))),[1]TreeLookup!$C$1:$C$21,0),MATCH(INDIRECT(ADDRESS(ROW(),MATCH("YEAR",$A$1:$BE$1,0))),[1]TreeLookup!$C$1:$DE$1,0))</f>
        <v>hydrolox2009</v>
      </c>
      <c r="L3613" s="1">
        <v>2014</v>
      </c>
      <c r="M3613" s="1" t="str">
        <f t="array" aca="1" ref="M3613" ca="1">INDEX([1]TreeLookup!$C$1:$DE$22,MATCH("ERA",[1]TreeLookup!$C$1:$C$22,0),MATCH(INDIRECT(ADDRESS(ROW(),MATCH("YEAR",$A$1:$BE$1,0))),[1]TreeLookup!$C$1:$DE$1,0))</f>
        <v>10-COMM</v>
      </c>
      <c r="O3613" s="4"/>
      <c r="Q3613" s="1" t="s">
        <v>3474</v>
      </c>
      <c r="R3613" s="1" t="s">
        <v>838</v>
      </c>
    </row>
    <row r="3614" spans="1:38">
      <c r="A3614" s="6" t="s">
        <v>10498</v>
      </c>
      <c r="B3614" s="7" t="s">
        <v>10499</v>
      </c>
      <c r="C3614" s="1">
        <v>8190</v>
      </c>
      <c r="D3614" s="1">
        <v>63000</v>
      </c>
      <c r="E3614" s="2" t="s">
        <v>10500</v>
      </c>
      <c r="F3614" s="1" t="s">
        <v>53</v>
      </c>
      <c r="G3614" s="1" t="s">
        <v>50</v>
      </c>
      <c r="H3614" s="1" t="s">
        <v>50</v>
      </c>
      <c r="I3614" s="8" t="s">
        <v>54</v>
      </c>
      <c r="J3614" s="8" t="s">
        <v>8830</v>
      </c>
      <c r="K3614" s="1" t="str">
        <f t="array" aca="1" ref="K3614" ca="1">INDEX([1]TreeLookup!$C$1:$DE$21,MATCH(INDIRECT(ADDRESS(ROW(),MATCH("CATEGORY",$A$1:$BE$1,0))),[1]TreeLookup!$C$1:$C$21,0),MATCH(INDIRECT(ADDRESS(ROW(),MATCH("YEAR",$A$1:$BE$1,0))),[1]TreeLookup!$C$1:$DE$1,0))</f>
        <v>basicElecPropulsion</v>
      </c>
      <c r="L3614" s="1">
        <v>2014</v>
      </c>
      <c r="M3614" s="1" t="str">
        <f t="array" aca="1" ref="M3614" ca="1">INDEX([1]TreeLookup!$C$1:$DE$22,MATCH("ERA",[1]TreeLookup!$C$1:$C$22,0),MATCH(INDIRECT(ADDRESS(ROW(),MATCH("YEAR",$A$1:$BE$1,0))),[1]TreeLookup!$C$1:$DE$1,0))</f>
        <v>10-COMM</v>
      </c>
      <c r="O3614" s="4" t="s">
        <v>109</v>
      </c>
      <c r="T3614" s="1" t="s">
        <v>10501</v>
      </c>
      <c r="V3614" s="9"/>
      <c r="AC3614" s="1" t="s">
        <v>111</v>
      </c>
    </row>
    <row r="3615" spans="1:38">
      <c r="A3615" s="6" t="s">
        <v>10502</v>
      </c>
      <c r="B3615" s="7" t="s">
        <v>10502</v>
      </c>
      <c r="C3615" s="1">
        <v>5300</v>
      </c>
      <c r="D3615" s="1">
        <v>14000</v>
      </c>
      <c r="E3615" s="2" t="s">
        <v>10503</v>
      </c>
      <c r="F3615" s="1" t="s">
        <v>1686</v>
      </c>
      <c r="G3615" s="1" t="s">
        <v>50</v>
      </c>
      <c r="H3615" s="1" t="s">
        <v>49</v>
      </c>
      <c r="I3615" s="8" t="s">
        <v>3473</v>
      </c>
      <c r="J3615" s="8" t="s">
        <v>119</v>
      </c>
      <c r="K3615" s="1" t="str">
        <f t="array" aca="1" ref="K3615" ca="1">INDEX([1]TreeLookup!$C$1:$DE$21,MATCH(INDIRECT(ADDRESS(ROW(),MATCH("CATEGORY",$A$1:$BE$1,0))),[1]TreeLookup!$C$1:$C$21,0),MATCH(INDIRECT(ADDRESS(ROW(),MATCH("YEAR",$A$1:$BE$1,0))),[1]TreeLookup!$C$1:$DE$1,0))</f>
        <v>hydrolox2009</v>
      </c>
      <c r="L3615" s="1">
        <v>2015</v>
      </c>
      <c r="M3615" s="1" t="str">
        <f t="array" aca="1" ref="M3615" ca="1">INDEX([1]TreeLookup!$C$1:$DE$22,MATCH("ERA",[1]TreeLookup!$C$1:$C$22,0),MATCH(INDIRECT(ADDRESS(ROW(),MATCH("YEAR",$A$1:$BE$1,0))),[1]TreeLookup!$C$1:$DE$1,0))</f>
        <v>10-COMM</v>
      </c>
      <c r="O3615" s="4" t="s">
        <v>299</v>
      </c>
      <c r="P3615" s="2" t="s">
        <v>10504</v>
      </c>
      <c r="V3615" s="9"/>
    </row>
    <row r="3616" spans="1:38">
      <c r="A3616" s="6" t="s">
        <v>10505</v>
      </c>
      <c r="B3616" s="7" t="s">
        <v>10506</v>
      </c>
      <c r="C3616" s="1">
        <v>25</v>
      </c>
      <c r="D3616" s="1">
        <v>9800</v>
      </c>
      <c r="E3616" s="2" t="s">
        <v>10507</v>
      </c>
      <c r="F3616" s="1" t="s">
        <v>1686</v>
      </c>
      <c r="G3616" s="1" t="s">
        <v>50</v>
      </c>
      <c r="H3616" s="1" t="s">
        <v>49</v>
      </c>
      <c r="I3616" s="8" t="s">
        <v>135</v>
      </c>
      <c r="J3616" s="8" t="s">
        <v>1222</v>
      </c>
      <c r="K3616" s="1" t="str">
        <f t="array" aca="1" ref="K3616" ca="1">INDEX([1]TreeLookup!$C$1:$DE$21,MATCH(INDIRECT(ADDRESS(ROW(),MATCH("CATEGORY",$A$1:$BE$1,0))),[1]TreeLookup!$C$1:$C$21,0),MATCH(INDIRECT(ADDRESS(ROW(),MATCH("YEAR",$A$1:$BE$1,0))),[1]TreeLookup!$C$1:$DE$1,0))</f>
        <v>materialsScienceCommercial</v>
      </c>
      <c r="L3616" s="1">
        <v>2015</v>
      </c>
      <c r="M3616" s="1" t="str">
        <f t="array" aca="1" ref="M3616" ca="1">INDEX([1]TreeLookup!$C$1:$DE$22,MATCH("ERA",[1]TreeLookup!$C$1:$C$22,0),MATCH(INDIRECT(ADDRESS(ROW(),MATCH("YEAR",$A$1:$BE$1,0))),[1]TreeLookup!$C$1:$DE$1,0))</f>
        <v>10-COMM</v>
      </c>
      <c r="O3616" s="4" t="s">
        <v>299</v>
      </c>
      <c r="P3616" s="2" t="s">
        <v>10504</v>
      </c>
      <c r="V3616" s="9"/>
    </row>
    <row r="3617" spans="1:37">
      <c r="A3617" s="6" t="s">
        <v>10508</v>
      </c>
      <c r="B3617" s="7" t="s">
        <v>10508</v>
      </c>
      <c r="C3617" s="1">
        <v>0</v>
      </c>
      <c r="D3617" s="1">
        <v>28000</v>
      </c>
      <c r="E3617" s="2"/>
      <c r="F3617" s="1" t="s">
        <v>113</v>
      </c>
      <c r="G3617" s="1" t="s">
        <v>50</v>
      </c>
      <c r="I3617" s="8" t="s">
        <v>114</v>
      </c>
      <c r="J3617" s="8"/>
      <c r="K3617" s="1" t="str">
        <f t="array" aca="1" ref="K3617" ca="1">INDEX([1]TreeLookup!$C$1:$DE$21,MATCH(INDIRECT(ADDRESS(ROW(),MATCH("CATEGORY",$A$1:$BE$1,0))),[1]TreeLookup!$C$1:$C$21,0),MATCH(INDIRECT(ADDRESS(ROW(),MATCH("YEAR",$A$1:$BE$1,0))),[1]TreeLookup!$C$1:$DE$1,0))</f>
        <v>orbitalRocketry2014</v>
      </c>
      <c r="L3617" s="1">
        <v>2015</v>
      </c>
      <c r="M3617" s="1" t="str">
        <f t="array" aca="1" ref="M3617" ca="1">INDEX([1]TreeLookup!$C$1:$DE$22,MATCH("ERA",[1]TreeLookup!$C$1:$C$22,0),MATCH(INDIRECT(ADDRESS(ROW(),MATCH("YEAR",$A$1:$BE$1,0))),[1]TreeLookup!$C$1:$DE$1,0))</f>
        <v>10-COMM</v>
      </c>
      <c r="O3617" s="4"/>
      <c r="Q3617" s="1" t="s">
        <v>9970</v>
      </c>
      <c r="R3617" s="1" t="s">
        <v>838</v>
      </c>
    </row>
    <row r="3618" spans="1:37">
      <c r="A3618" s="6" t="s">
        <v>10509</v>
      </c>
      <c r="B3618" s="7" t="s">
        <v>10509</v>
      </c>
      <c r="C3618" s="1">
        <v>0</v>
      </c>
      <c r="D3618" s="1">
        <v>30000</v>
      </c>
      <c r="E3618" s="2"/>
      <c r="F3618" s="1" t="s">
        <v>113</v>
      </c>
      <c r="G3618" s="1" t="s">
        <v>50</v>
      </c>
      <c r="I3618" s="8" t="s">
        <v>114</v>
      </c>
      <c r="J3618" s="8"/>
      <c r="K3618" s="1" t="str">
        <f t="array" aca="1" ref="K3618" ca="1">INDEX([1]TreeLookup!$C$1:$DE$21,MATCH(INDIRECT(ADDRESS(ROW(),MATCH("CATEGORY",$A$1:$BE$1,0))),[1]TreeLookup!$C$1:$C$21,0),MATCH(INDIRECT(ADDRESS(ROW(),MATCH("YEAR",$A$1:$BE$1,0))),[1]TreeLookup!$C$1:$DE$1,0))</f>
        <v>orbitalRocketry2014</v>
      </c>
      <c r="L3618" s="1">
        <v>2015</v>
      </c>
      <c r="M3618" s="1" t="str">
        <f t="array" aca="1" ref="M3618" ca="1">INDEX([1]TreeLookup!$C$1:$DE$22,MATCH("ERA",[1]TreeLookup!$C$1:$C$22,0),MATCH(INDIRECT(ADDRESS(ROW(),MATCH("YEAR",$A$1:$BE$1,0))),[1]TreeLookup!$C$1:$DE$1,0))</f>
        <v>10-COMM</v>
      </c>
      <c r="O3618" s="4"/>
      <c r="Q3618" s="1" t="s">
        <v>9970</v>
      </c>
      <c r="R3618" s="1" t="s">
        <v>838</v>
      </c>
    </row>
    <row r="3619" spans="1:37">
      <c r="A3619" s="6" t="s">
        <v>10510</v>
      </c>
      <c r="B3619" s="7" t="s">
        <v>10511</v>
      </c>
      <c r="C3619" s="1">
        <v>20045</v>
      </c>
      <c r="D3619" s="1">
        <v>200445</v>
      </c>
      <c r="E3619" s="2" t="s">
        <v>10512</v>
      </c>
      <c r="F3619" s="1" t="s">
        <v>1547</v>
      </c>
      <c r="G3619" s="1" t="s">
        <v>50</v>
      </c>
      <c r="H3619" s="1" t="s">
        <v>50</v>
      </c>
      <c r="I3619" s="8" t="s">
        <v>3217</v>
      </c>
      <c r="J3619" s="8" t="s">
        <v>3218</v>
      </c>
      <c r="K3619" s="1" t="str">
        <f t="array" aca="1" ref="K3619" ca="1">INDEX([1]TreeLookup!$C$1:$DE$21,MATCH(INDIRECT(ADDRESS(ROW(),MATCH("CATEGORY",$A$1:$BE$1,0))),[1]TreeLookup!$C$1:$C$21,0),MATCH(INDIRECT(ADDRESS(ROW(),MATCH("YEAR",$A$1:$BE$1,0))),[1]TreeLookup!$C$1:$DE$1,0))</f>
        <v>modernNuclearPower</v>
      </c>
      <c r="L3619" s="1">
        <v>2015</v>
      </c>
      <c r="M3619" s="1" t="str">
        <f t="array" aca="1" ref="M3619" ca="1">INDEX([1]TreeLookup!$C$1:$DE$22,MATCH("ERA",[1]TreeLookup!$C$1:$C$22,0),MATCH(INDIRECT(ADDRESS(ROW(),MATCH("YEAR",$A$1:$BE$1,0))),[1]TreeLookup!$C$1:$DE$1,0))</f>
        <v>10-COMM</v>
      </c>
      <c r="O3619" s="4" t="s">
        <v>109</v>
      </c>
      <c r="V3619" s="9"/>
      <c r="W3619" s="1" t="s">
        <v>10513</v>
      </c>
    </row>
    <row r="3620" spans="1:37">
      <c r="A3620" s="6" t="s">
        <v>10514</v>
      </c>
      <c r="B3620" s="7" t="s">
        <v>10515</v>
      </c>
      <c r="C3620" s="1">
        <v>3500</v>
      </c>
      <c r="D3620" s="1">
        <v>70000</v>
      </c>
      <c r="E3620" s="2" t="s">
        <v>10516</v>
      </c>
      <c r="F3620" s="1" t="s">
        <v>534</v>
      </c>
      <c r="G3620" s="1" t="s">
        <v>50</v>
      </c>
      <c r="H3620" s="1" t="s">
        <v>50</v>
      </c>
      <c r="I3620" s="8" t="s">
        <v>125</v>
      </c>
      <c r="J3620" s="8" t="s">
        <v>2459</v>
      </c>
      <c r="K3620" s="1" t="str">
        <f t="array" aca="1" ref="K3620" ca="1">INDEX([1]TreeLookup!$C$1:$DE$21,MATCH(INDIRECT(ADDRESS(ROW(),MATCH("CATEGORY",$A$1:$BE$1,0))),[1]TreeLookup!$C$1:$C$21,0),MATCH(INDIRECT(ADDRESS(ROW(),MATCH("YEAR",$A$1:$BE$1,0))),[1]TreeLookup!$C$1:$DE$1,0))</f>
        <v>gridFins</v>
      </c>
      <c r="L3620" s="1">
        <v>2015</v>
      </c>
      <c r="M3620" s="1" t="str">
        <f t="array" aca="1" ref="M3620" ca="1">INDEX([1]TreeLookup!$C$1:$DE$22,MATCH("ERA",[1]TreeLookup!$C$1:$C$22,0),MATCH(INDIRECT(ADDRESS(ROW(),MATCH("YEAR",$A$1:$BE$1,0))),[1]TreeLookup!$C$1:$DE$1,0))</f>
        <v>10-COMM</v>
      </c>
      <c r="O3620" s="4" t="s">
        <v>109</v>
      </c>
      <c r="P3620" s="1" t="s">
        <v>10517</v>
      </c>
      <c r="V3620" s="9"/>
      <c r="X3620" s="1" t="s">
        <v>10518</v>
      </c>
      <c r="AF3620" s="1" t="s">
        <v>111</v>
      </c>
      <c r="AK3620" s="1" t="s">
        <v>111</v>
      </c>
    </row>
    <row r="3621" spans="1:37">
      <c r="A3621" s="6" t="s">
        <v>10519</v>
      </c>
      <c r="B3621" s="7" t="s">
        <v>10515</v>
      </c>
      <c r="C3621" s="1">
        <v>3500</v>
      </c>
      <c r="D3621" s="1">
        <v>70000</v>
      </c>
      <c r="E3621" s="2" t="s">
        <v>10520</v>
      </c>
      <c r="F3621" s="1" t="s">
        <v>448</v>
      </c>
      <c r="G3621" s="1" t="s">
        <v>50</v>
      </c>
      <c r="H3621" s="1" t="s">
        <v>50</v>
      </c>
      <c r="I3621" s="8" t="s">
        <v>125</v>
      </c>
      <c r="J3621" s="8" t="s">
        <v>2459</v>
      </c>
      <c r="K3621" s="1" t="str">
        <f t="array" aca="1" ref="K3621" ca="1">INDEX([1]TreeLookup!$C$1:$DE$21,MATCH(INDIRECT(ADDRESS(ROW(),MATCH("CATEGORY",$A$1:$BE$1,0))),[1]TreeLookup!$C$1:$C$21,0),MATCH(INDIRECT(ADDRESS(ROW(),MATCH("YEAR",$A$1:$BE$1,0))),[1]TreeLookup!$C$1:$DE$1,0))</f>
        <v>gridFins</v>
      </c>
      <c r="L3621" s="1">
        <v>2015</v>
      </c>
      <c r="M3621" s="1" t="str">
        <f t="array" aca="1" ref="M3621" ca="1">INDEX([1]TreeLookup!$C$1:$DE$22,MATCH("ERA",[1]TreeLookup!$C$1:$C$22,0),MATCH(INDIRECT(ADDRESS(ROW(),MATCH("YEAR",$A$1:$BE$1,0))),[1]TreeLookup!$C$1:$DE$1,0))</f>
        <v>10-COMM</v>
      </c>
      <c r="O3621" s="4" t="s">
        <v>109</v>
      </c>
      <c r="P3621" s="1" t="s">
        <v>10517</v>
      </c>
      <c r="V3621" s="9"/>
      <c r="X3621" s="1" t="s">
        <v>10518</v>
      </c>
      <c r="AF3621" s="1" t="s">
        <v>111</v>
      </c>
      <c r="AK3621" s="1" t="s">
        <v>111</v>
      </c>
    </row>
    <row r="3622" spans="1:37">
      <c r="A3622" s="6" t="s">
        <v>10521</v>
      </c>
      <c r="B3622" s="7" t="s">
        <v>10515</v>
      </c>
      <c r="C3622" s="1">
        <v>3500</v>
      </c>
      <c r="D3622" s="1">
        <v>70000</v>
      </c>
      <c r="E3622" s="2" t="s">
        <v>10522</v>
      </c>
      <c r="F3622" s="1" t="s">
        <v>106</v>
      </c>
      <c r="G3622" s="1" t="s">
        <v>50</v>
      </c>
      <c r="H3622" s="1" t="s">
        <v>50</v>
      </c>
      <c r="I3622" s="8" t="s">
        <v>125</v>
      </c>
      <c r="J3622" s="8" t="s">
        <v>2459</v>
      </c>
      <c r="K3622" s="1" t="str">
        <f t="array" aca="1" ref="K3622" ca="1">INDEX([1]TreeLookup!$C$1:$DE$21,MATCH(INDIRECT(ADDRESS(ROW(),MATCH("CATEGORY",$A$1:$BE$1,0))),[1]TreeLookup!$C$1:$C$21,0),MATCH(INDIRECT(ADDRESS(ROW(),MATCH("YEAR",$A$1:$BE$1,0))),[1]TreeLookup!$C$1:$DE$1,0))</f>
        <v>gridFins</v>
      </c>
      <c r="L3622" s="1">
        <v>2015</v>
      </c>
      <c r="M3622" s="1" t="str">
        <f t="array" aca="1" ref="M3622" ca="1">INDEX([1]TreeLookup!$C$1:$DE$22,MATCH("ERA",[1]TreeLookup!$C$1:$C$22,0),MATCH(INDIRECT(ADDRESS(ROW(),MATCH("YEAR",$A$1:$BE$1,0))),[1]TreeLookup!$C$1:$DE$1,0))</f>
        <v>10-COMM</v>
      </c>
      <c r="O3622" s="4" t="s">
        <v>109</v>
      </c>
      <c r="P3622" s="1" t="s">
        <v>10517</v>
      </c>
      <c r="V3622" s="9"/>
      <c r="X3622" s="1" t="s">
        <v>10518</v>
      </c>
      <c r="AF3622" s="1" t="s">
        <v>111</v>
      </c>
      <c r="AK3622" s="1" t="s">
        <v>111</v>
      </c>
    </row>
    <row r="3623" spans="1:37">
      <c r="A3623" s="6" t="s">
        <v>10523</v>
      </c>
      <c r="B3623" s="7" t="s">
        <v>10515</v>
      </c>
      <c r="C3623" s="1">
        <v>4000</v>
      </c>
      <c r="D3623" s="1">
        <v>80000</v>
      </c>
      <c r="E3623" s="2" t="s">
        <v>10524</v>
      </c>
      <c r="F3623" s="1" t="s">
        <v>106</v>
      </c>
      <c r="G3623" s="1" t="s">
        <v>50</v>
      </c>
      <c r="H3623" s="1" t="s">
        <v>50</v>
      </c>
      <c r="I3623" s="8" t="s">
        <v>125</v>
      </c>
      <c r="J3623" s="8" t="s">
        <v>2459</v>
      </c>
      <c r="K3623" s="1" t="str">
        <f t="array" aca="1" ref="K3623" ca="1">INDEX([1]TreeLookup!$C$1:$DE$21,MATCH(INDIRECT(ADDRESS(ROW(),MATCH("CATEGORY",$A$1:$BE$1,0))),[1]TreeLookup!$C$1:$C$21,0),MATCH(INDIRECT(ADDRESS(ROW(),MATCH("YEAR",$A$1:$BE$1,0))),[1]TreeLookup!$C$1:$DE$1,0))</f>
        <v>gridFins</v>
      </c>
      <c r="L3623" s="1">
        <v>2015</v>
      </c>
      <c r="M3623" s="1" t="str">
        <f t="array" aca="1" ref="M3623" ca="1">INDEX([1]TreeLookup!$C$1:$DE$22,MATCH("ERA",[1]TreeLookup!$C$1:$C$22,0),MATCH(INDIRECT(ADDRESS(ROW(),MATCH("YEAR",$A$1:$BE$1,0))),[1]TreeLookup!$C$1:$DE$1,0))</f>
        <v>10-COMM</v>
      </c>
      <c r="O3623" s="4" t="s">
        <v>109</v>
      </c>
      <c r="P3623" s="1" t="s">
        <v>10517</v>
      </c>
      <c r="V3623" s="9"/>
      <c r="AF3623" s="1" t="s">
        <v>111</v>
      </c>
      <c r="AK3623" s="1" t="s">
        <v>111</v>
      </c>
    </row>
    <row r="3624" spans="1:37">
      <c r="A3624" s="6" t="s">
        <v>10525</v>
      </c>
      <c r="B3624" s="7" t="s">
        <v>10526</v>
      </c>
      <c r="C3624" s="1">
        <v>350</v>
      </c>
      <c r="D3624" s="1">
        <v>7500</v>
      </c>
      <c r="E3624" s="2" t="s">
        <v>10516</v>
      </c>
      <c r="F3624" s="1" t="s">
        <v>10527</v>
      </c>
      <c r="G3624" s="1" t="s">
        <v>50</v>
      </c>
      <c r="H3624" s="1" t="s">
        <v>49</v>
      </c>
      <c r="I3624" s="8" t="s">
        <v>125</v>
      </c>
      <c r="J3624" s="8" t="s">
        <v>2459</v>
      </c>
      <c r="K3624" s="1" t="str">
        <f t="array" aca="1" ref="K3624" ca="1">INDEX([1]TreeLookup!$C$1:$DE$21,MATCH(INDIRECT(ADDRESS(ROW(),MATCH("CATEGORY",$A$1:$BE$1,0))),[1]TreeLookup!$C$1:$C$21,0),MATCH(INDIRECT(ADDRESS(ROW(),MATCH("YEAR",$A$1:$BE$1,0))),[1]TreeLookup!$C$1:$DE$1,0))</f>
        <v>gridFins</v>
      </c>
      <c r="L3624" s="1">
        <v>2015</v>
      </c>
      <c r="M3624" s="1" t="str">
        <f t="array" aca="1" ref="M3624" ca="1">INDEX([1]TreeLookup!$C$1:$DE$22,MATCH("ERA",[1]TreeLookup!$C$1:$C$22,0),MATCH(INDIRECT(ADDRESS(ROW(),MATCH("YEAR",$A$1:$BE$1,0))),[1]TreeLookup!$C$1:$DE$1,0))</f>
        <v>10-COMM</v>
      </c>
      <c r="O3624" s="4" t="s">
        <v>299</v>
      </c>
      <c r="P3624" s="1" t="s">
        <v>10517</v>
      </c>
      <c r="V3624" s="9"/>
      <c r="X3624" s="1" t="s">
        <v>10518</v>
      </c>
    </row>
    <row r="3625" spans="1:37">
      <c r="A3625" s="6" t="s">
        <v>10528</v>
      </c>
      <c r="B3625" s="7" t="s">
        <v>10529</v>
      </c>
      <c r="C3625" s="1">
        <v>350</v>
      </c>
      <c r="D3625" s="1">
        <v>7500</v>
      </c>
      <c r="E3625" s="2" t="s">
        <v>10516</v>
      </c>
      <c r="F3625" s="1" t="s">
        <v>10527</v>
      </c>
      <c r="G3625" s="1" t="s">
        <v>50</v>
      </c>
      <c r="H3625" s="1" t="s">
        <v>49</v>
      </c>
      <c r="I3625" s="8" t="s">
        <v>125</v>
      </c>
      <c r="J3625" s="8" t="s">
        <v>2459</v>
      </c>
      <c r="K3625" s="1" t="str">
        <f t="array" aca="1" ref="K3625" ca="1">INDEX([1]TreeLookup!$C$1:$DE$21,MATCH(INDIRECT(ADDRESS(ROW(),MATCH("CATEGORY",$A$1:$BE$1,0))),[1]TreeLookup!$C$1:$C$21,0),MATCH(INDIRECT(ADDRESS(ROW(),MATCH("YEAR",$A$1:$BE$1,0))),[1]TreeLookup!$C$1:$DE$1,0))</f>
        <v>gridFins</v>
      </c>
      <c r="L3625" s="1">
        <v>2015</v>
      </c>
      <c r="M3625" s="1" t="str">
        <f t="array" aca="1" ref="M3625" ca="1">INDEX([1]TreeLookup!$C$1:$DE$22,MATCH("ERA",[1]TreeLookup!$C$1:$C$22,0),MATCH(INDIRECT(ADDRESS(ROW(),MATCH("YEAR",$A$1:$BE$1,0))),[1]TreeLookup!$C$1:$DE$1,0))</f>
        <v>10-COMM</v>
      </c>
      <c r="O3625" s="4" t="s">
        <v>299</v>
      </c>
      <c r="P3625" s="1" t="s">
        <v>10517</v>
      </c>
      <c r="V3625" s="9"/>
      <c r="X3625" s="1" t="s">
        <v>10518</v>
      </c>
    </row>
    <row r="3626" spans="1:37">
      <c r="A3626" s="10" t="s">
        <v>10530</v>
      </c>
      <c r="B3626" s="7" t="s">
        <v>10531</v>
      </c>
      <c r="C3626" s="1">
        <v>4000</v>
      </c>
      <c r="D3626" s="1">
        <v>80000</v>
      </c>
      <c r="E3626" s="2" t="s">
        <v>10532</v>
      </c>
      <c r="F3626" s="1" t="s">
        <v>106</v>
      </c>
      <c r="G3626" s="1" t="s">
        <v>50</v>
      </c>
      <c r="H3626" s="1" t="s">
        <v>50</v>
      </c>
      <c r="I3626" s="8" t="s">
        <v>125</v>
      </c>
      <c r="J3626" s="8" t="s">
        <v>2459</v>
      </c>
      <c r="K3626" s="1" t="str">
        <f t="array" aca="1" ref="K3626" ca="1">INDEX([1]TreeLookup!$C$1:$DE$21,MATCH(INDIRECT(ADDRESS(ROW(),MATCH("CATEGORY",$A$1:$BE$1,0))),[1]TreeLookup!$C$1:$C$21,0),MATCH(INDIRECT(ADDRESS(ROW(),MATCH("YEAR",$A$1:$BE$1,0))),[1]TreeLookup!$C$1:$DE$1,0))</f>
        <v>gridFins</v>
      </c>
      <c r="L3626" s="1">
        <v>2015</v>
      </c>
      <c r="M3626" s="1" t="str">
        <f t="array" aca="1" ref="M3626" ca="1">INDEX([1]TreeLookup!$C$1:$DE$22,MATCH("ERA",[1]TreeLookup!$C$1:$C$22,0),MATCH(INDIRECT(ADDRESS(ROW(),MATCH("YEAR",$A$1:$BE$1,0))),[1]TreeLookup!$C$1:$DE$1,0))</f>
        <v>10-COMM</v>
      </c>
      <c r="O3626" s="4" t="s">
        <v>109</v>
      </c>
      <c r="P3626" s="1" t="s">
        <v>10517</v>
      </c>
      <c r="V3626" s="9"/>
      <c r="AF3626" s="1" t="s">
        <v>111</v>
      </c>
      <c r="AK3626" s="1" t="s">
        <v>111</v>
      </c>
    </row>
    <row r="3627" spans="1:37">
      <c r="A3627" s="6" t="s">
        <v>10533</v>
      </c>
      <c r="B3627" s="7" t="s">
        <v>10534</v>
      </c>
      <c r="C3627" s="1">
        <v>350</v>
      </c>
      <c r="D3627" s="1">
        <v>7500</v>
      </c>
      <c r="E3627" s="2" t="s">
        <v>10535</v>
      </c>
      <c r="F3627" s="1" t="s">
        <v>10527</v>
      </c>
      <c r="G3627" s="1" t="s">
        <v>50</v>
      </c>
      <c r="H3627" s="1" t="s">
        <v>49</v>
      </c>
      <c r="I3627" s="8" t="s">
        <v>125</v>
      </c>
      <c r="J3627" s="8" t="s">
        <v>2459</v>
      </c>
      <c r="K3627" s="1" t="str">
        <f t="array" aca="1" ref="K3627" ca="1">INDEX([1]TreeLookup!$C$1:$DE$21,MATCH(INDIRECT(ADDRESS(ROW(),MATCH("CATEGORY",$A$1:$BE$1,0))),[1]TreeLookup!$C$1:$C$21,0),MATCH(INDIRECT(ADDRESS(ROW(),MATCH("YEAR",$A$1:$BE$1,0))),[1]TreeLookup!$C$1:$DE$1,0))</f>
        <v>gridFins</v>
      </c>
      <c r="L3627" s="1">
        <v>2015</v>
      </c>
      <c r="M3627" s="1" t="str">
        <f t="array" aca="1" ref="M3627" ca="1">INDEX([1]TreeLookup!$C$1:$DE$22,MATCH("ERA",[1]TreeLookup!$C$1:$C$22,0),MATCH(INDIRECT(ADDRESS(ROW(),MATCH("YEAR",$A$1:$BE$1,0))),[1]TreeLookup!$C$1:$DE$1,0))</f>
        <v>10-COMM</v>
      </c>
      <c r="O3627" s="4" t="s">
        <v>299</v>
      </c>
      <c r="P3627" s="1" t="s">
        <v>10517</v>
      </c>
      <c r="V3627" s="9"/>
    </row>
    <row r="3628" spans="1:37">
      <c r="A3628" s="6" t="s">
        <v>10536</v>
      </c>
      <c r="B3628" s="7" t="s">
        <v>10537</v>
      </c>
      <c r="C3628" s="1">
        <v>500</v>
      </c>
      <c r="D3628" s="1">
        <v>3000</v>
      </c>
      <c r="E3628" s="2" t="s">
        <v>10538</v>
      </c>
      <c r="F3628" s="1" t="s">
        <v>534</v>
      </c>
      <c r="G3628" s="1" t="s">
        <v>50</v>
      </c>
      <c r="H3628" s="1" t="s">
        <v>49</v>
      </c>
      <c r="I3628" s="8" t="s">
        <v>2910</v>
      </c>
      <c r="J3628" s="8" t="s">
        <v>3055</v>
      </c>
      <c r="K3628" s="1" t="str">
        <f t="array" aca="1" ref="K3628" ca="1">INDEX([1]TreeLookup!$C$1:$DE$21,MATCH(INDIRECT(ADDRESS(ROW(),MATCH("CATEGORY",$A$1:$BE$1,0))),[1]TreeLookup!$C$1:$C$21,0),MATCH(INDIRECT(ADDRESS(ROW(),MATCH("YEAR",$A$1:$BE$1,0))),[1]TreeLookup!$C$1:$DE$1,0))</f>
        <v>modernCapsules</v>
      </c>
      <c r="L3628" s="1">
        <v>2015</v>
      </c>
      <c r="M3628" s="1" t="str">
        <f t="array" aca="1" ref="M3628" ca="1">INDEX([1]TreeLookup!$C$1:$DE$22,MATCH("ERA",[1]TreeLookup!$C$1:$C$22,0),MATCH(INDIRECT(ADDRESS(ROW(),MATCH("YEAR",$A$1:$BE$1,0))),[1]TreeLookup!$C$1:$DE$1,0))</f>
        <v>10-COMM</v>
      </c>
      <c r="O3628" s="4" t="s">
        <v>299</v>
      </c>
      <c r="P3628" s="1" t="s">
        <v>10517</v>
      </c>
      <c r="V3628" s="9"/>
      <c r="AF3628" s="1" t="s">
        <v>111</v>
      </c>
    </row>
    <row r="3629" spans="1:37">
      <c r="A3629" s="6" t="s">
        <v>10539</v>
      </c>
      <c r="B3629" s="7" t="s">
        <v>10539</v>
      </c>
      <c r="C3629" s="17">
        <v>1500</v>
      </c>
      <c r="D3629" s="1">
        <v>80000</v>
      </c>
      <c r="E3629" s="2"/>
      <c r="F3629" s="1" t="s">
        <v>113</v>
      </c>
      <c r="G3629" s="1" t="s">
        <v>50</v>
      </c>
      <c r="I3629" s="8" t="s">
        <v>3473</v>
      </c>
      <c r="J3629" s="8"/>
      <c r="K3629" s="1" t="str">
        <f t="array" aca="1" ref="K3629" ca="1">INDEX([1]TreeLookup!$C$1:$DE$21,MATCH(INDIRECT(ADDRESS(ROW(),MATCH("CATEGORY",$A$1:$BE$1,0))),[1]TreeLookup!$C$1:$C$21,0),MATCH(INDIRECT(ADDRESS(ROW(),MATCH("YEAR",$A$1:$BE$1,0))),[1]TreeLookup!$C$1:$DE$1,0))</f>
        <v>hydrolox2009</v>
      </c>
      <c r="L3629" s="1">
        <v>2017</v>
      </c>
      <c r="M3629" s="1" t="str">
        <f t="array" aca="1" ref="M3629" ca="1">INDEX([1]TreeLookup!$C$1:$DE$22,MATCH("ERA",[1]TreeLookup!$C$1:$C$22,0),MATCH(INDIRECT(ADDRESS(ROW(),MATCH("YEAR",$A$1:$BE$1,0))),[1]TreeLookup!$C$1:$DE$1,0))</f>
        <v>10-COMM</v>
      </c>
      <c r="O3629" s="4"/>
      <c r="Q3629" s="1" t="s">
        <v>3474</v>
      </c>
      <c r="R3629" s="1" t="s">
        <v>838</v>
      </c>
    </row>
    <row r="3630" spans="1:37">
      <c r="A3630" s="6" t="s">
        <v>10540</v>
      </c>
      <c r="B3630" s="7" t="s">
        <v>10540</v>
      </c>
      <c r="C3630" s="17">
        <v>1500</v>
      </c>
      <c r="D3630" s="1">
        <v>80000</v>
      </c>
      <c r="E3630" s="2"/>
      <c r="F3630" s="1" t="s">
        <v>113</v>
      </c>
      <c r="G3630" s="1" t="s">
        <v>50</v>
      </c>
      <c r="I3630" s="8" t="s">
        <v>3473</v>
      </c>
      <c r="J3630" s="8"/>
      <c r="K3630" s="1" t="str">
        <f t="array" aca="1" ref="K3630" ca="1">INDEX([1]TreeLookup!$C$1:$DE$21,MATCH(INDIRECT(ADDRESS(ROW(),MATCH("CATEGORY",$A$1:$BE$1,0))),[1]TreeLookup!$C$1:$C$21,0),MATCH(INDIRECT(ADDRESS(ROW(),MATCH("YEAR",$A$1:$BE$1,0))),[1]TreeLookup!$C$1:$DE$1,0))</f>
        <v>hydrolox2009</v>
      </c>
      <c r="L3630" s="1">
        <v>2017</v>
      </c>
      <c r="M3630" s="1" t="str">
        <f t="array" aca="1" ref="M3630" ca="1">INDEX([1]TreeLookup!$C$1:$DE$22,MATCH("ERA",[1]TreeLookup!$C$1:$C$22,0),MATCH(INDIRECT(ADDRESS(ROW(),MATCH("YEAR",$A$1:$BE$1,0))),[1]TreeLookup!$C$1:$DE$1,0))</f>
        <v>10-COMM</v>
      </c>
      <c r="O3630" s="4"/>
      <c r="Q3630" s="1" t="s">
        <v>3474</v>
      </c>
      <c r="R3630" s="1" t="s">
        <v>838</v>
      </c>
    </row>
    <row r="3631" spans="1:37">
      <c r="A3631" s="6" t="s">
        <v>10541</v>
      </c>
      <c r="B3631" s="7" t="s">
        <v>10541</v>
      </c>
      <c r="C3631" s="17">
        <v>1500</v>
      </c>
      <c r="D3631" s="1">
        <v>80000</v>
      </c>
      <c r="E3631" s="2"/>
      <c r="F3631" s="1" t="s">
        <v>113</v>
      </c>
      <c r="G3631" s="1" t="s">
        <v>50</v>
      </c>
      <c r="I3631" s="8" t="s">
        <v>3473</v>
      </c>
      <c r="J3631" s="8"/>
      <c r="K3631" s="1" t="str">
        <f t="array" aca="1" ref="K3631" ca="1">INDEX([1]TreeLookup!$C$1:$DE$21,MATCH(INDIRECT(ADDRESS(ROW(),MATCH("CATEGORY",$A$1:$BE$1,0))),[1]TreeLookup!$C$1:$C$21,0),MATCH(INDIRECT(ADDRESS(ROW(),MATCH("YEAR",$A$1:$BE$1,0))),[1]TreeLookup!$C$1:$DE$1,0))</f>
        <v>hydrolox2009</v>
      </c>
      <c r="L3631" s="1">
        <v>2017</v>
      </c>
      <c r="M3631" s="1" t="str">
        <f t="array" aca="1" ref="M3631" ca="1">INDEX([1]TreeLookup!$C$1:$DE$22,MATCH("ERA",[1]TreeLookup!$C$1:$C$22,0),MATCH(INDIRECT(ADDRESS(ROW(),MATCH("YEAR",$A$1:$BE$1,0))),[1]TreeLookup!$C$1:$DE$1,0))</f>
        <v>10-COMM</v>
      </c>
      <c r="O3631" s="4"/>
      <c r="Q3631" s="1" t="s">
        <v>3474</v>
      </c>
      <c r="R3631" s="1" t="s">
        <v>838</v>
      </c>
    </row>
    <row r="3632" spans="1:37">
      <c r="A3632" s="6" t="s">
        <v>10542</v>
      </c>
      <c r="B3632" s="7" t="s">
        <v>10542</v>
      </c>
      <c r="C3632" s="1">
        <v>0</v>
      </c>
      <c r="D3632" s="1">
        <v>20000</v>
      </c>
      <c r="E3632" s="2"/>
      <c r="F3632" s="1" t="s">
        <v>113</v>
      </c>
      <c r="G3632" s="1" t="s">
        <v>50</v>
      </c>
      <c r="I3632" s="8" t="s">
        <v>114</v>
      </c>
      <c r="J3632" s="8"/>
      <c r="K3632" s="1" t="str">
        <f t="array" aca="1" ref="K3632" ca="1">INDEX([1]TreeLookup!$C$1:$DE$21,MATCH(INDIRECT(ADDRESS(ROW(),MATCH("CATEGORY",$A$1:$BE$1,0))),[1]TreeLookup!$C$1:$C$21,0),MATCH(INDIRECT(ADDRESS(ROW(),MATCH("YEAR",$A$1:$BE$1,0))),[1]TreeLookup!$C$1:$DE$1,0))</f>
        <v>orbitalRocketry2014</v>
      </c>
      <c r="L3632" s="1">
        <v>2017</v>
      </c>
      <c r="M3632" s="1" t="str">
        <f t="array" aca="1" ref="M3632" ca="1">INDEX([1]TreeLookup!$C$1:$DE$22,MATCH("ERA",[1]TreeLookup!$C$1:$C$22,0),MATCH(INDIRECT(ADDRESS(ROW(),MATCH("YEAR",$A$1:$BE$1,0))),[1]TreeLookup!$C$1:$DE$1,0))</f>
        <v>10-COMM</v>
      </c>
      <c r="O3632" s="4"/>
      <c r="Q3632" s="1" t="s">
        <v>9970</v>
      </c>
      <c r="R3632" s="1" t="s">
        <v>838</v>
      </c>
    </row>
    <row r="3633" spans="1:36">
      <c r="A3633" s="6" t="s">
        <v>10543</v>
      </c>
      <c r="B3633" s="7" t="s">
        <v>10544</v>
      </c>
      <c r="C3633" s="1">
        <v>21</v>
      </c>
      <c r="D3633" s="1">
        <v>15000</v>
      </c>
      <c r="E3633" s="2" t="s">
        <v>10545</v>
      </c>
      <c r="F3633" s="1" t="s">
        <v>7372</v>
      </c>
      <c r="G3633" s="1" t="s">
        <v>50</v>
      </c>
      <c r="H3633" s="1" t="s">
        <v>50</v>
      </c>
      <c r="I3633" s="8" t="s">
        <v>114</v>
      </c>
      <c r="J3633" s="8" t="s">
        <v>119</v>
      </c>
      <c r="K3633" s="1" t="str">
        <f t="array" aca="1" ref="K3633" ca="1">INDEX([1]TreeLookup!$C$1:$DE$21,MATCH(INDIRECT(ADDRESS(ROW(),MATCH("CATEGORY",$A$1:$BE$1,0))),[1]TreeLookup!$C$1:$C$21,0),MATCH(INDIRECT(ADDRESS(ROW(),MATCH("YEAR",$A$1:$BE$1,0))),[1]TreeLookup!$C$1:$DE$1,0))</f>
        <v>orbitalRocketry2014</v>
      </c>
      <c r="L3633" s="1">
        <v>2017</v>
      </c>
      <c r="M3633" s="1" t="str">
        <f t="array" aca="1" ref="M3633" ca="1">INDEX([1]TreeLookup!$C$1:$DE$22,MATCH("ERA",[1]TreeLookup!$C$1:$C$22,0),MATCH(INDIRECT(ADDRESS(ROW(),MATCH("YEAR",$A$1:$BE$1,0))),[1]TreeLookup!$C$1:$DE$1,0))</f>
        <v>10-COMM</v>
      </c>
      <c r="O3633" s="4" t="s">
        <v>109</v>
      </c>
      <c r="P3633" s="2" t="s">
        <v>10546</v>
      </c>
      <c r="V3633" s="9"/>
      <c r="X3633" s="1" t="s">
        <v>10547</v>
      </c>
      <c r="AC3633" s="1" t="s">
        <v>111</v>
      </c>
    </row>
    <row r="3634" spans="1:36">
      <c r="A3634" s="6" t="s">
        <v>10544</v>
      </c>
      <c r="B3634" s="7" t="s">
        <v>10544</v>
      </c>
      <c r="C3634" s="1">
        <v>21</v>
      </c>
      <c r="D3634" s="1">
        <v>15000</v>
      </c>
      <c r="E3634" s="2" t="s">
        <v>10548</v>
      </c>
      <c r="F3634" s="1" t="s">
        <v>1686</v>
      </c>
      <c r="G3634" s="1" t="s">
        <v>50</v>
      </c>
      <c r="H3634" s="1" t="s">
        <v>50</v>
      </c>
      <c r="I3634" s="8" t="s">
        <v>114</v>
      </c>
      <c r="J3634" s="8" t="s">
        <v>119</v>
      </c>
      <c r="K3634" s="1" t="str">
        <f t="array" aca="1" ref="K3634" ca="1">INDEX([1]TreeLookup!$C$1:$DE$21,MATCH(INDIRECT(ADDRESS(ROW(),MATCH("CATEGORY",$A$1:$BE$1,0))),[1]TreeLookup!$C$1:$C$21,0),MATCH(INDIRECT(ADDRESS(ROW(),MATCH("YEAR",$A$1:$BE$1,0))),[1]TreeLookup!$C$1:$DE$1,0))</f>
        <v>orbitalRocketry2014</v>
      </c>
      <c r="L3634" s="1">
        <v>2017</v>
      </c>
      <c r="M3634" s="1" t="str">
        <f t="array" aca="1" ref="M3634" ca="1">INDEX([1]TreeLookup!$C$1:$DE$22,MATCH("ERA",[1]TreeLookup!$C$1:$C$22,0),MATCH(INDIRECT(ADDRESS(ROW(),MATCH("YEAR",$A$1:$BE$1,0))),[1]TreeLookup!$C$1:$DE$1,0))</f>
        <v>10-COMM</v>
      </c>
      <c r="O3634" s="4" t="s">
        <v>109</v>
      </c>
      <c r="P3634" s="2" t="s">
        <v>10546</v>
      </c>
      <c r="U3634" s="1" t="s">
        <v>10549</v>
      </c>
      <c r="V3634" s="9">
        <v>42874</v>
      </c>
      <c r="X3634" s="1" t="s">
        <v>10547</v>
      </c>
      <c r="AC3634" s="1" t="s">
        <v>111</v>
      </c>
    </row>
    <row r="3635" spans="1:36">
      <c r="A3635" s="6" t="s">
        <v>10550</v>
      </c>
      <c r="B3635" s="7" t="s">
        <v>10551</v>
      </c>
      <c r="C3635" s="1">
        <v>28</v>
      </c>
      <c r="D3635" s="1">
        <v>20000</v>
      </c>
      <c r="E3635" s="2" t="s">
        <v>10552</v>
      </c>
      <c r="F3635" s="1" t="s">
        <v>7372</v>
      </c>
      <c r="G3635" s="1" t="s">
        <v>50</v>
      </c>
      <c r="H3635" s="1" t="s">
        <v>50</v>
      </c>
      <c r="I3635" s="8" t="s">
        <v>114</v>
      </c>
      <c r="J3635" s="8" t="s">
        <v>1404</v>
      </c>
      <c r="K3635" s="1" t="str">
        <f t="array" aca="1" ref="K3635" ca="1">INDEX([1]TreeLookup!$C$1:$DE$21,MATCH(INDIRECT(ADDRESS(ROW(),MATCH("CATEGORY",$A$1:$BE$1,0))),[1]TreeLookup!$C$1:$C$21,0),MATCH(INDIRECT(ADDRESS(ROW(),MATCH("YEAR",$A$1:$BE$1,0))),[1]TreeLookup!$C$1:$DE$1,0))</f>
        <v>orbitalRocketry2014</v>
      </c>
      <c r="L3635" s="1">
        <v>2017</v>
      </c>
      <c r="M3635" s="1" t="str">
        <f t="array" aca="1" ref="M3635" ca="1">INDEX([1]TreeLookup!$C$1:$DE$22,MATCH("ERA",[1]TreeLookup!$C$1:$C$22,0),MATCH(INDIRECT(ADDRESS(ROW(),MATCH("YEAR",$A$1:$BE$1,0))),[1]TreeLookup!$C$1:$DE$1,0))</f>
        <v>10-COMM</v>
      </c>
      <c r="O3635" s="4" t="s">
        <v>109</v>
      </c>
      <c r="P3635" s="2" t="s">
        <v>10546</v>
      </c>
      <c r="V3635" s="9"/>
      <c r="X3635" s="1" t="s">
        <v>10553</v>
      </c>
      <c r="AC3635" s="1" t="s">
        <v>111</v>
      </c>
    </row>
    <row r="3636" spans="1:36">
      <c r="A3636" s="6" t="s">
        <v>10554</v>
      </c>
      <c r="B3636" s="7" t="s">
        <v>10555</v>
      </c>
      <c r="C3636" s="1">
        <v>28</v>
      </c>
      <c r="D3636" s="1">
        <v>20000</v>
      </c>
      <c r="E3636" s="2" t="s">
        <v>10556</v>
      </c>
      <c r="F3636" s="1" t="s">
        <v>1686</v>
      </c>
      <c r="G3636" s="1" t="s">
        <v>50</v>
      </c>
      <c r="H3636" s="1" t="s">
        <v>50</v>
      </c>
      <c r="I3636" s="8" t="s">
        <v>114</v>
      </c>
      <c r="J3636" s="8" t="s">
        <v>1404</v>
      </c>
      <c r="K3636" s="1" t="str">
        <f t="array" aca="1" ref="K3636" ca="1">INDEX([1]TreeLookup!$C$1:$DE$21,MATCH(INDIRECT(ADDRESS(ROW(),MATCH("CATEGORY",$A$1:$BE$1,0))),[1]TreeLookup!$C$1:$C$21,0),MATCH(INDIRECT(ADDRESS(ROW(),MATCH("YEAR",$A$1:$BE$1,0))),[1]TreeLookup!$C$1:$DE$1,0))</f>
        <v>orbitalRocketry2014</v>
      </c>
      <c r="L3636" s="1">
        <v>2017</v>
      </c>
      <c r="M3636" s="1" t="str">
        <f t="array" aca="1" ref="M3636" ca="1">INDEX([1]TreeLookup!$C$1:$DE$22,MATCH("ERA",[1]TreeLookup!$C$1:$C$22,0),MATCH(INDIRECT(ADDRESS(ROW(),MATCH("YEAR",$A$1:$BE$1,0))),[1]TreeLookup!$C$1:$DE$1,0))</f>
        <v>10-COMM</v>
      </c>
      <c r="O3636" s="4" t="s">
        <v>109</v>
      </c>
      <c r="P3636" s="2" t="s">
        <v>10546</v>
      </c>
      <c r="U3636" s="1" t="s">
        <v>10557</v>
      </c>
      <c r="V3636" s="9">
        <v>42874</v>
      </c>
      <c r="X3636" s="1" t="s">
        <v>10553</v>
      </c>
      <c r="AC3636" s="1" t="s">
        <v>111</v>
      </c>
    </row>
    <row r="3637" spans="1:36">
      <c r="A3637" s="6" t="s">
        <v>10558</v>
      </c>
      <c r="B3637" s="7" t="s">
        <v>10559</v>
      </c>
      <c r="C3637" s="1">
        <v>7350</v>
      </c>
      <c r="D3637" s="1">
        <v>44100</v>
      </c>
      <c r="E3637" s="2" t="s">
        <v>10560</v>
      </c>
      <c r="F3637" s="1" t="s">
        <v>534</v>
      </c>
      <c r="G3637" s="1" t="s">
        <v>50</v>
      </c>
      <c r="H3637" s="1" t="s">
        <v>49</v>
      </c>
      <c r="I3637" s="8" t="s">
        <v>908</v>
      </c>
      <c r="J3637" s="8" t="s">
        <v>1060</v>
      </c>
      <c r="K3637" s="1" t="str">
        <f t="array" aca="1" ref="K3637" ca="1">INDEX([1]TreeLookup!$C$1:$DE$21,MATCH(INDIRECT(ADDRESS(ROW(),MATCH("CATEGORY",$A$1:$BE$1,0))),[1]TreeLookup!$C$1:$C$21,0),MATCH(INDIRECT(ADDRESS(ROW(),MATCH("YEAR",$A$1:$BE$1,0))),[1]TreeLookup!$C$1:$DE$1,0))</f>
        <v>solids2009</v>
      </c>
      <c r="L3637" s="1">
        <v>2018</v>
      </c>
      <c r="M3637" s="1" t="str">
        <f t="array" aca="1" ref="M3637" ca="1">INDEX([1]TreeLookup!$C$1:$DE$22,MATCH("ERA",[1]TreeLookup!$C$1:$C$22,0),MATCH(INDIRECT(ADDRESS(ROW(),MATCH("YEAR",$A$1:$BE$1,0))),[1]TreeLookup!$C$1:$DE$1,0))</f>
        <v>10-COMM</v>
      </c>
      <c r="O3637" s="4" t="s">
        <v>299</v>
      </c>
      <c r="P3637" s="1" t="s">
        <v>10561</v>
      </c>
      <c r="Q3637" s="1" t="s">
        <v>10562</v>
      </c>
      <c r="V3637" s="9"/>
      <c r="W3637" s="1" t="s">
        <v>10562</v>
      </c>
      <c r="AD3637" s="1" t="s">
        <v>111</v>
      </c>
    </row>
    <row r="3638" spans="1:36">
      <c r="A3638" s="6" t="s">
        <v>10563</v>
      </c>
      <c r="B3638" s="7" t="s">
        <v>10564</v>
      </c>
      <c r="C3638" s="1">
        <v>700</v>
      </c>
      <c r="D3638" s="1">
        <v>14000</v>
      </c>
      <c r="E3638" s="2" t="s">
        <v>10565</v>
      </c>
      <c r="F3638" s="1" t="s">
        <v>1053</v>
      </c>
      <c r="G3638" s="1" t="s">
        <v>50</v>
      </c>
      <c r="H3638" s="1" t="s">
        <v>50</v>
      </c>
      <c r="I3638" s="8" t="s">
        <v>114</v>
      </c>
      <c r="J3638" s="8" t="s">
        <v>1404</v>
      </c>
      <c r="K3638" s="1" t="str">
        <f t="array" aca="1" ref="K3638" ca="1">INDEX([1]TreeLookup!$C$1:$DE$21,MATCH(INDIRECT(ADDRESS(ROW(),MATCH("CATEGORY",$A$1:$BE$1,0))),[1]TreeLookup!$C$1:$C$21,0),MATCH(INDIRECT(ADDRESS(ROW(),MATCH("YEAR",$A$1:$BE$1,0))),[1]TreeLookup!$C$1:$DE$1,0))</f>
        <v>orbitalRocketry2014</v>
      </c>
      <c r="L3638" s="1">
        <v>2018</v>
      </c>
      <c r="M3638" s="1" t="str">
        <f t="array" aca="1" ref="M3638" ca="1">INDEX([1]TreeLookup!$C$1:$DE$22,MATCH("ERA",[1]TreeLookup!$C$1:$C$22,0),MATCH(INDIRECT(ADDRESS(ROW(),MATCH("YEAR",$A$1:$BE$1,0))),[1]TreeLookup!$C$1:$DE$1,0))</f>
        <v>10-COMM</v>
      </c>
      <c r="O3638" s="4" t="s">
        <v>109</v>
      </c>
      <c r="P3638" s="1" t="s">
        <v>10564</v>
      </c>
      <c r="Q3638" s="1" t="s">
        <v>8555</v>
      </c>
      <c r="T3638" s="1" t="s">
        <v>10566</v>
      </c>
      <c r="V3638" s="9"/>
      <c r="W3638" s="1" t="s">
        <v>10567</v>
      </c>
      <c r="AC3638" s="1" t="s">
        <v>111</v>
      </c>
      <c r="AJ3638" s="1" t="s">
        <v>111</v>
      </c>
    </row>
    <row r="3639" spans="1:36">
      <c r="A3639" s="10" t="s">
        <v>10567</v>
      </c>
      <c r="B3639" s="7" t="s">
        <v>10567</v>
      </c>
      <c r="C3639" s="17">
        <v>0</v>
      </c>
      <c r="D3639" s="17">
        <v>0</v>
      </c>
      <c r="E3639" s="2"/>
      <c r="F3639" s="1" t="s">
        <v>113</v>
      </c>
      <c r="G3639" s="1" t="s">
        <v>50</v>
      </c>
      <c r="I3639" s="8" t="s">
        <v>114</v>
      </c>
      <c r="J3639" s="8"/>
      <c r="K3639" s="1" t="str">
        <f t="array" aca="1" ref="K3639" ca="1">INDEX([1]TreeLookup!$C$1:$DE$21,MATCH(INDIRECT(ADDRESS(ROW(),MATCH("CATEGORY",$A$1:$BE$1,0))),[1]TreeLookup!$C$1:$C$21,0),MATCH(INDIRECT(ADDRESS(ROW(),MATCH("YEAR",$A$1:$BE$1,0))),[1]TreeLookup!$C$1:$DE$1,0))</f>
        <v>orbitalRocketry2014</v>
      </c>
      <c r="L3639" s="1">
        <v>2018</v>
      </c>
      <c r="M3639" s="1" t="str">
        <f t="array" aca="1" ref="M3639" ca="1">INDEX([1]TreeLookup!$C$1:$DE$22,MATCH("ERA",[1]TreeLookup!$C$1:$C$22,0),MATCH(INDIRECT(ADDRESS(ROW(),MATCH("YEAR",$A$1:$BE$1,0))),[1]TreeLookup!$C$1:$DE$1,0))</f>
        <v>10-COMM</v>
      </c>
      <c r="O3639" s="4"/>
      <c r="P3639" s="2" t="s">
        <v>10568</v>
      </c>
      <c r="Q3639" s="1" t="s">
        <v>8555</v>
      </c>
      <c r="R3639" s="1" t="s">
        <v>838</v>
      </c>
    </row>
    <row r="3640" spans="1:36">
      <c r="A3640" s="6" t="s">
        <v>10562</v>
      </c>
      <c r="B3640" s="7" t="s">
        <v>10562</v>
      </c>
      <c r="C3640" s="1">
        <v>0</v>
      </c>
      <c r="D3640" s="1">
        <v>0</v>
      </c>
      <c r="E3640" s="2"/>
      <c r="F3640" s="1" t="s">
        <v>113</v>
      </c>
      <c r="G3640" s="1" t="s">
        <v>50</v>
      </c>
      <c r="I3640" s="8" t="s">
        <v>908</v>
      </c>
      <c r="J3640" s="8"/>
      <c r="K3640" s="1" t="str">
        <f t="array" aca="1" ref="K3640" ca="1">INDEX([1]TreeLookup!$C$1:$DE$21,MATCH(INDIRECT(ADDRESS(ROW(),MATCH("CATEGORY",$A$1:$BE$1,0))),[1]TreeLookup!$C$1:$C$21,0),MATCH(INDIRECT(ADDRESS(ROW(),MATCH("YEAR",$A$1:$BE$1,0))),[1]TreeLookup!$C$1:$DE$1,0))</f>
        <v>solids2009</v>
      </c>
      <c r="L3640" s="1">
        <v>2018</v>
      </c>
      <c r="M3640" s="1" t="str">
        <f t="array" aca="1" ref="M3640" ca="1">INDEX([1]TreeLookup!$C$1:$DE$22,MATCH("ERA",[1]TreeLookup!$C$1:$C$22,0),MATCH(INDIRECT(ADDRESS(ROW(),MATCH("YEAR",$A$1:$BE$1,0))),[1]TreeLookup!$C$1:$DE$1,0))</f>
        <v>10-COMM</v>
      </c>
      <c r="O3640" s="4"/>
      <c r="P3640" s="1" t="s">
        <v>10561</v>
      </c>
      <c r="Q3640" s="1" t="s">
        <v>10562</v>
      </c>
    </row>
    <row r="3641" spans="1:36">
      <c r="A3641" s="6" t="s">
        <v>10569</v>
      </c>
      <c r="B3641" s="7" t="s">
        <v>10570</v>
      </c>
      <c r="C3641" s="1">
        <v>200</v>
      </c>
      <c r="D3641" s="1">
        <v>1600</v>
      </c>
      <c r="E3641" s="2" t="s">
        <v>10571</v>
      </c>
      <c r="F3641" s="1" t="s">
        <v>10527</v>
      </c>
      <c r="G3641" s="1" t="s">
        <v>50</v>
      </c>
      <c r="H3641" s="1" t="s">
        <v>49</v>
      </c>
      <c r="I3641" s="8" t="s">
        <v>2910</v>
      </c>
      <c r="J3641" s="8" t="s">
        <v>3043</v>
      </c>
      <c r="K3641" s="1" t="str">
        <f t="array" aca="1" ref="K3641" ca="1">INDEX([1]TreeLookup!$C$1:$DE$21,MATCH(INDIRECT(ADDRESS(ROW(),MATCH("CATEGORY",$A$1:$BE$1,0))),[1]TreeLookup!$C$1:$C$21,0),MATCH(INDIRECT(ADDRESS(ROW(),MATCH("YEAR",$A$1:$BE$1,0))),[1]TreeLookup!$C$1:$DE$1,0))</f>
        <v>modernCapsules</v>
      </c>
      <c r="L3641" s="1">
        <v>2018</v>
      </c>
      <c r="M3641" s="1" t="str">
        <f t="array" aca="1" ref="M3641" ca="1">INDEX([1]TreeLookup!$C$1:$DE$22,MATCH("ERA",[1]TreeLookup!$C$1:$C$22,0),MATCH(INDIRECT(ADDRESS(ROW(),MATCH("YEAR",$A$1:$BE$1,0))),[1]TreeLookup!$C$1:$DE$1,0))</f>
        <v>10-COMM</v>
      </c>
      <c r="O3641" s="4" t="s">
        <v>299</v>
      </c>
      <c r="P3641" s="1" t="s">
        <v>10527</v>
      </c>
      <c r="Q3641" s="1" t="s">
        <v>10569</v>
      </c>
      <c r="V3641" s="9"/>
      <c r="AD3641" s="1" t="s">
        <v>111</v>
      </c>
      <c r="AF3641" s="1" t="s">
        <v>111</v>
      </c>
    </row>
    <row r="3642" spans="1:36">
      <c r="A3642" s="6" t="s">
        <v>10572</v>
      </c>
      <c r="B3642" s="7" t="s">
        <v>10573</v>
      </c>
      <c r="C3642" s="1">
        <v>1</v>
      </c>
      <c r="D3642" s="1">
        <v>2200</v>
      </c>
      <c r="E3642" s="2" t="s">
        <v>10574</v>
      </c>
      <c r="F3642" s="1" t="s">
        <v>534</v>
      </c>
      <c r="G3642" s="1" t="s">
        <v>50</v>
      </c>
      <c r="H3642" s="1" t="s">
        <v>49</v>
      </c>
      <c r="I3642" s="8" t="s">
        <v>135</v>
      </c>
      <c r="J3642" s="8" t="s">
        <v>2032</v>
      </c>
      <c r="K3642" s="1" t="str">
        <f t="array" aca="1" ref="K3642" ca="1">INDEX([1]TreeLookup!$C$1:$DE$21,MATCH(INDIRECT(ADDRESS(ROW(),MATCH("CATEGORY",$A$1:$BE$1,0))),[1]TreeLookup!$C$1:$C$21,0),MATCH(INDIRECT(ADDRESS(ROW(),MATCH("YEAR",$A$1:$BE$1,0))),[1]TreeLookup!$C$1:$DE$1,0))</f>
        <v>materialsScienceCommercial</v>
      </c>
      <c r="L3642" s="1">
        <v>2018</v>
      </c>
      <c r="M3642" s="1" t="str">
        <f t="array" aca="1" ref="M3642" ca="1">INDEX([1]TreeLookup!$C$1:$DE$22,MATCH("ERA",[1]TreeLookup!$C$1:$C$22,0),MATCH(INDIRECT(ADDRESS(ROW(),MATCH("YEAR",$A$1:$BE$1,0))),[1]TreeLookup!$C$1:$DE$1,0))</f>
        <v>10-COMM</v>
      </c>
      <c r="O3642" s="4" t="s">
        <v>299</v>
      </c>
      <c r="P3642" s="1" t="s">
        <v>10561</v>
      </c>
      <c r="V3642" s="9"/>
    </row>
    <row r="3643" spans="1:36">
      <c r="A3643" s="10" t="s">
        <v>10575</v>
      </c>
      <c r="B3643" s="7" t="s">
        <v>10576</v>
      </c>
      <c r="C3643" s="1">
        <v>36</v>
      </c>
      <c r="D3643" s="1">
        <v>10000</v>
      </c>
      <c r="E3643" s="2" t="s">
        <v>10577</v>
      </c>
      <c r="F3643" s="1" t="s">
        <v>7372</v>
      </c>
      <c r="G3643" s="1" t="s">
        <v>50</v>
      </c>
      <c r="H3643" s="1" t="s">
        <v>50</v>
      </c>
      <c r="I3643" s="8" t="s">
        <v>114</v>
      </c>
      <c r="J3643" s="8" t="s">
        <v>1404</v>
      </c>
      <c r="K3643" s="1" t="str">
        <f t="array" aca="1" ref="K3643" ca="1">INDEX([1]TreeLookup!$C$1:$DE$21,MATCH(INDIRECT(ADDRESS(ROW(),MATCH("CATEGORY",$A$1:$BE$1,0))),[1]TreeLookup!$C$1:$C$21,0),MATCH(INDIRECT(ADDRESS(ROW(),MATCH("YEAR",$A$1:$BE$1,0))),[1]TreeLookup!$C$1:$DE$1,0))</f>
        <v>orbitalRocketry2014</v>
      </c>
      <c r="L3643" s="1">
        <v>2018</v>
      </c>
      <c r="M3643" s="1" t="str">
        <f t="array" aca="1" ref="M3643" ca="1">INDEX([1]TreeLookup!$C$1:$DE$22,MATCH("ERA",[1]TreeLookup!$C$1:$C$22,0),MATCH(INDIRECT(ADDRESS(ROW(),MATCH("YEAR",$A$1:$BE$1,0))),[1]TreeLookup!$C$1:$DE$1,0))</f>
        <v>10-COMM</v>
      </c>
      <c r="O3643" s="4" t="s">
        <v>109</v>
      </c>
      <c r="P3643" s="2" t="s">
        <v>10578</v>
      </c>
      <c r="V3643" s="9"/>
      <c r="AB3643" s="1" t="s">
        <v>111</v>
      </c>
    </row>
    <row r="3644" spans="1:36">
      <c r="A3644" s="6" t="s">
        <v>10579</v>
      </c>
      <c r="B3644" s="7" t="s">
        <v>10580</v>
      </c>
      <c r="C3644" s="1">
        <v>350</v>
      </c>
      <c r="D3644" s="1">
        <v>30000</v>
      </c>
      <c r="E3644" s="2" t="s">
        <v>10581</v>
      </c>
      <c r="F3644" s="1" t="s">
        <v>7372</v>
      </c>
      <c r="G3644" s="1" t="s">
        <v>50</v>
      </c>
      <c r="H3644" s="1" t="s">
        <v>50</v>
      </c>
      <c r="I3644" s="8" t="s">
        <v>114</v>
      </c>
      <c r="J3644" s="8" t="s">
        <v>119</v>
      </c>
      <c r="K3644" s="1" t="str">
        <f t="array" aca="1" ref="K3644" ca="1">INDEX([1]TreeLookup!$C$1:$DE$21,MATCH(INDIRECT(ADDRESS(ROW(),MATCH("CATEGORY",$A$1:$BE$1,0))),[1]TreeLookup!$C$1:$C$21,0),MATCH(INDIRECT(ADDRESS(ROW(),MATCH("YEAR",$A$1:$BE$1,0))),[1]TreeLookup!$C$1:$DE$1,0))</f>
        <v>orbitalRocketry2014</v>
      </c>
      <c r="L3644" s="1">
        <v>2018</v>
      </c>
      <c r="M3644" s="1" t="str">
        <f t="array" aca="1" ref="M3644" ca="1">INDEX([1]TreeLookup!$C$1:$DE$22,MATCH("ERA",[1]TreeLookup!$C$1:$C$22,0),MATCH(INDIRECT(ADDRESS(ROW(),MATCH("YEAR",$A$1:$BE$1,0))),[1]TreeLookup!$C$1:$DE$1,0))</f>
        <v>10-COMM</v>
      </c>
      <c r="O3644" s="4" t="s">
        <v>109</v>
      </c>
      <c r="P3644" s="2" t="s">
        <v>10578</v>
      </c>
      <c r="V3644" s="9"/>
      <c r="AB3644" s="1" t="s">
        <v>111</v>
      </c>
    </row>
    <row r="3645" spans="1:36">
      <c r="A3645" s="6" t="s">
        <v>10582</v>
      </c>
      <c r="B3645" s="7" t="s">
        <v>10583</v>
      </c>
      <c r="C3645" s="1">
        <v>2400</v>
      </c>
      <c r="D3645" s="1">
        <v>48000</v>
      </c>
      <c r="E3645" s="2" t="s">
        <v>10584</v>
      </c>
      <c r="F3645" s="1" t="s">
        <v>559</v>
      </c>
      <c r="G3645" s="1" t="s">
        <v>50</v>
      </c>
      <c r="H3645" s="1" t="s">
        <v>50</v>
      </c>
      <c r="I3645" s="8" t="s">
        <v>908</v>
      </c>
      <c r="J3645" s="8"/>
      <c r="K3645" s="1" t="str">
        <f t="array" aca="1" ref="K3645" ca="1">INDEX([1]TreeLookup!$C$1:$DE$21,MATCH(INDIRECT(ADDRESS(ROW(),MATCH("CATEGORY",$A$1:$BE$1,0))),[1]TreeLookup!$C$1:$C$21,0),MATCH(INDIRECT(ADDRESS(ROW(),MATCH("YEAR",$A$1:$BE$1,0))),[1]TreeLookup!$C$1:$DE$1,0))</f>
        <v>solids2009</v>
      </c>
      <c r="L3645" s="1">
        <v>2018</v>
      </c>
      <c r="M3645" s="1" t="str">
        <f t="array" aca="1" ref="M3645" ca="1">INDEX([1]TreeLookup!$C$1:$DE$22,MATCH("ERA",[1]TreeLookup!$C$1:$C$22,0),MATCH(INDIRECT(ADDRESS(ROW(),MATCH("YEAR",$A$1:$BE$1,0))),[1]TreeLookup!$C$1:$DE$1,0))</f>
        <v>10-COMM</v>
      </c>
      <c r="O3645" s="4" t="s">
        <v>109</v>
      </c>
      <c r="P3645" s="1" t="s">
        <v>10585</v>
      </c>
      <c r="Q3645" s="1" t="s">
        <v>10586</v>
      </c>
      <c r="V3645" s="9"/>
      <c r="W3645" s="1" t="s">
        <v>10586</v>
      </c>
      <c r="AD3645" s="1" t="s">
        <v>111</v>
      </c>
    </row>
    <row r="3646" spans="1:36">
      <c r="A3646" s="6" t="s">
        <v>10586</v>
      </c>
      <c r="B3646" s="7" t="s">
        <v>10586</v>
      </c>
      <c r="C3646" s="1">
        <v>0</v>
      </c>
      <c r="D3646" s="1">
        <v>0</v>
      </c>
      <c r="E3646" s="2"/>
      <c r="F3646" s="1" t="s">
        <v>113</v>
      </c>
      <c r="G3646" s="1" t="s">
        <v>50</v>
      </c>
      <c r="I3646" s="8" t="s">
        <v>908</v>
      </c>
      <c r="J3646" s="8"/>
      <c r="K3646" s="1" t="str">
        <f t="array" aca="1" ref="K3646" ca="1">INDEX([1]TreeLookup!$C$1:$DE$21,MATCH(INDIRECT(ADDRESS(ROW(),MATCH("CATEGORY",$A$1:$BE$1,0))),[1]TreeLookup!$C$1:$C$21,0),MATCH(INDIRECT(ADDRESS(ROW(),MATCH("YEAR",$A$1:$BE$1,0))),[1]TreeLookup!$C$1:$DE$1,0))</f>
        <v>solids2009</v>
      </c>
      <c r="L3646" s="1">
        <v>2018</v>
      </c>
      <c r="M3646" s="1" t="str">
        <f t="array" aca="1" ref="M3646" ca="1">INDEX([1]TreeLookup!$C$1:$DE$22,MATCH("ERA",[1]TreeLookup!$C$1:$C$22,0),MATCH(INDIRECT(ADDRESS(ROW(),MATCH("YEAR",$A$1:$BE$1,0))),[1]TreeLookup!$C$1:$DE$1,0))</f>
        <v>10-COMM</v>
      </c>
      <c r="O3646" s="4"/>
      <c r="P3646" s="1" t="s">
        <v>10587</v>
      </c>
      <c r="Q3646" s="1" t="s">
        <v>10586</v>
      </c>
    </row>
    <row r="3647" spans="1:36">
      <c r="A3647" s="6" t="s">
        <v>10588</v>
      </c>
      <c r="B3647" s="7" t="s">
        <v>10589</v>
      </c>
      <c r="C3647" s="1">
        <v>7200</v>
      </c>
      <c r="D3647" s="1">
        <v>16000</v>
      </c>
      <c r="E3647" s="2" t="s">
        <v>10590</v>
      </c>
      <c r="F3647" s="1" t="s">
        <v>448</v>
      </c>
      <c r="G3647" s="1" t="s">
        <v>50</v>
      </c>
      <c r="H3647" s="1" t="s">
        <v>49</v>
      </c>
      <c r="I3647" s="8" t="s">
        <v>135</v>
      </c>
      <c r="J3647" s="8" t="s">
        <v>136</v>
      </c>
      <c r="K3647" s="1" t="str">
        <f t="array" aca="1" ref="K3647" ca="1">INDEX([1]TreeLookup!$C$1:$DE$21,MATCH(INDIRECT(ADDRESS(ROW(),MATCH("CATEGORY",$A$1:$BE$1,0))),[1]TreeLookup!$C$1:$C$21,0),MATCH(INDIRECT(ADDRESS(ROW(),MATCH("YEAR",$A$1:$BE$1,0))),[1]TreeLookup!$C$1:$DE$1,0))</f>
        <v>materialsScienceCommercial</v>
      </c>
      <c r="L3647" s="1">
        <v>2018</v>
      </c>
      <c r="M3647" s="1" t="str">
        <f t="array" aca="1" ref="M3647" ca="1">INDEX([1]TreeLookup!$C$1:$DE$22,MATCH("ERA",[1]TreeLookup!$C$1:$C$22,0),MATCH(INDIRECT(ADDRESS(ROW(),MATCH("YEAR",$A$1:$BE$1,0))),[1]TreeLookup!$C$1:$DE$1,0))</f>
        <v>10-COMM</v>
      </c>
      <c r="O3647" s="4" t="s">
        <v>299</v>
      </c>
      <c r="P3647" s="1" t="s">
        <v>10591</v>
      </c>
      <c r="V3647" s="9"/>
    </row>
    <row r="3648" spans="1:36">
      <c r="A3648" s="6" t="s">
        <v>10592</v>
      </c>
      <c r="B3648" s="7" t="s">
        <v>10593</v>
      </c>
      <c r="C3648" s="1">
        <v>600</v>
      </c>
      <c r="D3648" s="1">
        <v>1200</v>
      </c>
      <c r="E3648" s="2" t="s">
        <v>10594</v>
      </c>
      <c r="F3648" s="1" t="s">
        <v>534</v>
      </c>
      <c r="G3648" s="1" t="s">
        <v>50</v>
      </c>
      <c r="H3648" s="1" t="s">
        <v>49</v>
      </c>
      <c r="I3648" s="8" t="s">
        <v>135</v>
      </c>
      <c r="J3648" s="8" t="s">
        <v>499</v>
      </c>
      <c r="K3648" s="1" t="str">
        <f t="array" aca="1" ref="K3648" ca="1">INDEX([1]TreeLookup!$C$1:$DE$21,MATCH(INDIRECT(ADDRESS(ROW(),MATCH("CATEGORY",$A$1:$BE$1,0))),[1]TreeLookup!$C$1:$C$21,0),MATCH(INDIRECT(ADDRESS(ROW(),MATCH("YEAR",$A$1:$BE$1,0))),[1]TreeLookup!$C$1:$DE$1,0))</f>
        <v>materialsScienceCommercial</v>
      </c>
      <c r="L3648" s="1">
        <v>2018</v>
      </c>
      <c r="M3648" s="1" t="str">
        <f t="array" aca="1" ref="M3648" ca="1">INDEX([1]TreeLookup!$C$1:$DE$22,MATCH("ERA",[1]TreeLookup!$C$1:$C$22,0),MATCH(INDIRECT(ADDRESS(ROW(),MATCH("YEAR",$A$1:$BE$1,0))),[1]TreeLookup!$C$1:$DE$1,0))</f>
        <v>10-COMM</v>
      </c>
      <c r="O3648" s="4" t="s">
        <v>299</v>
      </c>
      <c r="P3648" s="1" t="s">
        <v>10595</v>
      </c>
      <c r="V3648" s="9"/>
    </row>
    <row r="3649" spans="1:38">
      <c r="A3649" s="6" t="s">
        <v>10596</v>
      </c>
      <c r="B3649" s="7" t="s">
        <v>10596</v>
      </c>
      <c r="C3649" s="1">
        <v>0</v>
      </c>
      <c r="D3649" s="1">
        <v>0</v>
      </c>
      <c r="E3649" s="2"/>
      <c r="F3649" s="1" t="s">
        <v>113</v>
      </c>
      <c r="G3649" s="1" t="s">
        <v>50</v>
      </c>
      <c r="I3649" s="8" t="s">
        <v>2910</v>
      </c>
      <c r="J3649" s="8"/>
      <c r="K3649" s="1" t="str">
        <f t="array" aca="1" ref="K3649" ca="1">INDEX([1]TreeLookup!$C$1:$DE$21,MATCH(INDIRECT(ADDRESS(ROW(),MATCH("CATEGORY",$A$1:$BE$1,0))),[1]TreeLookup!$C$1:$C$21,0),MATCH(INDIRECT(ADDRESS(ROW(),MATCH("YEAR",$A$1:$BE$1,0))),[1]TreeLookup!$C$1:$DE$1,0))</f>
        <v>modernCapsules</v>
      </c>
      <c r="L3649" s="1">
        <v>2018</v>
      </c>
      <c r="M3649" s="1" t="str">
        <f t="array" aca="1" ref="M3649" ca="1">INDEX([1]TreeLookup!$C$1:$DE$22,MATCH("ERA",[1]TreeLookup!$C$1:$C$22,0),MATCH(INDIRECT(ADDRESS(ROW(),MATCH("YEAR",$A$1:$BE$1,0))),[1]TreeLookup!$C$1:$DE$1,0))</f>
        <v>10-COMM</v>
      </c>
      <c r="O3649" s="4"/>
      <c r="P3649" s="1" t="s">
        <v>10527</v>
      </c>
      <c r="Q3649" s="1" t="s">
        <v>10569</v>
      </c>
    </row>
    <row r="3650" spans="1:38">
      <c r="A3650" s="6" t="s">
        <v>10597</v>
      </c>
      <c r="B3650" s="7" t="s">
        <v>10598</v>
      </c>
      <c r="C3650" s="1">
        <v>200</v>
      </c>
      <c r="D3650" s="1">
        <v>2800</v>
      </c>
      <c r="E3650" s="2" t="s">
        <v>10599</v>
      </c>
      <c r="F3650" s="1" t="s">
        <v>1686</v>
      </c>
      <c r="G3650" s="1" t="s">
        <v>50</v>
      </c>
      <c r="H3650" s="1" t="s">
        <v>49</v>
      </c>
      <c r="I3650" s="8" t="s">
        <v>125</v>
      </c>
      <c r="J3650" s="8" t="s">
        <v>2242</v>
      </c>
      <c r="K3650" s="1" t="str">
        <f t="array" aca="1" ref="K3650" ca="1">INDEX([1]TreeLookup!$C$1:$DE$21,MATCH(INDIRECT(ADDRESS(ROW(),MATCH("CATEGORY",$A$1:$BE$1,0))),[1]TreeLookup!$C$1:$C$21,0),MATCH(INDIRECT(ADDRESS(ROW(),MATCH("YEAR",$A$1:$BE$1,0))),[1]TreeLookup!$C$1:$DE$1,0))</f>
        <v>gridFins</v>
      </c>
      <c r="L3650" s="1">
        <v>2018</v>
      </c>
      <c r="M3650" s="1" t="str">
        <f t="array" aca="1" ref="M3650" ca="1">INDEX([1]TreeLookup!$C$1:$DE$22,MATCH("ERA",[1]TreeLookup!$C$1:$C$22,0),MATCH(INDIRECT(ADDRESS(ROW(),MATCH("YEAR",$A$1:$BE$1,0))),[1]TreeLookup!$C$1:$DE$1,0))</f>
        <v>10-COMM</v>
      </c>
      <c r="O3650" s="4" t="s">
        <v>299</v>
      </c>
      <c r="P3650" s="2" t="s">
        <v>10600</v>
      </c>
      <c r="V3650" s="9"/>
    </row>
    <row r="3651" spans="1:38">
      <c r="A3651" s="6" t="s">
        <v>10601</v>
      </c>
      <c r="B3651" s="7" t="s">
        <v>10602</v>
      </c>
      <c r="C3651" s="1">
        <v>0</v>
      </c>
      <c r="D3651" s="1">
        <v>6020</v>
      </c>
      <c r="E3651" s="2" t="s">
        <v>9702</v>
      </c>
      <c r="F3651" s="1" t="s">
        <v>534</v>
      </c>
      <c r="G3651" s="1" t="s">
        <v>50</v>
      </c>
      <c r="H3651" s="1" t="s">
        <v>50</v>
      </c>
      <c r="I3651" s="8" t="s">
        <v>135</v>
      </c>
      <c r="J3651" s="8" t="s">
        <v>220</v>
      </c>
      <c r="K3651" s="1" t="str">
        <f t="array" aca="1" ref="K3651" ca="1">INDEX([1]TreeLookup!$C$1:$DE$21,MATCH(INDIRECT(ADDRESS(ROW(),MATCH("CATEGORY",$A$1:$BE$1,0))),[1]TreeLookup!$C$1:$C$21,0),MATCH(INDIRECT(ADDRESS(ROW(),MATCH("YEAR",$A$1:$BE$1,0))),[1]TreeLookup!$C$1:$DE$1,0))</f>
        <v>materialsScienceCommercial</v>
      </c>
      <c r="L3651" s="1">
        <v>2018</v>
      </c>
      <c r="M3651" s="1" t="str">
        <f t="array" aca="1" ref="M3651" ca="1">INDEX([1]TreeLookup!$C$1:$DE$22,MATCH("ERA",[1]TreeLookup!$C$1:$C$22,0),MATCH(INDIRECT(ADDRESS(ROW(),MATCH("YEAR",$A$1:$BE$1,0))),[1]TreeLookup!$C$1:$DE$1,0))</f>
        <v>10-COMM</v>
      </c>
      <c r="O3651" s="4" t="s">
        <v>109</v>
      </c>
      <c r="P3651" s="1" t="s">
        <v>10561</v>
      </c>
      <c r="V3651" s="9"/>
    </row>
    <row r="3652" spans="1:38">
      <c r="A3652" s="10" t="s">
        <v>10603</v>
      </c>
      <c r="B3652" s="7" t="s">
        <v>10603</v>
      </c>
      <c r="C3652" s="17">
        <v>0</v>
      </c>
      <c r="D3652" s="17">
        <v>0</v>
      </c>
      <c r="E3652" s="2"/>
      <c r="F3652" s="1" t="s">
        <v>113</v>
      </c>
      <c r="G3652" s="1" t="s">
        <v>50</v>
      </c>
      <c r="I3652" s="8" t="s">
        <v>3087</v>
      </c>
      <c r="J3652" s="8"/>
      <c r="K3652" s="1" t="str">
        <f t="array" aca="1" ref="K3652" ca="1">INDEX([1]TreeLookup!$C$1:$DE$21,MATCH(INDIRECT(ADDRESS(ROW(),MATCH("CATEGORY",$A$1:$BE$1,0))),[1]TreeLookup!$C$1:$C$21,0),MATCH(INDIRECT(ADDRESS(ROW(),MATCH("YEAR",$A$1:$BE$1,0))),[1]TreeLookup!$C$1:$DE$1,0))</f>
        <v>stagedCombustion2014</v>
      </c>
      <c r="L3652" s="1">
        <v>2018</v>
      </c>
      <c r="M3652" s="1" t="str">
        <f t="array" aca="1" ref="M3652" ca="1">INDEX([1]TreeLookup!$C$1:$DE$22,MATCH("ERA",[1]TreeLookup!$C$1:$C$22,0),MATCH(INDIRECT(ADDRESS(ROW(),MATCH("YEAR",$A$1:$BE$1,0))),[1]TreeLookup!$C$1:$DE$1,0))</f>
        <v>10-COMM</v>
      </c>
      <c r="O3652" s="4"/>
      <c r="P3652" s="1" t="s">
        <v>10604</v>
      </c>
      <c r="Q3652" s="1" t="s">
        <v>10111</v>
      </c>
      <c r="R3652" s="1" t="s">
        <v>838</v>
      </c>
    </row>
    <row r="3653" spans="1:38">
      <c r="A3653" s="6" t="s">
        <v>10605</v>
      </c>
      <c r="B3653" s="7" t="s">
        <v>10606</v>
      </c>
      <c r="C3653" s="1">
        <v>25000</v>
      </c>
      <c r="D3653" s="1">
        <v>114000</v>
      </c>
      <c r="E3653" s="2" t="s">
        <v>10607</v>
      </c>
      <c r="F3653" s="1" t="s">
        <v>106</v>
      </c>
      <c r="G3653" s="1" t="s">
        <v>50</v>
      </c>
      <c r="H3653" s="1" t="s">
        <v>50</v>
      </c>
      <c r="I3653" s="8" t="s">
        <v>3473</v>
      </c>
      <c r="J3653" s="8"/>
      <c r="K3653" s="1" t="str">
        <f t="array" aca="1" ref="K3653" ca="1">INDEX([1]TreeLookup!$C$1:$DE$21,MATCH(INDIRECT(ADDRESS(ROW(),MATCH("CATEGORY",$A$1:$BE$1,0))),[1]TreeLookup!$C$1:$C$21,0),MATCH(INDIRECT(ADDRESS(ROW(),MATCH("YEAR",$A$1:$BE$1,0))),[1]TreeLookup!$C$1:$DE$1,0))</f>
        <v>hydrolox2009</v>
      </c>
      <c r="L3653" s="1">
        <v>2018</v>
      </c>
      <c r="M3653" s="1" t="str">
        <f t="array" aca="1" ref="M3653" ca="1">INDEX([1]TreeLookup!$C$1:$DE$22,MATCH("ERA",[1]TreeLookup!$C$1:$C$22,0),MATCH(INDIRECT(ADDRESS(ROW(),MATCH("YEAR",$A$1:$BE$1,0))),[1]TreeLookup!$C$1:$DE$1,0))</f>
        <v>10-COMM</v>
      </c>
      <c r="O3653" s="4" t="s">
        <v>109</v>
      </c>
      <c r="P3653" s="1" t="s">
        <v>10561</v>
      </c>
      <c r="Q3653" s="1" t="s">
        <v>7510</v>
      </c>
      <c r="V3653" s="9"/>
      <c r="W3653" s="1" t="s">
        <v>9253</v>
      </c>
      <c r="X3653" s="21" t="s">
        <v>7517</v>
      </c>
      <c r="AC3653" s="1" t="s">
        <v>111</v>
      </c>
      <c r="AL3653" s="1" t="s">
        <v>111</v>
      </c>
    </row>
    <row r="3654" spans="1:38">
      <c r="A3654" s="6" t="s">
        <v>10608</v>
      </c>
      <c r="B3654" s="7" t="s">
        <v>10608</v>
      </c>
      <c r="C3654" s="1">
        <v>0</v>
      </c>
      <c r="D3654" s="1">
        <v>0</v>
      </c>
      <c r="E3654" s="2"/>
      <c r="F3654" s="1" t="s">
        <v>113</v>
      </c>
      <c r="G3654" s="1" t="s">
        <v>50</v>
      </c>
      <c r="I3654" s="8" t="s">
        <v>2910</v>
      </c>
      <c r="J3654" s="8"/>
      <c r="K3654" s="1" t="str">
        <f t="array" aca="1" ref="K3654" ca="1">INDEX([1]TreeLookup!$C$1:$DE$21,MATCH(INDIRECT(ADDRESS(ROW(),MATCH("CATEGORY",$A$1:$BE$1,0))),[1]TreeLookup!$C$1:$C$21,0),MATCH(INDIRECT(ADDRESS(ROW(),MATCH("YEAR",$A$1:$BE$1,0))),[1]TreeLookup!$C$1:$DE$1,0))</f>
        <v>modernCapsules</v>
      </c>
      <c r="L3654" s="1">
        <v>2018</v>
      </c>
      <c r="M3654" s="1" t="str">
        <f t="array" aca="1" ref="M3654" ca="1">INDEX([1]TreeLookup!$C$1:$DE$22,MATCH("ERA",[1]TreeLookup!$C$1:$C$22,0),MATCH(INDIRECT(ADDRESS(ROW(),MATCH("YEAR",$A$1:$BE$1,0))),[1]TreeLookup!$C$1:$DE$1,0))</f>
        <v>10-COMM</v>
      </c>
      <c r="O3654" s="4"/>
      <c r="P3654" s="1" t="s">
        <v>10527</v>
      </c>
      <c r="Q3654" s="1" t="s">
        <v>10569</v>
      </c>
    </row>
    <row r="3655" spans="1:38">
      <c r="A3655" s="6" t="s">
        <v>10609</v>
      </c>
      <c r="B3655" s="7" t="s">
        <v>10610</v>
      </c>
      <c r="C3655" s="1">
        <v>82</v>
      </c>
      <c r="D3655" s="1">
        <v>1640</v>
      </c>
      <c r="E3655" s="2" t="s">
        <v>10611</v>
      </c>
      <c r="F3655" s="1" t="s">
        <v>224</v>
      </c>
      <c r="G3655" s="1" t="s">
        <v>50</v>
      </c>
      <c r="H3655" s="1" t="s">
        <v>50</v>
      </c>
      <c r="I3655" s="8" t="s">
        <v>2910</v>
      </c>
      <c r="J3655" s="8" t="s">
        <v>3043</v>
      </c>
      <c r="K3655" s="1" t="str">
        <f t="array" aca="1" ref="K3655" ca="1">INDEX([1]TreeLookup!$C$1:$DE$21,MATCH(INDIRECT(ADDRESS(ROW(),MATCH("CATEGORY",$A$1:$BE$1,0))),[1]TreeLookup!$C$1:$C$21,0),MATCH(INDIRECT(ADDRESS(ROW(),MATCH("YEAR",$A$1:$BE$1,0))),[1]TreeLookup!$C$1:$DE$1,0))</f>
        <v>modernCapsules</v>
      </c>
      <c r="L3655" s="1">
        <v>2018</v>
      </c>
      <c r="M3655" s="1" t="str">
        <f t="array" aca="1" ref="M3655" ca="1">INDEX([1]TreeLookup!$C$1:$DE$22,MATCH("ERA",[1]TreeLookup!$C$1:$C$22,0),MATCH(INDIRECT(ADDRESS(ROW(),MATCH("YEAR",$A$1:$BE$1,0))),[1]TreeLookup!$C$1:$DE$1,0))</f>
        <v>10-COMM</v>
      </c>
      <c r="O3655" s="4" t="s">
        <v>109</v>
      </c>
      <c r="P3655" s="1" t="s">
        <v>10527</v>
      </c>
      <c r="Q3655" s="1" t="s">
        <v>10608</v>
      </c>
      <c r="V3655" s="9"/>
      <c r="AB3655" s="1" t="s">
        <v>111</v>
      </c>
      <c r="AF3655" s="1" t="s">
        <v>111</v>
      </c>
    </row>
    <row r="3656" spans="1:38">
      <c r="A3656" s="6" t="s">
        <v>10612</v>
      </c>
      <c r="B3656" s="7" t="s">
        <v>10613</v>
      </c>
      <c r="C3656" s="1">
        <v>10900</v>
      </c>
      <c r="D3656" s="1">
        <v>30000</v>
      </c>
      <c r="E3656" s="2" t="s">
        <v>10614</v>
      </c>
      <c r="F3656" s="1" t="s">
        <v>534</v>
      </c>
      <c r="G3656" s="1" t="s">
        <v>50</v>
      </c>
      <c r="H3656" s="1" t="s">
        <v>49</v>
      </c>
      <c r="I3656" s="8" t="s">
        <v>3473</v>
      </c>
      <c r="J3656" s="8"/>
      <c r="K3656" s="1" t="str">
        <f t="array" aca="1" ref="K3656" ca="1">INDEX([1]TreeLookup!$C$1:$DE$21,MATCH(INDIRECT(ADDRESS(ROW(),MATCH("CATEGORY",$A$1:$BE$1,0))),[1]TreeLookup!$C$1:$C$21,0),MATCH(INDIRECT(ADDRESS(ROW(),MATCH("YEAR",$A$1:$BE$1,0))),[1]TreeLookup!$C$1:$DE$1,0))</f>
        <v>hydrolox2009</v>
      </c>
      <c r="L3656" s="1">
        <v>2018</v>
      </c>
      <c r="M3656" s="1" t="str">
        <f t="array" aca="1" ref="M3656" ca="1">INDEX([1]TreeLookup!$C$1:$DE$22,MATCH("ERA",[1]TreeLookup!$C$1:$C$22,0),MATCH(INDIRECT(ADDRESS(ROW(),MATCH("YEAR",$A$1:$BE$1,0))),[1]TreeLookup!$C$1:$DE$1,0))</f>
        <v>10-COMM</v>
      </c>
      <c r="O3656" s="4" t="s">
        <v>299</v>
      </c>
      <c r="P3656" s="1" t="s">
        <v>10561</v>
      </c>
      <c r="Q3656" s="1" t="s">
        <v>7510</v>
      </c>
      <c r="V3656" s="9"/>
      <c r="W3656" s="1" t="s">
        <v>9253</v>
      </c>
    </row>
    <row r="3657" spans="1:38">
      <c r="A3657" s="6" t="s">
        <v>10615</v>
      </c>
      <c r="B3657" s="7" t="s">
        <v>10616</v>
      </c>
      <c r="C3657" s="1">
        <v>1</v>
      </c>
      <c r="D3657" s="1">
        <v>46600</v>
      </c>
      <c r="E3657" s="2" t="s">
        <v>10617</v>
      </c>
      <c r="F3657" s="1" t="s">
        <v>106</v>
      </c>
      <c r="G3657" s="1" t="s">
        <v>50</v>
      </c>
      <c r="H3657" s="1" t="s">
        <v>49</v>
      </c>
      <c r="I3657" s="8" t="s">
        <v>135</v>
      </c>
      <c r="J3657" s="8" t="s">
        <v>136</v>
      </c>
      <c r="K3657" s="1" t="str">
        <f t="array" aca="1" ref="K3657" ca="1">INDEX([1]TreeLookup!$C$1:$DE$21,MATCH(INDIRECT(ADDRESS(ROW(),MATCH("CATEGORY",$A$1:$BE$1,0))),[1]TreeLookup!$C$1:$C$21,0),MATCH(INDIRECT(ADDRESS(ROW(),MATCH("YEAR",$A$1:$BE$1,0))),[1]TreeLookup!$C$1:$DE$1,0))</f>
        <v>materialsScienceCommercial</v>
      </c>
      <c r="L3657" s="1">
        <v>2018</v>
      </c>
      <c r="M3657" s="1" t="str">
        <f t="array" aca="1" ref="M3657" ca="1">INDEX([1]TreeLookup!$C$1:$DE$22,MATCH("ERA",[1]TreeLookup!$C$1:$C$22,0),MATCH(INDIRECT(ADDRESS(ROW(),MATCH("YEAR",$A$1:$BE$1,0))),[1]TreeLookup!$C$1:$DE$1,0))</f>
        <v>10-COMM</v>
      </c>
      <c r="O3657" s="4" t="s">
        <v>299</v>
      </c>
      <c r="P3657" s="1" t="s">
        <v>10561</v>
      </c>
      <c r="V3657" s="9"/>
    </row>
    <row r="3658" spans="1:38">
      <c r="A3658" s="6" t="s">
        <v>10618</v>
      </c>
      <c r="B3658" s="7" t="s">
        <v>10619</v>
      </c>
      <c r="C3658" s="1">
        <v>62</v>
      </c>
      <c r="D3658" s="1">
        <v>1240</v>
      </c>
      <c r="E3658" s="2" t="s">
        <v>10620</v>
      </c>
      <c r="F3658" s="1" t="s">
        <v>534</v>
      </c>
      <c r="G3658" s="1" t="s">
        <v>50</v>
      </c>
      <c r="H3658" s="1" t="s">
        <v>50</v>
      </c>
      <c r="I3658" s="8" t="s">
        <v>125</v>
      </c>
      <c r="J3658" s="8"/>
      <c r="K3658" s="1" t="str">
        <f t="array" aca="1" ref="K3658" ca="1">INDEX([1]TreeLookup!$C$1:$DE$21,MATCH(INDIRECT(ADDRESS(ROW(),MATCH("CATEGORY",$A$1:$BE$1,0))),[1]TreeLookup!$C$1:$C$21,0),MATCH(INDIRECT(ADDRESS(ROW(),MATCH("YEAR",$A$1:$BE$1,0))),[1]TreeLookup!$C$1:$DE$1,0))</f>
        <v>gridFins</v>
      </c>
      <c r="L3658" s="1">
        <v>2018</v>
      </c>
      <c r="M3658" s="1" t="str">
        <f t="array" aca="1" ref="M3658" ca="1">INDEX([1]TreeLookup!$C$1:$DE$22,MATCH("ERA",[1]TreeLookup!$C$1:$C$22,0),MATCH(INDIRECT(ADDRESS(ROW(),MATCH("YEAR",$A$1:$BE$1,0))),[1]TreeLookup!$C$1:$DE$1,0))</f>
        <v>10-COMM</v>
      </c>
      <c r="O3658" s="4" t="s">
        <v>109</v>
      </c>
      <c r="P3658" s="1" t="s">
        <v>10621</v>
      </c>
      <c r="Q3658" s="1" t="s">
        <v>10619</v>
      </c>
      <c r="U3658" s="1" t="s">
        <v>10622</v>
      </c>
      <c r="V3658" s="9">
        <v>42874</v>
      </c>
      <c r="X3658" s="1" t="s">
        <v>10623</v>
      </c>
      <c r="AB3658" s="1" t="s">
        <v>111</v>
      </c>
    </row>
    <row r="3659" spans="1:38">
      <c r="A3659" s="6" t="s">
        <v>10619</v>
      </c>
      <c r="B3659" s="7" t="s">
        <v>10619</v>
      </c>
      <c r="C3659" s="1">
        <v>0</v>
      </c>
      <c r="D3659" s="1">
        <v>0</v>
      </c>
      <c r="E3659" s="2"/>
      <c r="F3659" s="1" t="s">
        <v>113</v>
      </c>
      <c r="G3659" s="1" t="s">
        <v>50</v>
      </c>
      <c r="I3659" s="8" t="s">
        <v>125</v>
      </c>
      <c r="J3659" s="8"/>
      <c r="K3659" s="1" t="str">
        <f t="array" aca="1" ref="K3659" ca="1">INDEX([1]TreeLookup!$C$1:$DE$21,MATCH(INDIRECT(ADDRESS(ROW(),MATCH("CATEGORY",$A$1:$BE$1,0))),[1]TreeLookup!$C$1:$C$21,0),MATCH(INDIRECT(ADDRESS(ROW(),MATCH("YEAR",$A$1:$BE$1,0))),[1]TreeLookup!$C$1:$DE$1,0))</f>
        <v>gridFins</v>
      </c>
      <c r="L3659" s="1">
        <v>2018</v>
      </c>
      <c r="M3659" s="1" t="str">
        <f t="array" aca="1" ref="M3659" ca="1">INDEX([1]TreeLookup!$C$1:$DE$22,MATCH("ERA",[1]TreeLookup!$C$1:$C$22,0),MATCH(INDIRECT(ADDRESS(ROW(),MATCH("YEAR",$A$1:$BE$1,0))),[1]TreeLookup!$C$1:$DE$1,0))</f>
        <v>10-COMM</v>
      </c>
      <c r="O3659" s="4"/>
      <c r="P3659" s="1" t="s">
        <v>10621</v>
      </c>
      <c r="Q3659" s="1" t="s">
        <v>10619</v>
      </c>
    </row>
    <row r="3660" spans="1:38">
      <c r="A3660" s="6" t="s">
        <v>10624</v>
      </c>
      <c r="B3660" s="7" t="s">
        <v>10619</v>
      </c>
      <c r="C3660" s="1">
        <v>62</v>
      </c>
      <c r="D3660" s="1">
        <v>1240</v>
      </c>
      <c r="E3660" s="2" t="s">
        <v>10620</v>
      </c>
      <c r="F3660" s="1" t="s">
        <v>1686</v>
      </c>
      <c r="G3660" s="1" t="s">
        <v>50</v>
      </c>
      <c r="H3660" s="1" t="s">
        <v>50</v>
      </c>
      <c r="I3660" s="8" t="s">
        <v>125</v>
      </c>
      <c r="J3660" s="8" t="s">
        <v>2242</v>
      </c>
      <c r="K3660" s="1" t="str">
        <f t="array" aca="1" ref="K3660" ca="1">INDEX([1]TreeLookup!$C$1:$DE$21,MATCH(INDIRECT(ADDRESS(ROW(),MATCH("CATEGORY",$A$1:$BE$1,0))),[1]TreeLookup!$C$1:$C$21,0),MATCH(INDIRECT(ADDRESS(ROW(),MATCH("YEAR",$A$1:$BE$1,0))),[1]TreeLookup!$C$1:$DE$1,0))</f>
        <v>gridFins</v>
      </c>
      <c r="L3660" s="1">
        <v>2018</v>
      </c>
      <c r="M3660" s="1" t="str">
        <f t="array" aca="1" ref="M3660" ca="1">INDEX([1]TreeLookup!$C$1:$DE$22,MATCH("ERA",[1]TreeLookup!$C$1:$C$22,0),MATCH(INDIRECT(ADDRESS(ROW(),MATCH("YEAR",$A$1:$BE$1,0))),[1]TreeLookup!$C$1:$DE$1,0))</f>
        <v>10-COMM</v>
      </c>
      <c r="O3660" s="4" t="s">
        <v>109</v>
      </c>
      <c r="P3660" s="2" t="s">
        <v>10621</v>
      </c>
      <c r="Q3660" s="1" t="s">
        <v>10619</v>
      </c>
      <c r="U3660" s="1" t="s">
        <v>10622</v>
      </c>
      <c r="V3660" s="9">
        <v>42874</v>
      </c>
      <c r="X3660" s="1" t="s">
        <v>10623</v>
      </c>
      <c r="AB3660" s="1" t="s">
        <v>111</v>
      </c>
    </row>
    <row r="3661" spans="1:38">
      <c r="A3661" s="6" t="s">
        <v>10625</v>
      </c>
      <c r="B3661" s="7" t="s">
        <v>10619</v>
      </c>
      <c r="C3661" s="1">
        <v>62</v>
      </c>
      <c r="D3661" s="1">
        <v>1240</v>
      </c>
      <c r="E3661" s="2" t="s">
        <v>10626</v>
      </c>
      <c r="F3661" s="1" t="s">
        <v>448</v>
      </c>
      <c r="G3661" s="1" t="s">
        <v>50</v>
      </c>
      <c r="H3661" s="1" t="s">
        <v>50</v>
      </c>
      <c r="I3661" s="8" t="s">
        <v>125</v>
      </c>
      <c r="J3661" s="8" t="s">
        <v>10627</v>
      </c>
      <c r="K3661" s="1" t="str">
        <f t="array" aca="1" ref="K3661" ca="1">INDEX([1]TreeLookup!$C$1:$DE$21,MATCH(INDIRECT(ADDRESS(ROW(),MATCH("CATEGORY",$A$1:$BE$1,0))),[1]TreeLookup!$C$1:$C$21,0),MATCH(INDIRECT(ADDRESS(ROW(),MATCH("YEAR",$A$1:$BE$1,0))),[1]TreeLookup!$C$1:$DE$1,0))</f>
        <v>gridFins</v>
      </c>
      <c r="L3661" s="1">
        <v>2018</v>
      </c>
      <c r="M3661" s="1" t="str">
        <f t="array" aca="1" ref="M3661" ca="1">INDEX([1]TreeLookup!$C$1:$DE$22,MATCH("ERA",[1]TreeLookup!$C$1:$C$22,0),MATCH(INDIRECT(ADDRESS(ROW(),MATCH("YEAR",$A$1:$BE$1,0))),[1]TreeLookup!$C$1:$DE$1,0))</f>
        <v>10-COMM</v>
      </c>
      <c r="O3661" s="4" t="s">
        <v>109</v>
      </c>
      <c r="P3661" s="1" t="s">
        <v>10621</v>
      </c>
      <c r="Q3661" s="1" t="s">
        <v>10619</v>
      </c>
      <c r="V3661" s="9"/>
      <c r="X3661" s="1" t="s">
        <v>10623</v>
      </c>
      <c r="AB3661" s="1" t="s">
        <v>111</v>
      </c>
    </row>
    <row r="3662" spans="1:38">
      <c r="A3662" s="6" t="s">
        <v>10628</v>
      </c>
      <c r="B3662" s="7" t="s">
        <v>10629</v>
      </c>
      <c r="C3662" s="1">
        <v>124</v>
      </c>
      <c r="D3662" s="1">
        <v>1240</v>
      </c>
      <c r="E3662" s="2" t="s">
        <v>10630</v>
      </c>
      <c r="F3662" s="1" t="s">
        <v>877</v>
      </c>
      <c r="G3662" s="1" t="s">
        <v>50</v>
      </c>
      <c r="H3662" s="1" t="s">
        <v>50</v>
      </c>
      <c r="I3662" s="8" t="s">
        <v>125</v>
      </c>
      <c r="J3662" s="8"/>
      <c r="K3662" s="1" t="str">
        <f t="array" aca="1" ref="K3662" ca="1">INDEX([1]TreeLookup!$C$1:$DE$21,MATCH(INDIRECT(ADDRESS(ROW(),MATCH("CATEGORY",$A$1:$BE$1,0))),[1]TreeLookup!$C$1:$C$21,0),MATCH(INDIRECT(ADDRESS(ROW(),MATCH("YEAR",$A$1:$BE$1,0))),[1]TreeLookup!$C$1:$DE$1,0))</f>
        <v>gridFins</v>
      </c>
      <c r="L3662" s="1">
        <v>2018</v>
      </c>
      <c r="M3662" s="1" t="str">
        <f t="array" aca="1" ref="M3662" ca="1">INDEX([1]TreeLookup!$C$1:$DE$22,MATCH("ERA",[1]TreeLookup!$C$1:$C$22,0),MATCH(INDIRECT(ADDRESS(ROW(),MATCH("YEAR",$A$1:$BE$1,0))),[1]TreeLookup!$C$1:$DE$1,0))</f>
        <v>10-COMM</v>
      </c>
      <c r="O3662" s="4" t="s">
        <v>109</v>
      </c>
      <c r="P3662" s="2" t="s">
        <v>10621</v>
      </c>
      <c r="Q3662" s="1" t="s">
        <v>10619</v>
      </c>
      <c r="X3662" s="1" t="s">
        <v>10631</v>
      </c>
      <c r="AB3662" s="1" t="s">
        <v>111</v>
      </c>
    </row>
    <row r="3663" spans="1:38">
      <c r="A3663" s="6" t="s">
        <v>10632</v>
      </c>
      <c r="B3663" s="7" t="s">
        <v>10633</v>
      </c>
      <c r="C3663" s="1">
        <v>124</v>
      </c>
      <c r="D3663" s="1">
        <v>1240</v>
      </c>
      <c r="E3663" s="2" t="s">
        <v>10634</v>
      </c>
      <c r="F3663" s="1" t="s">
        <v>1686</v>
      </c>
      <c r="G3663" s="1" t="s">
        <v>50</v>
      </c>
      <c r="H3663" s="1" t="s">
        <v>50</v>
      </c>
      <c r="I3663" s="8" t="s">
        <v>125</v>
      </c>
      <c r="J3663" s="8" t="s">
        <v>2242</v>
      </c>
      <c r="K3663" s="1" t="str">
        <f t="array" aca="1" ref="K3663" ca="1">INDEX([1]TreeLookup!$C$1:$DE$21,MATCH(INDIRECT(ADDRESS(ROW(),MATCH("CATEGORY",$A$1:$BE$1,0))),[1]TreeLookup!$C$1:$C$21,0),MATCH(INDIRECT(ADDRESS(ROW(),MATCH("YEAR",$A$1:$BE$1,0))),[1]TreeLookup!$C$1:$DE$1,0))</f>
        <v>gridFins</v>
      </c>
      <c r="L3663" s="1">
        <v>2018</v>
      </c>
      <c r="M3663" s="1" t="str">
        <f t="array" aca="1" ref="M3663" ca="1">INDEX([1]TreeLookup!$C$1:$DE$22,MATCH("ERA",[1]TreeLookup!$C$1:$C$22,0),MATCH(INDIRECT(ADDRESS(ROW(),MATCH("YEAR",$A$1:$BE$1,0))),[1]TreeLookup!$C$1:$DE$1,0))</f>
        <v>10-COMM</v>
      </c>
      <c r="O3663" s="4" t="s">
        <v>109</v>
      </c>
      <c r="P3663" s="2" t="s">
        <v>10621</v>
      </c>
      <c r="Q3663" s="1" t="s">
        <v>10619</v>
      </c>
      <c r="V3663" s="9"/>
      <c r="X3663" s="1" t="s">
        <v>10631</v>
      </c>
      <c r="AB3663" s="1" t="s">
        <v>111</v>
      </c>
    </row>
    <row r="3664" spans="1:38">
      <c r="A3664" s="6" t="s">
        <v>10635</v>
      </c>
      <c r="B3664" s="7" t="s">
        <v>10636</v>
      </c>
      <c r="C3664" s="1">
        <v>100</v>
      </c>
      <c r="D3664" s="1">
        <v>2000</v>
      </c>
      <c r="E3664" s="2" t="s">
        <v>10637</v>
      </c>
      <c r="F3664" s="1" t="s">
        <v>1794</v>
      </c>
      <c r="G3664" s="1" t="s">
        <v>50</v>
      </c>
      <c r="H3664" s="1" t="s">
        <v>49</v>
      </c>
      <c r="I3664" s="8" t="s">
        <v>191</v>
      </c>
      <c r="J3664" s="8" t="s">
        <v>1795</v>
      </c>
      <c r="K3664" s="1" t="str">
        <f t="array" aca="1" ref="K3664" ca="1">INDEX([1]TreeLookup!$C$1:$DE$21,MATCH(INDIRECT(ADDRESS(ROW(),MATCH("CATEGORY",$A$1:$BE$1,0))),[1]TreeLookup!$C$1:$C$21,0),MATCH(INDIRECT(ADDRESS(ROW(),MATCH("YEAR",$A$1:$BE$1,0))),[1]TreeLookup!$C$1:$DE$1,0))</f>
        <v>SIAD</v>
      </c>
      <c r="L3664" s="1">
        <v>2019</v>
      </c>
      <c r="M3664" s="1" t="str">
        <f t="array" aca="1" ref="M3664" ca="1">INDEX([1]TreeLookup!$C$1:$DE$22,MATCH("ERA",[1]TreeLookup!$C$1:$C$22,0),MATCH(INDIRECT(ADDRESS(ROW(),MATCH("YEAR",$A$1:$BE$1,0))),[1]TreeLookup!$C$1:$DE$1,0))</f>
        <v>11-NF</v>
      </c>
      <c r="O3664" s="4" t="s">
        <v>299</v>
      </c>
      <c r="P3664" s="1" t="s">
        <v>10638</v>
      </c>
      <c r="V3664" s="9"/>
    </row>
    <row r="3665" spans="1:35">
      <c r="A3665" s="6" t="s">
        <v>10639</v>
      </c>
      <c r="B3665" s="7" t="s">
        <v>10640</v>
      </c>
      <c r="C3665" s="1">
        <v>3200</v>
      </c>
      <c r="D3665" s="1">
        <v>16000</v>
      </c>
      <c r="E3665" s="2" t="s">
        <v>10641</v>
      </c>
      <c r="F3665" s="1" t="s">
        <v>1794</v>
      </c>
      <c r="G3665" s="1" t="s">
        <v>50</v>
      </c>
      <c r="H3665" s="1" t="s">
        <v>49</v>
      </c>
      <c r="I3665" s="8" t="s">
        <v>191</v>
      </c>
      <c r="J3665" s="8" t="s">
        <v>1795</v>
      </c>
      <c r="K3665" s="1" t="str">
        <f t="array" aca="1" ref="K3665" ca="1">INDEX([1]TreeLookup!$C$1:$DE$21,MATCH(INDIRECT(ADDRESS(ROW(),MATCH("CATEGORY",$A$1:$BE$1,0))),[1]TreeLookup!$C$1:$C$21,0),MATCH(INDIRECT(ADDRESS(ROW(),MATCH("YEAR",$A$1:$BE$1,0))),[1]TreeLookup!$C$1:$DE$1,0))</f>
        <v>SIAD</v>
      </c>
      <c r="L3665" s="1">
        <v>2019</v>
      </c>
      <c r="M3665" s="1" t="str">
        <f t="array" aca="1" ref="M3665" ca="1">INDEX([1]TreeLookup!$C$1:$DE$22,MATCH("ERA",[1]TreeLookup!$C$1:$C$22,0),MATCH(INDIRECT(ADDRESS(ROW(),MATCH("YEAR",$A$1:$BE$1,0))),[1]TreeLookup!$C$1:$DE$1,0))</f>
        <v>11-NF</v>
      </c>
      <c r="O3665" s="4" t="s">
        <v>299</v>
      </c>
      <c r="P3665" s="1" t="s">
        <v>10638</v>
      </c>
      <c r="V3665" s="9"/>
    </row>
    <row r="3666" spans="1:35">
      <c r="A3666" s="6" t="s">
        <v>10642</v>
      </c>
      <c r="B3666" s="7" t="s">
        <v>10643</v>
      </c>
      <c r="C3666" s="1">
        <v>1400</v>
      </c>
      <c r="D3666" s="1">
        <v>6500</v>
      </c>
      <c r="E3666" s="2" t="s">
        <v>10644</v>
      </c>
      <c r="F3666" s="1" t="s">
        <v>1794</v>
      </c>
      <c r="G3666" s="1" t="s">
        <v>50</v>
      </c>
      <c r="H3666" s="1" t="s">
        <v>49</v>
      </c>
      <c r="I3666" s="8" t="s">
        <v>191</v>
      </c>
      <c r="J3666" s="8" t="s">
        <v>1795</v>
      </c>
      <c r="K3666" s="1" t="str">
        <f t="array" aca="1" ref="K3666" ca="1">INDEX([1]TreeLookup!$C$1:$DE$21,MATCH(INDIRECT(ADDRESS(ROW(),MATCH("CATEGORY",$A$1:$BE$1,0))),[1]TreeLookup!$C$1:$C$21,0),MATCH(INDIRECT(ADDRESS(ROW(),MATCH("YEAR",$A$1:$BE$1,0))),[1]TreeLookup!$C$1:$DE$1,0))</f>
        <v>SIAD</v>
      </c>
      <c r="L3666" s="1">
        <v>2019</v>
      </c>
      <c r="M3666" s="1" t="str">
        <f t="array" aca="1" ref="M3666" ca="1">INDEX([1]TreeLookup!$C$1:$DE$22,MATCH("ERA",[1]TreeLookup!$C$1:$C$22,0),MATCH(INDIRECT(ADDRESS(ROW(),MATCH("YEAR",$A$1:$BE$1,0))),[1]TreeLookup!$C$1:$DE$1,0))</f>
        <v>11-NF</v>
      </c>
      <c r="O3666" s="4" t="s">
        <v>299</v>
      </c>
      <c r="P3666" s="1" t="s">
        <v>10638</v>
      </c>
      <c r="V3666" s="9"/>
    </row>
    <row r="3667" spans="1:35">
      <c r="A3667" s="6" t="s">
        <v>10645</v>
      </c>
      <c r="B3667" s="7" t="s">
        <v>10646</v>
      </c>
      <c r="C3667" s="1">
        <v>400</v>
      </c>
      <c r="D3667" s="1">
        <v>3200</v>
      </c>
      <c r="E3667" s="2" t="s">
        <v>10647</v>
      </c>
      <c r="F3667" s="1" t="s">
        <v>1794</v>
      </c>
      <c r="G3667" s="1" t="s">
        <v>50</v>
      </c>
      <c r="H3667" s="1" t="s">
        <v>49</v>
      </c>
      <c r="I3667" s="8" t="s">
        <v>191</v>
      </c>
      <c r="J3667" s="8" t="s">
        <v>174</v>
      </c>
      <c r="K3667" s="1" t="str">
        <f t="array" aca="1" ref="K3667" ca="1">INDEX([1]TreeLookup!$C$1:$DE$21,MATCH(INDIRECT(ADDRESS(ROW(),MATCH("CATEGORY",$A$1:$BE$1,0))),[1]TreeLookup!$C$1:$C$21,0),MATCH(INDIRECT(ADDRESS(ROW(),MATCH("YEAR",$A$1:$BE$1,0))),[1]TreeLookup!$C$1:$DE$1,0))</f>
        <v>SIAD</v>
      </c>
      <c r="L3667" s="1">
        <v>2019</v>
      </c>
      <c r="M3667" s="1" t="str">
        <f t="array" aca="1" ref="M3667" ca="1">INDEX([1]TreeLookup!$C$1:$DE$22,MATCH("ERA",[1]TreeLookup!$C$1:$C$22,0),MATCH(INDIRECT(ADDRESS(ROW(),MATCH("YEAR",$A$1:$BE$1,0))),[1]TreeLookup!$C$1:$DE$1,0))</f>
        <v>11-NF</v>
      </c>
      <c r="O3667" s="4" t="s">
        <v>299</v>
      </c>
      <c r="P3667" s="1" t="s">
        <v>10638</v>
      </c>
      <c r="V3667" s="9"/>
    </row>
    <row r="3668" spans="1:35">
      <c r="A3668" s="6" t="s">
        <v>10648</v>
      </c>
      <c r="B3668" s="7" t="s">
        <v>10649</v>
      </c>
      <c r="C3668" s="1">
        <v>4800</v>
      </c>
      <c r="D3668" s="1">
        <v>96000</v>
      </c>
      <c r="E3668" s="2" t="s">
        <v>10650</v>
      </c>
      <c r="F3668" s="1" t="s">
        <v>106</v>
      </c>
      <c r="G3668" s="1" t="s">
        <v>50</v>
      </c>
      <c r="H3668" s="1" t="s">
        <v>50</v>
      </c>
      <c r="I3668" s="8" t="s">
        <v>2248</v>
      </c>
      <c r="J3668" s="8" t="s">
        <v>298</v>
      </c>
      <c r="K3668" s="1" t="str">
        <f t="array" aca="1" ref="K3668" ca="1">INDEX([1]TreeLookup!$C$1:$DE$21,MATCH(INDIRECT(ADDRESS(ROW(),MATCH("CATEGORY",$A$1:$BE$1,0))),[1]TreeLookup!$C$1:$C$21,0),MATCH(INDIRECT(ADDRESS(ROW(),MATCH("YEAR",$A$1:$BE$1,0))),[1]TreeLookup!$C$1:$DE$1,0))</f>
        <v>experimentalSpaceplanes</v>
      </c>
      <c r="L3668" s="1">
        <v>2019</v>
      </c>
      <c r="M3668" s="1" t="str">
        <f t="array" aca="1" ref="M3668" ca="1">INDEX([1]TreeLookup!$C$1:$DE$22,MATCH("ERA",[1]TreeLookup!$C$1:$C$22,0),MATCH(INDIRECT(ADDRESS(ROW(),MATCH("YEAR",$A$1:$BE$1,0))),[1]TreeLookup!$C$1:$DE$1,0))</f>
        <v>11-NF</v>
      </c>
      <c r="O3668" s="4" t="s">
        <v>109</v>
      </c>
      <c r="P3668" s="2"/>
      <c r="V3668" s="9"/>
      <c r="AC3668" s="1" t="s">
        <v>111</v>
      </c>
    </row>
    <row r="3669" spans="1:35">
      <c r="A3669" s="6" t="s">
        <v>10651</v>
      </c>
      <c r="B3669" s="7" t="s">
        <v>10652</v>
      </c>
      <c r="C3669" s="1">
        <v>9230</v>
      </c>
      <c r="D3669" s="1">
        <v>19250</v>
      </c>
      <c r="E3669" s="2" t="s">
        <v>10653</v>
      </c>
      <c r="F3669" s="1" t="s">
        <v>53</v>
      </c>
      <c r="G3669" s="1" t="s">
        <v>50</v>
      </c>
      <c r="H3669" s="1" t="s">
        <v>50</v>
      </c>
      <c r="I3669" s="8" t="s">
        <v>54</v>
      </c>
      <c r="J3669" s="8" t="s">
        <v>8830</v>
      </c>
      <c r="K3669" s="1" t="str">
        <f t="array" aca="1" ref="K3669" ca="1">INDEX([1]TreeLookup!$C$1:$DE$21,MATCH(INDIRECT(ADDRESS(ROW(),MATCH("CATEGORY",$A$1:$BE$1,0))),[1]TreeLookup!$C$1:$C$21,0),MATCH(INDIRECT(ADDRESS(ROW(),MATCH("YEAR",$A$1:$BE$1,0))),[1]TreeLookup!$C$1:$DE$1,0))</f>
        <v>improvedElecPropulsion</v>
      </c>
      <c r="L3669" s="1">
        <v>2019</v>
      </c>
      <c r="M3669" s="1" t="str">
        <f t="array" aca="1" ref="M3669" ca="1">INDEX([1]TreeLookup!$C$1:$DE$22,MATCH("ERA",[1]TreeLookup!$C$1:$C$22,0),MATCH(INDIRECT(ADDRESS(ROW(),MATCH("YEAR",$A$1:$BE$1,0))),[1]TreeLookup!$C$1:$DE$1,0))</f>
        <v>11-NF</v>
      </c>
      <c r="O3669" s="4" t="s">
        <v>109</v>
      </c>
      <c r="T3669" s="1" t="s">
        <v>10654</v>
      </c>
      <c r="V3669" s="9"/>
    </row>
    <row r="3670" spans="1:35">
      <c r="A3670" s="6" t="s">
        <v>10655</v>
      </c>
      <c r="B3670" s="7" t="s">
        <v>10656</v>
      </c>
      <c r="C3670" s="1">
        <v>1400</v>
      </c>
      <c r="D3670" s="1">
        <v>1400</v>
      </c>
      <c r="E3670" s="2" t="s">
        <v>10657</v>
      </c>
      <c r="F3670" s="1" t="s">
        <v>534</v>
      </c>
      <c r="G3670" s="1" t="s">
        <v>50</v>
      </c>
      <c r="H3670" s="1" t="s">
        <v>49</v>
      </c>
      <c r="I3670" s="8" t="s">
        <v>1135</v>
      </c>
      <c r="J3670" s="8" t="s">
        <v>1484</v>
      </c>
      <c r="K3670" s="1" t="str">
        <f t="array" aca="1" ref="K3670" ca="1">INDEX([1]TreeLookup!$C$1:$DE$21,MATCH(INDIRECT(ADDRESS(ROW(),MATCH("CATEGORY",$A$1:$BE$1,0))),[1]TreeLookup!$C$1:$C$21,0),MATCH(INDIRECT(ADDRESS(ROW(),MATCH("YEAR",$A$1:$BE$1,0))),[1]TreeLookup!$C$1:$DE$1,0))</f>
        <v>powerNF</v>
      </c>
      <c r="L3670" s="1">
        <v>2019</v>
      </c>
      <c r="M3670" s="1" t="str">
        <f t="array" aca="1" ref="M3670" ca="1">INDEX([1]TreeLookup!$C$1:$DE$22,MATCH("ERA",[1]TreeLookup!$C$1:$C$22,0),MATCH(INDIRECT(ADDRESS(ROW(),MATCH("YEAR",$A$1:$BE$1,0))),[1]TreeLookup!$C$1:$DE$1,0))</f>
        <v>11-NF</v>
      </c>
      <c r="O3670" s="4" t="s">
        <v>299</v>
      </c>
      <c r="V3670" s="9"/>
    </row>
    <row r="3671" spans="1:35">
      <c r="A3671" s="6" t="s">
        <v>10658</v>
      </c>
      <c r="B3671" s="7" t="s">
        <v>10659</v>
      </c>
      <c r="C3671" s="1">
        <v>1250</v>
      </c>
      <c r="D3671" s="1">
        <v>7500</v>
      </c>
      <c r="E3671" s="2" t="s">
        <v>10660</v>
      </c>
      <c r="F3671" s="1" t="s">
        <v>534</v>
      </c>
      <c r="G3671" s="1" t="s">
        <v>50</v>
      </c>
      <c r="H3671" s="1" t="s">
        <v>49</v>
      </c>
      <c r="I3671" s="8" t="s">
        <v>191</v>
      </c>
      <c r="J3671" s="8" t="s">
        <v>2086</v>
      </c>
      <c r="K3671" s="1" t="str">
        <f t="array" aca="1" ref="K3671" ca="1">INDEX([1]TreeLookup!$C$1:$DE$21,MATCH(INDIRECT(ADDRESS(ROW(),MATCH("CATEGORY",$A$1:$BE$1,0))),[1]TreeLookup!$C$1:$C$21,0),MATCH(INDIRECT(ADDRESS(ROW(),MATCH("YEAR",$A$1:$BE$1,0))),[1]TreeLookup!$C$1:$DE$1,0))</f>
        <v>SIAD</v>
      </c>
      <c r="L3671" s="1">
        <v>2019</v>
      </c>
      <c r="M3671" s="1" t="str">
        <f t="array" aca="1" ref="M3671" ca="1">INDEX([1]TreeLookup!$C$1:$DE$22,MATCH("ERA",[1]TreeLookup!$C$1:$C$22,0),MATCH(INDIRECT(ADDRESS(ROW(),MATCH("YEAR",$A$1:$BE$1,0))),[1]TreeLookup!$C$1:$DE$1,0))</f>
        <v>11-NF</v>
      </c>
      <c r="O3671" s="4" t="s">
        <v>299</v>
      </c>
      <c r="V3671" s="9"/>
      <c r="W3671" s="1" t="s">
        <v>10661</v>
      </c>
      <c r="AI3671" s="1" t="s">
        <v>111</v>
      </c>
    </row>
    <row r="3672" spans="1:35">
      <c r="A3672" s="6" t="s">
        <v>10662</v>
      </c>
      <c r="B3672" s="7" t="s">
        <v>10663</v>
      </c>
      <c r="C3672" s="1">
        <v>8800</v>
      </c>
      <c r="D3672" s="1">
        <v>176000</v>
      </c>
      <c r="E3672" s="2" t="s">
        <v>10664</v>
      </c>
      <c r="F3672" s="1" t="s">
        <v>6704</v>
      </c>
      <c r="G3672" s="1" t="s">
        <v>50</v>
      </c>
      <c r="H3672" s="1" t="s">
        <v>50</v>
      </c>
      <c r="I3672" s="8" t="s">
        <v>1135</v>
      </c>
      <c r="J3672" s="8" t="s">
        <v>1484</v>
      </c>
      <c r="K3672" s="1" t="str">
        <f t="array" aca="1" ref="K3672" ca="1">INDEX([1]TreeLookup!$C$1:$DE$21,MATCH(INDIRECT(ADDRESS(ROW(),MATCH("CATEGORY",$A$1:$BE$1,0))),[1]TreeLookup!$C$1:$C$21,0),MATCH(INDIRECT(ADDRESS(ROW(),MATCH("YEAR",$A$1:$BE$1,0))),[1]TreeLookup!$C$1:$DE$1,0))</f>
        <v>powerNF</v>
      </c>
      <c r="L3672" s="1">
        <v>2019</v>
      </c>
      <c r="M3672" s="1" t="str">
        <f t="array" aca="1" ref="M3672" ca="1">INDEX([1]TreeLookup!$C$1:$DE$22,MATCH("ERA",[1]TreeLookup!$C$1:$C$22,0),MATCH(INDIRECT(ADDRESS(ROW(),MATCH("YEAR",$A$1:$BE$1,0))),[1]TreeLookup!$C$1:$DE$1,0))</f>
        <v>11-NF</v>
      </c>
      <c r="O3672" s="4" t="s">
        <v>109</v>
      </c>
      <c r="V3672" s="9"/>
    </row>
    <row r="3673" spans="1:35">
      <c r="A3673" s="6" t="s">
        <v>10665</v>
      </c>
      <c r="B3673" s="7" t="s">
        <v>10666</v>
      </c>
      <c r="C3673" s="1">
        <v>5600</v>
      </c>
      <c r="D3673" s="1">
        <v>9600</v>
      </c>
      <c r="E3673" s="2" t="s">
        <v>10667</v>
      </c>
      <c r="F3673" s="1" t="s">
        <v>3493</v>
      </c>
      <c r="G3673" s="1" t="s">
        <v>50</v>
      </c>
      <c r="H3673" s="1" t="s">
        <v>49</v>
      </c>
      <c r="I3673" s="8" t="s">
        <v>2910</v>
      </c>
      <c r="J3673" s="8" t="s">
        <v>2911</v>
      </c>
      <c r="K3673" s="1" t="str">
        <f t="array" aca="1" ref="K3673" ca="1">INDEX([1]TreeLookup!$C$1:$DE$21,MATCH(INDIRECT(ADDRESS(ROW(),MATCH("CATEGORY",$A$1:$BE$1,0))),[1]TreeLookup!$C$1:$C$21,0),MATCH(INDIRECT(ADDRESS(ROW(),MATCH("YEAR",$A$1:$BE$1,0))),[1]TreeLookup!$C$1:$DE$1,0))</f>
        <v>capsulesNF</v>
      </c>
      <c r="L3673" s="1">
        <v>2019</v>
      </c>
      <c r="M3673" s="1" t="str">
        <f t="array" aca="1" ref="M3673" ca="1">INDEX([1]TreeLookup!$C$1:$DE$22,MATCH("ERA",[1]TreeLookup!$C$1:$C$22,0),MATCH(INDIRECT(ADDRESS(ROW(),MATCH("YEAR",$A$1:$BE$1,0))),[1]TreeLookup!$C$1:$DE$1,0))</f>
        <v>11-NF</v>
      </c>
      <c r="O3673" s="4" t="s">
        <v>299</v>
      </c>
      <c r="T3673" s="1" t="s">
        <v>10668</v>
      </c>
      <c r="V3673" s="9"/>
      <c r="Y3673" s="1" t="s">
        <v>111</v>
      </c>
      <c r="AE3673" s="1" t="s">
        <v>111</v>
      </c>
      <c r="AF3673" s="1" t="s">
        <v>111</v>
      </c>
      <c r="AI3673" s="1" t="s">
        <v>111</v>
      </c>
    </row>
    <row r="3674" spans="1:35">
      <c r="A3674" s="6" t="s">
        <v>10669</v>
      </c>
      <c r="B3674" s="7" t="s">
        <v>10670</v>
      </c>
      <c r="C3674" s="1">
        <v>9500</v>
      </c>
      <c r="D3674" s="1">
        <v>8200</v>
      </c>
      <c r="E3674" s="2" t="s">
        <v>10671</v>
      </c>
      <c r="F3674" s="1" t="s">
        <v>534</v>
      </c>
      <c r="G3674" s="1" t="s">
        <v>50</v>
      </c>
      <c r="H3674" s="1" t="s">
        <v>49</v>
      </c>
      <c r="I3674" s="8" t="s">
        <v>191</v>
      </c>
      <c r="J3674" s="8" t="s">
        <v>4611</v>
      </c>
      <c r="K3674" s="1" t="str">
        <f t="array" aca="1" ref="K3674" ca="1">INDEX([1]TreeLookup!$C$1:$DE$21,MATCH(INDIRECT(ADDRESS(ROW(),MATCH("CATEGORY",$A$1:$BE$1,0))),[1]TreeLookup!$C$1:$C$21,0),MATCH(INDIRECT(ADDRESS(ROW(),MATCH("YEAR",$A$1:$BE$1,0))),[1]TreeLookup!$C$1:$DE$1,0))</f>
        <v>SIAD</v>
      </c>
      <c r="L3674" s="1">
        <v>2019</v>
      </c>
      <c r="M3674" s="1" t="str">
        <f t="array" aca="1" ref="M3674" ca="1">INDEX([1]TreeLookup!$C$1:$DE$22,MATCH("ERA",[1]TreeLookup!$C$1:$C$22,0),MATCH(INDIRECT(ADDRESS(ROW(),MATCH("YEAR",$A$1:$BE$1,0))),[1]TreeLookup!$C$1:$DE$1,0))</f>
        <v>11-NF</v>
      </c>
      <c r="O3674" s="4" t="s">
        <v>299</v>
      </c>
      <c r="P3674" s="1" t="s">
        <v>10638</v>
      </c>
      <c r="V3674" s="9"/>
    </row>
    <row r="3675" spans="1:35">
      <c r="A3675" s="6" t="s">
        <v>10672</v>
      </c>
      <c r="B3675" s="7" t="s">
        <v>10673</v>
      </c>
      <c r="C3675" s="1">
        <v>1000</v>
      </c>
      <c r="D3675" s="1">
        <v>1400</v>
      </c>
      <c r="E3675" s="2" t="s">
        <v>10674</v>
      </c>
      <c r="F3675" s="1" t="s">
        <v>534</v>
      </c>
      <c r="G3675" s="1" t="s">
        <v>50</v>
      </c>
      <c r="H3675" s="1" t="s">
        <v>49</v>
      </c>
      <c r="I3675" s="8" t="s">
        <v>191</v>
      </c>
      <c r="J3675" s="8" t="s">
        <v>1795</v>
      </c>
      <c r="K3675" s="1" t="str">
        <f t="array" aca="1" ref="K3675" ca="1">INDEX([1]TreeLookup!$C$1:$DE$21,MATCH(INDIRECT(ADDRESS(ROW(),MATCH("CATEGORY",$A$1:$BE$1,0))),[1]TreeLookup!$C$1:$C$21,0),MATCH(INDIRECT(ADDRESS(ROW(),MATCH("YEAR",$A$1:$BE$1,0))),[1]TreeLookup!$C$1:$DE$1,0))</f>
        <v>SIAD</v>
      </c>
      <c r="L3675" s="1">
        <v>2019</v>
      </c>
      <c r="M3675" s="1" t="str">
        <f t="array" aca="1" ref="M3675" ca="1">INDEX([1]TreeLookup!$C$1:$DE$22,MATCH("ERA",[1]TreeLookup!$C$1:$C$22,0),MATCH(INDIRECT(ADDRESS(ROW(),MATCH("YEAR",$A$1:$BE$1,0))),[1]TreeLookup!$C$1:$DE$1,0))</f>
        <v>11-NF</v>
      </c>
      <c r="O3675" s="4" t="s">
        <v>299</v>
      </c>
      <c r="P3675" s="1" t="s">
        <v>10638</v>
      </c>
      <c r="V3675" s="9"/>
    </row>
    <row r="3676" spans="1:35">
      <c r="A3676" s="6" t="s">
        <v>10675</v>
      </c>
      <c r="B3676" s="7" t="s">
        <v>10676</v>
      </c>
      <c r="C3676" s="1">
        <v>1500</v>
      </c>
      <c r="D3676" s="1">
        <v>2500</v>
      </c>
      <c r="E3676" s="2" t="s">
        <v>10677</v>
      </c>
      <c r="F3676" s="1" t="s">
        <v>48</v>
      </c>
      <c r="G3676" s="1" t="s">
        <v>49</v>
      </c>
      <c r="H3676" s="1" t="s">
        <v>49</v>
      </c>
      <c r="I3676" s="8"/>
      <c r="J3676" s="8"/>
      <c r="K3676" s="1" t="e">
        <f t="array" aca="1" ref="K3676" ca="1">INDEX([1]TreeLookup!$C$1:$DE$21,MATCH(INDIRECT(ADDRESS(ROW(),MATCH("CATEGORY",$A$1:$BE$1,0))),[1]TreeLookup!$C$1:$C$21,0),MATCH(INDIRECT(ADDRESS(ROW(),MATCH("YEAR",$A$1:$BE$1,0))),[1]TreeLookup!$C$1:$DE$1,0))</f>
        <v>#N/A</v>
      </c>
      <c r="M3676" s="1" t="str">
        <f t="array" aca="1" ref="M3676" ca="1">INDEX([1]TreeLookup!$C$1:$DE$22,MATCH("ERA",[1]TreeLookup!$C$1:$C$22,0),MATCH(INDIRECT(ADDRESS(ROW(),MATCH("YEAR",$A$1:$BE$1,0))),[1]TreeLookup!$C$1:$DE$1,0))</f>
        <v>00-START</v>
      </c>
      <c r="N3676" s="1" t="s">
        <v>50</v>
      </c>
      <c r="O3676" s="4"/>
    </row>
    <row r="3677" spans="1:35">
      <c r="A3677" s="6" t="s">
        <v>10678</v>
      </c>
      <c r="B3677" s="7" t="s">
        <v>10679</v>
      </c>
      <c r="C3677" s="1">
        <v>1500</v>
      </c>
      <c r="D3677" s="1">
        <v>2500</v>
      </c>
      <c r="E3677" s="2" t="s">
        <v>10680</v>
      </c>
      <c r="F3677" s="1" t="s">
        <v>48</v>
      </c>
      <c r="G3677" s="1" t="s">
        <v>49</v>
      </c>
      <c r="H3677" s="1" t="s">
        <v>49</v>
      </c>
      <c r="I3677" s="8"/>
      <c r="J3677" s="8"/>
      <c r="K3677" s="1" t="e">
        <f t="array" aca="1" ref="K3677" ca="1">INDEX([1]TreeLookup!$C$1:$DE$21,MATCH(INDIRECT(ADDRESS(ROW(),MATCH("CATEGORY",$A$1:$BE$1,0))),[1]TreeLookup!$C$1:$C$21,0),MATCH(INDIRECT(ADDRESS(ROW(),MATCH("YEAR",$A$1:$BE$1,0))),[1]TreeLookup!$C$1:$DE$1,0))</f>
        <v>#N/A</v>
      </c>
      <c r="M3677" s="1" t="str">
        <f t="array" aca="1" ref="M3677" ca="1">INDEX([1]TreeLookup!$C$1:$DE$22,MATCH("ERA",[1]TreeLookup!$C$1:$C$22,0),MATCH(INDIRECT(ADDRESS(ROW(),MATCH("YEAR",$A$1:$BE$1,0))),[1]TreeLookup!$C$1:$DE$1,0))</f>
        <v>00-START</v>
      </c>
      <c r="N3677" s="1" t="s">
        <v>50</v>
      </c>
      <c r="O3677" s="4"/>
    </row>
    <row r="3678" spans="1:35">
      <c r="A3678" s="6" t="s">
        <v>10681</v>
      </c>
      <c r="B3678" s="7" t="s">
        <v>10682</v>
      </c>
      <c r="C3678" s="1">
        <v>230</v>
      </c>
      <c r="D3678" s="1">
        <v>600</v>
      </c>
      <c r="E3678" s="2" t="s">
        <v>10683</v>
      </c>
      <c r="F3678" s="1" t="s">
        <v>534</v>
      </c>
      <c r="G3678" s="1" t="s">
        <v>50</v>
      </c>
      <c r="H3678" s="1" t="s">
        <v>49</v>
      </c>
      <c r="I3678" s="8" t="s">
        <v>191</v>
      </c>
      <c r="J3678" s="8" t="s">
        <v>5595</v>
      </c>
      <c r="K3678" s="1" t="str">
        <f t="array" aca="1" ref="K3678" ca="1">INDEX([1]TreeLookup!$C$1:$DE$21,MATCH(INDIRECT(ADDRESS(ROW(),MATCH("CATEGORY",$A$1:$BE$1,0))),[1]TreeLookup!$C$1:$C$21,0),MATCH(INDIRECT(ADDRESS(ROW(),MATCH("YEAR",$A$1:$BE$1,0))),[1]TreeLookup!$C$1:$DE$1,0))</f>
        <v>SIAD</v>
      </c>
      <c r="L3678" s="1">
        <v>2019</v>
      </c>
      <c r="M3678" s="1" t="str">
        <f t="array" aca="1" ref="M3678" ca="1">INDEX([1]TreeLookup!$C$1:$DE$22,MATCH("ERA",[1]TreeLookup!$C$1:$C$22,0),MATCH(INDIRECT(ADDRESS(ROW(),MATCH("YEAR",$A$1:$BE$1,0))),[1]TreeLookup!$C$1:$DE$1,0))</f>
        <v>11-NF</v>
      </c>
      <c r="O3678" s="4" t="s">
        <v>299</v>
      </c>
      <c r="V3678" s="9"/>
      <c r="W3678" s="1" t="s">
        <v>9804</v>
      </c>
    </row>
    <row r="3679" spans="1:35">
      <c r="A3679" s="6" t="s">
        <v>10684</v>
      </c>
      <c r="B3679" s="7" t="s">
        <v>10685</v>
      </c>
      <c r="C3679" s="1">
        <v>3910</v>
      </c>
      <c r="D3679" s="1">
        <v>21500</v>
      </c>
      <c r="E3679" s="2" t="s">
        <v>10686</v>
      </c>
      <c r="F3679" s="1" t="s">
        <v>53</v>
      </c>
      <c r="G3679" s="1" t="s">
        <v>50</v>
      </c>
      <c r="H3679" s="1" t="s">
        <v>49</v>
      </c>
      <c r="I3679" s="8" t="s">
        <v>54</v>
      </c>
      <c r="J3679" s="8" t="s">
        <v>8830</v>
      </c>
      <c r="K3679" s="1" t="str">
        <f t="array" aca="1" ref="K3679" ca="1">INDEX([1]TreeLookup!$C$1:$DE$21,MATCH(INDIRECT(ADDRESS(ROW(),MATCH("CATEGORY",$A$1:$BE$1,0))),[1]TreeLookup!$C$1:$C$21,0),MATCH(INDIRECT(ADDRESS(ROW(),MATCH("YEAR",$A$1:$BE$1,0))),[1]TreeLookup!$C$1:$DE$1,0))</f>
        <v>improvedElecPropulsion</v>
      </c>
      <c r="L3679" s="1">
        <v>2019</v>
      </c>
      <c r="M3679" s="1" t="str">
        <f t="array" aca="1" ref="M3679" ca="1">INDEX([1]TreeLookup!$C$1:$DE$22,MATCH("ERA",[1]TreeLookup!$C$1:$C$22,0),MATCH(INDIRECT(ADDRESS(ROW(),MATCH("YEAR",$A$1:$BE$1,0))),[1]TreeLookup!$C$1:$DE$1,0))</f>
        <v>11-NF</v>
      </c>
      <c r="O3679" s="4" t="s">
        <v>299</v>
      </c>
      <c r="T3679" s="1" t="s">
        <v>10687</v>
      </c>
      <c r="V3679" s="9"/>
    </row>
    <row r="3680" spans="1:35">
      <c r="A3680" s="6" t="s">
        <v>10688</v>
      </c>
      <c r="B3680" s="7" t="s">
        <v>10689</v>
      </c>
      <c r="C3680" s="1">
        <v>1400</v>
      </c>
      <c r="D3680" s="1">
        <v>40000</v>
      </c>
      <c r="E3680" s="2" t="s">
        <v>10690</v>
      </c>
      <c r="F3680" s="1" t="s">
        <v>1794</v>
      </c>
      <c r="G3680" s="1" t="s">
        <v>49</v>
      </c>
      <c r="H3680" s="1" t="s">
        <v>49</v>
      </c>
      <c r="I3680" s="8"/>
      <c r="J3680" s="8" t="s">
        <v>298</v>
      </c>
      <c r="K3680" s="1" t="e">
        <f t="array" aca="1" ref="K3680" ca="1">INDEX([1]TreeLookup!$C$1:$DE$21,MATCH(INDIRECT(ADDRESS(ROW(),MATCH("CATEGORY",$A$1:$BE$1,0))),[1]TreeLookup!$C$1:$C$21,0),MATCH(INDIRECT(ADDRESS(ROW(),MATCH("YEAR",$A$1:$BE$1,0))),[1]TreeLookup!$C$1:$DE$1,0))</f>
        <v>#N/A</v>
      </c>
      <c r="M3680" s="1" t="str">
        <f t="array" aca="1" ref="M3680" ca="1">INDEX([1]TreeLookup!$C$1:$DE$22,MATCH("ERA",[1]TreeLookup!$C$1:$C$22,0),MATCH(INDIRECT(ADDRESS(ROW(),MATCH("YEAR",$A$1:$BE$1,0))),[1]TreeLookup!$C$1:$DE$1,0))</f>
        <v>00-START</v>
      </c>
      <c r="N3680" s="1" t="s">
        <v>50</v>
      </c>
      <c r="O3680" s="4" t="s">
        <v>299</v>
      </c>
      <c r="P3680" s="2"/>
    </row>
    <row r="3681" spans="1:37">
      <c r="A3681" s="6" t="s">
        <v>10691</v>
      </c>
      <c r="B3681" s="7" t="s">
        <v>10692</v>
      </c>
      <c r="C3681" s="1">
        <v>2800</v>
      </c>
      <c r="D3681" s="1">
        <v>40000</v>
      </c>
      <c r="E3681" s="2" t="s">
        <v>10693</v>
      </c>
      <c r="F3681" s="1" t="s">
        <v>1794</v>
      </c>
      <c r="G3681" s="1" t="s">
        <v>49</v>
      </c>
      <c r="H3681" s="1" t="s">
        <v>49</v>
      </c>
      <c r="I3681" s="8"/>
      <c r="J3681" s="8" t="s">
        <v>298</v>
      </c>
      <c r="K3681" s="1" t="e">
        <f t="array" aca="1" ref="K3681" ca="1">INDEX([1]TreeLookup!$C$1:$DE$21,MATCH(INDIRECT(ADDRESS(ROW(),MATCH("CATEGORY",$A$1:$BE$1,0))),[1]TreeLookup!$C$1:$C$21,0),MATCH(INDIRECT(ADDRESS(ROW(),MATCH("YEAR",$A$1:$BE$1,0))),[1]TreeLookup!$C$1:$DE$1,0))</f>
        <v>#N/A</v>
      </c>
      <c r="M3681" s="1" t="str">
        <f t="array" aca="1" ref="M3681" ca="1">INDEX([1]TreeLookup!$C$1:$DE$22,MATCH("ERA",[1]TreeLookup!$C$1:$C$22,0),MATCH(INDIRECT(ADDRESS(ROW(),MATCH("YEAR",$A$1:$BE$1,0))),[1]TreeLookup!$C$1:$DE$1,0))</f>
        <v>00-START</v>
      </c>
      <c r="N3681" s="1" t="s">
        <v>50</v>
      </c>
      <c r="O3681" s="4" t="s">
        <v>299</v>
      </c>
      <c r="P3681" s="2"/>
    </row>
    <row r="3682" spans="1:37">
      <c r="A3682" s="6" t="s">
        <v>10694</v>
      </c>
      <c r="B3682" s="7" t="s">
        <v>10695</v>
      </c>
      <c r="C3682" s="1">
        <v>11400</v>
      </c>
      <c r="D3682" s="1">
        <v>228000</v>
      </c>
      <c r="E3682" s="2" t="s">
        <v>10696</v>
      </c>
      <c r="F3682" s="1" t="s">
        <v>6704</v>
      </c>
      <c r="G3682" s="1" t="s">
        <v>50</v>
      </c>
      <c r="H3682" s="1" t="s">
        <v>50</v>
      </c>
      <c r="I3682" s="8" t="s">
        <v>1135</v>
      </c>
      <c r="J3682" s="8" t="s">
        <v>1484</v>
      </c>
      <c r="K3682" s="1" t="str">
        <f t="array" aca="1" ref="K3682" ca="1">INDEX([1]TreeLookup!$C$1:$DE$21,MATCH(INDIRECT(ADDRESS(ROW(),MATCH("CATEGORY",$A$1:$BE$1,0))),[1]TreeLookup!$C$1:$C$21,0),MATCH(INDIRECT(ADDRESS(ROW(),MATCH("YEAR",$A$1:$BE$1,0))),[1]TreeLookup!$C$1:$DE$1,0))</f>
        <v>powerNF</v>
      </c>
      <c r="L3682" s="1">
        <v>2019</v>
      </c>
      <c r="M3682" s="1" t="str">
        <f t="array" aca="1" ref="M3682" ca="1">INDEX([1]TreeLookup!$C$1:$DE$22,MATCH("ERA",[1]TreeLookup!$C$1:$C$22,0),MATCH(INDIRECT(ADDRESS(ROW(),MATCH("YEAR",$A$1:$BE$1,0))),[1]TreeLookup!$C$1:$DE$1,0))</f>
        <v>11-NF</v>
      </c>
      <c r="O3682" s="4" t="s">
        <v>109</v>
      </c>
      <c r="V3682" s="9"/>
    </row>
    <row r="3683" spans="1:37">
      <c r="A3683" s="6" t="s">
        <v>10697</v>
      </c>
      <c r="B3683" s="7" t="s">
        <v>10698</v>
      </c>
      <c r="C3683" s="1">
        <v>57000</v>
      </c>
      <c r="D3683" s="1">
        <v>1140000</v>
      </c>
      <c r="E3683" s="2" t="s">
        <v>10699</v>
      </c>
      <c r="F3683" s="1" t="s">
        <v>6704</v>
      </c>
      <c r="G3683" s="1" t="s">
        <v>50</v>
      </c>
      <c r="H3683" s="1" t="s">
        <v>50</v>
      </c>
      <c r="I3683" s="8" t="s">
        <v>1135</v>
      </c>
      <c r="J3683" s="8" t="s">
        <v>1484</v>
      </c>
      <c r="K3683" s="1" t="str">
        <f t="array" aca="1" ref="K3683" ca="1">INDEX([1]TreeLookup!$C$1:$DE$21,MATCH(INDIRECT(ADDRESS(ROW(),MATCH("CATEGORY",$A$1:$BE$1,0))),[1]TreeLookup!$C$1:$C$21,0),MATCH(INDIRECT(ADDRESS(ROW(),MATCH("YEAR",$A$1:$BE$1,0))),[1]TreeLookup!$C$1:$DE$1,0))</f>
        <v>powerNF</v>
      </c>
      <c r="L3683" s="1">
        <v>2019</v>
      </c>
      <c r="M3683" s="1" t="str">
        <f t="array" aca="1" ref="M3683" ca="1">INDEX([1]TreeLookup!$C$1:$DE$22,MATCH("ERA",[1]TreeLookup!$C$1:$C$22,0),MATCH(INDIRECT(ADDRESS(ROW(),MATCH("YEAR",$A$1:$BE$1,0))),[1]TreeLookup!$C$1:$DE$1,0))</f>
        <v>11-NF</v>
      </c>
      <c r="O3683" s="4" t="s">
        <v>109</v>
      </c>
      <c r="V3683" s="9"/>
    </row>
    <row r="3684" spans="1:37">
      <c r="A3684" s="6" t="s">
        <v>10700</v>
      </c>
      <c r="B3684" s="7" t="s">
        <v>10701</v>
      </c>
      <c r="C3684" s="1">
        <v>600</v>
      </c>
      <c r="D3684" s="1">
        <v>1200</v>
      </c>
      <c r="E3684" s="2" t="s">
        <v>10702</v>
      </c>
      <c r="F3684" s="1" t="s">
        <v>534</v>
      </c>
      <c r="G3684" s="1" t="s">
        <v>50</v>
      </c>
      <c r="H3684" s="1" t="s">
        <v>49</v>
      </c>
      <c r="I3684" s="8" t="s">
        <v>135</v>
      </c>
      <c r="J3684" s="8" t="s">
        <v>560</v>
      </c>
      <c r="K3684" s="1" t="str">
        <f t="array" aca="1" ref="K3684" ca="1">INDEX([1]TreeLookup!$C$1:$DE$21,MATCH(INDIRECT(ADDRESS(ROW(),MATCH("CATEGORY",$A$1:$BE$1,0))),[1]TreeLookup!$C$1:$C$21,0),MATCH(INDIRECT(ADDRESS(ROW(),MATCH("YEAR",$A$1:$BE$1,0))),[1]TreeLookup!$C$1:$DE$1,0))</f>
        <v>materialsScienceNF</v>
      </c>
      <c r="L3684" s="1">
        <v>2019</v>
      </c>
      <c r="M3684" s="1" t="str">
        <f t="array" aca="1" ref="M3684" ca="1">INDEX([1]TreeLookup!$C$1:$DE$22,MATCH("ERA",[1]TreeLookup!$C$1:$C$22,0),MATCH(INDIRECT(ADDRESS(ROW(),MATCH("YEAR",$A$1:$BE$1,0))),[1]TreeLookup!$C$1:$DE$1,0))</f>
        <v>11-NF</v>
      </c>
      <c r="O3684" s="4" t="s">
        <v>299</v>
      </c>
      <c r="P3684" s="1" t="s">
        <v>10703</v>
      </c>
      <c r="V3684" s="9"/>
    </row>
    <row r="3685" spans="1:37">
      <c r="A3685" s="6" t="s">
        <v>10704</v>
      </c>
      <c r="B3685" s="7" t="s">
        <v>10705</v>
      </c>
      <c r="C3685" s="1">
        <v>60000</v>
      </c>
      <c r="D3685" s="1">
        <v>750000</v>
      </c>
      <c r="E3685" s="2" t="s">
        <v>10706</v>
      </c>
      <c r="F3685" s="1" t="s">
        <v>448</v>
      </c>
      <c r="G3685" s="1" t="s">
        <v>50</v>
      </c>
      <c r="H3685" s="1" t="s">
        <v>50</v>
      </c>
      <c r="I3685" s="8" t="s">
        <v>2910</v>
      </c>
      <c r="J3685" s="8" t="s">
        <v>2911</v>
      </c>
      <c r="K3685" s="1" t="str">
        <f t="array" aca="1" ref="K3685" ca="1">INDEX([1]TreeLookup!$C$1:$DE$21,MATCH(INDIRECT(ADDRESS(ROW(),MATCH("CATEGORY",$A$1:$BE$1,0))),[1]TreeLookup!$C$1:$C$21,0),MATCH(INDIRECT(ADDRESS(ROW(),MATCH("YEAR",$A$1:$BE$1,0))),[1]TreeLookup!$C$1:$DE$1,0))</f>
        <v>capsulesNF</v>
      </c>
      <c r="L3685" s="1">
        <v>2019</v>
      </c>
      <c r="M3685" s="1" t="str">
        <f t="array" aca="1" ref="M3685" ca="1">INDEX([1]TreeLookup!$C$1:$DE$22,MATCH("ERA",[1]TreeLookup!$C$1:$C$22,0),MATCH(INDIRECT(ADDRESS(ROW(),MATCH("YEAR",$A$1:$BE$1,0))),[1]TreeLookup!$C$1:$DE$1,0))</f>
        <v>11-NF</v>
      </c>
      <c r="O3685" s="4" t="s">
        <v>109</v>
      </c>
      <c r="P3685" s="1" t="s">
        <v>10703</v>
      </c>
      <c r="V3685" s="9"/>
      <c r="X3685" s="1" t="s">
        <v>10707</v>
      </c>
      <c r="Y3685" s="1" t="s">
        <v>111</v>
      </c>
      <c r="AE3685" s="1" t="s">
        <v>111</v>
      </c>
      <c r="AF3685" s="1" t="s">
        <v>111</v>
      </c>
      <c r="AI3685" s="1" t="s">
        <v>111</v>
      </c>
    </row>
    <row r="3686" spans="1:37">
      <c r="A3686" s="6" t="s">
        <v>10708</v>
      </c>
      <c r="B3686" s="7" t="s">
        <v>10709</v>
      </c>
      <c r="C3686" s="1">
        <v>55000</v>
      </c>
      <c r="D3686" s="1">
        <v>750000</v>
      </c>
      <c r="E3686" s="2" t="s">
        <v>10710</v>
      </c>
      <c r="F3686" s="1" t="s">
        <v>448</v>
      </c>
      <c r="G3686" s="1" t="s">
        <v>50</v>
      </c>
      <c r="H3686" s="1" t="s">
        <v>50</v>
      </c>
      <c r="I3686" s="8" t="s">
        <v>2910</v>
      </c>
      <c r="J3686" s="8" t="s">
        <v>2911</v>
      </c>
      <c r="K3686" s="1" t="str">
        <f t="array" aca="1" ref="K3686" ca="1">INDEX([1]TreeLookup!$C$1:$DE$21,MATCH(INDIRECT(ADDRESS(ROW(),MATCH("CATEGORY",$A$1:$BE$1,0))),[1]TreeLookup!$C$1:$C$21,0),MATCH(INDIRECT(ADDRESS(ROW(),MATCH("YEAR",$A$1:$BE$1,0))),[1]TreeLookup!$C$1:$DE$1,0))</f>
        <v>capsulesNF</v>
      </c>
      <c r="L3686" s="1">
        <v>2019</v>
      </c>
      <c r="M3686" s="1" t="str">
        <f t="array" aca="1" ref="M3686" ca="1">INDEX([1]TreeLookup!$C$1:$DE$22,MATCH("ERA",[1]TreeLookup!$C$1:$C$22,0),MATCH(INDIRECT(ADDRESS(ROW(),MATCH("YEAR",$A$1:$BE$1,0))),[1]TreeLookup!$C$1:$DE$1,0))</f>
        <v>11-NF</v>
      </c>
      <c r="O3686" s="4" t="s">
        <v>109</v>
      </c>
      <c r="P3686" s="1" t="s">
        <v>10703</v>
      </c>
      <c r="U3686" s="1" t="s">
        <v>10711</v>
      </c>
      <c r="V3686" s="9"/>
      <c r="Y3686" s="1" t="s">
        <v>111</v>
      </c>
      <c r="AE3686" s="1" t="s">
        <v>111</v>
      </c>
      <c r="AF3686" s="1" t="s">
        <v>111</v>
      </c>
    </row>
    <row r="3687" spans="1:37">
      <c r="A3687" s="6" t="s">
        <v>10712</v>
      </c>
      <c r="B3687" s="7" t="s">
        <v>10713</v>
      </c>
      <c r="C3687" s="1">
        <v>60000</v>
      </c>
      <c r="D3687" s="1">
        <v>750000</v>
      </c>
      <c r="E3687" s="2" t="s">
        <v>10714</v>
      </c>
      <c r="F3687" s="1" t="s">
        <v>534</v>
      </c>
      <c r="G3687" s="1" t="s">
        <v>50</v>
      </c>
      <c r="H3687" s="1" t="s">
        <v>50</v>
      </c>
      <c r="I3687" s="8" t="s">
        <v>2910</v>
      </c>
      <c r="J3687" s="8" t="s">
        <v>2911</v>
      </c>
      <c r="K3687" s="1" t="str">
        <f t="array" aca="1" ref="K3687" ca="1">INDEX([1]TreeLookup!$C$1:$DE$21,MATCH(INDIRECT(ADDRESS(ROW(),MATCH("CATEGORY",$A$1:$BE$1,0))),[1]TreeLookup!$C$1:$C$21,0),MATCH(INDIRECT(ADDRESS(ROW(),MATCH("YEAR",$A$1:$BE$1,0))),[1]TreeLookup!$C$1:$DE$1,0))</f>
        <v>capsulesNF</v>
      </c>
      <c r="L3687" s="1">
        <v>2019</v>
      </c>
      <c r="M3687" s="1" t="str">
        <f t="array" aca="1" ref="M3687" ca="1">INDEX([1]TreeLookup!$C$1:$DE$22,MATCH("ERA",[1]TreeLookup!$C$1:$C$22,0),MATCH(INDIRECT(ADDRESS(ROW(),MATCH("YEAR",$A$1:$BE$1,0))),[1]TreeLookup!$C$1:$DE$1,0))</f>
        <v>11-NF</v>
      </c>
      <c r="O3687" s="4" t="s">
        <v>109</v>
      </c>
      <c r="P3687" s="1" t="s">
        <v>10703</v>
      </c>
      <c r="V3687" s="9"/>
      <c r="X3687" s="1" t="s">
        <v>10707</v>
      </c>
      <c r="Y3687" s="1" t="s">
        <v>111</v>
      </c>
      <c r="AE3687" s="1" t="s">
        <v>111</v>
      </c>
      <c r="AF3687" s="1" t="s">
        <v>111</v>
      </c>
    </row>
    <row r="3688" spans="1:37">
      <c r="A3688" s="6" t="s">
        <v>10715</v>
      </c>
      <c r="B3688" s="7" t="s">
        <v>10716</v>
      </c>
      <c r="C3688" s="1">
        <v>4000</v>
      </c>
      <c r="D3688" s="1">
        <v>175000</v>
      </c>
      <c r="E3688" s="2" t="s">
        <v>10717</v>
      </c>
      <c r="F3688" s="1" t="s">
        <v>534</v>
      </c>
      <c r="G3688" s="1" t="s">
        <v>50</v>
      </c>
      <c r="H3688" s="1" t="s">
        <v>50</v>
      </c>
      <c r="I3688" s="8" t="s">
        <v>2910</v>
      </c>
      <c r="J3688" s="8" t="s">
        <v>3043</v>
      </c>
      <c r="K3688" s="1" t="str">
        <f t="array" aca="1" ref="K3688" ca="1">INDEX([1]TreeLookup!$C$1:$DE$21,MATCH(INDIRECT(ADDRESS(ROW(),MATCH("CATEGORY",$A$1:$BE$1,0))),[1]TreeLookup!$C$1:$C$21,0),MATCH(INDIRECT(ADDRESS(ROW(),MATCH("YEAR",$A$1:$BE$1,0))),[1]TreeLookup!$C$1:$DE$1,0))</f>
        <v>capsulesNF</v>
      </c>
      <c r="L3688" s="1">
        <v>2019</v>
      </c>
      <c r="M3688" s="1" t="str">
        <f t="array" aca="1" ref="M3688" ca="1">INDEX([1]TreeLookup!$C$1:$DE$22,MATCH("ERA",[1]TreeLookup!$C$1:$C$22,0),MATCH(INDIRECT(ADDRESS(ROW(),MATCH("YEAR",$A$1:$BE$1,0))),[1]TreeLookup!$C$1:$DE$1,0))</f>
        <v>11-NF</v>
      </c>
      <c r="O3688" s="4" t="s">
        <v>109</v>
      </c>
      <c r="P3688" s="1" t="s">
        <v>10703</v>
      </c>
      <c r="V3688" s="9"/>
      <c r="AD3688" s="1" t="s">
        <v>111</v>
      </c>
      <c r="AF3688" s="1" t="s">
        <v>111</v>
      </c>
      <c r="AK3688" s="1" t="s">
        <v>111</v>
      </c>
    </row>
    <row r="3689" spans="1:37">
      <c r="A3689" s="6" t="s">
        <v>10718</v>
      </c>
      <c r="B3689" s="7" t="s">
        <v>10719</v>
      </c>
      <c r="C3689" s="1">
        <v>1000</v>
      </c>
      <c r="D3689" s="1">
        <v>1400</v>
      </c>
      <c r="E3689" s="2" t="s">
        <v>10720</v>
      </c>
      <c r="F3689" s="1" t="s">
        <v>534</v>
      </c>
      <c r="G3689" s="1" t="s">
        <v>50</v>
      </c>
      <c r="H3689" s="1" t="s">
        <v>49</v>
      </c>
      <c r="I3689" s="8" t="s">
        <v>2910</v>
      </c>
      <c r="J3689" s="8" t="s">
        <v>3055</v>
      </c>
      <c r="K3689" s="1" t="str">
        <f t="array" aca="1" ref="K3689" ca="1">INDEX([1]TreeLookup!$C$1:$DE$21,MATCH(INDIRECT(ADDRESS(ROW(),MATCH("CATEGORY",$A$1:$BE$1,0))),[1]TreeLookup!$C$1:$C$21,0),MATCH(INDIRECT(ADDRESS(ROW(),MATCH("YEAR",$A$1:$BE$1,0))),[1]TreeLookup!$C$1:$DE$1,0))</f>
        <v>capsulesNF</v>
      </c>
      <c r="L3689" s="1">
        <v>2019</v>
      </c>
      <c r="M3689" s="1" t="str">
        <f t="array" aca="1" ref="M3689" ca="1">INDEX([1]TreeLookup!$C$1:$DE$22,MATCH("ERA",[1]TreeLookup!$C$1:$C$22,0),MATCH(INDIRECT(ADDRESS(ROW(),MATCH("YEAR",$A$1:$BE$1,0))),[1]TreeLookup!$C$1:$DE$1,0))</f>
        <v>11-NF</v>
      </c>
      <c r="O3689" s="4" t="s">
        <v>299</v>
      </c>
      <c r="P3689" s="1" t="s">
        <v>10703</v>
      </c>
      <c r="V3689" s="9"/>
      <c r="AF3689" s="1" t="s">
        <v>111</v>
      </c>
      <c r="AI3689" s="1" t="s">
        <v>111</v>
      </c>
    </row>
    <row r="3690" spans="1:37">
      <c r="A3690" s="6" t="s">
        <v>10721</v>
      </c>
      <c r="B3690" s="7" t="s">
        <v>10722</v>
      </c>
      <c r="C3690" s="1">
        <v>5000</v>
      </c>
      <c r="D3690" s="1">
        <v>175000</v>
      </c>
      <c r="E3690" s="2" t="s">
        <v>10723</v>
      </c>
      <c r="F3690" s="1" t="s">
        <v>534</v>
      </c>
      <c r="G3690" s="1" t="s">
        <v>50</v>
      </c>
      <c r="H3690" s="1" t="s">
        <v>50</v>
      </c>
      <c r="I3690" s="8" t="s">
        <v>2910</v>
      </c>
      <c r="J3690" s="8" t="s">
        <v>3043</v>
      </c>
      <c r="K3690" s="1" t="str">
        <f t="array" aca="1" ref="K3690" ca="1">INDEX([1]TreeLookup!$C$1:$DE$21,MATCH(INDIRECT(ADDRESS(ROW(),MATCH("CATEGORY",$A$1:$BE$1,0))),[1]TreeLookup!$C$1:$C$21,0),MATCH(INDIRECT(ADDRESS(ROW(),MATCH("YEAR",$A$1:$BE$1,0))),[1]TreeLookup!$C$1:$DE$1,0))</f>
        <v>capsulesNF</v>
      </c>
      <c r="L3690" s="1">
        <v>2019</v>
      </c>
      <c r="M3690" s="1" t="str">
        <f t="array" aca="1" ref="M3690" ca="1">INDEX([1]TreeLookup!$C$1:$DE$22,MATCH("ERA",[1]TreeLookup!$C$1:$C$22,0),MATCH(INDIRECT(ADDRESS(ROW(),MATCH("YEAR",$A$1:$BE$1,0))),[1]TreeLookup!$C$1:$DE$1,0))</f>
        <v>11-NF</v>
      </c>
      <c r="O3690" s="4" t="s">
        <v>109</v>
      </c>
      <c r="P3690" s="1" t="s">
        <v>10703</v>
      </c>
      <c r="V3690" s="9"/>
      <c r="X3690" s="1" t="s">
        <v>10724</v>
      </c>
      <c r="AD3690" s="1" t="s">
        <v>111</v>
      </c>
      <c r="AF3690" s="1" t="s">
        <v>111</v>
      </c>
    </row>
    <row r="3691" spans="1:37">
      <c r="A3691" s="6" t="s">
        <v>10725</v>
      </c>
      <c r="B3691" s="7" t="s">
        <v>10726</v>
      </c>
      <c r="C3691" s="1">
        <v>5000</v>
      </c>
      <c r="D3691" s="1">
        <v>175000</v>
      </c>
      <c r="E3691" s="2" t="s">
        <v>5920</v>
      </c>
      <c r="F3691" s="1" t="s">
        <v>448</v>
      </c>
      <c r="G3691" s="1" t="s">
        <v>50</v>
      </c>
      <c r="H3691" s="1" t="s">
        <v>50</v>
      </c>
      <c r="I3691" s="8" t="s">
        <v>2910</v>
      </c>
      <c r="J3691" s="8" t="s">
        <v>3043</v>
      </c>
      <c r="K3691" s="1" t="str">
        <f t="array" aca="1" ref="K3691" ca="1">INDEX([1]TreeLookup!$C$1:$DE$21,MATCH(INDIRECT(ADDRESS(ROW(),MATCH("CATEGORY",$A$1:$BE$1,0))),[1]TreeLookup!$C$1:$C$21,0),MATCH(INDIRECT(ADDRESS(ROW(),MATCH("YEAR",$A$1:$BE$1,0))),[1]TreeLookup!$C$1:$DE$1,0))</f>
        <v>capsulesNF</v>
      </c>
      <c r="L3691" s="1">
        <v>2019</v>
      </c>
      <c r="M3691" s="1" t="str">
        <f t="array" aca="1" ref="M3691" ca="1">INDEX([1]TreeLookup!$C$1:$DE$22,MATCH("ERA",[1]TreeLookup!$C$1:$C$22,0),MATCH(INDIRECT(ADDRESS(ROW(),MATCH("YEAR",$A$1:$BE$1,0))),[1]TreeLookup!$C$1:$DE$1,0))</f>
        <v>11-NF</v>
      </c>
      <c r="O3691" s="4" t="s">
        <v>109</v>
      </c>
      <c r="P3691" s="1" t="s">
        <v>10703</v>
      </c>
      <c r="V3691" s="9"/>
      <c r="X3691" s="1" t="s">
        <v>10724</v>
      </c>
      <c r="AD3691" s="1" t="s">
        <v>111</v>
      </c>
      <c r="AF3691" s="1" t="s">
        <v>111</v>
      </c>
    </row>
    <row r="3692" spans="1:37">
      <c r="A3692" s="6" t="s">
        <v>10727</v>
      </c>
      <c r="B3692" s="7" t="s">
        <v>10728</v>
      </c>
      <c r="C3692" s="1">
        <v>6800</v>
      </c>
      <c r="D3692" s="1">
        <v>5800</v>
      </c>
      <c r="E3692" s="2" t="s">
        <v>10729</v>
      </c>
      <c r="F3692" s="1" t="s">
        <v>534</v>
      </c>
      <c r="G3692" s="1" t="s">
        <v>50</v>
      </c>
      <c r="H3692" s="1" t="s">
        <v>49</v>
      </c>
      <c r="I3692" s="8" t="s">
        <v>135</v>
      </c>
      <c r="J3692" s="8" t="s">
        <v>560</v>
      </c>
      <c r="K3692" s="1" t="str">
        <f t="array" aca="1" ref="K3692" ca="1">INDEX([1]TreeLookup!$C$1:$DE$21,MATCH(INDIRECT(ADDRESS(ROW(),MATCH("CATEGORY",$A$1:$BE$1,0))),[1]TreeLookup!$C$1:$C$21,0),MATCH(INDIRECT(ADDRESS(ROW(),MATCH("YEAR",$A$1:$BE$1,0))),[1]TreeLookup!$C$1:$DE$1,0))</f>
        <v>materialsScienceNF</v>
      </c>
      <c r="L3692" s="1">
        <v>2019</v>
      </c>
      <c r="M3692" s="1" t="str">
        <f t="array" aca="1" ref="M3692" ca="1">INDEX([1]TreeLookup!$C$1:$DE$22,MATCH("ERA",[1]TreeLookup!$C$1:$C$22,0),MATCH(INDIRECT(ADDRESS(ROW(),MATCH("YEAR",$A$1:$BE$1,0))),[1]TreeLookup!$C$1:$DE$1,0))</f>
        <v>11-NF</v>
      </c>
      <c r="O3692" s="4" t="s">
        <v>299</v>
      </c>
      <c r="P3692" s="1" t="s">
        <v>10703</v>
      </c>
      <c r="V3692" s="9"/>
    </row>
    <row r="3693" spans="1:37">
      <c r="A3693" s="6" t="s">
        <v>10730</v>
      </c>
      <c r="B3693" s="7" t="s">
        <v>10731</v>
      </c>
      <c r="C3693" s="1">
        <v>100</v>
      </c>
      <c r="D3693" s="1">
        <v>2400</v>
      </c>
      <c r="E3693" s="2" t="s">
        <v>10732</v>
      </c>
      <c r="F3693" s="1" t="s">
        <v>203</v>
      </c>
      <c r="G3693" s="1" t="s">
        <v>49</v>
      </c>
      <c r="H3693" s="1" t="s">
        <v>49</v>
      </c>
      <c r="I3693" s="8"/>
      <c r="J3693" s="8"/>
      <c r="K3693" s="1" t="e">
        <f t="array" aca="1" ref="K3693" ca="1">INDEX([1]TreeLookup!$C$1:$DE$21,MATCH(INDIRECT(ADDRESS(ROW(),MATCH("CATEGORY",$A$1:$BE$1,0))),[1]TreeLookup!$C$1:$C$21,0),MATCH(INDIRECT(ADDRESS(ROW(),MATCH("YEAR",$A$1:$BE$1,0))),[1]TreeLookup!$C$1:$DE$1,0))</f>
        <v>#N/A</v>
      </c>
      <c r="M3693" s="1" t="str">
        <f t="array" aca="1" ref="M3693" ca="1">INDEX([1]TreeLookup!$C$1:$DE$22,MATCH("ERA",[1]TreeLookup!$C$1:$C$22,0),MATCH(INDIRECT(ADDRESS(ROW(),MATCH("YEAR",$A$1:$BE$1,0))),[1]TreeLookup!$C$1:$DE$1,0))</f>
        <v>00-START</v>
      </c>
      <c r="N3693" s="1" t="s">
        <v>50</v>
      </c>
      <c r="O3693" s="4"/>
      <c r="P3693" s="2"/>
    </row>
    <row r="3694" spans="1:37">
      <c r="A3694" s="6" t="s">
        <v>10733</v>
      </c>
      <c r="B3694" s="7" t="s">
        <v>10734</v>
      </c>
      <c r="C3694" s="1">
        <v>60000</v>
      </c>
      <c r="D3694" s="1">
        <v>750000</v>
      </c>
      <c r="E3694" s="2" t="s">
        <v>10735</v>
      </c>
      <c r="F3694" s="1" t="s">
        <v>534</v>
      </c>
      <c r="G3694" s="1" t="s">
        <v>50</v>
      </c>
      <c r="H3694" s="1" t="s">
        <v>50</v>
      </c>
      <c r="I3694" s="8" t="s">
        <v>2910</v>
      </c>
      <c r="J3694" s="8" t="s">
        <v>2911</v>
      </c>
      <c r="K3694" s="1" t="str">
        <f t="array" aca="1" ref="K3694" ca="1">INDEX([1]TreeLookup!$C$1:$DE$21,MATCH(INDIRECT(ADDRESS(ROW(),MATCH("CATEGORY",$A$1:$BE$1,0))),[1]TreeLookup!$C$1:$C$21,0),MATCH(INDIRECT(ADDRESS(ROW(),MATCH("YEAR",$A$1:$BE$1,0))),[1]TreeLookup!$C$1:$DE$1,0))</f>
        <v>capsulesNF</v>
      </c>
      <c r="L3694" s="1">
        <v>2019</v>
      </c>
      <c r="M3694" s="1" t="str">
        <f t="array" aca="1" ref="M3694" ca="1">INDEX([1]TreeLookup!$C$1:$DE$22,MATCH("ERA",[1]TreeLookup!$C$1:$C$22,0),MATCH(INDIRECT(ADDRESS(ROW(),MATCH("YEAR",$A$1:$BE$1,0))),[1]TreeLookup!$C$1:$DE$1,0))</f>
        <v>11-NF</v>
      </c>
      <c r="O3694" s="4" t="s">
        <v>109</v>
      </c>
      <c r="P3694" s="1" t="s">
        <v>10703</v>
      </c>
      <c r="V3694" s="9"/>
      <c r="X3694" s="1" t="s">
        <v>10707</v>
      </c>
      <c r="Y3694" s="1" t="s">
        <v>111</v>
      </c>
      <c r="AE3694" s="1" t="s">
        <v>111</v>
      </c>
      <c r="AF3694" s="1" t="s">
        <v>111</v>
      </c>
    </row>
    <row r="3695" spans="1:37">
      <c r="A3695" s="6" t="s">
        <v>10736</v>
      </c>
      <c r="B3695" s="7" t="s">
        <v>10737</v>
      </c>
      <c r="C3695" s="1">
        <v>4000</v>
      </c>
      <c r="D3695" s="1">
        <v>175000</v>
      </c>
      <c r="E3695" s="2" t="s">
        <v>10738</v>
      </c>
      <c r="F3695" s="1" t="s">
        <v>534</v>
      </c>
      <c r="G3695" s="1" t="s">
        <v>50</v>
      </c>
      <c r="H3695" s="1" t="s">
        <v>50</v>
      </c>
      <c r="I3695" s="8" t="s">
        <v>125</v>
      </c>
      <c r="J3695" s="8" t="s">
        <v>2459</v>
      </c>
      <c r="K3695" s="1" t="str">
        <f t="array" aca="1" ref="K3695" ca="1">INDEX([1]TreeLookup!$C$1:$DE$21,MATCH(INDIRECT(ADDRESS(ROW(),MATCH("CATEGORY",$A$1:$BE$1,0))),[1]TreeLookup!$C$1:$C$21,0),MATCH(INDIRECT(ADDRESS(ROW(),MATCH("YEAR",$A$1:$BE$1,0))),[1]TreeLookup!$C$1:$DE$1,0))</f>
        <v>flightControlNF</v>
      </c>
      <c r="L3695" s="1">
        <v>2019</v>
      </c>
      <c r="M3695" s="1" t="str">
        <f t="array" aca="1" ref="M3695" ca="1">INDEX([1]TreeLookup!$C$1:$DE$22,MATCH("ERA",[1]TreeLookup!$C$1:$C$22,0),MATCH(INDIRECT(ADDRESS(ROW(),MATCH("YEAR",$A$1:$BE$1,0))),[1]TreeLookup!$C$1:$DE$1,0))</f>
        <v>11-NF</v>
      </c>
      <c r="O3695" s="4" t="s">
        <v>109</v>
      </c>
      <c r="P3695" s="1" t="s">
        <v>10703</v>
      </c>
      <c r="V3695" s="9"/>
      <c r="AF3695" s="1" t="s">
        <v>111</v>
      </c>
      <c r="AK3695" s="1" t="s">
        <v>111</v>
      </c>
    </row>
    <row r="3696" spans="1:37">
      <c r="A3696" s="6" t="s">
        <v>10739</v>
      </c>
      <c r="B3696" s="7" t="s">
        <v>10740</v>
      </c>
      <c r="C3696" s="1">
        <v>450</v>
      </c>
      <c r="D3696" s="1">
        <v>7600</v>
      </c>
      <c r="E3696" s="2" t="s">
        <v>10741</v>
      </c>
      <c r="F3696" s="1" t="s">
        <v>534</v>
      </c>
      <c r="G3696" s="1" t="s">
        <v>50</v>
      </c>
      <c r="H3696" s="1" t="s">
        <v>49</v>
      </c>
      <c r="I3696" s="8" t="s">
        <v>125</v>
      </c>
      <c r="J3696" s="8" t="s">
        <v>125</v>
      </c>
      <c r="K3696" s="1" t="str">
        <f t="array" aca="1" ref="K3696" ca="1">INDEX([1]TreeLookup!$C$1:$DE$21,MATCH(INDIRECT(ADDRESS(ROW(),MATCH("CATEGORY",$A$1:$BE$1,0))),[1]TreeLookup!$C$1:$C$21,0),MATCH(INDIRECT(ADDRESS(ROW(),MATCH("YEAR",$A$1:$BE$1,0))),[1]TreeLookup!$C$1:$DE$1,0))</f>
        <v>flightControlNF</v>
      </c>
      <c r="L3696" s="1">
        <v>2019</v>
      </c>
      <c r="M3696" s="1" t="str">
        <f t="array" aca="1" ref="M3696" ca="1">INDEX([1]TreeLookup!$C$1:$DE$22,MATCH("ERA",[1]TreeLookup!$C$1:$C$22,0),MATCH(INDIRECT(ADDRESS(ROW(),MATCH("YEAR",$A$1:$BE$1,0))),[1]TreeLookup!$C$1:$DE$1,0))</f>
        <v>11-NF</v>
      </c>
      <c r="O3696" s="4" t="s">
        <v>299</v>
      </c>
      <c r="P3696" s="1" t="s">
        <v>10703</v>
      </c>
      <c r="V3696" s="9"/>
      <c r="W3696" s="1" t="s">
        <v>2620</v>
      </c>
    </row>
    <row r="3697" spans="1:35">
      <c r="A3697" s="6" t="s">
        <v>10742</v>
      </c>
      <c r="B3697" s="7" t="s">
        <v>10743</v>
      </c>
      <c r="C3697" s="1">
        <v>500</v>
      </c>
      <c r="D3697" s="1">
        <v>4200</v>
      </c>
      <c r="E3697" s="2" t="s">
        <v>10744</v>
      </c>
      <c r="F3697" s="1" t="s">
        <v>534</v>
      </c>
      <c r="G3697" s="1" t="s">
        <v>50</v>
      </c>
      <c r="H3697" s="1" t="s">
        <v>49</v>
      </c>
      <c r="I3697" s="8" t="s">
        <v>125</v>
      </c>
      <c r="J3697" s="8" t="s">
        <v>125</v>
      </c>
      <c r="K3697" s="1" t="str">
        <f t="array" aca="1" ref="K3697" ca="1">INDEX([1]TreeLookup!$C$1:$DE$21,MATCH(INDIRECT(ADDRESS(ROW(),MATCH("CATEGORY",$A$1:$BE$1,0))),[1]TreeLookup!$C$1:$C$21,0),MATCH(INDIRECT(ADDRESS(ROW(),MATCH("YEAR",$A$1:$BE$1,0))),[1]TreeLookup!$C$1:$DE$1,0))</f>
        <v>flightControlNF</v>
      </c>
      <c r="L3697" s="1">
        <v>2019</v>
      </c>
      <c r="M3697" s="1" t="str">
        <f t="array" aca="1" ref="M3697" ca="1">INDEX([1]TreeLookup!$C$1:$DE$22,MATCH("ERA",[1]TreeLookup!$C$1:$C$22,0),MATCH(INDIRECT(ADDRESS(ROW(),MATCH("YEAR",$A$1:$BE$1,0))),[1]TreeLookup!$C$1:$DE$1,0))</f>
        <v>11-NF</v>
      </c>
      <c r="O3697" s="4" t="s">
        <v>299</v>
      </c>
      <c r="P3697" s="1" t="s">
        <v>10703</v>
      </c>
      <c r="V3697" s="9"/>
      <c r="W3697" s="1" t="s">
        <v>2620</v>
      </c>
    </row>
    <row r="3698" spans="1:35">
      <c r="A3698" s="6" t="s">
        <v>10745</v>
      </c>
      <c r="B3698" s="7" t="s">
        <v>10746</v>
      </c>
      <c r="C3698" s="1">
        <v>450</v>
      </c>
      <c r="D3698" s="1">
        <v>7600</v>
      </c>
      <c r="E3698" s="2" t="s">
        <v>10747</v>
      </c>
      <c r="F3698" s="1" t="s">
        <v>534</v>
      </c>
      <c r="G3698" s="1" t="s">
        <v>50</v>
      </c>
      <c r="H3698" s="1" t="s">
        <v>49</v>
      </c>
      <c r="I3698" s="8" t="s">
        <v>125</v>
      </c>
      <c r="J3698" s="8" t="s">
        <v>125</v>
      </c>
      <c r="K3698" s="1" t="str">
        <f t="array" aca="1" ref="K3698" ca="1">INDEX([1]TreeLookup!$C$1:$DE$21,MATCH(INDIRECT(ADDRESS(ROW(),MATCH("CATEGORY",$A$1:$BE$1,0))),[1]TreeLookup!$C$1:$C$21,0),MATCH(INDIRECT(ADDRESS(ROW(),MATCH("YEAR",$A$1:$BE$1,0))),[1]TreeLookup!$C$1:$DE$1,0))</f>
        <v>flightControlNF</v>
      </c>
      <c r="L3698" s="1">
        <v>2019</v>
      </c>
      <c r="M3698" s="1" t="str">
        <f t="array" aca="1" ref="M3698" ca="1">INDEX([1]TreeLookup!$C$1:$DE$22,MATCH("ERA",[1]TreeLookup!$C$1:$C$22,0),MATCH(INDIRECT(ADDRESS(ROW(),MATCH("YEAR",$A$1:$BE$1,0))),[1]TreeLookup!$C$1:$DE$1,0))</f>
        <v>11-NF</v>
      </c>
      <c r="O3698" s="4" t="s">
        <v>299</v>
      </c>
      <c r="P3698" s="1" t="s">
        <v>10703</v>
      </c>
      <c r="V3698" s="9"/>
      <c r="W3698" s="1" t="s">
        <v>2620</v>
      </c>
    </row>
    <row r="3699" spans="1:35">
      <c r="A3699" s="6" t="s">
        <v>10748</v>
      </c>
      <c r="B3699" s="7" t="s">
        <v>10749</v>
      </c>
      <c r="C3699" s="1">
        <v>60000</v>
      </c>
      <c r="D3699" s="1">
        <v>750000</v>
      </c>
      <c r="E3699" s="2" t="s">
        <v>10750</v>
      </c>
      <c r="F3699" s="1" t="s">
        <v>534</v>
      </c>
      <c r="G3699" s="1" t="s">
        <v>50</v>
      </c>
      <c r="H3699" s="1" t="s">
        <v>50</v>
      </c>
      <c r="I3699" s="8" t="s">
        <v>2910</v>
      </c>
      <c r="J3699" s="8" t="s">
        <v>3326</v>
      </c>
      <c r="K3699" s="1" t="str">
        <f t="array" aca="1" ref="K3699" ca="1">INDEX([1]TreeLookup!$C$1:$DE$21,MATCH(INDIRECT(ADDRESS(ROW(),MATCH("CATEGORY",$A$1:$BE$1,0))),[1]TreeLookup!$C$1:$C$21,0),MATCH(INDIRECT(ADDRESS(ROW(),MATCH("YEAR",$A$1:$BE$1,0))),[1]TreeLookup!$C$1:$DE$1,0))</f>
        <v>capsulesNF</v>
      </c>
      <c r="L3699" s="1">
        <v>2019</v>
      </c>
      <c r="M3699" s="1" t="str">
        <f t="array" aca="1" ref="M3699" ca="1">INDEX([1]TreeLookup!$C$1:$DE$22,MATCH("ERA",[1]TreeLookup!$C$1:$C$22,0),MATCH(INDIRECT(ADDRESS(ROW(),MATCH("YEAR",$A$1:$BE$1,0))),[1]TreeLookup!$C$1:$DE$1,0))</f>
        <v>11-NF</v>
      </c>
      <c r="O3699" s="4" t="s">
        <v>109</v>
      </c>
      <c r="P3699" s="1" t="s">
        <v>10703</v>
      </c>
      <c r="V3699" s="9"/>
      <c r="X3699" s="1" t="s">
        <v>10751</v>
      </c>
      <c r="Y3699" s="1" t="s">
        <v>111</v>
      </c>
      <c r="AF3699" s="1" t="s">
        <v>111</v>
      </c>
    </row>
    <row r="3700" spans="1:35">
      <c r="A3700" s="6" t="s">
        <v>10752</v>
      </c>
      <c r="B3700" s="7" t="s">
        <v>10753</v>
      </c>
      <c r="C3700" s="1">
        <v>50</v>
      </c>
      <c r="D3700" s="1">
        <v>600</v>
      </c>
      <c r="E3700" s="2" t="s">
        <v>10754</v>
      </c>
      <c r="F3700" s="1" t="s">
        <v>1794</v>
      </c>
      <c r="G3700" s="1" t="s">
        <v>49</v>
      </c>
      <c r="H3700" s="1" t="s">
        <v>49</v>
      </c>
      <c r="I3700" s="8"/>
      <c r="J3700" s="8" t="s">
        <v>298</v>
      </c>
      <c r="K3700" s="1" t="e">
        <f t="array" aca="1" ref="K3700" ca="1">INDEX([1]TreeLookup!$C$1:$DE$21,MATCH(INDIRECT(ADDRESS(ROW(),MATCH("CATEGORY",$A$1:$BE$1,0))),[1]TreeLookup!$C$1:$C$21,0),MATCH(INDIRECT(ADDRESS(ROW(),MATCH("YEAR",$A$1:$BE$1,0))),[1]TreeLookup!$C$1:$DE$1,0))</f>
        <v>#N/A</v>
      </c>
      <c r="M3700" s="1" t="str">
        <f t="array" aca="1" ref="M3700" ca="1">INDEX([1]TreeLookup!$C$1:$DE$22,MATCH("ERA",[1]TreeLookup!$C$1:$C$22,0),MATCH(INDIRECT(ADDRESS(ROW(),MATCH("YEAR",$A$1:$BE$1,0))),[1]TreeLookup!$C$1:$DE$1,0))</f>
        <v>00-START</v>
      </c>
      <c r="N3700" s="1" t="s">
        <v>50</v>
      </c>
      <c r="O3700" s="4" t="s">
        <v>299</v>
      </c>
      <c r="P3700" s="2"/>
    </row>
    <row r="3701" spans="1:35">
      <c r="A3701" s="6" t="s">
        <v>10755</v>
      </c>
      <c r="B3701" s="7" t="s">
        <v>10756</v>
      </c>
      <c r="C3701" s="1">
        <v>1400</v>
      </c>
      <c r="D3701" s="1">
        <v>1400</v>
      </c>
      <c r="E3701" s="2" t="s">
        <v>10757</v>
      </c>
      <c r="F3701" s="1" t="s">
        <v>534</v>
      </c>
      <c r="G3701" s="1" t="s">
        <v>50</v>
      </c>
      <c r="H3701" s="1" t="s">
        <v>49</v>
      </c>
      <c r="I3701" s="8" t="s">
        <v>1135</v>
      </c>
      <c r="J3701" s="8" t="s">
        <v>1484</v>
      </c>
      <c r="K3701" s="1" t="str">
        <f t="array" aca="1" ref="K3701" ca="1">INDEX([1]TreeLookup!$C$1:$DE$21,MATCH(INDIRECT(ADDRESS(ROW(),MATCH("CATEGORY",$A$1:$BE$1,0))),[1]TreeLookup!$C$1:$C$21,0),MATCH(INDIRECT(ADDRESS(ROW(),MATCH("YEAR",$A$1:$BE$1,0))),[1]TreeLookup!$C$1:$DE$1,0))</f>
        <v>powerNF</v>
      </c>
      <c r="L3701" s="1">
        <v>2019</v>
      </c>
      <c r="M3701" s="1" t="str">
        <f t="array" aca="1" ref="M3701" ca="1">INDEX([1]TreeLookup!$C$1:$DE$22,MATCH("ERA",[1]TreeLookup!$C$1:$C$22,0),MATCH(INDIRECT(ADDRESS(ROW(),MATCH("YEAR",$A$1:$BE$1,0))),[1]TreeLookup!$C$1:$DE$1,0))</f>
        <v>11-NF</v>
      </c>
      <c r="O3701" s="4" t="s">
        <v>299</v>
      </c>
      <c r="P3701" s="1" t="s">
        <v>10703</v>
      </c>
      <c r="V3701" s="9"/>
    </row>
    <row r="3702" spans="1:35">
      <c r="A3702" s="6" t="s">
        <v>10758</v>
      </c>
      <c r="B3702" s="7" t="s">
        <v>10759</v>
      </c>
      <c r="C3702" s="1">
        <v>850</v>
      </c>
      <c r="D3702" s="1">
        <v>4600</v>
      </c>
      <c r="E3702" s="2" t="s">
        <v>10760</v>
      </c>
      <c r="F3702" s="1" t="s">
        <v>534</v>
      </c>
      <c r="G3702" s="1" t="s">
        <v>50</v>
      </c>
      <c r="H3702" s="1" t="s">
        <v>49</v>
      </c>
      <c r="I3702" s="8" t="s">
        <v>191</v>
      </c>
      <c r="J3702" s="8" t="s">
        <v>170</v>
      </c>
      <c r="K3702" s="1" t="str">
        <f t="array" aca="1" ref="K3702" ca="1">INDEX([1]TreeLookup!$C$1:$DE$21,MATCH(INDIRECT(ADDRESS(ROW(),MATCH("CATEGORY",$A$1:$BE$1,0))),[1]TreeLookup!$C$1:$C$21,0),MATCH(INDIRECT(ADDRESS(ROW(),MATCH("YEAR",$A$1:$BE$1,0))),[1]TreeLookup!$C$1:$DE$1,0))</f>
        <v>SIAD</v>
      </c>
      <c r="L3702" s="1">
        <v>2019</v>
      </c>
      <c r="M3702" s="1" t="str">
        <f t="array" aca="1" ref="M3702" ca="1">INDEX([1]TreeLookup!$C$1:$DE$22,MATCH("ERA",[1]TreeLookup!$C$1:$C$22,0),MATCH(INDIRECT(ADDRESS(ROW(),MATCH("YEAR",$A$1:$BE$1,0))),[1]TreeLookup!$C$1:$DE$1,0))</f>
        <v>11-NF</v>
      </c>
      <c r="O3702" s="4" t="s">
        <v>299</v>
      </c>
      <c r="P3702" s="1" t="s">
        <v>10703</v>
      </c>
      <c r="V3702" s="9"/>
    </row>
    <row r="3703" spans="1:35">
      <c r="A3703" s="6" t="s">
        <v>10761</v>
      </c>
      <c r="B3703" s="7" t="s">
        <v>10762</v>
      </c>
      <c r="C3703" s="1">
        <v>200</v>
      </c>
      <c r="D3703" s="1">
        <v>600</v>
      </c>
      <c r="E3703" s="2" t="s">
        <v>10763</v>
      </c>
      <c r="F3703" s="1" t="s">
        <v>534</v>
      </c>
      <c r="G3703" s="1" t="s">
        <v>50</v>
      </c>
      <c r="H3703" s="1" t="s">
        <v>49</v>
      </c>
      <c r="I3703" s="8" t="s">
        <v>135</v>
      </c>
      <c r="J3703" s="8" t="s">
        <v>220</v>
      </c>
      <c r="K3703" s="1" t="str">
        <f t="array" aca="1" ref="K3703" ca="1">INDEX([1]TreeLookup!$C$1:$DE$21,MATCH(INDIRECT(ADDRESS(ROW(),MATCH("CATEGORY",$A$1:$BE$1,0))),[1]TreeLookup!$C$1:$C$21,0),MATCH(INDIRECT(ADDRESS(ROW(),MATCH("YEAR",$A$1:$BE$1,0))),[1]TreeLookup!$C$1:$DE$1,0))</f>
        <v>materialsScienceNF</v>
      </c>
      <c r="L3703" s="1">
        <v>2019</v>
      </c>
      <c r="M3703" s="1" t="str">
        <f t="array" aca="1" ref="M3703" ca="1">INDEX([1]TreeLookup!$C$1:$DE$22,MATCH("ERA",[1]TreeLookup!$C$1:$C$22,0),MATCH(INDIRECT(ADDRESS(ROW(),MATCH("YEAR",$A$1:$BE$1,0))),[1]TreeLookup!$C$1:$DE$1,0))</f>
        <v>11-NF</v>
      </c>
      <c r="O3703" s="4" t="s">
        <v>299</v>
      </c>
      <c r="P3703" s="1" t="s">
        <v>10703</v>
      </c>
      <c r="V3703" s="9"/>
    </row>
    <row r="3704" spans="1:35">
      <c r="A3704" s="6" t="s">
        <v>10764</v>
      </c>
      <c r="B3704" s="7" t="s">
        <v>10765</v>
      </c>
      <c r="C3704" s="1">
        <v>32400</v>
      </c>
      <c r="D3704" s="1">
        <v>65000</v>
      </c>
      <c r="E3704" s="2" t="s">
        <v>10766</v>
      </c>
      <c r="F3704" s="1" t="s">
        <v>534</v>
      </c>
      <c r="G3704" s="1" t="s">
        <v>50</v>
      </c>
      <c r="H3704" s="1" t="s">
        <v>49</v>
      </c>
      <c r="I3704" s="8" t="s">
        <v>2910</v>
      </c>
      <c r="J3704" s="8" t="s">
        <v>2911</v>
      </c>
      <c r="K3704" s="1" t="str">
        <f t="array" aca="1" ref="K3704" ca="1">INDEX([1]TreeLookup!$C$1:$DE$21,MATCH(INDIRECT(ADDRESS(ROW(),MATCH("CATEGORY",$A$1:$BE$1,0))),[1]TreeLookup!$C$1:$C$21,0),MATCH(INDIRECT(ADDRESS(ROW(),MATCH("YEAR",$A$1:$BE$1,0))),[1]TreeLookup!$C$1:$DE$1,0))</f>
        <v>capsulesNF</v>
      </c>
      <c r="L3704" s="1">
        <v>2019</v>
      </c>
      <c r="M3704" s="1" t="str">
        <f t="array" aca="1" ref="M3704" ca="1">INDEX([1]TreeLookup!$C$1:$DE$22,MATCH("ERA",[1]TreeLookup!$C$1:$C$22,0),MATCH(INDIRECT(ADDRESS(ROW(),MATCH("YEAR",$A$1:$BE$1,0))),[1]TreeLookup!$C$1:$DE$1,0))</f>
        <v>11-NF</v>
      </c>
      <c r="O3704" s="4" t="s">
        <v>299</v>
      </c>
      <c r="P3704" s="1" t="s">
        <v>10767</v>
      </c>
      <c r="T3704" s="1" t="s">
        <v>10768</v>
      </c>
      <c r="V3704" s="9"/>
      <c r="AE3704" s="1" t="s">
        <v>111</v>
      </c>
      <c r="AF3704" s="1" t="s">
        <v>111</v>
      </c>
      <c r="AI3704" s="1" t="s">
        <v>111</v>
      </c>
    </row>
    <row r="3705" spans="1:35">
      <c r="A3705" s="6" t="s">
        <v>10769</v>
      </c>
      <c r="B3705" s="7" t="s">
        <v>10770</v>
      </c>
      <c r="C3705" s="1">
        <v>1400</v>
      </c>
      <c r="D3705" s="1">
        <v>4200</v>
      </c>
      <c r="E3705" s="2" t="s">
        <v>10771</v>
      </c>
      <c r="F3705" s="1" t="s">
        <v>534</v>
      </c>
      <c r="G3705" s="1" t="s">
        <v>50</v>
      </c>
      <c r="H3705" s="1" t="s">
        <v>49</v>
      </c>
      <c r="I3705" s="8" t="s">
        <v>191</v>
      </c>
      <c r="J3705" s="8" t="s">
        <v>298</v>
      </c>
      <c r="K3705" s="1" t="str">
        <f t="array" aca="1" ref="K3705" ca="1">INDEX([1]TreeLookup!$C$1:$DE$21,MATCH(INDIRECT(ADDRESS(ROW(),MATCH("CATEGORY",$A$1:$BE$1,0))),[1]TreeLookup!$C$1:$C$21,0),MATCH(INDIRECT(ADDRESS(ROW(),MATCH("YEAR",$A$1:$BE$1,0))),[1]TreeLookup!$C$1:$DE$1,0))</f>
        <v>SIAD</v>
      </c>
      <c r="L3705" s="1">
        <v>2019</v>
      </c>
      <c r="M3705" s="1" t="str">
        <f t="array" aca="1" ref="M3705" ca="1">INDEX([1]TreeLookup!$C$1:$DE$22,MATCH("ERA",[1]TreeLookup!$C$1:$C$22,0),MATCH(INDIRECT(ADDRESS(ROW(),MATCH("YEAR",$A$1:$BE$1,0))),[1]TreeLookup!$C$1:$DE$1,0))</f>
        <v>11-NF</v>
      </c>
      <c r="O3705" s="4" t="s">
        <v>299</v>
      </c>
      <c r="P3705" s="1" t="s">
        <v>10767</v>
      </c>
      <c r="Q3705" s="1" t="s">
        <v>10048</v>
      </c>
      <c r="T3705" s="1" t="s">
        <v>10768</v>
      </c>
      <c r="V3705" s="9"/>
    </row>
    <row r="3706" spans="1:35">
      <c r="A3706" s="6" t="s">
        <v>10772</v>
      </c>
      <c r="B3706" s="7" t="s">
        <v>10773</v>
      </c>
      <c r="C3706" s="1">
        <v>5144</v>
      </c>
      <c r="D3706" s="1">
        <v>13500</v>
      </c>
      <c r="E3706" s="2" t="s">
        <v>10774</v>
      </c>
      <c r="F3706" s="1" t="s">
        <v>3493</v>
      </c>
      <c r="G3706" s="1" t="s">
        <v>50</v>
      </c>
      <c r="H3706" s="1" t="s">
        <v>49</v>
      </c>
      <c r="I3706" s="8" t="s">
        <v>2910</v>
      </c>
      <c r="J3706" s="8" t="s">
        <v>2911</v>
      </c>
      <c r="K3706" s="1" t="str">
        <f t="array" aca="1" ref="K3706" ca="1">INDEX([1]TreeLookup!$C$1:$DE$21,MATCH(INDIRECT(ADDRESS(ROW(),MATCH("CATEGORY",$A$1:$BE$1,0))),[1]TreeLookup!$C$1:$C$21,0),MATCH(INDIRECT(ADDRESS(ROW(),MATCH("YEAR",$A$1:$BE$1,0))),[1]TreeLookup!$C$1:$DE$1,0))</f>
        <v>capsulesNF</v>
      </c>
      <c r="L3706" s="1">
        <v>2019</v>
      </c>
      <c r="M3706" s="1" t="str">
        <f t="array" aca="1" ref="M3706" ca="1">INDEX([1]TreeLookup!$C$1:$DE$22,MATCH("ERA",[1]TreeLookup!$C$1:$C$22,0),MATCH(INDIRECT(ADDRESS(ROW(),MATCH("YEAR",$A$1:$BE$1,0))),[1]TreeLookup!$C$1:$DE$1,0))</f>
        <v>11-NF</v>
      </c>
      <c r="O3706" s="4" t="s">
        <v>299</v>
      </c>
      <c r="T3706" s="1" t="s">
        <v>10668</v>
      </c>
      <c r="V3706" s="9"/>
      <c r="Y3706" s="1" t="s">
        <v>111</v>
      </c>
      <c r="AE3706" s="1" t="s">
        <v>111</v>
      </c>
      <c r="AF3706" s="1" t="s">
        <v>111</v>
      </c>
    </row>
    <row r="3707" spans="1:35">
      <c r="A3707" s="6" t="s">
        <v>10775</v>
      </c>
      <c r="B3707" s="7" t="s">
        <v>10776</v>
      </c>
      <c r="C3707" s="1">
        <v>22500</v>
      </c>
      <c r="D3707" s="1">
        <v>36400</v>
      </c>
      <c r="E3707" s="2" t="s">
        <v>10777</v>
      </c>
      <c r="F3707" s="1" t="s">
        <v>3493</v>
      </c>
      <c r="G3707" s="1" t="s">
        <v>50</v>
      </c>
      <c r="H3707" s="1" t="s">
        <v>49</v>
      </c>
      <c r="I3707" s="8" t="s">
        <v>2910</v>
      </c>
      <c r="J3707" s="8" t="s">
        <v>3326</v>
      </c>
      <c r="K3707" s="1" t="str">
        <f t="array" aca="1" ref="K3707" ca="1">INDEX([1]TreeLookup!$C$1:$DE$21,MATCH(INDIRECT(ADDRESS(ROW(),MATCH("CATEGORY",$A$1:$BE$1,0))),[1]TreeLookup!$C$1:$C$21,0),MATCH(INDIRECT(ADDRESS(ROW(),MATCH("YEAR",$A$1:$BE$1,0))),[1]TreeLookup!$C$1:$DE$1,0))</f>
        <v>capsulesNF</v>
      </c>
      <c r="L3707" s="1">
        <v>2019</v>
      </c>
      <c r="M3707" s="1" t="str">
        <f t="array" aca="1" ref="M3707" ca="1">INDEX([1]TreeLookup!$C$1:$DE$22,MATCH("ERA",[1]TreeLookup!$C$1:$C$22,0),MATCH(INDIRECT(ADDRESS(ROW(),MATCH("YEAR",$A$1:$BE$1,0))),[1]TreeLookup!$C$1:$DE$1,0))</f>
        <v>11-NF</v>
      </c>
      <c r="O3707" s="4" t="s">
        <v>299</v>
      </c>
      <c r="T3707" s="1" t="s">
        <v>10668</v>
      </c>
      <c r="V3707" s="9"/>
      <c r="AE3707" s="1" t="s">
        <v>111</v>
      </c>
      <c r="AF3707" s="1" t="s">
        <v>111</v>
      </c>
    </row>
    <row r="3708" spans="1:35">
      <c r="A3708" s="6" t="s">
        <v>10778</v>
      </c>
      <c r="B3708" s="7" t="s">
        <v>10779</v>
      </c>
      <c r="C3708" s="1">
        <v>16000</v>
      </c>
      <c r="D3708" s="1">
        <v>320000</v>
      </c>
      <c r="E3708" s="2" t="s">
        <v>10780</v>
      </c>
      <c r="F3708" s="1" t="s">
        <v>534</v>
      </c>
      <c r="G3708" s="1" t="s">
        <v>50</v>
      </c>
      <c r="H3708" s="1" t="s">
        <v>50</v>
      </c>
      <c r="I3708" s="8" t="s">
        <v>5475</v>
      </c>
      <c r="J3708" s="8" t="s">
        <v>5486</v>
      </c>
      <c r="K3708" s="1" t="str">
        <f t="array" aca="1" ref="K3708" ca="1">INDEX([1]TreeLookup!$C$1:$DE$21,MATCH(INDIRECT(ADDRESS(ROW(),MATCH("CATEGORY",$A$1:$BE$1,0))),[1]TreeLookup!$C$1:$C$21,0),MATCH(INDIRECT(ADDRESS(ROW(),MATCH("YEAR",$A$1:$BE$1,0))),[1]TreeLookup!$C$1:$DE$1,0))</f>
        <v>improvedHabitats</v>
      </c>
      <c r="L3708" s="1">
        <v>2019</v>
      </c>
      <c r="M3708" s="1" t="str">
        <f t="array" aca="1" ref="M3708" ca="1">INDEX([1]TreeLookup!$C$1:$DE$22,MATCH("ERA",[1]TreeLookup!$C$1:$C$22,0),MATCH(INDIRECT(ADDRESS(ROW(),MATCH("YEAR",$A$1:$BE$1,0))),[1]TreeLookup!$C$1:$DE$1,0))</f>
        <v>11-NF</v>
      </c>
      <c r="O3708" s="4" t="s">
        <v>109</v>
      </c>
      <c r="V3708" s="9"/>
      <c r="AE3708" s="1" t="s">
        <v>111</v>
      </c>
      <c r="AF3708" s="1" t="s">
        <v>111</v>
      </c>
    </row>
    <row r="3709" spans="1:35">
      <c r="A3709" s="6" t="s">
        <v>10781</v>
      </c>
      <c r="B3709" s="7" t="s">
        <v>10782</v>
      </c>
      <c r="C3709" s="1">
        <v>6400</v>
      </c>
      <c r="D3709" s="1">
        <v>18000</v>
      </c>
      <c r="E3709" s="2" t="s">
        <v>10783</v>
      </c>
      <c r="F3709" s="1" t="s">
        <v>448</v>
      </c>
      <c r="G3709" s="1" t="s">
        <v>50</v>
      </c>
      <c r="H3709" s="1" t="s">
        <v>49</v>
      </c>
      <c r="I3709" s="8" t="s">
        <v>191</v>
      </c>
      <c r="J3709" s="8" t="s">
        <v>4611</v>
      </c>
      <c r="K3709" s="1" t="str">
        <f t="array" aca="1" ref="K3709" ca="1">INDEX([1]TreeLookup!$C$1:$DE$21,MATCH(INDIRECT(ADDRESS(ROW(),MATCH("CATEGORY",$A$1:$BE$1,0))),[1]TreeLookup!$C$1:$C$21,0),MATCH(INDIRECT(ADDRESS(ROW(),MATCH("YEAR",$A$1:$BE$1,0))),[1]TreeLookup!$C$1:$DE$1,0))</f>
        <v>SIAD</v>
      </c>
      <c r="L3709" s="1">
        <v>2019</v>
      </c>
      <c r="M3709" s="1" t="str">
        <f t="array" aca="1" ref="M3709" ca="1">INDEX([1]TreeLookup!$C$1:$DE$22,MATCH("ERA",[1]TreeLookup!$C$1:$C$22,0),MATCH(INDIRECT(ADDRESS(ROW(),MATCH("YEAR",$A$1:$BE$1,0))),[1]TreeLookup!$C$1:$DE$1,0))</f>
        <v>11-NF</v>
      </c>
      <c r="O3709" s="4" t="s">
        <v>299</v>
      </c>
      <c r="T3709" s="1" t="s">
        <v>10768</v>
      </c>
      <c r="V3709" s="9"/>
    </row>
    <row r="3710" spans="1:35">
      <c r="A3710" s="6" t="s">
        <v>10784</v>
      </c>
      <c r="B3710" s="7" t="s">
        <v>10785</v>
      </c>
      <c r="C3710" s="1">
        <v>3.681778</v>
      </c>
      <c r="D3710" s="1">
        <v>1</v>
      </c>
      <c r="E3710" s="2" t="s">
        <v>6790</v>
      </c>
      <c r="F3710" s="1" t="s">
        <v>203</v>
      </c>
      <c r="G3710" s="1" t="s">
        <v>49</v>
      </c>
      <c r="H3710" s="1" t="s">
        <v>49</v>
      </c>
      <c r="I3710" s="8"/>
      <c r="J3710" s="8" t="s">
        <v>136</v>
      </c>
      <c r="K3710" s="1" t="e">
        <f t="array" aca="1" ref="K3710" ca="1">INDEX([1]TreeLookup!$C$1:$DE$21,MATCH(INDIRECT(ADDRESS(ROW(),MATCH("CATEGORY",$A$1:$BE$1,0))),[1]TreeLookup!$C$1:$C$21,0),MATCH(INDIRECT(ADDRESS(ROW(),MATCH("YEAR",$A$1:$BE$1,0))),[1]TreeLookup!$C$1:$DE$1,0))</f>
        <v>#N/A</v>
      </c>
      <c r="M3710" s="1" t="str">
        <f t="array" aca="1" ref="M3710" ca="1">INDEX([1]TreeLookup!$C$1:$DE$22,MATCH("ERA",[1]TreeLookup!$C$1:$C$22,0),MATCH(INDIRECT(ADDRESS(ROW(),MATCH("YEAR",$A$1:$BE$1,0))),[1]TreeLookup!$C$1:$DE$1,0))</f>
        <v>00-START</v>
      </c>
      <c r="N3710" s="1" t="s">
        <v>50</v>
      </c>
      <c r="O3710" s="4"/>
    </row>
    <row r="3711" spans="1:35">
      <c r="A3711" s="6" t="s">
        <v>10786</v>
      </c>
      <c r="B3711" s="7" t="s">
        <v>10787</v>
      </c>
      <c r="C3711" s="1">
        <v>3.681778</v>
      </c>
      <c r="D3711" s="1">
        <v>1</v>
      </c>
      <c r="E3711" s="2" t="s">
        <v>6790</v>
      </c>
      <c r="F3711" s="1" t="s">
        <v>203</v>
      </c>
      <c r="G3711" s="1" t="s">
        <v>49</v>
      </c>
      <c r="H3711" s="1" t="s">
        <v>49</v>
      </c>
      <c r="I3711" s="8"/>
      <c r="J3711" s="8" t="s">
        <v>136</v>
      </c>
      <c r="K3711" s="1" t="e">
        <f t="array" aca="1" ref="K3711" ca="1">INDEX([1]TreeLookup!$C$1:$DE$21,MATCH(INDIRECT(ADDRESS(ROW(),MATCH("CATEGORY",$A$1:$BE$1,0))),[1]TreeLookup!$C$1:$C$21,0),MATCH(INDIRECT(ADDRESS(ROW(),MATCH("YEAR",$A$1:$BE$1,0))),[1]TreeLookup!$C$1:$DE$1,0))</f>
        <v>#N/A</v>
      </c>
      <c r="M3711" s="1" t="str">
        <f t="array" aca="1" ref="M3711" ca="1">INDEX([1]TreeLookup!$C$1:$DE$22,MATCH("ERA",[1]TreeLookup!$C$1:$C$22,0),MATCH(INDIRECT(ADDRESS(ROW(),MATCH("YEAR",$A$1:$BE$1,0))),[1]TreeLookup!$C$1:$DE$1,0))</f>
        <v>00-START</v>
      </c>
      <c r="N3711" s="1" t="s">
        <v>50</v>
      </c>
      <c r="O3711" s="4"/>
    </row>
    <row r="3712" spans="1:35">
      <c r="A3712" s="6" t="s">
        <v>10788</v>
      </c>
      <c r="B3712" s="7" t="s">
        <v>10789</v>
      </c>
      <c r="C3712" s="1">
        <v>2.98224</v>
      </c>
      <c r="D3712" s="1">
        <v>1</v>
      </c>
      <c r="E3712" s="2" t="s">
        <v>10790</v>
      </c>
      <c r="F3712" s="1" t="s">
        <v>203</v>
      </c>
      <c r="G3712" s="1" t="s">
        <v>49</v>
      </c>
      <c r="H3712" s="1" t="s">
        <v>49</v>
      </c>
      <c r="I3712" s="8"/>
      <c r="J3712" s="8" t="s">
        <v>136</v>
      </c>
      <c r="K3712" s="1" t="e">
        <f t="array" aca="1" ref="K3712" ca="1">INDEX([1]TreeLookup!$C$1:$DE$21,MATCH(INDIRECT(ADDRESS(ROW(),MATCH("CATEGORY",$A$1:$BE$1,0))),[1]TreeLookup!$C$1:$C$21,0),MATCH(INDIRECT(ADDRESS(ROW(),MATCH("YEAR",$A$1:$BE$1,0))),[1]TreeLookup!$C$1:$DE$1,0))</f>
        <v>#N/A</v>
      </c>
      <c r="M3712" s="1" t="str">
        <f t="array" aca="1" ref="M3712" ca="1">INDEX([1]TreeLookup!$C$1:$DE$22,MATCH("ERA",[1]TreeLookup!$C$1:$C$22,0),MATCH(INDIRECT(ADDRESS(ROW(),MATCH("YEAR",$A$1:$BE$1,0))),[1]TreeLookup!$C$1:$DE$1,0))</f>
        <v>00-START</v>
      </c>
      <c r="N3712" s="1" t="s">
        <v>50</v>
      </c>
      <c r="O3712" s="4"/>
    </row>
    <row r="3713" spans="1:35">
      <c r="A3713" s="6" t="s">
        <v>10791</v>
      </c>
      <c r="B3713" s="7" t="s">
        <v>10792</v>
      </c>
      <c r="C3713" s="1">
        <v>1</v>
      </c>
      <c r="D3713" s="1">
        <v>12250</v>
      </c>
      <c r="E3713" s="2" t="s">
        <v>10793</v>
      </c>
      <c r="F3713" s="1" t="s">
        <v>53</v>
      </c>
      <c r="G3713" s="1" t="s">
        <v>49</v>
      </c>
      <c r="H3713" s="1" t="s">
        <v>49</v>
      </c>
      <c r="I3713" s="8"/>
      <c r="J3713" s="8"/>
      <c r="K3713" s="1" t="e">
        <f t="array" aca="1" ref="K3713" ca="1">INDEX([1]TreeLookup!$C$1:$DE$21,MATCH(INDIRECT(ADDRESS(ROW(),MATCH("CATEGORY",$A$1:$BE$1,0))),[1]TreeLookup!$C$1:$C$21,0),MATCH(INDIRECT(ADDRESS(ROW(),MATCH("YEAR",$A$1:$BE$1,0))),[1]TreeLookup!$C$1:$DE$1,0))</f>
        <v>#N/A</v>
      </c>
      <c r="M3713" s="1" t="str">
        <f t="array" aca="1" ref="M3713" ca="1">INDEX([1]TreeLookup!$C$1:$DE$22,MATCH("ERA",[1]TreeLookup!$C$1:$C$22,0),MATCH(INDIRECT(ADDRESS(ROW(),MATCH("YEAR",$A$1:$BE$1,0))),[1]TreeLookup!$C$1:$DE$1,0))</f>
        <v>00-START</v>
      </c>
      <c r="N3713" s="1" t="s">
        <v>50</v>
      </c>
      <c r="O3713" s="4"/>
    </row>
    <row r="3714" spans="1:35">
      <c r="A3714" s="6" t="s">
        <v>10794</v>
      </c>
      <c r="B3714" s="7" t="s">
        <v>10795</v>
      </c>
      <c r="C3714" s="1">
        <v>482200</v>
      </c>
      <c r="D3714" s="1">
        <v>1400000</v>
      </c>
      <c r="E3714" s="2" t="s">
        <v>10796</v>
      </c>
      <c r="F3714" s="1" t="s">
        <v>1547</v>
      </c>
      <c r="G3714" s="1" t="s">
        <v>50</v>
      </c>
      <c r="H3714" s="1" t="s">
        <v>49</v>
      </c>
      <c r="I3714" s="8" t="s">
        <v>3217</v>
      </c>
      <c r="J3714" s="8" t="s">
        <v>9270</v>
      </c>
      <c r="K3714" s="1" t="str">
        <f t="array" aca="1" ref="K3714" ca="1">INDEX([1]TreeLookup!$C$1:$DE$21,MATCH(INDIRECT(ADDRESS(ROW(),MATCH("CATEGORY",$A$1:$BE$1,0))),[1]TreeLookup!$C$1:$C$21,0),MATCH(INDIRECT(ADDRESS(ROW(),MATCH("YEAR",$A$1:$BE$1,0))),[1]TreeLookup!$C$1:$DE$1,0))</f>
        <v>nuclearPowerNF</v>
      </c>
      <c r="L3714" s="1">
        <v>2019</v>
      </c>
      <c r="M3714" s="1" t="str">
        <f t="array" aca="1" ref="M3714" ca="1">INDEX([1]TreeLookup!$C$1:$DE$22,MATCH("ERA",[1]TreeLookup!$C$1:$C$22,0),MATCH(INDIRECT(ADDRESS(ROW(),MATCH("YEAR",$A$1:$BE$1,0))),[1]TreeLookup!$C$1:$DE$1,0))</f>
        <v>11-NF</v>
      </c>
      <c r="O3714" s="4" t="s">
        <v>299</v>
      </c>
      <c r="T3714" s="1" t="s">
        <v>10797</v>
      </c>
      <c r="V3714" s="9"/>
    </row>
    <row r="3715" spans="1:35">
      <c r="A3715" s="6" t="s">
        <v>10798</v>
      </c>
      <c r="B3715" s="7" t="s">
        <v>10799</v>
      </c>
      <c r="C3715" s="1">
        <v>1</v>
      </c>
      <c r="D3715" s="1">
        <v>12250</v>
      </c>
      <c r="E3715" s="2" t="s">
        <v>10800</v>
      </c>
      <c r="F3715" s="1" t="s">
        <v>53</v>
      </c>
      <c r="G3715" s="1" t="s">
        <v>49</v>
      </c>
      <c r="H3715" s="1" t="s">
        <v>49</v>
      </c>
      <c r="I3715" s="8"/>
      <c r="J3715" s="8"/>
      <c r="K3715" s="1" t="e">
        <f t="array" aca="1" ref="K3715" ca="1">INDEX([1]TreeLookup!$C$1:$DE$21,MATCH(INDIRECT(ADDRESS(ROW(),MATCH("CATEGORY",$A$1:$BE$1,0))),[1]TreeLookup!$C$1:$C$21,0),MATCH(INDIRECT(ADDRESS(ROW(),MATCH("YEAR",$A$1:$BE$1,0))),[1]TreeLookup!$C$1:$DE$1,0))</f>
        <v>#N/A</v>
      </c>
      <c r="M3715" s="1" t="str">
        <f t="array" aca="1" ref="M3715" ca="1">INDEX([1]TreeLookup!$C$1:$DE$22,MATCH("ERA",[1]TreeLookup!$C$1:$C$22,0),MATCH(INDIRECT(ADDRESS(ROW(),MATCH("YEAR",$A$1:$BE$1,0))),[1]TreeLookup!$C$1:$DE$1,0))</f>
        <v>00-START</v>
      </c>
      <c r="N3715" s="1" t="s">
        <v>50</v>
      </c>
      <c r="O3715" s="4"/>
    </row>
    <row r="3716" spans="1:35">
      <c r="A3716" s="6" t="s">
        <v>10801</v>
      </c>
      <c r="B3716" s="7" t="s">
        <v>10802</v>
      </c>
      <c r="C3716" s="1">
        <v>26460</v>
      </c>
      <c r="D3716" s="1">
        <v>425000</v>
      </c>
      <c r="E3716" s="2" t="s">
        <v>10803</v>
      </c>
      <c r="F3716" s="1" t="s">
        <v>53</v>
      </c>
      <c r="G3716" s="1" t="s">
        <v>49</v>
      </c>
      <c r="H3716" s="1" t="s">
        <v>49</v>
      </c>
      <c r="I3716" s="8"/>
      <c r="J3716" s="8"/>
      <c r="K3716" s="1" t="e">
        <f t="array" aca="1" ref="K3716" ca="1">INDEX([1]TreeLookup!$C$1:$DE$21,MATCH(INDIRECT(ADDRESS(ROW(),MATCH("CATEGORY",$A$1:$BE$1,0))),[1]TreeLookup!$C$1:$C$21,0),MATCH(INDIRECT(ADDRESS(ROW(),MATCH("YEAR",$A$1:$BE$1,0))),[1]TreeLookup!$C$1:$DE$1,0))</f>
        <v>#N/A</v>
      </c>
      <c r="M3716" s="1" t="str">
        <f t="array" aca="1" ref="M3716" ca="1">INDEX([1]TreeLookup!$C$1:$DE$22,MATCH("ERA",[1]TreeLookup!$C$1:$C$22,0),MATCH(INDIRECT(ADDRESS(ROW(),MATCH("YEAR",$A$1:$BE$1,0))),[1]TreeLookup!$C$1:$DE$1,0))</f>
        <v>00-START</v>
      </c>
      <c r="N3716" s="1" t="s">
        <v>50</v>
      </c>
      <c r="O3716" s="4"/>
    </row>
    <row r="3717" spans="1:35">
      <c r="A3717" s="6" t="s">
        <v>10804</v>
      </c>
      <c r="B3717" s="7" t="s">
        <v>10805</v>
      </c>
      <c r="C3717" s="1">
        <v>390000</v>
      </c>
      <c r="D3717" s="1">
        <v>360000</v>
      </c>
      <c r="E3717" s="2" t="s">
        <v>10806</v>
      </c>
      <c r="F3717" s="1" t="s">
        <v>1547</v>
      </c>
      <c r="G3717" s="1" t="s">
        <v>50</v>
      </c>
      <c r="H3717" s="1" t="s">
        <v>49</v>
      </c>
      <c r="I3717" s="8" t="s">
        <v>3217</v>
      </c>
      <c r="J3717" s="8" t="s">
        <v>9163</v>
      </c>
      <c r="K3717" s="1" t="str">
        <f t="array" aca="1" ref="K3717" ca="1">INDEX([1]TreeLookup!$C$1:$DE$21,MATCH(INDIRECT(ADDRESS(ROW(),MATCH("CATEGORY",$A$1:$BE$1,0))),[1]TreeLookup!$C$1:$C$21,0),MATCH(INDIRECT(ADDRESS(ROW(),MATCH("YEAR",$A$1:$BE$1,0))),[1]TreeLookup!$C$1:$DE$1,0))</f>
        <v>nuclearPowerNF</v>
      </c>
      <c r="L3717" s="1">
        <v>2019</v>
      </c>
      <c r="M3717" s="1" t="str">
        <f t="array" aca="1" ref="M3717" ca="1">INDEX([1]TreeLookup!$C$1:$DE$22,MATCH("ERA",[1]TreeLookup!$C$1:$C$22,0),MATCH(INDIRECT(ADDRESS(ROW(),MATCH("YEAR",$A$1:$BE$1,0))),[1]TreeLookup!$C$1:$DE$1,0))</f>
        <v>11-NF</v>
      </c>
      <c r="O3717" s="4" t="s">
        <v>299</v>
      </c>
      <c r="V3717" s="9"/>
    </row>
    <row r="3718" spans="1:35">
      <c r="A3718" s="6" t="s">
        <v>10807</v>
      </c>
      <c r="B3718" s="7" t="s">
        <v>10808</v>
      </c>
      <c r="C3718" s="1">
        <v>105840</v>
      </c>
      <c r="D3718" s="1">
        <v>425000</v>
      </c>
      <c r="E3718" s="2" t="s">
        <v>10809</v>
      </c>
      <c r="F3718" s="1" t="s">
        <v>53</v>
      </c>
      <c r="G3718" s="1" t="s">
        <v>49</v>
      </c>
      <c r="H3718" s="1" t="s">
        <v>49</v>
      </c>
      <c r="I3718" s="8"/>
      <c r="J3718" s="8"/>
      <c r="K3718" s="1" t="e">
        <f t="array" aca="1" ref="K3718" ca="1">INDEX([1]TreeLookup!$C$1:$DE$21,MATCH(INDIRECT(ADDRESS(ROW(),MATCH("CATEGORY",$A$1:$BE$1,0))),[1]TreeLookup!$C$1:$C$21,0),MATCH(INDIRECT(ADDRESS(ROW(),MATCH("YEAR",$A$1:$BE$1,0))),[1]TreeLookup!$C$1:$DE$1,0))</f>
        <v>#N/A</v>
      </c>
      <c r="M3718" s="1" t="str">
        <f t="array" aca="1" ref="M3718" ca="1">INDEX([1]TreeLookup!$C$1:$DE$22,MATCH("ERA",[1]TreeLookup!$C$1:$C$22,0),MATCH(INDIRECT(ADDRESS(ROW(),MATCH("YEAR",$A$1:$BE$1,0))),[1]TreeLookup!$C$1:$DE$1,0))</f>
        <v>00-START</v>
      </c>
      <c r="N3718" s="1" t="s">
        <v>50</v>
      </c>
      <c r="O3718" s="4"/>
    </row>
    <row r="3719" spans="1:35">
      <c r="A3719" s="6" t="s">
        <v>10810</v>
      </c>
      <c r="B3719" s="7" t="s">
        <v>10811</v>
      </c>
      <c r="C3719" s="1">
        <v>1</v>
      </c>
      <c r="D3719" s="1">
        <v>45000</v>
      </c>
      <c r="E3719" s="2" t="s">
        <v>10812</v>
      </c>
      <c r="F3719" s="1" t="s">
        <v>53</v>
      </c>
      <c r="G3719" s="1" t="s">
        <v>49</v>
      </c>
      <c r="H3719" s="1" t="s">
        <v>49</v>
      </c>
      <c r="I3719" s="8"/>
      <c r="J3719" s="8"/>
      <c r="K3719" s="1" t="e">
        <f t="array" aca="1" ref="K3719" ca="1">INDEX([1]TreeLookup!$C$1:$DE$21,MATCH(INDIRECT(ADDRESS(ROW(),MATCH("CATEGORY",$A$1:$BE$1,0))),[1]TreeLookup!$C$1:$C$21,0),MATCH(INDIRECT(ADDRESS(ROW(),MATCH("YEAR",$A$1:$BE$1,0))),[1]TreeLookup!$C$1:$DE$1,0))</f>
        <v>#N/A</v>
      </c>
      <c r="M3719" s="1" t="str">
        <f t="array" aca="1" ref="M3719" ca="1">INDEX([1]TreeLookup!$C$1:$DE$22,MATCH("ERA",[1]TreeLookup!$C$1:$C$22,0),MATCH(INDIRECT(ADDRESS(ROW(),MATCH("YEAR",$A$1:$BE$1,0))),[1]TreeLookup!$C$1:$DE$1,0))</f>
        <v>00-START</v>
      </c>
      <c r="N3719" s="1" t="s">
        <v>50</v>
      </c>
      <c r="O3719" s="4"/>
    </row>
    <row r="3720" spans="1:35">
      <c r="A3720" s="6" t="s">
        <v>10813</v>
      </c>
      <c r="B3720" s="7" t="s">
        <v>10814</v>
      </c>
      <c r="C3720" s="1">
        <v>225</v>
      </c>
      <c r="D3720" s="1">
        <v>1000</v>
      </c>
      <c r="E3720" s="2" t="s">
        <v>10815</v>
      </c>
      <c r="F3720" s="1" t="s">
        <v>1264</v>
      </c>
      <c r="G3720" s="1" t="s">
        <v>50</v>
      </c>
      <c r="H3720" s="1" t="s">
        <v>49</v>
      </c>
      <c r="I3720" s="8" t="s">
        <v>135</v>
      </c>
      <c r="J3720" s="8" t="s">
        <v>220</v>
      </c>
      <c r="K3720" s="1" t="str">
        <f t="array" aca="1" ref="K3720" ca="1">INDEX([1]TreeLookup!$C$1:$DE$21,MATCH(INDIRECT(ADDRESS(ROW(),MATCH("CATEGORY",$A$1:$BE$1,0))),[1]TreeLookup!$C$1:$C$21,0),MATCH(INDIRECT(ADDRESS(ROW(),MATCH("YEAR",$A$1:$BE$1,0))),[1]TreeLookup!$C$1:$DE$1,0))</f>
        <v>materialsScienceNF</v>
      </c>
      <c r="L3720" s="1">
        <v>2020</v>
      </c>
      <c r="M3720" s="1" t="str">
        <f t="array" aca="1" ref="M3720" ca="1">INDEX([1]TreeLookup!$C$1:$DE$22,MATCH("ERA",[1]TreeLookup!$C$1:$C$22,0),MATCH(INDIRECT(ADDRESS(ROW(),MATCH("YEAR",$A$1:$BE$1,0))),[1]TreeLookup!$C$1:$DE$1,0))</f>
        <v>11-NF</v>
      </c>
      <c r="O3720" s="4" t="s">
        <v>299</v>
      </c>
      <c r="P3720" s="1" t="s">
        <v>10816</v>
      </c>
      <c r="V3720" s="9"/>
    </row>
    <row r="3721" spans="1:35">
      <c r="A3721" s="6" t="s">
        <v>10817</v>
      </c>
      <c r="B3721" s="7" t="s">
        <v>10817</v>
      </c>
      <c r="C3721" s="1">
        <v>0</v>
      </c>
      <c r="D3721" s="1">
        <v>0</v>
      </c>
      <c r="E3721" s="2"/>
      <c r="F3721" s="1" t="s">
        <v>113</v>
      </c>
      <c r="G3721" s="1" t="s">
        <v>50</v>
      </c>
      <c r="I3721" s="8" t="s">
        <v>3087</v>
      </c>
      <c r="J3721" s="8"/>
      <c r="K3721" s="1" t="str">
        <f t="array" aca="1" ref="K3721" ca="1">INDEX([1]TreeLookup!$C$1:$DE$21,MATCH(INDIRECT(ADDRESS(ROW(),MATCH("CATEGORY",$A$1:$BE$1,0))),[1]TreeLookup!$C$1:$C$21,0),MATCH(INDIRECT(ADDRESS(ROW(),MATCH("YEAR",$A$1:$BE$1,0))),[1]TreeLookup!$C$1:$DE$1,0))</f>
        <v>stagedCombustionNF</v>
      </c>
      <c r="L3721" s="1">
        <v>2020</v>
      </c>
      <c r="M3721" s="1" t="str">
        <f t="array" aca="1" ref="M3721" ca="1">INDEX([1]TreeLookup!$C$1:$DE$22,MATCH("ERA",[1]TreeLookup!$C$1:$C$22,0),MATCH(INDIRECT(ADDRESS(ROW(),MATCH("YEAR",$A$1:$BE$1,0))),[1]TreeLookup!$C$1:$DE$1,0))</f>
        <v>11-NF</v>
      </c>
      <c r="O3721" s="4"/>
      <c r="P3721" s="1" t="s">
        <v>10818</v>
      </c>
      <c r="Q3721" s="1" t="s">
        <v>10819</v>
      </c>
    </row>
    <row r="3722" spans="1:35">
      <c r="A3722" s="6" t="s">
        <v>10820</v>
      </c>
      <c r="B3722" s="7" t="s">
        <v>10817</v>
      </c>
      <c r="C3722" s="1">
        <v>2700</v>
      </c>
      <c r="D3722" s="1">
        <v>54000</v>
      </c>
      <c r="E3722" s="2" t="s">
        <v>10821</v>
      </c>
      <c r="F3722" s="1" t="s">
        <v>880</v>
      </c>
      <c r="G3722" s="1" t="s">
        <v>50</v>
      </c>
      <c r="H3722" s="1" t="s">
        <v>50</v>
      </c>
      <c r="I3722" s="8" t="s">
        <v>3087</v>
      </c>
      <c r="J3722" s="8" t="s">
        <v>119</v>
      </c>
      <c r="K3722" s="1" t="str">
        <f t="array" aca="1" ref="K3722" ca="1">INDEX([1]TreeLookup!$C$1:$DE$21,MATCH(INDIRECT(ADDRESS(ROW(),MATCH("CATEGORY",$A$1:$BE$1,0))),[1]TreeLookup!$C$1:$C$21,0),MATCH(INDIRECT(ADDRESS(ROW(),MATCH("YEAR",$A$1:$BE$1,0))),[1]TreeLookup!$C$1:$DE$1,0))</f>
        <v>stagedCombustionNF</v>
      </c>
      <c r="L3722" s="1">
        <v>2020</v>
      </c>
      <c r="M3722" s="1" t="str">
        <f t="array" aca="1" ref="M3722" ca="1">INDEX([1]TreeLookup!$C$1:$DE$22,MATCH("ERA",[1]TreeLookup!$C$1:$C$22,0),MATCH(INDIRECT(ADDRESS(ROW(),MATCH("YEAR",$A$1:$BE$1,0))),[1]TreeLookup!$C$1:$DE$1,0))</f>
        <v>11-NF</v>
      </c>
      <c r="O3722" s="4" t="s">
        <v>109</v>
      </c>
      <c r="P3722" s="1" t="s">
        <v>10822</v>
      </c>
      <c r="Q3722" s="1" t="s">
        <v>10819</v>
      </c>
      <c r="V3722" s="9"/>
      <c r="W3722" s="1" t="s">
        <v>10817</v>
      </c>
      <c r="AC3722" s="1" t="s">
        <v>111</v>
      </c>
    </row>
    <row r="3723" spans="1:35">
      <c r="A3723" s="6" t="s">
        <v>10823</v>
      </c>
      <c r="B3723" s="7" t="s">
        <v>10824</v>
      </c>
      <c r="C3723" s="1">
        <v>3700</v>
      </c>
      <c r="D3723" s="1">
        <v>18800</v>
      </c>
      <c r="E3723" s="2" t="s">
        <v>10825</v>
      </c>
      <c r="F3723" s="1" t="s">
        <v>106</v>
      </c>
      <c r="G3723" s="1" t="s">
        <v>49</v>
      </c>
      <c r="H3723" s="1" t="s">
        <v>49</v>
      </c>
      <c r="I3723" s="8" t="s">
        <v>125</v>
      </c>
      <c r="J3723" s="8" t="s">
        <v>1863</v>
      </c>
      <c r="K3723" s="1" t="str">
        <f t="array" aca="1" ref="K3723" ca="1">INDEX([1]TreeLookup!$C$1:$DE$21,MATCH(INDIRECT(ADDRESS(ROW(),MATCH("CATEGORY",$A$1:$BE$1,0))),[1]TreeLookup!$C$1:$C$21,0),MATCH(INDIRECT(ADDRESS(ROW(),MATCH("YEAR",$A$1:$BE$1,0))),[1]TreeLookup!$C$1:$DE$1,0))</f>
        <v>unlockParts</v>
      </c>
      <c r="M3723" s="1" t="str">
        <f t="array" aca="1" ref="M3723" ca="1">INDEX([1]TreeLookup!$C$1:$DE$22,MATCH("ERA",[1]TreeLookup!$C$1:$C$22,0),MATCH(INDIRECT(ADDRESS(ROW(),MATCH("YEAR",$A$1:$BE$1,0))),[1]TreeLookup!$C$1:$DE$1,0))</f>
        <v>00-START</v>
      </c>
      <c r="N3723" s="1" t="s">
        <v>50</v>
      </c>
      <c r="O3723" s="4"/>
    </row>
    <row r="3724" spans="1:35">
      <c r="A3724" s="6" t="s">
        <v>10826</v>
      </c>
      <c r="B3724" s="7" t="s">
        <v>10827</v>
      </c>
      <c r="C3724" s="1">
        <v>500</v>
      </c>
      <c r="D3724" s="1">
        <v>1000</v>
      </c>
      <c r="E3724" s="2" t="s">
        <v>10828</v>
      </c>
      <c r="F3724" s="1" t="s">
        <v>10527</v>
      </c>
      <c r="G3724" s="1" t="s">
        <v>50</v>
      </c>
      <c r="H3724" s="1" t="s">
        <v>49</v>
      </c>
      <c r="I3724" s="8" t="s">
        <v>135</v>
      </c>
      <c r="J3724" s="8" t="s">
        <v>560</v>
      </c>
      <c r="K3724" s="1" t="str">
        <f t="array" aca="1" ref="K3724" ca="1">INDEX([1]TreeLookup!$C$1:$DE$21,MATCH(INDIRECT(ADDRESS(ROW(),MATCH("CATEGORY",$A$1:$BE$1,0))),[1]TreeLookup!$C$1:$C$21,0),MATCH(INDIRECT(ADDRESS(ROW(),MATCH("YEAR",$A$1:$BE$1,0))),[1]TreeLookup!$C$1:$DE$1,0))</f>
        <v>materialsScienceNF</v>
      </c>
      <c r="L3724" s="1">
        <v>2020</v>
      </c>
      <c r="M3724" s="1" t="str">
        <f t="array" aca="1" ref="M3724" ca="1">INDEX([1]TreeLookup!$C$1:$DE$22,MATCH("ERA",[1]TreeLookup!$C$1:$C$22,0),MATCH(INDIRECT(ADDRESS(ROW(),MATCH("YEAR",$A$1:$BE$1,0))),[1]TreeLookup!$C$1:$DE$1,0))</f>
        <v>11-NF</v>
      </c>
      <c r="O3724" s="4" t="s">
        <v>299</v>
      </c>
      <c r="P3724" s="1" t="s">
        <v>10527</v>
      </c>
      <c r="V3724" s="9"/>
    </row>
    <row r="3725" spans="1:35">
      <c r="A3725" s="6" t="s">
        <v>10829</v>
      </c>
      <c r="B3725" s="7" t="s">
        <v>10830</v>
      </c>
      <c r="C3725" s="1">
        <v>500</v>
      </c>
      <c r="D3725" s="1">
        <v>1000</v>
      </c>
      <c r="E3725" s="2" t="s">
        <v>10831</v>
      </c>
      <c r="F3725" s="1" t="s">
        <v>10527</v>
      </c>
      <c r="G3725" s="1" t="s">
        <v>50</v>
      </c>
      <c r="H3725" s="1" t="s">
        <v>49</v>
      </c>
      <c r="I3725" s="8" t="s">
        <v>135</v>
      </c>
      <c r="J3725" s="8" t="s">
        <v>560</v>
      </c>
      <c r="K3725" s="1" t="str">
        <f t="array" aca="1" ref="K3725" ca="1">INDEX([1]TreeLookup!$C$1:$DE$21,MATCH(INDIRECT(ADDRESS(ROW(),MATCH("CATEGORY",$A$1:$BE$1,0))),[1]TreeLookup!$C$1:$C$21,0),MATCH(INDIRECT(ADDRESS(ROW(),MATCH("YEAR",$A$1:$BE$1,0))),[1]TreeLookup!$C$1:$DE$1,0))</f>
        <v>materialsScienceNF</v>
      </c>
      <c r="L3725" s="1">
        <v>2020</v>
      </c>
      <c r="M3725" s="1" t="str">
        <f t="array" aca="1" ref="M3725" ca="1">INDEX([1]TreeLookup!$C$1:$DE$22,MATCH("ERA",[1]TreeLookup!$C$1:$C$22,0),MATCH(INDIRECT(ADDRESS(ROW(),MATCH("YEAR",$A$1:$BE$1,0))),[1]TreeLookup!$C$1:$DE$1,0))</f>
        <v>11-NF</v>
      </c>
      <c r="O3725" s="4" t="s">
        <v>299</v>
      </c>
      <c r="P3725" s="1" t="s">
        <v>10527</v>
      </c>
      <c r="V3725" s="9"/>
    </row>
    <row r="3726" spans="1:35">
      <c r="A3726" s="6" t="s">
        <v>10832</v>
      </c>
      <c r="B3726" s="7" t="s">
        <v>10833</v>
      </c>
      <c r="C3726" s="1">
        <v>500</v>
      </c>
      <c r="D3726" s="1">
        <v>1000</v>
      </c>
      <c r="E3726" s="2" t="s">
        <v>10834</v>
      </c>
      <c r="F3726" s="1" t="s">
        <v>10527</v>
      </c>
      <c r="G3726" s="1" t="s">
        <v>50</v>
      </c>
      <c r="H3726" s="1" t="s">
        <v>49</v>
      </c>
      <c r="I3726" s="8" t="s">
        <v>135</v>
      </c>
      <c r="J3726" s="8" t="s">
        <v>560</v>
      </c>
      <c r="K3726" s="1" t="str">
        <f t="array" aca="1" ref="K3726" ca="1">INDEX([1]TreeLookup!$C$1:$DE$21,MATCH(INDIRECT(ADDRESS(ROW(),MATCH("CATEGORY",$A$1:$BE$1,0))),[1]TreeLookup!$C$1:$C$21,0),MATCH(INDIRECT(ADDRESS(ROW(),MATCH("YEAR",$A$1:$BE$1,0))),[1]TreeLookup!$C$1:$DE$1,0))</f>
        <v>materialsScienceNF</v>
      </c>
      <c r="L3726" s="1">
        <v>2020</v>
      </c>
      <c r="M3726" s="1" t="str">
        <f t="array" aca="1" ref="M3726" ca="1">INDEX([1]TreeLookup!$C$1:$DE$22,MATCH("ERA",[1]TreeLookup!$C$1:$C$22,0),MATCH(INDIRECT(ADDRESS(ROW(),MATCH("YEAR",$A$1:$BE$1,0))),[1]TreeLookup!$C$1:$DE$1,0))</f>
        <v>11-NF</v>
      </c>
      <c r="O3726" s="4" t="s">
        <v>299</v>
      </c>
      <c r="P3726" s="1" t="s">
        <v>10527</v>
      </c>
      <c r="V3726" s="9"/>
    </row>
    <row r="3727" spans="1:35">
      <c r="A3727" s="6" t="s">
        <v>10835</v>
      </c>
      <c r="B3727" s="7" t="s">
        <v>10836</v>
      </c>
      <c r="C3727" s="1">
        <v>4500</v>
      </c>
      <c r="D3727" s="1">
        <v>10000</v>
      </c>
      <c r="E3727" s="2" t="s">
        <v>10837</v>
      </c>
      <c r="F3727" s="1" t="s">
        <v>10527</v>
      </c>
      <c r="G3727" s="1" t="s">
        <v>50</v>
      </c>
      <c r="H3727" s="1" t="s">
        <v>49</v>
      </c>
      <c r="I3727" s="8" t="s">
        <v>2910</v>
      </c>
      <c r="J3727" s="8" t="s">
        <v>2911</v>
      </c>
      <c r="K3727" s="1" t="str">
        <f t="array" aca="1" ref="K3727" ca="1">INDEX([1]TreeLookup!$C$1:$DE$21,MATCH(INDIRECT(ADDRESS(ROW(),MATCH("CATEGORY",$A$1:$BE$1,0))),[1]TreeLookup!$C$1:$C$21,0),MATCH(INDIRECT(ADDRESS(ROW(),MATCH("YEAR",$A$1:$BE$1,0))),[1]TreeLookup!$C$1:$DE$1,0))</f>
        <v>capsulesNF</v>
      </c>
      <c r="L3727" s="1">
        <v>2020</v>
      </c>
      <c r="M3727" s="1" t="str">
        <f t="array" aca="1" ref="M3727" ca="1">INDEX([1]TreeLookup!$C$1:$DE$22,MATCH("ERA",[1]TreeLookup!$C$1:$C$22,0),MATCH(INDIRECT(ADDRESS(ROW(),MATCH("YEAR",$A$1:$BE$1,0))),[1]TreeLookup!$C$1:$DE$1,0))</f>
        <v>11-NF</v>
      </c>
      <c r="O3727" s="4" t="s">
        <v>299</v>
      </c>
      <c r="P3727" s="1" t="s">
        <v>10527</v>
      </c>
      <c r="V3727" s="9"/>
      <c r="Y3727" s="1" t="s">
        <v>111</v>
      </c>
      <c r="AE3727" s="1" t="s">
        <v>111</v>
      </c>
      <c r="AF3727" s="1" t="s">
        <v>111</v>
      </c>
      <c r="AI3727" s="1" t="s">
        <v>111</v>
      </c>
    </row>
    <row r="3728" spans="1:35">
      <c r="A3728" s="6" t="s">
        <v>10838</v>
      </c>
      <c r="B3728" s="7" t="s">
        <v>10839</v>
      </c>
      <c r="C3728" s="1">
        <v>900</v>
      </c>
      <c r="D3728" s="1">
        <v>1800</v>
      </c>
      <c r="E3728" s="2" t="s">
        <v>10840</v>
      </c>
      <c r="F3728" s="1" t="s">
        <v>10527</v>
      </c>
      <c r="G3728" s="1" t="s">
        <v>50</v>
      </c>
      <c r="H3728" s="1" t="s">
        <v>49</v>
      </c>
      <c r="I3728" s="8" t="s">
        <v>191</v>
      </c>
      <c r="J3728" s="8" t="s">
        <v>2086</v>
      </c>
      <c r="K3728" s="1" t="str">
        <f t="array" aca="1" ref="K3728" ca="1">INDEX([1]TreeLookup!$C$1:$DE$21,MATCH(INDIRECT(ADDRESS(ROW(),MATCH("CATEGORY",$A$1:$BE$1,0))),[1]TreeLookup!$C$1:$C$21,0),MATCH(INDIRECT(ADDRESS(ROW(),MATCH("YEAR",$A$1:$BE$1,0))),[1]TreeLookup!$C$1:$DE$1,0))</f>
        <v>SIAD</v>
      </c>
      <c r="L3728" s="1">
        <v>2020</v>
      </c>
      <c r="M3728" s="1" t="str">
        <f t="array" aca="1" ref="M3728" ca="1">INDEX([1]TreeLookup!$C$1:$DE$22,MATCH("ERA",[1]TreeLookup!$C$1:$C$22,0),MATCH(INDIRECT(ADDRESS(ROW(),MATCH("YEAR",$A$1:$BE$1,0))),[1]TreeLookup!$C$1:$DE$1,0))</f>
        <v>11-NF</v>
      </c>
      <c r="O3728" s="4" t="s">
        <v>299</v>
      </c>
      <c r="P3728" s="1" t="s">
        <v>10527</v>
      </c>
      <c r="V3728" s="9"/>
      <c r="W3728" s="1" t="s">
        <v>4888</v>
      </c>
    </row>
    <row r="3729" spans="1:32">
      <c r="A3729" s="6" t="s">
        <v>10841</v>
      </c>
      <c r="B3729" s="7" t="s">
        <v>10842</v>
      </c>
      <c r="C3729" s="1">
        <v>100</v>
      </c>
      <c r="D3729" s="1">
        <v>1500</v>
      </c>
      <c r="E3729" s="2" t="s">
        <v>10843</v>
      </c>
      <c r="F3729" s="1" t="s">
        <v>10527</v>
      </c>
      <c r="G3729" s="1" t="s">
        <v>50</v>
      </c>
      <c r="H3729" s="1" t="s">
        <v>49</v>
      </c>
      <c r="I3729" s="8" t="s">
        <v>2910</v>
      </c>
      <c r="J3729" s="8" t="s">
        <v>3055</v>
      </c>
      <c r="K3729" s="1" t="str">
        <f t="array" aca="1" ref="K3729" ca="1">INDEX([1]TreeLookup!$C$1:$DE$21,MATCH(INDIRECT(ADDRESS(ROW(),MATCH("CATEGORY",$A$1:$BE$1,0))),[1]TreeLookup!$C$1:$C$21,0),MATCH(INDIRECT(ADDRESS(ROW(),MATCH("YEAR",$A$1:$BE$1,0))),[1]TreeLookup!$C$1:$DE$1,0))</f>
        <v>capsulesNF</v>
      </c>
      <c r="L3729" s="1">
        <v>2020</v>
      </c>
      <c r="M3729" s="1" t="str">
        <f t="array" aca="1" ref="M3729" ca="1">INDEX([1]TreeLookup!$C$1:$DE$22,MATCH("ERA",[1]TreeLookup!$C$1:$C$22,0),MATCH(INDIRECT(ADDRESS(ROW(),MATCH("YEAR",$A$1:$BE$1,0))),[1]TreeLookup!$C$1:$DE$1,0))</f>
        <v>11-NF</v>
      </c>
      <c r="O3729" s="4" t="s">
        <v>299</v>
      </c>
      <c r="P3729" s="1" t="s">
        <v>10527</v>
      </c>
      <c r="V3729" s="9"/>
      <c r="AF3729" s="1" t="s">
        <v>111</v>
      </c>
    </row>
    <row r="3730" spans="1:32">
      <c r="A3730" s="6" t="s">
        <v>10844</v>
      </c>
      <c r="B3730" s="7" t="s">
        <v>10845</v>
      </c>
      <c r="C3730" s="1">
        <v>850</v>
      </c>
      <c r="D3730" s="1">
        <v>4600</v>
      </c>
      <c r="E3730" s="2" t="s">
        <v>10846</v>
      </c>
      <c r="F3730" s="1" t="s">
        <v>10527</v>
      </c>
      <c r="G3730" s="1" t="s">
        <v>50</v>
      </c>
      <c r="H3730" s="1" t="s">
        <v>49</v>
      </c>
      <c r="I3730" s="8" t="s">
        <v>191</v>
      </c>
      <c r="J3730" s="8" t="s">
        <v>170</v>
      </c>
      <c r="K3730" s="1" t="str">
        <f t="array" aca="1" ref="K3730" ca="1">INDEX([1]TreeLookup!$C$1:$DE$21,MATCH(INDIRECT(ADDRESS(ROW(),MATCH("CATEGORY",$A$1:$BE$1,0))),[1]TreeLookup!$C$1:$C$21,0),MATCH(INDIRECT(ADDRESS(ROW(),MATCH("YEAR",$A$1:$BE$1,0))),[1]TreeLookup!$C$1:$DE$1,0))</f>
        <v>SIAD</v>
      </c>
      <c r="L3730" s="1">
        <v>2020</v>
      </c>
      <c r="M3730" s="1" t="str">
        <f t="array" aca="1" ref="M3730" ca="1">INDEX([1]TreeLookup!$C$1:$DE$22,MATCH("ERA",[1]TreeLookup!$C$1:$C$22,0),MATCH(INDIRECT(ADDRESS(ROW(),MATCH("YEAR",$A$1:$BE$1,0))),[1]TreeLookup!$C$1:$DE$1,0))</f>
        <v>11-NF</v>
      </c>
      <c r="O3730" s="4" t="s">
        <v>299</v>
      </c>
      <c r="P3730" s="1" t="s">
        <v>10527</v>
      </c>
      <c r="V3730" s="9"/>
    </row>
    <row r="3731" spans="1:32">
      <c r="A3731" s="6" t="s">
        <v>10847</v>
      </c>
      <c r="B3731" s="7" t="s">
        <v>10848</v>
      </c>
      <c r="C3731" s="1">
        <v>500</v>
      </c>
      <c r="D3731" s="1">
        <v>2200</v>
      </c>
      <c r="E3731" s="2" t="s">
        <v>10849</v>
      </c>
      <c r="F3731" s="1" t="s">
        <v>10527</v>
      </c>
      <c r="G3731" s="1" t="s">
        <v>50</v>
      </c>
      <c r="H3731" s="1" t="s">
        <v>49</v>
      </c>
      <c r="I3731" s="8" t="s">
        <v>2910</v>
      </c>
      <c r="J3731" s="8" t="s">
        <v>3326</v>
      </c>
      <c r="K3731" s="1" t="str">
        <f t="array" aca="1" ref="K3731" ca="1">INDEX([1]TreeLookup!$C$1:$DE$21,MATCH(INDIRECT(ADDRESS(ROW(),MATCH("CATEGORY",$A$1:$BE$1,0))),[1]TreeLookup!$C$1:$C$21,0),MATCH(INDIRECT(ADDRESS(ROW(),MATCH("YEAR",$A$1:$BE$1,0))),[1]TreeLookup!$C$1:$DE$1,0))</f>
        <v>capsulesNF</v>
      </c>
      <c r="L3731" s="1">
        <v>2020</v>
      </c>
      <c r="M3731" s="1" t="str">
        <f t="array" aca="1" ref="M3731" ca="1">INDEX([1]TreeLookup!$C$1:$DE$22,MATCH("ERA",[1]TreeLookup!$C$1:$C$22,0),MATCH(INDIRECT(ADDRESS(ROW(),MATCH("YEAR",$A$1:$BE$1,0))),[1]TreeLookup!$C$1:$DE$1,0))</f>
        <v>11-NF</v>
      </c>
      <c r="O3731" s="4" t="s">
        <v>299</v>
      </c>
      <c r="P3731" s="1" t="s">
        <v>10527</v>
      </c>
      <c r="V3731" s="9"/>
      <c r="AF3731" s="1" t="s">
        <v>111</v>
      </c>
    </row>
    <row r="3732" spans="1:32">
      <c r="A3732" s="6" t="s">
        <v>10850</v>
      </c>
      <c r="B3732" s="7" t="s">
        <v>10851</v>
      </c>
      <c r="C3732" s="1">
        <v>7500</v>
      </c>
      <c r="D3732" s="1">
        <v>10500</v>
      </c>
      <c r="E3732" s="2" t="s">
        <v>10852</v>
      </c>
      <c r="F3732" s="1" t="s">
        <v>350</v>
      </c>
      <c r="G3732" s="1" t="s">
        <v>50</v>
      </c>
      <c r="H3732" s="1" t="s">
        <v>49</v>
      </c>
      <c r="I3732" s="8" t="s">
        <v>135</v>
      </c>
      <c r="J3732" s="8" t="s">
        <v>560</v>
      </c>
      <c r="K3732" s="1" t="str">
        <f t="array" aca="1" ref="K3732" ca="1">INDEX([1]TreeLookup!$C$1:$DE$21,MATCH(INDIRECT(ADDRESS(ROW(),MATCH("CATEGORY",$A$1:$BE$1,0))),[1]TreeLookup!$C$1:$C$21,0),MATCH(INDIRECT(ADDRESS(ROW(),MATCH("YEAR",$A$1:$BE$1,0))),[1]TreeLookup!$C$1:$DE$1,0))</f>
        <v>materialsScienceNF</v>
      </c>
      <c r="L3732" s="1">
        <v>2020</v>
      </c>
      <c r="M3732" s="1" t="str">
        <f t="array" aca="1" ref="M3732" ca="1">INDEX([1]TreeLookup!$C$1:$DE$22,MATCH("ERA",[1]TreeLookup!$C$1:$C$22,0),MATCH(INDIRECT(ADDRESS(ROW(),MATCH("YEAR",$A$1:$BE$1,0))),[1]TreeLookup!$C$1:$DE$1,0))</f>
        <v>11-NF</v>
      </c>
      <c r="O3732" s="4" t="s">
        <v>299</v>
      </c>
      <c r="P3732" s="1" t="s">
        <v>10853</v>
      </c>
      <c r="V3732" s="9"/>
    </row>
    <row r="3733" spans="1:32">
      <c r="A3733" s="6" t="s">
        <v>10854</v>
      </c>
      <c r="B3733" s="7" t="s">
        <v>10855</v>
      </c>
      <c r="C3733" s="1">
        <v>7500</v>
      </c>
      <c r="D3733" s="1">
        <v>10500</v>
      </c>
      <c r="E3733" s="2" t="s">
        <v>10856</v>
      </c>
      <c r="F3733" s="1" t="s">
        <v>350</v>
      </c>
      <c r="G3733" s="1" t="s">
        <v>50</v>
      </c>
      <c r="H3733" s="1" t="s">
        <v>49</v>
      </c>
      <c r="I3733" s="8" t="s">
        <v>135</v>
      </c>
      <c r="J3733" s="8" t="s">
        <v>499</v>
      </c>
      <c r="K3733" s="1" t="str">
        <f t="array" aca="1" ref="K3733" ca="1">INDEX([1]TreeLookup!$C$1:$DE$21,MATCH(INDIRECT(ADDRESS(ROW(),MATCH("CATEGORY",$A$1:$BE$1,0))),[1]TreeLookup!$C$1:$C$21,0),MATCH(INDIRECT(ADDRESS(ROW(),MATCH("YEAR",$A$1:$BE$1,0))),[1]TreeLookup!$C$1:$DE$1,0))</f>
        <v>materialsScienceNF</v>
      </c>
      <c r="L3733" s="1">
        <v>2020</v>
      </c>
      <c r="M3733" s="1" t="str">
        <f t="array" aca="1" ref="M3733" ca="1">INDEX([1]TreeLookup!$C$1:$DE$22,MATCH("ERA",[1]TreeLookup!$C$1:$C$22,0),MATCH(INDIRECT(ADDRESS(ROW(),MATCH("YEAR",$A$1:$BE$1,0))),[1]TreeLookup!$C$1:$DE$1,0))</f>
        <v>11-NF</v>
      </c>
      <c r="O3733" s="4" t="s">
        <v>299</v>
      </c>
      <c r="P3733" s="1" t="s">
        <v>10853</v>
      </c>
      <c r="V3733" s="9"/>
    </row>
    <row r="3734" spans="1:32">
      <c r="A3734" s="6" t="s">
        <v>10857</v>
      </c>
      <c r="B3734" s="7" t="s">
        <v>10858</v>
      </c>
      <c r="C3734" s="1">
        <v>7500</v>
      </c>
      <c r="D3734" s="1">
        <v>10500</v>
      </c>
      <c r="E3734" s="2" t="s">
        <v>10859</v>
      </c>
      <c r="F3734" s="1" t="s">
        <v>350</v>
      </c>
      <c r="G3734" s="1" t="s">
        <v>50</v>
      </c>
      <c r="H3734" s="1" t="s">
        <v>49</v>
      </c>
      <c r="I3734" s="8" t="s">
        <v>135</v>
      </c>
      <c r="J3734" s="8" t="s">
        <v>499</v>
      </c>
      <c r="K3734" s="1" t="str">
        <f t="array" aca="1" ref="K3734" ca="1">INDEX([1]TreeLookup!$C$1:$DE$21,MATCH(INDIRECT(ADDRESS(ROW(),MATCH("CATEGORY",$A$1:$BE$1,0))),[1]TreeLookup!$C$1:$C$21,0),MATCH(INDIRECT(ADDRESS(ROW(),MATCH("YEAR",$A$1:$BE$1,0))),[1]TreeLookup!$C$1:$DE$1,0))</f>
        <v>materialsScienceNF</v>
      </c>
      <c r="L3734" s="1">
        <v>2020</v>
      </c>
      <c r="M3734" s="1" t="str">
        <f t="array" aca="1" ref="M3734" ca="1">INDEX([1]TreeLookup!$C$1:$DE$22,MATCH("ERA",[1]TreeLookup!$C$1:$C$22,0),MATCH(INDIRECT(ADDRESS(ROW(),MATCH("YEAR",$A$1:$BE$1,0))),[1]TreeLookup!$C$1:$DE$1,0))</f>
        <v>11-NF</v>
      </c>
      <c r="O3734" s="4" t="s">
        <v>299</v>
      </c>
      <c r="P3734" s="1" t="s">
        <v>10853</v>
      </c>
      <c r="V3734" s="9"/>
    </row>
    <row r="3735" spans="1:32">
      <c r="A3735" s="6" t="s">
        <v>10860</v>
      </c>
      <c r="B3735" s="7" t="s">
        <v>10861</v>
      </c>
      <c r="C3735" s="1">
        <v>7500</v>
      </c>
      <c r="D3735" s="1">
        <v>10500</v>
      </c>
      <c r="E3735" s="2" t="s">
        <v>10862</v>
      </c>
      <c r="F3735" s="1" t="s">
        <v>350</v>
      </c>
      <c r="G3735" s="1" t="s">
        <v>50</v>
      </c>
      <c r="H3735" s="1" t="s">
        <v>49</v>
      </c>
      <c r="I3735" s="8" t="s">
        <v>135</v>
      </c>
      <c r="J3735" s="8" t="s">
        <v>231</v>
      </c>
      <c r="K3735" s="1" t="str">
        <f t="array" aca="1" ref="K3735" ca="1">INDEX([1]TreeLookup!$C$1:$DE$21,MATCH(INDIRECT(ADDRESS(ROW(),MATCH("CATEGORY",$A$1:$BE$1,0))),[1]TreeLookup!$C$1:$C$21,0),MATCH(INDIRECT(ADDRESS(ROW(),MATCH("YEAR",$A$1:$BE$1,0))),[1]TreeLookup!$C$1:$DE$1,0))</f>
        <v>materialsScienceNF</v>
      </c>
      <c r="L3735" s="1">
        <v>2020</v>
      </c>
      <c r="M3735" s="1" t="str">
        <f t="array" aca="1" ref="M3735" ca="1">INDEX([1]TreeLookup!$C$1:$DE$22,MATCH("ERA",[1]TreeLookup!$C$1:$C$22,0),MATCH(INDIRECT(ADDRESS(ROW(),MATCH("YEAR",$A$1:$BE$1,0))),[1]TreeLookup!$C$1:$DE$1,0))</f>
        <v>11-NF</v>
      </c>
      <c r="O3735" s="4" t="s">
        <v>299</v>
      </c>
      <c r="P3735" s="1" t="s">
        <v>10853</v>
      </c>
      <c r="V3735" s="9"/>
    </row>
    <row r="3736" spans="1:32">
      <c r="A3736" s="6" t="s">
        <v>10863</v>
      </c>
      <c r="B3736" s="7" t="s">
        <v>10864</v>
      </c>
      <c r="C3736" s="1">
        <v>21000</v>
      </c>
      <c r="D3736" s="1">
        <v>68400</v>
      </c>
      <c r="E3736" s="2" t="s">
        <v>10865</v>
      </c>
      <c r="F3736" s="1" t="s">
        <v>534</v>
      </c>
      <c r="G3736" s="1" t="s">
        <v>50</v>
      </c>
      <c r="H3736" s="1" t="s">
        <v>49</v>
      </c>
      <c r="I3736" s="8" t="s">
        <v>135</v>
      </c>
      <c r="J3736" s="8" t="s">
        <v>136</v>
      </c>
      <c r="K3736" s="1" t="str">
        <f t="array" aca="1" ref="K3736" ca="1">INDEX([1]TreeLookup!$C$1:$DE$21,MATCH(INDIRECT(ADDRESS(ROW(),MATCH("CATEGORY",$A$1:$BE$1,0))),[1]TreeLookup!$C$1:$C$21,0),MATCH(INDIRECT(ADDRESS(ROW(),MATCH("YEAR",$A$1:$BE$1,0))),[1]TreeLookup!$C$1:$DE$1,0))</f>
        <v>materialsScienceNF</v>
      </c>
      <c r="L3736" s="1">
        <v>2020</v>
      </c>
      <c r="M3736" s="1" t="str">
        <f t="array" aca="1" ref="M3736" ca="1">INDEX([1]TreeLookup!$C$1:$DE$22,MATCH("ERA",[1]TreeLookup!$C$1:$C$22,0),MATCH(INDIRECT(ADDRESS(ROW(),MATCH("YEAR",$A$1:$BE$1,0))),[1]TreeLookup!$C$1:$DE$1,0))</f>
        <v>11-NF</v>
      </c>
      <c r="O3736" s="4" t="s">
        <v>299</v>
      </c>
      <c r="P3736" s="1" t="s">
        <v>10866</v>
      </c>
      <c r="V3736" s="9"/>
    </row>
    <row r="3737" spans="1:32">
      <c r="A3737" s="6" t="s">
        <v>10867</v>
      </c>
      <c r="B3737" s="7" t="s">
        <v>10868</v>
      </c>
      <c r="C3737" s="1">
        <v>16000</v>
      </c>
      <c r="D3737" s="1">
        <v>48000</v>
      </c>
      <c r="E3737" s="2" t="s">
        <v>10869</v>
      </c>
      <c r="F3737" s="1" t="s">
        <v>448</v>
      </c>
      <c r="G3737" s="1" t="s">
        <v>50</v>
      </c>
      <c r="H3737" s="1" t="s">
        <v>49</v>
      </c>
      <c r="I3737" s="8" t="s">
        <v>135</v>
      </c>
      <c r="J3737" s="8" t="s">
        <v>136</v>
      </c>
      <c r="K3737" s="1" t="str">
        <f t="array" aca="1" ref="K3737" ca="1">INDEX([1]TreeLookup!$C$1:$DE$21,MATCH(INDIRECT(ADDRESS(ROW(),MATCH("CATEGORY",$A$1:$BE$1,0))),[1]TreeLookup!$C$1:$C$21,0),MATCH(INDIRECT(ADDRESS(ROW(),MATCH("YEAR",$A$1:$BE$1,0))),[1]TreeLookup!$C$1:$DE$1,0))</f>
        <v>materialsScienceNF</v>
      </c>
      <c r="L3737" s="1">
        <v>2020</v>
      </c>
      <c r="M3737" s="1" t="str">
        <f t="array" aca="1" ref="M3737" ca="1">INDEX([1]TreeLookup!$C$1:$DE$22,MATCH("ERA",[1]TreeLookup!$C$1:$C$22,0),MATCH(INDIRECT(ADDRESS(ROW(),MATCH("YEAR",$A$1:$BE$1,0))),[1]TreeLookup!$C$1:$DE$1,0))</f>
        <v>11-NF</v>
      </c>
      <c r="O3737" s="4" t="s">
        <v>299</v>
      </c>
      <c r="P3737" s="1" t="s">
        <v>10866</v>
      </c>
      <c r="V3737" s="9"/>
    </row>
    <row r="3738" spans="1:32">
      <c r="A3738" s="6" t="s">
        <v>10870</v>
      </c>
      <c r="B3738" s="7" t="s">
        <v>10871</v>
      </c>
      <c r="C3738" s="1">
        <v>2500</v>
      </c>
      <c r="D3738" s="1">
        <v>50000</v>
      </c>
      <c r="E3738" s="2" t="s">
        <v>10872</v>
      </c>
      <c r="F3738" s="1" t="s">
        <v>559</v>
      </c>
      <c r="G3738" s="1" t="s">
        <v>50</v>
      </c>
      <c r="H3738" s="1" t="s">
        <v>50</v>
      </c>
      <c r="I3738" s="8" t="s">
        <v>908</v>
      </c>
      <c r="J3738" s="8"/>
      <c r="K3738" s="1" t="str">
        <f t="array" aca="1" ref="K3738" ca="1">INDEX([1]TreeLookup!$C$1:$DE$21,MATCH(INDIRECT(ADDRESS(ROW(),MATCH("CATEGORY",$A$1:$BE$1,0))),[1]TreeLookup!$C$1:$C$21,0),MATCH(INDIRECT(ADDRESS(ROW(),MATCH("YEAR",$A$1:$BE$1,0))),[1]TreeLookup!$C$1:$DE$1,0))</f>
        <v>solidsNF</v>
      </c>
      <c r="L3738" s="1">
        <v>2020</v>
      </c>
      <c r="M3738" s="1" t="str">
        <f t="array" aca="1" ref="M3738" ca="1">INDEX([1]TreeLookup!$C$1:$DE$22,MATCH("ERA",[1]TreeLookup!$C$1:$C$22,0),MATCH(INDIRECT(ADDRESS(ROW(),MATCH("YEAR",$A$1:$BE$1,0))),[1]TreeLookup!$C$1:$DE$1,0))</f>
        <v>11-NF</v>
      </c>
      <c r="O3738" s="4" t="s">
        <v>109</v>
      </c>
      <c r="P3738" s="1" t="s">
        <v>10873</v>
      </c>
      <c r="Q3738" s="1" t="s">
        <v>10874</v>
      </c>
      <c r="V3738" s="9"/>
      <c r="W3738" s="1" t="s">
        <v>10874</v>
      </c>
      <c r="AD3738" s="1" t="s">
        <v>111</v>
      </c>
    </row>
    <row r="3739" spans="1:32">
      <c r="A3739" s="6" t="s">
        <v>10874</v>
      </c>
      <c r="B3739" s="7" t="s">
        <v>10874</v>
      </c>
      <c r="C3739" s="1">
        <v>0</v>
      </c>
      <c r="D3739" s="1">
        <v>0</v>
      </c>
      <c r="E3739" s="2"/>
      <c r="F3739" s="1" t="s">
        <v>113</v>
      </c>
      <c r="G3739" s="1" t="s">
        <v>50</v>
      </c>
      <c r="I3739" s="8" t="s">
        <v>908</v>
      </c>
      <c r="J3739" s="8"/>
      <c r="K3739" s="1" t="str">
        <f t="array" aca="1" ref="K3739" ca="1">INDEX([1]TreeLookup!$C$1:$DE$21,MATCH(INDIRECT(ADDRESS(ROW(),MATCH("CATEGORY",$A$1:$BE$1,0))),[1]TreeLookup!$C$1:$C$21,0),MATCH(INDIRECT(ADDRESS(ROW(),MATCH("YEAR",$A$1:$BE$1,0))),[1]TreeLookup!$C$1:$DE$1,0))</f>
        <v>solidsNF</v>
      </c>
      <c r="L3739" s="1">
        <v>2020</v>
      </c>
      <c r="M3739" s="1" t="str">
        <f t="array" aca="1" ref="M3739" ca="1">INDEX([1]TreeLookup!$C$1:$DE$22,MATCH("ERA",[1]TreeLookup!$C$1:$C$22,0),MATCH(INDIRECT(ADDRESS(ROW(),MATCH("YEAR",$A$1:$BE$1,0))),[1]TreeLookup!$C$1:$DE$1,0))</f>
        <v>11-NF</v>
      </c>
      <c r="O3739" s="4"/>
      <c r="P3739" s="1" t="s">
        <v>10818</v>
      </c>
      <c r="Q3739" s="1" t="s">
        <v>10874</v>
      </c>
    </row>
    <row r="3740" spans="1:32">
      <c r="A3740" s="6" t="s">
        <v>10875</v>
      </c>
      <c r="B3740" s="7" t="s">
        <v>10876</v>
      </c>
      <c r="C3740" s="1">
        <v>0</v>
      </c>
      <c r="D3740" s="1">
        <v>1</v>
      </c>
      <c r="E3740" s="2" t="s">
        <v>10877</v>
      </c>
      <c r="F3740" s="1" t="s">
        <v>203</v>
      </c>
      <c r="G3740" s="1" t="s">
        <v>49</v>
      </c>
      <c r="H3740" s="1" t="s">
        <v>49</v>
      </c>
      <c r="I3740" s="8"/>
      <c r="J3740" s="8"/>
      <c r="K3740" s="1" t="e">
        <f t="array" aca="1" ref="K3740" ca="1">INDEX([1]TreeLookup!$C$1:$DE$21,MATCH(INDIRECT(ADDRESS(ROW(),MATCH("CATEGORY",$A$1:$BE$1,0))),[1]TreeLookup!$C$1:$C$21,0),MATCH(INDIRECT(ADDRESS(ROW(),MATCH("YEAR",$A$1:$BE$1,0))),[1]TreeLookup!$C$1:$DE$1,0))</f>
        <v>#N/A</v>
      </c>
      <c r="M3740" s="1" t="str">
        <f t="array" aca="1" ref="M3740" ca="1">INDEX([1]TreeLookup!$C$1:$DE$22,MATCH("ERA",[1]TreeLookup!$C$1:$C$22,0),MATCH(INDIRECT(ADDRESS(ROW(),MATCH("YEAR",$A$1:$BE$1,0))),[1]TreeLookup!$C$1:$DE$1,0))</f>
        <v>00-START</v>
      </c>
      <c r="N3740" s="1" t="s">
        <v>50</v>
      </c>
      <c r="O3740" s="4"/>
      <c r="P3740" s="2"/>
    </row>
    <row r="3741" spans="1:32">
      <c r="A3741" s="6" t="s">
        <v>10878</v>
      </c>
      <c r="B3741" s="7" t="s">
        <v>10879</v>
      </c>
      <c r="C3741" s="1">
        <v>1800</v>
      </c>
      <c r="D3741" s="1">
        <v>10000</v>
      </c>
      <c r="E3741" s="2" t="s">
        <v>10880</v>
      </c>
      <c r="F3741" s="1" t="s">
        <v>1264</v>
      </c>
      <c r="G3741" s="1" t="s">
        <v>50</v>
      </c>
      <c r="H3741" s="1" t="s">
        <v>49</v>
      </c>
      <c r="I3741" s="8" t="s">
        <v>3473</v>
      </c>
      <c r="J3741" s="8"/>
      <c r="K3741" s="1" t="str">
        <f t="array" aca="1" ref="K3741" ca="1">INDEX([1]TreeLookup!$C$1:$DE$21,MATCH(INDIRECT(ADDRESS(ROW(),MATCH("CATEGORY",$A$1:$BE$1,0))),[1]TreeLookup!$C$1:$C$21,0),MATCH(INDIRECT(ADDRESS(ROW(),MATCH("YEAR",$A$1:$BE$1,0))),[1]TreeLookup!$C$1:$DE$1,0))</f>
        <v>hydroloxNF</v>
      </c>
      <c r="L3741" s="1">
        <v>2020</v>
      </c>
      <c r="M3741" s="1" t="str">
        <f t="array" aca="1" ref="M3741" ca="1">INDEX([1]TreeLookup!$C$1:$DE$22,MATCH("ERA",[1]TreeLookup!$C$1:$C$22,0),MATCH(INDIRECT(ADDRESS(ROW(),MATCH("YEAR",$A$1:$BE$1,0))),[1]TreeLookup!$C$1:$DE$1,0))</f>
        <v>11-NF</v>
      </c>
      <c r="O3741" s="4" t="s">
        <v>299</v>
      </c>
      <c r="P3741" s="1" t="s">
        <v>10881</v>
      </c>
      <c r="V3741" s="9"/>
    </row>
    <row r="3742" spans="1:32">
      <c r="A3742" s="6" t="s">
        <v>10882</v>
      </c>
      <c r="B3742" s="7" t="s">
        <v>10883</v>
      </c>
      <c r="C3742" s="1">
        <v>60000</v>
      </c>
      <c r="D3742" s="1">
        <v>750000</v>
      </c>
      <c r="E3742" s="2" t="s">
        <v>10884</v>
      </c>
      <c r="F3742" s="1" t="s">
        <v>448</v>
      </c>
      <c r="G3742" s="1" t="s">
        <v>50</v>
      </c>
      <c r="H3742" s="1" t="s">
        <v>50</v>
      </c>
      <c r="I3742" s="8" t="s">
        <v>2910</v>
      </c>
      <c r="J3742" s="8" t="s">
        <v>3326</v>
      </c>
      <c r="K3742" s="1" t="str">
        <f t="array" aca="1" ref="K3742" ca="1">INDEX([1]TreeLookup!$C$1:$DE$21,MATCH(INDIRECT(ADDRESS(ROW(),MATCH("CATEGORY",$A$1:$BE$1,0))),[1]TreeLookup!$C$1:$C$21,0),MATCH(INDIRECT(ADDRESS(ROW(),MATCH("YEAR",$A$1:$BE$1,0))),[1]TreeLookup!$C$1:$DE$1,0))</f>
        <v>capsulesNF</v>
      </c>
      <c r="L3742" s="1">
        <v>2020</v>
      </c>
      <c r="M3742" s="1" t="str">
        <f t="array" aca="1" ref="M3742" ca="1">INDEX([1]TreeLookup!$C$1:$DE$22,MATCH("ERA",[1]TreeLookup!$C$1:$C$22,0),MATCH(INDIRECT(ADDRESS(ROW(),MATCH("YEAR",$A$1:$BE$1,0))),[1]TreeLookup!$C$1:$DE$1,0))</f>
        <v>11-NF</v>
      </c>
      <c r="O3742" s="4" t="s">
        <v>109</v>
      </c>
      <c r="P3742" s="1" t="s">
        <v>10885</v>
      </c>
      <c r="V3742" s="9"/>
      <c r="X3742" s="1" t="s">
        <v>10751</v>
      </c>
      <c r="AF3742" s="1" t="s">
        <v>111</v>
      </c>
    </row>
    <row r="3743" spans="1:32">
      <c r="A3743" s="6" t="s">
        <v>10886</v>
      </c>
      <c r="B3743" s="7" t="s">
        <v>10887</v>
      </c>
      <c r="C3743" s="1">
        <v>18000</v>
      </c>
      <c r="D3743" s="1">
        <v>10000</v>
      </c>
      <c r="E3743" s="2" t="s">
        <v>10888</v>
      </c>
      <c r="F3743" s="1" t="s">
        <v>1264</v>
      </c>
      <c r="G3743" s="1" t="s">
        <v>50</v>
      </c>
      <c r="H3743" s="1" t="s">
        <v>49</v>
      </c>
      <c r="I3743" s="8" t="s">
        <v>3473</v>
      </c>
      <c r="J3743" s="8"/>
      <c r="K3743" s="1" t="str">
        <f t="array" aca="1" ref="K3743" ca="1">INDEX([1]TreeLookup!$C$1:$DE$21,MATCH(INDIRECT(ADDRESS(ROW(),MATCH("CATEGORY",$A$1:$BE$1,0))),[1]TreeLookup!$C$1:$C$21,0),MATCH(INDIRECT(ADDRESS(ROW(),MATCH("YEAR",$A$1:$BE$1,0))),[1]TreeLookup!$C$1:$DE$1,0))</f>
        <v>hydroloxNF</v>
      </c>
      <c r="L3743" s="1">
        <v>2020</v>
      </c>
      <c r="M3743" s="1" t="str">
        <f t="array" aca="1" ref="M3743" ca="1">INDEX([1]TreeLookup!$C$1:$DE$22,MATCH("ERA",[1]TreeLookup!$C$1:$C$22,0),MATCH(INDIRECT(ADDRESS(ROW(),MATCH("YEAR",$A$1:$BE$1,0))),[1]TreeLookup!$C$1:$DE$1,0))</f>
        <v>11-NF</v>
      </c>
      <c r="O3743" s="4" t="s">
        <v>299</v>
      </c>
      <c r="P3743" s="1" t="s">
        <v>10889</v>
      </c>
      <c r="V3743" s="9"/>
    </row>
    <row r="3744" spans="1:32">
      <c r="A3744" s="6" t="s">
        <v>10890</v>
      </c>
      <c r="B3744" s="7" t="s">
        <v>10891</v>
      </c>
      <c r="C3744" s="1">
        <v>7800</v>
      </c>
      <c r="D3744" s="1">
        <v>10000</v>
      </c>
      <c r="E3744" s="2" t="s">
        <v>10892</v>
      </c>
      <c r="F3744" s="1" t="s">
        <v>1264</v>
      </c>
      <c r="G3744" s="1" t="s">
        <v>50</v>
      </c>
      <c r="H3744" s="1" t="s">
        <v>49</v>
      </c>
      <c r="I3744" s="8" t="s">
        <v>3473</v>
      </c>
      <c r="J3744" s="8"/>
      <c r="K3744" s="1" t="str">
        <f t="array" aca="1" ref="K3744" ca="1">INDEX([1]TreeLookup!$C$1:$DE$21,MATCH(INDIRECT(ADDRESS(ROW(),MATCH("CATEGORY",$A$1:$BE$1,0))),[1]TreeLookup!$C$1:$C$21,0),MATCH(INDIRECT(ADDRESS(ROW(),MATCH("YEAR",$A$1:$BE$1,0))),[1]TreeLookup!$C$1:$DE$1,0))</f>
        <v>hydroloxNF</v>
      </c>
      <c r="L3744" s="1">
        <v>2020</v>
      </c>
      <c r="M3744" s="1" t="str">
        <f t="array" aca="1" ref="M3744" ca="1">INDEX([1]TreeLookup!$C$1:$DE$22,MATCH("ERA",[1]TreeLookup!$C$1:$C$22,0),MATCH(INDIRECT(ADDRESS(ROW(),MATCH("YEAR",$A$1:$BE$1,0))),[1]TreeLookup!$C$1:$DE$1,0))</f>
        <v>11-NF</v>
      </c>
      <c r="O3744" s="4" t="s">
        <v>299</v>
      </c>
      <c r="P3744" s="1" t="s">
        <v>10889</v>
      </c>
      <c r="V3744" s="9"/>
    </row>
    <row r="3745" spans="1:38">
      <c r="A3745" s="6" t="s">
        <v>10893</v>
      </c>
      <c r="B3745" s="7" t="s">
        <v>10894</v>
      </c>
      <c r="C3745" s="1">
        <v>0</v>
      </c>
      <c r="D3745" s="1">
        <v>1020</v>
      </c>
      <c r="E3745" s="2" t="s">
        <v>9702</v>
      </c>
      <c r="F3745" s="1" t="s">
        <v>534</v>
      </c>
      <c r="G3745" s="1" t="s">
        <v>50</v>
      </c>
      <c r="H3745" s="1" t="s">
        <v>50</v>
      </c>
      <c r="I3745" s="8" t="s">
        <v>135</v>
      </c>
      <c r="J3745" s="8" t="s">
        <v>220</v>
      </c>
      <c r="K3745" s="1" t="str">
        <f t="array" aca="1" ref="K3745" ca="1">INDEX([1]TreeLookup!$C$1:$DE$21,MATCH(INDIRECT(ADDRESS(ROW(),MATCH("CATEGORY",$A$1:$BE$1,0))),[1]TreeLookup!$C$1:$C$21,0),MATCH(INDIRECT(ADDRESS(ROW(),MATCH("YEAR",$A$1:$BE$1,0))),[1]TreeLookup!$C$1:$DE$1,0))</f>
        <v>materialsScienceNF</v>
      </c>
      <c r="L3745" s="1">
        <v>2020</v>
      </c>
      <c r="M3745" s="1" t="str">
        <f t="array" aca="1" ref="M3745" ca="1">INDEX([1]TreeLookup!$C$1:$DE$22,MATCH("ERA",[1]TreeLookup!$C$1:$C$22,0),MATCH(INDIRECT(ADDRESS(ROW(),MATCH("YEAR",$A$1:$BE$1,0))),[1]TreeLookup!$C$1:$DE$1,0))</f>
        <v>11-NF</v>
      </c>
      <c r="O3745" s="4" t="s">
        <v>109</v>
      </c>
      <c r="P3745" s="1" t="s">
        <v>10818</v>
      </c>
      <c r="V3745" s="9"/>
    </row>
    <row r="3746" spans="1:38">
      <c r="A3746" s="10" t="s">
        <v>10895</v>
      </c>
      <c r="B3746" s="7" t="s">
        <v>10896</v>
      </c>
      <c r="C3746" s="1">
        <v>1000</v>
      </c>
      <c r="D3746" s="1">
        <v>3500</v>
      </c>
      <c r="E3746" s="2" t="s">
        <v>10897</v>
      </c>
      <c r="F3746" s="1" t="s">
        <v>877</v>
      </c>
      <c r="G3746" s="1" t="s">
        <v>50</v>
      </c>
      <c r="H3746" s="1" t="s">
        <v>49</v>
      </c>
      <c r="I3746" s="8" t="s">
        <v>3087</v>
      </c>
      <c r="J3746" s="8"/>
      <c r="K3746" s="1" t="str">
        <f t="array" aca="1" ref="K3746" ca="1">INDEX([1]TreeLookup!$C$1:$DE$21,MATCH(INDIRECT(ADDRESS(ROW(),MATCH("CATEGORY",$A$1:$BE$1,0))),[1]TreeLookup!$C$1:$C$21,0),MATCH(INDIRECT(ADDRESS(ROW(),MATCH("YEAR",$A$1:$BE$1,0))),[1]TreeLookup!$C$1:$DE$1,0))</f>
        <v>stagedCombustionNF</v>
      </c>
      <c r="L3746" s="1">
        <v>2020</v>
      </c>
      <c r="M3746" s="1" t="str">
        <f t="array" aca="1" ref="M3746" ca="1">INDEX([1]TreeLookup!$C$1:$DE$22,MATCH("ERA",[1]TreeLookup!$C$1:$C$22,0),MATCH(INDIRECT(ADDRESS(ROW(),MATCH("YEAR",$A$1:$BE$1,0))),[1]TreeLookup!$C$1:$DE$1,0))</f>
        <v>11-NF</v>
      </c>
      <c r="O3746" s="4" t="s">
        <v>299</v>
      </c>
      <c r="P3746" s="1" t="s">
        <v>10898</v>
      </c>
      <c r="Q3746" s="1" t="s">
        <v>9823</v>
      </c>
      <c r="V3746" s="9"/>
      <c r="W3746" s="1" t="s">
        <v>9824</v>
      </c>
      <c r="X3746" s="1" t="s">
        <v>9828</v>
      </c>
    </row>
    <row r="3747" spans="1:38">
      <c r="A3747" s="10" t="s">
        <v>10899</v>
      </c>
      <c r="B3747" s="7" t="s">
        <v>9241</v>
      </c>
      <c r="C3747" s="1">
        <v>2000</v>
      </c>
      <c r="D3747" s="1">
        <v>40000</v>
      </c>
      <c r="E3747" s="2" t="s">
        <v>10900</v>
      </c>
      <c r="F3747" s="1" t="s">
        <v>877</v>
      </c>
      <c r="G3747" s="1" t="s">
        <v>50</v>
      </c>
      <c r="H3747" s="1" t="s">
        <v>50</v>
      </c>
      <c r="I3747" s="8" t="s">
        <v>3473</v>
      </c>
      <c r="J3747" s="8"/>
      <c r="K3747" s="1" t="str">
        <f t="array" aca="1" ref="K3747" ca="1">INDEX([1]TreeLookup!$C$1:$DE$21,MATCH(INDIRECT(ADDRESS(ROW(),MATCH("CATEGORY",$A$1:$BE$1,0))),[1]TreeLookup!$C$1:$C$21,0),MATCH(INDIRECT(ADDRESS(ROW(),MATCH("YEAR",$A$1:$BE$1,0))),[1]TreeLookup!$C$1:$DE$1,0))</f>
        <v>hydroloxNF</v>
      </c>
      <c r="L3747" s="1">
        <v>2020</v>
      </c>
      <c r="M3747" s="1" t="str">
        <f t="array" aca="1" ref="M3747" ca="1">INDEX([1]TreeLookup!$C$1:$DE$22,MATCH("ERA",[1]TreeLookup!$C$1:$C$22,0),MATCH(INDIRECT(ADDRESS(ROW(),MATCH("YEAR",$A$1:$BE$1,0))),[1]TreeLookup!$C$1:$DE$1,0))</f>
        <v>11-NF</v>
      </c>
      <c r="O3747" s="4" t="s">
        <v>109</v>
      </c>
      <c r="Q3747" s="1" t="s">
        <v>9242</v>
      </c>
      <c r="V3747" s="9"/>
      <c r="W3747" s="1" t="s">
        <v>9241</v>
      </c>
      <c r="X3747" s="1" t="s">
        <v>10901</v>
      </c>
      <c r="AC3747" s="1" t="s">
        <v>111</v>
      </c>
      <c r="AL3747" s="1" t="s">
        <v>111</v>
      </c>
    </row>
    <row r="3748" spans="1:38">
      <c r="A3748" s="6" t="s">
        <v>10902</v>
      </c>
      <c r="B3748" s="7" t="s">
        <v>9241</v>
      </c>
      <c r="C3748" s="1">
        <v>2000</v>
      </c>
      <c r="D3748" s="1">
        <v>40000</v>
      </c>
      <c r="E3748" s="2" t="s">
        <v>10900</v>
      </c>
      <c r="F3748" s="1" t="s">
        <v>2803</v>
      </c>
      <c r="G3748" s="1" t="s">
        <v>50</v>
      </c>
      <c r="H3748" s="1" t="s">
        <v>50</v>
      </c>
      <c r="I3748" s="8" t="s">
        <v>3473</v>
      </c>
      <c r="J3748" s="8"/>
      <c r="K3748" s="1" t="str">
        <f t="array" aca="1" ref="K3748" ca="1">INDEX([1]TreeLookup!$C$1:$DE$21,MATCH(INDIRECT(ADDRESS(ROW(),MATCH("CATEGORY",$A$1:$BE$1,0))),[1]TreeLookup!$C$1:$C$21,0),MATCH(INDIRECT(ADDRESS(ROW(),MATCH("YEAR",$A$1:$BE$1,0))),[1]TreeLookup!$C$1:$DE$1,0))</f>
        <v>hydroloxNF</v>
      </c>
      <c r="L3748" s="1">
        <v>2020</v>
      </c>
      <c r="M3748" s="1" t="str">
        <f t="array" aca="1" ref="M3748" ca="1">INDEX([1]TreeLookup!$C$1:$DE$22,MATCH("ERA",[1]TreeLookup!$C$1:$C$22,0),MATCH(INDIRECT(ADDRESS(ROW(),MATCH("YEAR",$A$1:$BE$1,0))),[1]TreeLookup!$C$1:$DE$1,0))</f>
        <v>11-NF</v>
      </c>
      <c r="O3748" s="4" t="s">
        <v>109</v>
      </c>
      <c r="Q3748" s="1" t="s">
        <v>9242</v>
      </c>
      <c r="V3748" s="9"/>
      <c r="W3748" s="1" t="s">
        <v>9241</v>
      </c>
      <c r="X3748" s="1" t="s">
        <v>10901</v>
      </c>
      <c r="AC3748" s="1" t="s">
        <v>111</v>
      </c>
      <c r="AL3748" s="1" t="s">
        <v>111</v>
      </c>
    </row>
    <row r="3749" spans="1:38">
      <c r="A3749" s="6" t="s">
        <v>10903</v>
      </c>
      <c r="B3749" s="7" t="s">
        <v>10903</v>
      </c>
      <c r="C3749" s="1">
        <v>0</v>
      </c>
      <c r="D3749" s="1">
        <v>0</v>
      </c>
      <c r="E3749" s="2"/>
      <c r="F3749" s="1" t="s">
        <v>113</v>
      </c>
      <c r="G3749" s="1" t="s">
        <v>50</v>
      </c>
      <c r="I3749" s="8" t="s">
        <v>3473</v>
      </c>
      <c r="J3749" s="8"/>
      <c r="K3749" s="1" t="str">
        <f t="array" aca="1" ref="K3749" ca="1">INDEX([1]TreeLookup!$C$1:$DE$21,MATCH(INDIRECT(ADDRESS(ROW(),MATCH("CATEGORY",$A$1:$BE$1,0))),[1]TreeLookup!$C$1:$C$21,0),MATCH(INDIRECT(ADDRESS(ROW(),MATCH("YEAR",$A$1:$BE$1,0))),[1]TreeLookup!$C$1:$DE$1,0))</f>
        <v>hydroloxNF</v>
      </c>
      <c r="L3749" s="1">
        <v>2020</v>
      </c>
      <c r="M3749" s="1" t="str">
        <f t="array" aca="1" ref="M3749" ca="1">INDEX([1]TreeLookup!$C$1:$DE$22,MATCH("ERA",[1]TreeLookup!$C$1:$C$22,0),MATCH(INDIRECT(ADDRESS(ROW(),MATCH("YEAR",$A$1:$BE$1,0))),[1]TreeLookup!$C$1:$DE$1,0))</f>
        <v>11-NF</v>
      </c>
      <c r="O3749" s="4"/>
      <c r="P3749" s="1" t="s">
        <v>10904</v>
      </c>
      <c r="Q3749" s="1" t="s">
        <v>10903</v>
      </c>
    </row>
    <row r="3750" spans="1:38">
      <c r="A3750" s="6" t="s">
        <v>10905</v>
      </c>
      <c r="B3750" s="7" t="s">
        <v>10906</v>
      </c>
      <c r="C3750" s="1">
        <v>2300</v>
      </c>
      <c r="D3750" s="1">
        <v>46000</v>
      </c>
      <c r="E3750" s="2" t="s">
        <v>10907</v>
      </c>
      <c r="F3750" s="1" t="s">
        <v>190</v>
      </c>
      <c r="G3750" s="1" t="s">
        <v>50</v>
      </c>
      <c r="H3750" s="1" t="s">
        <v>50</v>
      </c>
      <c r="I3750" s="8" t="s">
        <v>3473</v>
      </c>
      <c r="J3750" s="8" t="s">
        <v>1404</v>
      </c>
      <c r="K3750" s="1" t="str">
        <f t="array" aca="1" ref="K3750" ca="1">INDEX([1]TreeLookup!$C$1:$DE$21,MATCH(INDIRECT(ADDRESS(ROW(),MATCH("CATEGORY",$A$1:$BE$1,0))),[1]TreeLookup!$C$1:$C$21,0),MATCH(INDIRECT(ADDRESS(ROW(),MATCH("YEAR",$A$1:$BE$1,0))),[1]TreeLookup!$C$1:$DE$1,0))</f>
        <v>hydroloxNF</v>
      </c>
      <c r="L3750" s="1">
        <v>2020</v>
      </c>
      <c r="M3750" s="1" t="str">
        <f t="array" aca="1" ref="M3750" ca="1">INDEX([1]TreeLookup!$C$1:$DE$22,MATCH("ERA",[1]TreeLookup!$C$1:$C$22,0),MATCH(INDIRECT(ADDRESS(ROW(),MATCH("YEAR",$A$1:$BE$1,0))),[1]TreeLookup!$C$1:$DE$1,0))</f>
        <v>11-NF</v>
      </c>
      <c r="O3750" s="4" t="s">
        <v>109</v>
      </c>
      <c r="P3750" s="1" t="s">
        <v>10818</v>
      </c>
      <c r="Q3750" s="1" t="s">
        <v>10903</v>
      </c>
      <c r="V3750" s="9"/>
      <c r="W3750" s="1" t="s">
        <v>10903</v>
      </c>
      <c r="X3750" s="1" t="s">
        <v>10908</v>
      </c>
      <c r="AC3750" s="1" t="s">
        <v>111</v>
      </c>
      <c r="AL3750" s="1" t="s">
        <v>111</v>
      </c>
    </row>
    <row r="3751" spans="1:38">
      <c r="A3751" s="6" t="s">
        <v>10909</v>
      </c>
      <c r="B3751" s="7" t="s">
        <v>10906</v>
      </c>
      <c r="C3751" s="1">
        <v>2300</v>
      </c>
      <c r="D3751" s="1">
        <v>46000</v>
      </c>
      <c r="E3751" s="2" t="s">
        <v>10907</v>
      </c>
      <c r="F3751" s="1" t="s">
        <v>224</v>
      </c>
      <c r="G3751" s="1" t="s">
        <v>50</v>
      </c>
      <c r="H3751" s="1" t="s">
        <v>50</v>
      </c>
      <c r="I3751" s="8" t="s">
        <v>3473</v>
      </c>
      <c r="J3751" s="8"/>
      <c r="K3751" s="1" t="str">
        <f t="array" aca="1" ref="K3751" ca="1">INDEX([1]TreeLookup!$C$1:$DE$21,MATCH(INDIRECT(ADDRESS(ROW(),MATCH("CATEGORY",$A$1:$BE$1,0))),[1]TreeLookup!$C$1:$C$21,0),MATCH(INDIRECT(ADDRESS(ROW(),MATCH("YEAR",$A$1:$BE$1,0))),[1]TreeLookup!$C$1:$DE$1,0))</f>
        <v>hydroloxNF</v>
      </c>
      <c r="L3751" s="1">
        <v>2020</v>
      </c>
      <c r="M3751" s="1" t="str">
        <f t="array" aca="1" ref="M3751" ca="1">INDEX([1]TreeLookup!$C$1:$DE$22,MATCH("ERA",[1]TreeLookup!$C$1:$C$22,0),MATCH(INDIRECT(ADDRESS(ROW(),MATCH("YEAR",$A$1:$BE$1,0))),[1]TreeLookup!$C$1:$DE$1,0))</f>
        <v>11-NF</v>
      </c>
      <c r="O3751" s="4" t="s">
        <v>109</v>
      </c>
      <c r="P3751" s="1" t="s">
        <v>10818</v>
      </c>
      <c r="Q3751" s="1" t="s">
        <v>10903</v>
      </c>
      <c r="V3751" s="9"/>
      <c r="W3751" s="1" t="s">
        <v>10903</v>
      </c>
      <c r="X3751" s="1" t="s">
        <v>10908</v>
      </c>
      <c r="AC3751" s="1" t="s">
        <v>111</v>
      </c>
      <c r="AL3751" s="1" t="s">
        <v>111</v>
      </c>
    </row>
    <row r="3752" spans="1:38">
      <c r="A3752" s="6" t="s">
        <v>10910</v>
      </c>
      <c r="B3752" s="7" t="s">
        <v>10911</v>
      </c>
      <c r="C3752" s="1">
        <v>1</v>
      </c>
      <c r="D3752" s="1">
        <v>1</v>
      </c>
      <c r="E3752" s="2" t="s">
        <v>10790</v>
      </c>
      <c r="F3752" s="1" t="s">
        <v>203</v>
      </c>
      <c r="G3752" s="1" t="s">
        <v>49</v>
      </c>
      <c r="H3752" s="1" t="s">
        <v>49</v>
      </c>
      <c r="I3752" s="8"/>
      <c r="J3752" s="8" t="s">
        <v>136</v>
      </c>
      <c r="K3752" s="1" t="e">
        <f t="array" aca="1" ref="K3752" ca="1">INDEX([1]TreeLookup!$C$1:$DE$21,MATCH(INDIRECT(ADDRESS(ROW(),MATCH("CATEGORY",$A$1:$BE$1,0))),[1]TreeLookup!$C$1:$C$21,0),MATCH(INDIRECT(ADDRESS(ROW(),MATCH("YEAR",$A$1:$BE$1,0))),[1]TreeLookup!$C$1:$DE$1,0))</f>
        <v>#N/A</v>
      </c>
      <c r="M3752" s="1" t="str">
        <f t="array" aca="1" ref="M3752" ca="1">INDEX([1]TreeLookup!$C$1:$DE$22,MATCH("ERA",[1]TreeLookup!$C$1:$C$22,0),MATCH(INDIRECT(ADDRESS(ROW(),MATCH("YEAR",$A$1:$BE$1,0))),[1]TreeLookup!$C$1:$DE$1,0))</f>
        <v>00-START</v>
      </c>
      <c r="N3752" s="1" t="s">
        <v>50</v>
      </c>
      <c r="O3752" s="4"/>
    </row>
    <row r="3753" spans="1:38">
      <c r="A3753" s="6" t="s">
        <v>10912</v>
      </c>
      <c r="B3753" s="7" t="s">
        <v>10913</v>
      </c>
      <c r="C3753" s="1">
        <v>280</v>
      </c>
      <c r="D3753" s="1">
        <v>4200</v>
      </c>
      <c r="E3753" s="2" t="s">
        <v>10914</v>
      </c>
      <c r="F3753" s="1" t="s">
        <v>1686</v>
      </c>
      <c r="G3753" s="1" t="s">
        <v>50</v>
      </c>
      <c r="H3753" s="1" t="s">
        <v>49</v>
      </c>
      <c r="I3753" s="8" t="s">
        <v>114</v>
      </c>
      <c r="J3753" s="8" t="s">
        <v>2242</v>
      </c>
      <c r="K3753" s="1" t="str">
        <f t="array" aca="1" ref="K3753" ca="1">INDEX([1]TreeLookup!$C$1:$DE$21,MATCH(INDIRECT(ADDRESS(ROW(),MATCH("CATEGORY",$A$1:$BE$1,0))),[1]TreeLookup!$C$1:$C$21,0),MATCH(INDIRECT(ADDRESS(ROW(),MATCH("YEAR",$A$1:$BE$1,0))),[1]TreeLookup!$C$1:$DE$1,0))</f>
        <v>orbitalRocketryNF</v>
      </c>
      <c r="L3753" s="1">
        <v>2020</v>
      </c>
      <c r="M3753" s="1" t="str">
        <f t="array" aca="1" ref="M3753" ca="1">INDEX([1]TreeLookup!$C$1:$DE$22,MATCH("ERA",[1]TreeLookup!$C$1:$C$22,0),MATCH(INDIRECT(ADDRESS(ROW(),MATCH("YEAR",$A$1:$BE$1,0))),[1]TreeLookup!$C$1:$DE$1,0))</f>
        <v>11-NF</v>
      </c>
      <c r="O3753" s="4" t="s">
        <v>299</v>
      </c>
      <c r="P3753" s="2" t="s">
        <v>10915</v>
      </c>
      <c r="V3753" s="9"/>
    </row>
    <row r="3754" spans="1:38">
      <c r="A3754" s="6" t="s">
        <v>10916</v>
      </c>
      <c r="B3754" s="7" t="s">
        <v>10917</v>
      </c>
      <c r="C3754" s="1">
        <v>4800</v>
      </c>
      <c r="D3754" s="1">
        <v>96000</v>
      </c>
      <c r="E3754" s="2" t="s">
        <v>10918</v>
      </c>
      <c r="F3754" s="1" t="s">
        <v>1403</v>
      </c>
      <c r="G3754" s="1" t="s">
        <v>50</v>
      </c>
      <c r="H3754" s="1" t="s">
        <v>50</v>
      </c>
      <c r="I3754" s="8" t="s">
        <v>3473</v>
      </c>
      <c r="J3754" s="8" t="s">
        <v>1404</v>
      </c>
      <c r="K3754" s="1" t="str">
        <f t="array" aca="1" ref="K3754" ca="1">INDEX([1]TreeLookup!$C$1:$DE$21,MATCH(INDIRECT(ADDRESS(ROW(),MATCH("CATEGORY",$A$1:$BE$1,0))),[1]TreeLookup!$C$1:$C$21,0),MATCH(INDIRECT(ADDRESS(ROW(),MATCH("YEAR",$A$1:$BE$1,0))),[1]TreeLookup!$C$1:$DE$1,0))</f>
        <v>hydroloxNF</v>
      </c>
      <c r="L3754" s="1">
        <v>2020</v>
      </c>
      <c r="M3754" s="1" t="str">
        <f t="array" aca="1" ref="M3754" ca="1">INDEX([1]TreeLookup!$C$1:$DE$22,MATCH("ERA",[1]TreeLookup!$C$1:$C$22,0),MATCH(INDIRECT(ADDRESS(ROW(),MATCH("YEAR",$A$1:$BE$1,0))),[1]TreeLookup!$C$1:$DE$1,0))</f>
        <v>11-NF</v>
      </c>
      <c r="O3754" s="4" t="s">
        <v>109</v>
      </c>
      <c r="P3754" s="1" t="s">
        <v>10919</v>
      </c>
      <c r="Q3754" s="1" t="s">
        <v>10920</v>
      </c>
      <c r="V3754" s="9"/>
      <c r="W3754" s="1" t="s">
        <v>10921</v>
      </c>
      <c r="AC3754" s="1" t="s">
        <v>111</v>
      </c>
      <c r="AL3754" s="1" t="s">
        <v>111</v>
      </c>
    </row>
    <row r="3755" spans="1:38">
      <c r="A3755" s="6" t="s">
        <v>10922</v>
      </c>
      <c r="B3755" s="7" t="s">
        <v>10923</v>
      </c>
      <c r="C3755" s="1">
        <v>880</v>
      </c>
      <c r="D3755" s="1">
        <v>8200</v>
      </c>
      <c r="E3755" s="2" t="s">
        <v>10924</v>
      </c>
      <c r="F3755" s="1" t="s">
        <v>106</v>
      </c>
      <c r="G3755" s="1" t="s">
        <v>50</v>
      </c>
      <c r="H3755" s="1" t="s">
        <v>49</v>
      </c>
      <c r="I3755" s="8" t="s">
        <v>1135</v>
      </c>
      <c r="J3755" s="8" t="s">
        <v>1136</v>
      </c>
      <c r="K3755" s="1" t="str">
        <f t="array" aca="1" ref="K3755" ca="1">INDEX([1]TreeLookup!$C$1:$DE$21,MATCH(INDIRECT(ADDRESS(ROW(),MATCH("CATEGORY",$A$1:$BE$1,0))),[1]TreeLookup!$C$1:$C$21,0),MATCH(INDIRECT(ADDRESS(ROW(),MATCH("YEAR",$A$1:$BE$1,0))),[1]TreeLookup!$C$1:$DE$1,0))</f>
        <v>unlockParts</v>
      </c>
      <c r="M3755" s="1" t="str">
        <f t="array" aca="1" ref="M3755" ca="1">INDEX([1]TreeLookup!$C$1:$DE$22,MATCH("ERA",[1]TreeLookup!$C$1:$C$22,0),MATCH(INDIRECT(ADDRESS(ROW(),MATCH("YEAR",$A$1:$BE$1,0))),[1]TreeLookup!$C$1:$DE$1,0))</f>
        <v>00-START</v>
      </c>
      <c r="N3755" s="1" t="s">
        <v>50</v>
      </c>
      <c r="O3755" s="4" t="s">
        <v>299</v>
      </c>
      <c r="T3755" s="1" t="s">
        <v>10925</v>
      </c>
      <c r="V3755" s="9"/>
    </row>
    <row r="3756" spans="1:38">
      <c r="A3756" s="6" t="s">
        <v>10921</v>
      </c>
      <c r="B3756" s="7" t="s">
        <v>10921</v>
      </c>
      <c r="C3756" s="1">
        <v>0</v>
      </c>
      <c r="D3756" s="1">
        <v>0</v>
      </c>
      <c r="E3756" s="2"/>
      <c r="F3756" s="1" t="s">
        <v>113</v>
      </c>
      <c r="G3756" s="1" t="s">
        <v>50</v>
      </c>
      <c r="I3756" s="8" t="s">
        <v>3473</v>
      </c>
      <c r="J3756" s="8"/>
      <c r="K3756" s="1" t="str">
        <f t="array" aca="1" ref="K3756" ca="1">INDEX([1]TreeLookup!$C$1:$DE$21,MATCH(INDIRECT(ADDRESS(ROW(),MATCH("CATEGORY",$A$1:$BE$1,0))),[1]TreeLookup!$C$1:$C$21,0),MATCH(INDIRECT(ADDRESS(ROW(),MATCH("YEAR",$A$1:$BE$1,0))),[1]TreeLookup!$C$1:$DE$1,0))</f>
        <v>hydroloxNF</v>
      </c>
      <c r="L3756" s="1">
        <v>2020</v>
      </c>
      <c r="M3756" s="1" t="str">
        <f t="array" aca="1" ref="M3756" ca="1">INDEX([1]TreeLookup!$C$1:$DE$22,MATCH("ERA",[1]TreeLookup!$C$1:$C$22,0),MATCH(INDIRECT(ADDRESS(ROW(),MATCH("YEAR",$A$1:$BE$1,0))),[1]TreeLookup!$C$1:$DE$1,0))</f>
        <v>11-NF</v>
      </c>
      <c r="O3756" s="4"/>
      <c r="P3756" s="1" t="s">
        <v>10904</v>
      </c>
      <c r="Q3756" s="1" t="s">
        <v>10903</v>
      </c>
      <c r="R3756" s="1" t="s">
        <v>838</v>
      </c>
    </row>
    <row r="3757" spans="1:38">
      <c r="A3757" s="6" t="s">
        <v>10926</v>
      </c>
      <c r="B3757" s="7" t="s">
        <v>10927</v>
      </c>
      <c r="C3757" s="1">
        <v>28000</v>
      </c>
      <c r="D3757" s="1">
        <v>2500000</v>
      </c>
      <c r="E3757" s="2" t="s">
        <v>10928</v>
      </c>
      <c r="F3757" s="1" t="s">
        <v>534</v>
      </c>
      <c r="G3757" s="1" t="s">
        <v>50</v>
      </c>
      <c r="H3757" s="1" t="s">
        <v>50</v>
      </c>
      <c r="I3757" s="8" t="s">
        <v>5455</v>
      </c>
      <c r="J3757" s="8" t="s">
        <v>298</v>
      </c>
      <c r="K3757" s="1" t="str">
        <f t="array" aca="1" ref="K3757" ca="1">INDEX([1]TreeLookup!$C$1:$DE$21,MATCH(INDIRECT(ADDRESS(ROW(),MATCH("CATEGORY",$A$1:$BE$1,0))),[1]TreeLookup!$C$1:$C$21,0),MATCH(INDIRECT(ADDRESS(ROW(),MATCH("YEAR",$A$1:$BE$1,0))),[1]TreeLookup!$C$1:$DE$1,0))</f>
        <v>nuclearPropulsionNF</v>
      </c>
      <c r="L3757" s="1">
        <v>2021</v>
      </c>
      <c r="M3757" s="1" t="str">
        <f t="array" aca="1" ref="M3757" ca="1">INDEX([1]TreeLookup!$C$1:$DE$22,MATCH("ERA",[1]TreeLookup!$C$1:$C$22,0),MATCH(INDIRECT(ADDRESS(ROW(),MATCH("YEAR",$A$1:$BE$1,0))),[1]TreeLookup!$C$1:$DE$1,0))</f>
        <v>11-NF</v>
      </c>
      <c r="O3757" s="4" t="s">
        <v>109</v>
      </c>
      <c r="P3757" s="1" t="s">
        <v>10927</v>
      </c>
      <c r="Q3757" s="1" t="s">
        <v>10929</v>
      </c>
      <c r="U3757" s="1" t="s">
        <v>10930</v>
      </c>
      <c r="V3757" s="9">
        <v>42894</v>
      </c>
      <c r="W3757" s="1" t="s">
        <v>10929</v>
      </c>
      <c r="X3757" s="1" t="s">
        <v>10931</v>
      </c>
      <c r="AC3757" s="1" t="s">
        <v>111</v>
      </c>
      <c r="AH3757" s="1" t="s">
        <v>111</v>
      </c>
    </row>
    <row r="3758" spans="1:38">
      <c r="A3758" s="6" t="s">
        <v>10932</v>
      </c>
      <c r="B3758" s="7" t="s">
        <v>10933</v>
      </c>
      <c r="C3758" s="1">
        <v>4500</v>
      </c>
      <c r="D3758" s="1">
        <v>12200</v>
      </c>
      <c r="E3758" s="2" t="s">
        <v>10934</v>
      </c>
      <c r="F3758" s="1" t="s">
        <v>106</v>
      </c>
      <c r="G3758" s="1" t="s">
        <v>50</v>
      </c>
      <c r="H3758" s="1" t="s">
        <v>49</v>
      </c>
      <c r="I3758" s="8" t="s">
        <v>1135</v>
      </c>
      <c r="J3758" s="8" t="s">
        <v>1136</v>
      </c>
      <c r="K3758" s="1" t="str">
        <f t="array" aca="1" ref="K3758" ca="1">INDEX([1]TreeLookup!$C$1:$DE$21,MATCH(INDIRECT(ADDRESS(ROW(),MATCH("CATEGORY",$A$1:$BE$1,0))),[1]TreeLookup!$C$1:$C$21,0),MATCH(INDIRECT(ADDRESS(ROW(),MATCH("YEAR",$A$1:$BE$1,0))),[1]TreeLookup!$C$1:$DE$1,0))</f>
        <v>unlockParts</v>
      </c>
      <c r="M3758" s="1" t="str">
        <f t="array" aca="1" ref="M3758" ca="1">INDEX([1]TreeLookup!$C$1:$DE$22,MATCH("ERA",[1]TreeLookup!$C$1:$C$22,0),MATCH(INDIRECT(ADDRESS(ROW(),MATCH("YEAR",$A$1:$BE$1,0))),[1]TreeLookup!$C$1:$DE$1,0))</f>
        <v>00-START</v>
      </c>
      <c r="N3758" s="1" t="s">
        <v>50</v>
      </c>
      <c r="O3758" s="4" t="s">
        <v>299</v>
      </c>
      <c r="T3758" s="1" t="s">
        <v>10935</v>
      </c>
      <c r="V3758" s="9"/>
    </row>
    <row r="3759" spans="1:38">
      <c r="A3759" s="6" t="s">
        <v>10936</v>
      </c>
      <c r="B3759" s="7" t="s">
        <v>10927</v>
      </c>
      <c r="C3759" s="1">
        <v>28000</v>
      </c>
      <c r="D3759" s="1">
        <v>2500000</v>
      </c>
      <c r="E3759" s="2" t="s">
        <v>10928</v>
      </c>
      <c r="F3759" s="1" t="s">
        <v>203</v>
      </c>
      <c r="G3759" s="1" t="s">
        <v>50</v>
      </c>
      <c r="H3759" s="1" t="s">
        <v>50</v>
      </c>
      <c r="I3759" s="8" t="s">
        <v>5455</v>
      </c>
      <c r="J3759" s="8" t="s">
        <v>298</v>
      </c>
      <c r="K3759" s="1" t="str">
        <f t="array" aca="1" ref="K3759" ca="1">INDEX([1]TreeLookup!$C$1:$DE$21,MATCH(INDIRECT(ADDRESS(ROW(),MATCH("CATEGORY",$A$1:$BE$1,0))),[1]TreeLookup!$C$1:$C$21,0),MATCH(INDIRECT(ADDRESS(ROW(),MATCH("YEAR",$A$1:$BE$1,0))),[1]TreeLookup!$C$1:$DE$1,0))</f>
        <v>nuclearPropulsionNF</v>
      </c>
      <c r="L3759" s="1">
        <v>2021</v>
      </c>
      <c r="M3759" s="1" t="str">
        <f t="array" aca="1" ref="M3759" ca="1">INDEX([1]TreeLookup!$C$1:$DE$22,MATCH("ERA",[1]TreeLookup!$C$1:$C$22,0),MATCH(INDIRECT(ADDRESS(ROW(),MATCH("YEAR",$A$1:$BE$1,0))),[1]TreeLookup!$C$1:$DE$1,0))</f>
        <v>11-NF</v>
      </c>
      <c r="O3759" s="4" t="s">
        <v>109</v>
      </c>
      <c r="P3759" s="1" t="s">
        <v>10927</v>
      </c>
      <c r="Q3759" s="1" t="s">
        <v>10929</v>
      </c>
      <c r="V3759" s="9"/>
      <c r="W3759" s="1" t="s">
        <v>10929</v>
      </c>
      <c r="X3759" s="1" t="s">
        <v>10931</v>
      </c>
      <c r="AC3759" s="1" t="s">
        <v>111</v>
      </c>
      <c r="AH3759" s="1" t="s">
        <v>111</v>
      </c>
    </row>
    <row r="3760" spans="1:38">
      <c r="A3760" s="6" t="s">
        <v>10929</v>
      </c>
      <c r="B3760" s="7" t="s">
        <v>10929</v>
      </c>
      <c r="C3760" s="1">
        <v>0</v>
      </c>
      <c r="D3760" s="1">
        <v>0</v>
      </c>
      <c r="E3760" s="2"/>
      <c r="F3760" s="1" t="s">
        <v>113</v>
      </c>
      <c r="G3760" s="1" t="s">
        <v>50</v>
      </c>
      <c r="I3760" s="8" t="s">
        <v>5455</v>
      </c>
      <c r="J3760" s="8"/>
      <c r="K3760" s="1" t="str">
        <f t="array" aca="1" ref="K3760" ca="1">INDEX([1]TreeLookup!$C$1:$DE$21,MATCH(INDIRECT(ADDRESS(ROW(),MATCH("CATEGORY",$A$1:$BE$1,0))),[1]TreeLookup!$C$1:$C$21,0),MATCH(INDIRECT(ADDRESS(ROW(),MATCH("YEAR",$A$1:$BE$1,0))),[1]TreeLookup!$C$1:$DE$1,0))</f>
        <v>nuclearPropulsionNF</v>
      </c>
      <c r="L3760" s="1">
        <v>2021</v>
      </c>
      <c r="M3760" s="1" t="str">
        <f t="array" aca="1" ref="M3760" ca="1">INDEX([1]TreeLookup!$C$1:$DE$22,MATCH("ERA",[1]TreeLookup!$C$1:$C$22,0),MATCH(INDIRECT(ADDRESS(ROW(),MATCH("YEAR",$A$1:$BE$1,0))),[1]TreeLookup!$C$1:$DE$1,0))</f>
        <v>11-NF</v>
      </c>
      <c r="O3760" s="4"/>
      <c r="P3760" s="1" t="s">
        <v>10927</v>
      </c>
      <c r="Q3760" s="1" t="s">
        <v>10929</v>
      </c>
      <c r="T3760" s="1" t="s">
        <v>10937</v>
      </c>
    </row>
    <row r="3761" spans="1:38">
      <c r="A3761" s="6" t="s">
        <v>10938</v>
      </c>
      <c r="B3761" s="7"/>
      <c r="C3761" s="1">
        <v>28000</v>
      </c>
      <c r="D3761" s="1">
        <v>2500000</v>
      </c>
      <c r="E3761" s="2" t="s">
        <v>10928</v>
      </c>
      <c r="F3761" s="1" t="s">
        <v>6831</v>
      </c>
      <c r="G3761" s="1" t="s">
        <v>50</v>
      </c>
      <c r="H3761" s="1" t="s">
        <v>50</v>
      </c>
      <c r="I3761" s="8" t="s">
        <v>5455</v>
      </c>
      <c r="J3761" s="8" t="s">
        <v>298</v>
      </c>
      <c r="K3761" s="1" t="str">
        <f t="array" aca="1" ref="K3761" ca="1">INDEX([1]TreeLookup!$C$1:$DE$21,MATCH(INDIRECT(ADDRESS(ROW(),MATCH("CATEGORY",$A$1:$BE$1,0))),[1]TreeLookup!$C$1:$C$21,0),MATCH(INDIRECT(ADDRESS(ROW(),MATCH("YEAR",$A$1:$BE$1,0))),[1]TreeLookup!$C$1:$DE$1,0))</f>
        <v>nuclearPropulsionNF</v>
      </c>
      <c r="L3761" s="1">
        <v>2021</v>
      </c>
      <c r="M3761" s="1" t="str">
        <f t="array" aca="1" ref="M3761" ca="1">INDEX([1]TreeLookup!$C$1:$DE$22,MATCH("ERA",[1]TreeLookup!$C$1:$C$22,0),MATCH(INDIRECT(ADDRESS(ROW(),MATCH("YEAR",$A$1:$BE$1,0))),[1]TreeLookup!$C$1:$DE$1,0))</f>
        <v>11-NF</v>
      </c>
      <c r="O3761" s="4" t="s">
        <v>109</v>
      </c>
      <c r="P3761" s="1" t="s">
        <v>10927</v>
      </c>
      <c r="Q3761" s="1" t="s">
        <v>10929</v>
      </c>
      <c r="W3761" s="1" t="s">
        <v>10929</v>
      </c>
      <c r="X3761" s="1" t="s">
        <v>10931</v>
      </c>
      <c r="AC3761" s="1" t="s">
        <v>111</v>
      </c>
      <c r="AH3761" s="1" t="s">
        <v>111</v>
      </c>
    </row>
    <row r="3762" spans="1:38">
      <c r="A3762" s="6" t="s">
        <v>10939</v>
      </c>
      <c r="B3762" s="7" t="s">
        <v>10940</v>
      </c>
      <c r="C3762" s="1">
        <v>4000</v>
      </c>
      <c r="D3762" s="1">
        <v>10400</v>
      </c>
      <c r="E3762" s="2" t="s">
        <v>10941</v>
      </c>
      <c r="F3762" s="1" t="s">
        <v>534</v>
      </c>
      <c r="G3762" s="1" t="s">
        <v>50</v>
      </c>
      <c r="H3762" s="1" t="s">
        <v>49</v>
      </c>
      <c r="I3762" s="8" t="s">
        <v>191</v>
      </c>
      <c r="J3762" s="8" t="s">
        <v>4611</v>
      </c>
      <c r="K3762" s="1" t="str">
        <f t="array" aca="1" ref="K3762" ca="1">INDEX([1]TreeLookup!$C$1:$DE$21,MATCH(INDIRECT(ADDRESS(ROW(),MATCH("CATEGORY",$A$1:$BE$1,0))),[1]TreeLookup!$C$1:$C$21,0),MATCH(INDIRECT(ADDRESS(ROW(),MATCH("YEAR",$A$1:$BE$1,0))),[1]TreeLookup!$C$1:$DE$1,0))</f>
        <v>SIAD</v>
      </c>
      <c r="L3762" s="1">
        <v>2022</v>
      </c>
      <c r="M3762" s="1" t="str">
        <f t="array" aca="1" ref="M3762" ca="1">INDEX([1]TreeLookup!$C$1:$DE$22,MATCH("ERA",[1]TreeLookup!$C$1:$C$22,0),MATCH(INDIRECT(ADDRESS(ROW(),MATCH("YEAR",$A$1:$BE$1,0))),[1]TreeLookup!$C$1:$DE$1,0))</f>
        <v>11-NF</v>
      </c>
      <c r="O3762" s="4" t="s">
        <v>299</v>
      </c>
      <c r="P3762" s="2" t="s">
        <v>10942</v>
      </c>
      <c r="Q3762" s="1" t="s">
        <v>7397</v>
      </c>
      <c r="AB3762" s="1" t="s">
        <v>111</v>
      </c>
    </row>
    <row r="3763" spans="1:38">
      <c r="A3763" s="6" t="s">
        <v>10943</v>
      </c>
      <c r="B3763" s="7" t="s">
        <v>10944</v>
      </c>
      <c r="C3763" s="1">
        <v>4000</v>
      </c>
      <c r="D3763" s="1">
        <v>10400</v>
      </c>
      <c r="E3763" s="2" t="s">
        <v>10945</v>
      </c>
      <c r="F3763" s="1" t="s">
        <v>534</v>
      </c>
      <c r="G3763" s="1" t="s">
        <v>50</v>
      </c>
      <c r="H3763" s="1" t="s">
        <v>49</v>
      </c>
      <c r="I3763" s="8" t="s">
        <v>191</v>
      </c>
      <c r="J3763" s="8" t="s">
        <v>4611</v>
      </c>
      <c r="K3763" s="1" t="str">
        <f t="array" aca="1" ref="K3763" ca="1">INDEX([1]TreeLookup!$C$1:$DE$21,MATCH(INDIRECT(ADDRESS(ROW(),MATCH("CATEGORY",$A$1:$BE$1,0))),[1]TreeLookup!$C$1:$C$21,0),MATCH(INDIRECT(ADDRESS(ROW(),MATCH("YEAR",$A$1:$BE$1,0))),[1]TreeLookup!$C$1:$DE$1,0))</f>
        <v>SIAD</v>
      </c>
      <c r="L3763" s="1">
        <v>2022</v>
      </c>
      <c r="M3763" s="1" t="str">
        <f t="array" aca="1" ref="M3763" ca="1">INDEX([1]TreeLookup!$C$1:$DE$22,MATCH("ERA",[1]TreeLookup!$C$1:$C$22,0),MATCH(INDIRECT(ADDRESS(ROW(),MATCH("YEAR",$A$1:$BE$1,0))),[1]TreeLookup!$C$1:$DE$1,0))</f>
        <v>11-NF</v>
      </c>
      <c r="O3763" s="4" t="s">
        <v>299</v>
      </c>
      <c r="P3763" s="1" t="s">
        <v>10942</v>
      </c>
      <c r="Q3763" s="1" t="s">
        <v>3474</v>
      </c>
      <c r="V3763" s="9"/>
      <c r="AC3763" s="1" t="s">
        <v>111</v>
      </c>
      <c r="AL3763" s="1" t="s">
        <v>111</v>
      </c>
    </row>
    <row r="3764" spans="1:38">
      <c r="A3764" s="6" t="s">
        <v>10946</v>
      </c>
      <c r="B3764" s="7" t="s">
        <v>10947</v>
      </c>
      <c r="C3764" s="1">
        <v>1</v>
      </c>
      <c r="D3764" s="1">
        <v>3000</v>
      </c>
      <c r="E3764" s="2" t="s">
        <v>10948</v>
      </c>
      <c r="F3764" s="1" t="s">
        <v>534</v>
      </c>
      <c r="G3764" s="1" t="s">
        <v>50</v>
      </c>
      <c r="H3764" s="1" t="s">
        <v>49</v>
      </c>
      <c r="I3764" s="8" t="s">
        <v>135</v>
      </c>
      <c r="J3764" s="8" t="s">
        <v>136</v>
      </c>
      <c r="K3764" s="1" t="str">
        <f t="array" aca="1" ref="K3764" ca="1">INDEX([1]TreeLookup!$C$1:$DE$21,MATCH(INDIRECT(ADDRESS(ROW(),MATCH("CATEGORY",$A$1:$BE$1,0))),[1]TreeLookup!$C$1:$C$21,0),MATCH(INDIRECT(ADDRESS(ROW(),MATCH("YEAR",$A$1:$BE$1,0))),[1]TreeLookup!$C$1:$DE$1,0))</f>
        <v>materialsScienceNF</v>
      </c>
      <c r="L3764" s="1">
        <v>2022</v>
      </c>
      <c r="M3764" s="1" t="str">
        <f t="array" aca="1" ref="M3764" ca="1">INDEX([1]TreeLookup!$C$1:$DE$22,MATCH("ERA",[1]TreeLookup!$C$1:$C$22,0),MATCH(INDIRECT(ADDRESS(ROW(),MATCH("YEAR",$A$1:$BE$1,0))),[1]TreeLookup!$C$1:$DE$1,0))</f>
        <v>11-NF</v>
      </c>
      <c r="O3764" s="4" t="s">
        <v>299</v>
      </c>
      <c r="P3764" s="1" t="s">
        <v>10949</v>
      </c>
      <c r="V3764" s="9"/>
    </row>
    <row r="3765" spans="1:38">
      <c r="A3765" s="6" t="s">
        <v>10950</v>
      </c>
      <c r="B3765" s="7" t="s">
        <v>10951</v>
      </c>
      <c r="C3765" s="1">
        <v>1</v>
      </c>
      <c r="D3765" s="1">
        <v>1600</v>
      </c>
      <c r="E3765" s="2" t="s">
        <v>10952</v>
      </c>
      <c r="F3765" s="1" t="s">
        <v>534</v>
      </c>
      <c r="G3765" s="1" t="s">
        <v>50</v>
      </c>
      <c r="H3765" s="1" t="s">
        <v>49</v>
      </c>
      <c r="I3765" s="8" t="s">
        <v>135</v>
      </c>
      <c r="J3765" s="8" t="s">
        <v>136</v>
      </c>
      <c r="K3765" s="1" t="str">
        <f t="array" aca="1" ref="K3765" ca="1">INDEX([1]TreeLookup!$C$1:$DE$21,MATCH(INDIRECT(ADDRESS(ROW(),MATCH("CATEGORY",$A$1:$BE$1,0))),[1]TreeLookup!$C$1:$C$21,0),MATCH(INDIRECT(ADDRESS(ROW(),MATCH("YEAR",$A$1:$BE$1,0))),[1]TreeLookup!$C$1:$DE$1,0))</f>
        <v>materialsScienceNF</v>
      </c>
      <c r="L3765" s="1">
        <v>2022</v>
      </c>
      <c r="M3765" s="1" t="str">
        <f t="array" aca="1" ref="M3765" ca="1">INDEX([1]TreeLookup!$C$1:$DE$22,MATCH("ERA",[1]TreeLookup!$C$1:$C$22,0),MATCH(INDIRECT(ADDRESS(ROW(),MATCH("YEAR",$A$1:$BE$1,0))),[1]TreeLookup!$C$1:$DE$1,0))</f>
        <v>11-NF</v>
      </c>
      <c r="O3765" s="4" t="s">
        <v>299</v>
      </c>
      <c r="P3765" s="1" t="s">
        <v>10949</v>
      </c>
      <c r="V3765" s="9"/>
    </row>
    <row r="3766" spans="1:38">
      <c r="A3766" s="6" t="s">
        <v>10953</v>
      </c>
      <c r="B3766" s="7" t="s">
        <v>10954</v>
      </c>
      <c r="C3766" s="1">
        <v>1</v>
      </c>
      <c r="D3766" s="1">
        <v>600</v>
      </c>
      <c r="E3766" s="2" t="s">
        <v>265</v>
      </c>
      <c r="F3766" s="1" t="s">
        <v>534</v>
      </c>
      <c r="G3766" s="1" t="s">
        <v>50</v>
      </c>
      <c r="H3766" s="1" t="s">
        <v>49</v>
      </c>
      <c r="I3766" s="8" t="s">
        <v>135</v>
      </c>
      <c r="J3766" s="8" t="s">
        <v>136</v>
      </c>
      <c r="K3766" s="1" t="str">
        <f t="array" aca="1" ref="K3766" ca="1">INDEX([1]TreeLookup!$C$1:$DE$21,MATCH(INDIRECT(ADDRESS(ROW(),MATCH("CATEGORY",$A$1:$BE$1,0))),[1]TreeLookup!$C$1:$C$21,0),MATCH(INDIRECT(ADDRESS(ROW(),MATCH("YEAR",$A$1:$BE$1,0))),[1]TreeLookup!$C$1:$DE$1,0))</f>
        <v>materialsScienceNF</v>
      </c>
      <c r="L3766" s="1">
        <v>2022</v>
      </c>
      <c r="M3766" s="1" t="str">
        <f t="array" aca="1" ref="M3766" ca="1">INDEX([1]TreeLookup!$C$1:$DE$22,MATCH("ERA",[1]TreeLookup!$C$1:$C$22,0),MATCH(INDIRECT(ADDRESS(ROW(),MATCH("YEAR",$A$1:$BE$1,0))),[1]TreeLookup!$C$1:$DE$1,0))</f>
        <v>11-NF</v>
      </c>
      <c r="O3766" s="4" t="s">
        <v>299</v>
      </c>
      <c r="P3766" s="1" t="s">
        <v>10949</v>
      </c>
      <c r="V3766" s="9"/>
    </row>
    <row r="3767" spans="1:38">
      <c r="A3767" s="6" t="s">
        <v>10955</v>
      </c>
      <c r="B3767" s="7" t="s">
        <v>10955</v>
      </c>
      <c r="C3767" s="5">
        <v>0</v>
      </c>
      <c r="D3767" s="5" t="s">
        <v>10956</v>
      </c>
      <c r="E3767" s="2"/>
      <c r="F3767" s="1" t="s">
        <v>113</v>
      </c>
      <c r="G3767" s="1" t="s">
        <v>50</v>
      </c>
      <c r="I3767" s="8" t="s">
        <v>114</v>
      </c>
      <c r="J3767" s="8"/>
      <c r="K3767" s="1" t="str">
        <f t="array" aca="1" ref="K3767" ca="1">INDEX([1]TreeLookup!$C$1:$DE$21,MATCH(INDIRECT(ADDRESS(ROW(),MATCH("CATEGORY",$A$1:$BE$1,0))),[1]TreeLookup!$C$1:$C$21,0),MATCH(INDIRECT(ADDRESS(ROW(),MATCH("YEAR",$A$1:$BE$1,0))),[1]TreeLookup!$C$1:$DE$1,0))</f>
        <v>orbitalRocketryNF</v>
      </c>
      <c r="L3767" s="1">
        <v>2022</v>
      </c>
      <c r="M3767" s="1" t="str">
        <f t="array" aca="1" ref="M3767" ca="1">INDEX([1]TreeLookup!$C$1:$DE$22,MATCH("ERA",[1]TreeLookup!$C$1:$C$22,0),MATCH(INDIRECT(ADDRESS(ROW(),MATCH("YEAR",$A$1:$BE$1,0))),[1]TreeLookup!$C$1:$DE$1,0))</f>
        <v>11-NF</v>
      </c>
      <c r="O3767" s="4"/>
      <c r="P3767" s="1" t="s">
        <v>10957</v>
      </c>
      <c r="Q3767" s="1" t="s">
        <v>10958</v>
      </c>
    </row>
    <row r="3768" spans="1:38">
      <c r="A3768" s="6" t="s">
        <v>10959</v>
      </c>
      <c r="B3768" s="7" t="s">
        <v>10955</v>
      </c>
      <c r="C3768" s="1">
        <v>5000</v>
      </c>
      <c r="D3768" s="1">
        <v>409361</v>
      </c>
      <c r="E3768" s="2" t="s">
        <v>10960</v>
      </c>
      <c r="F3768" s="1" t="s">
        <v>350</v>
      </c>
      <c r="G3768" s="1" t="s">
        <v>50</v>
      </c>
      <c r="H3768" s="1" t="s">
        <v>50</v>
      </c>
      <c r="I3768" s="8" t="s">
        <v>114</v>
      </c>
      <c r="J3768" s="8"/>
      <c r="K3768" s="1" t="str">
        <f t="array" aca="1" ref="K3768" ca="1">INDEX([1]TreeLookup!$C$1:$DE$21,MATCH(INDIRECT(ADDRESS(ROW(),MATCH("CATEGORY",$A$1:$BE$1,0))),[1]TreeLookup!$C$1:$C$21,0),MATCH(INDIRECT(ADDRESS(ROW(),MATCH("YEAR",$A$1:$BE$1,0))),[1]TreeLookup!$C$1:$DE$1,0))</f>
        <v>orbitalRocketryNF</v>
      </c>
      <c r="L3768" s="1">
        <v>2022</v>
      </c>
      <c r="M3768" s="1" t="str">
        <f t="array" aca="1" ref="M3768" ca="1">INDEX([1]TreeLookup!$C$1:$DE$22,MATCH("ERA",[1]TreeLookup!$C$1:$C$22,0),MATCH(INDIRECT(ADDRESS(ROW(),MATCH("YEAR",$A$1:$BE$1,0))),[1]TreeLookup!$C$1:$DE$1,0))</f>
        <v>11-NF</v>
      </c>
      <c r="O3768" s="4" t="s">
        <v>109</v>
      </c>
      <c r="P3768" s="1" t="s">
        <v>10955</v>
      </c>
      <c r="Q3768" s="1" t="s">
        <v>10958</v>
      </c>
      <c r="V3768" s="9"/>
      <c r="W3768" s="1" t="s">
        <v>10955</v>
      </c>
      <c r="X3768" s="1" t="s">
        <v>10961</v>
      </c>
      <c r="AC3768" s="1" t="s">
        <v>111</v>
      </c>
      <c r="AF3768" s="1" t="s">
        <v>111</v>
      </c>
    </row>
    <row r="3769" spans="1:38">
      <c r="A3769" s="6" t="s">
        <v>10962</v>
      </c>
      <c r="B3769" s="7" t="s">
        <v>10955</v>
      </c>
      <c r="C3769" s="1">
        <v>5000</v>
      </c>
      <c r="D3769" s="1">
        <v>409361</v>
      </c>
      <c r="E3769" s="2" t="s">
        <v>10963</v>
      </c>
      <c r="F3769" s="1" t="s">
        <v>448</v>
      </c>
      <c r="G3769" s="1" t="s">
        <v>50</v>
      </c>
      <c r="H3769" s="1" t="s">
        <v>50</v>
      </c>
      <c r="I3769" s="8" t="s">
        <v>114</v>
      </c>
      <c r="J3769" s="8" t="s">
        <v>119</v>
      </c>
      <c r="K3769" s="1" t="str">
        <f t="array" aca="1" ref="K3769" ca="1">INDEX([1]TreeLookup!$C$1:$DE$21,MATCH(INDIRECT(ADDRESS(ROW(),MATCH("CATEGORY",$A$1:$BE$1,0))),[1]TreeLookup!$C$1:$C$21,0),MATCH(INDIRECT(ADDRESS(ROW(),MATCH("YEAR",$A$1:$BE$1,0))),[1]TreeLookup!$C$1:$DE$1,0))</f>
        <v>orbitalRocketryNF</v>
      </c>
      <c r="L3769" s="1">
        <v>2022</v>
      </c>
      <c r="M3769" s="1" t="str">
        <f t="array" aca="1" ref="M3769" ca="1">INDEX([1]TreeLookup!$C$1:$DE$22,MATCH("ERA",[1]TreeLookup!$C$1:$C$22,0),MATCH(INDIRECT(ADDRESS(ROW(),MATCH("YEAR",$A$1:$BE$1,0))),[1]TreeLookup!$C$1:$DE$1,0))</f>
        <v>11-NF</v>
      </c>
      <c r="O3769" s="4" t="s">
        <v>109</v>
      </c>
      <c r="P3769" s="1" t="s">
        <v>10955</v>
      </c>
      <c r="Q3769" s="1" t="s">
        <v>10958</v>
      </c>
      <c r="V3769" s="9"/>
      <c r="W3769" s="1" t="s">
        <v>10955</v>
      </c>
      <c r="X3769" s="1" t="s">
        <v>10961</v>
      </c>
      <c r="AC3769" s="1" t="s">
        <v>111</v>
      </c>
      <c r="AF3769" s="1" t="s">
        <v>111</v>
      </c>
    </row>
    <row r="3770" spans="1:38">
      <c r="A3770" s="6" t="s">
        <v>10964</v>
      </c>
      <c r="B3770" s="7" t="s">
        <v>10965</v>
      </c>
      <c r="C3770" s="1">
        <v>1200</v>
      </c>
      <c r="D3770" s="1">
        <v>14400</v>
      </c>
      <c r="E3770" s="2" t="s">
        <v>10966</v>
      </c>
      <c r="F3770" s="1" t="s">
        <v>534</v>
      </c>
      <c r="G3770" s="1" t="s">
        <v>50</v>
      </c>
      <c r="H3770" s="1" t="s">
        <v>49</v>
      </c>
      <c r="I3770" s="8" t="s">
        <v>135</v>
      </c>
      <c r="J3770" s="8" t="s">
        <v>499</v>
      </c>
      <c r="K3770" s="1" t="str">
        <f t="array" aca="1" ref="K3770" ca="1">INDEX([1]TreeLookup!$C$1:$DE$21,MATCH(INDIRECT(ADDRESS(ROW(),MATCH("CATEGORY",$A$1:$BE$1,0))),[1]TreeLookup!$C$1:$C$21,0),MATCH(INDIRECT(ADDRESS(ROW(),MATCH("YEAR",$A$1:$BE$1,0))),[1]TreeLookup!$C$1:$DE$1,0))</f>
        <v>materialsScienceNF</v>
      </c>
      <c r="L3770" s="1">
        <v>2022</v>
      </c>
      <c r="M3770" s="1" t="str">
        <f t="array" aca="1" ref="M3770" ca="1">INDEX([1]TreeLookup!$C$1:$DE$22,MATCH("ERA",[1]TreeLookup!$C$1:$C$22,0),MATCH(INDIRECT(ADDRESS(ROW(),MATCH("YEAR",$A$1:$BE$1,0))),[1]TreeLookup!$C$1:$DE$1,0))</f>
        <v>11-NF</v>
      </c>
      <c r="O3770" s="4" t="s">
        <v>299</v>
      </c>
      <c r="P3770" s="1" t="s">
        <v>2425</v>
      </c>
      <c r="V3770" s="9"/>
    </row>
    <row r="3771" spans="1:38">
      <c r="A3771" s="6" t="s">
        <v>10967</v>
      </c>
      <c r="B3771" s="7" t="s">
        <v>10968</v>
      </c>
      <c r="C3771" s="1">
        <v>43000</v>
      </c>
      <c r="D3771" s="1">
        <v>860000</v>
      </c>
      <c r="E3771" s="2" t="s">
        <v>10969</v>
      </c>
      <c r="F3771" s="1" t="s">
        <v>106</v>
      </c>
      <c r="G3771" s="1" t="s">
        <v>50</v>
      </c>
      <c r="H3771" s="1" t="s">
        <v>50</v>
      </c>
      <c r="I3771" s="8" t="s">
        <v>114</v>
      </c>
      <c r="J3771" s="8"/>
      <c r="K3771" s="1" t="str">
        <f t="array" aca="1" ref="K3771" ca="1">INDEX([1]TreeLookup!$C$1:$DE$21,MATCH(INDIRECT(ADDRESS(ROW(),MATCH("CATEGORY",$A$1:$BE$1,0))),[1]TreeLookup!$C$1:$C$21,0),MATCH(INDIRECT(ADDRESS(ROW(),MATCH("YEAR",$A$1:$BE$1,0))),[1]TreeLookup!$C$1:$DE$1,0))</f>
        <v>orbitalRocketryNF</v>
      </c>
      <c r="L3771" s="1">
        <v>2022</v>
      </c>
      <c r="M3771" s="1" t="str">
        <f t="array" aca="1" ref="M3771" ca="1">INDEX([1]TreeLookup!$C$1:$DE$22,MATCH("ERA",[1]TreeLookup!$C$1:$C$22,0),MATCH(INDIRECT(ADDRESS(ROW(),MATCH("YEAR",$A$1:$BE$1,0))),[1]TreeLookup!$C$1:$DE$1,0))</f>
        <v>11-NF</v>
      </c>
      <c r="O3771" s="4" t="s">
        <v>109</v>
      </c>
      <c r="P3771" s="1" t="s">
        <v>10957</v>
      </c>
      <c r="Q3771" s="1" t="s">
        <v>10958</v>
      </c>
      <c r="V3771" s="9"/>
      <c r="W3771" s="1" t="s">
        <v>10955</v>
      </c>
      <c r="AC3771" s="1" t="s">
        <v>111</v>
      </c>
    </row>
    <row r="3772" spans="1:38">
      <c r="A3772" s="6" t="s">
        <v>10970</v>
      </c>
      <c r="B3772" s="7" t="s">
        <v>10971</v>
      </c>
      <c r="C3772" s="1">
        <v>600</v>
      </c>
      <c r="D3772" s="1">
        <v>1200</v>
      </c>
      <c r="E3772" s="2" t="s">
        <v>10972</v>
      </c>
      <c r="F3772" s="1" t="s">
        <v>534</v>
      </c>
      <c r="G3772" s="1" t="s">
        <v>50</v>
      </c>
      <c r="H3772" s="1" t="s">
        <v>49</v>
      </c>
      <c r="I3772" s="8" t="s">
        <v>135</v>
      </c>
      <c r="J3772" s="8" t="s">
        <v>560</v>
      </c>
      <c r="K3772" s="1" t="str">
        <f t="array" aca="1" ref="K3772" ca="1">INDEX([1]TreeLookup!$C$1:$DE$21,MATCH(INDIRECT(ADDRESS(ROW(),MATCH("CATEGORY",$A$1:$BE$1,0))),[1]TreeLookup!$C$1:$C$21,0),MATCH(INDIRECT(ADDRESS(ROW(),MATCH("YEAR",$A$1:$BE$1,0))),[1]TreeLookup!$C$1:$DE$1,0))</f>
        <v>materialsScienceNF</v>
      </c>
      <c r="L3772" s="1">
        <v>2022</v>
      </c>
      <c r="M3772" s="1" t="str">
        <f t="array" aca="1" ref="M3772" ca="1">INDEX([1]TreeLookup!$C$1:$DE$22,MATCH("ERA",[1]TreeLookup!$C$1:$C$22,0),MATCH(INDIRECT(ADDRESS(ROW(),MATCH("YEAR",$A$1:$BE$1,0))),[1]TreeLookup!$C$1:$DE$1,0))</f>
        <v>11-NF</v>
      </c>
      <c r="O3772" s="4" t="s">
        <v>299</v>
      </c>
      <c r="P3772" s="1" t="s">
        <v>2425</v>
      </c>
      <c r="V3772" s="9"/>
    </row>
    <row r="3773" spans="1:38">
      <c r="A3773" s="6" t="s">
        <v>10973</v>
      </c>
      <c r="B3773" s="7" t="s">
        <v>10973</v>
      </c>
      <c r="C3773" s="1">
        <v>0</v>
      </c>
      <c r="D3773" s="1">
        <v>0</v>
      </c>
      <c r="E3773" s="2"/>
      <c r="F3773" s="1" t="s">
        <v>113</v>
      </c>
      <c r="G3773" s="1" t="s">
        <v>50</v>
      </c>
      <c r="I3773" s="8" t="s">
        <v>3087</v>
      </c>
      <c r="J3773" s="8"/>
      <c r="K3773" s="1" t="str">
        <f t="array" aca="1" ref="K3773" ca="1">INDEX([1]TreeLookup!$C$1:$DE$21,MATCH(INDIRECT(ADDRESS(ROW(),MATCH("CATEGORY",$A$1:$BE$1,0))),[1]TreeLookup!$C$1:$C$21,0),MATCH(INDIRECT(ADDRESS(ROW(),MATCH("YEAR",$A$1:$BE$1,0))),[1]TreeLookup!$C$1:$DE$1,0))</f>
        <v>stagedCombustionNF</v>
      </c>
      <c r="L3773" s="1">
        <v>2025</v>
      </c>
      <c r="M3773" s="1" t="str">
        <f t="array" aca="1" ref="M3773" ca="1">INDEX([1]TreeLookup!$C$1:$DE$22,MATCH("ERA",[1]TreeLookup!$C$1:$C$22,0),MATCH(INDIRECT(ADDRESS(ROW(),MATCH("YEAR",$A$1:$BE$1,0))),[1]TreeLookup!$C$1:$DE$1,0))</f>
        <v>11-NF</v>
      </c>
      <c r="O3773" s="4"/>
      <c r="P3773" s="1" t="s">
        <v>4485</v>
      </c>
      <c r="Q3773" s="1" t="s">
        <v>10973</v>
      </c>
    </row>
    <row r="3774" spans="1:38">
      <c r="A3774" s="6" t="s">
        <v>10974</v>
      </c>
      <c r="B3774" s="7" t="s">
        <v>10974</v>
      </c>
      <c r="C3774" s="1">
        <v>0</v>
      </c>
      <c r="D3774" s="1">
        <v>0</v>
      </c>
      <c r="E3774" s="2"/>
      <c r="F3774" s="1" t="s">
        <v>113</v>
      </c>
      <c r="G3774" s="1" t="s">
        <v>50</v>
      </c>
      <c r="I3774" s="8" t="s">
        <v>3087</v>
      </c>
      <c r="J3774" s="8"/>
      <c r="K3774" s="1" t="str">
        <f t="array" aca="1" ref="K3774" ca="1">INDEX([1]TreeLookup!$C$1:$DE$21,MATCH(INDIRECT(ADDRESS(ROW(),MATCH("CATEGORY",$A$1:$BE$1,0))),[1]TreeLookup!$C$1:$C$21,0),MATCH(INDIRECT(ADDRESS(ROW(),MATCH("YEAR",$A$1:$BE$1,0))),[1]TreeLookup!$C$1:$DE$1,0))</f>
        <v>stagedCombustionNF</v>
      </c>
      <c r="L3774" s="1">
        <v>2025</v>
      </c>
      <c r="M3774" s="1" t="str">
        <f t="array" aca="1" ref="M3774" ca="1">INDEX([1]TreeLookup!$C$1:$DE$22,MATCH("ERA",[1]TreeLookup!$C$1:$C$22,0),MATCH(INDIRECT(ADDRESS(ROW(),MATCH("YEAR",$A$1:$BE$1,0))),[1]TreeLookup!$C$1:$DE$1,0))</f>
        <v>11-NF</v>
      </c>
      <c r="O3774" s="4"/>
      <c r="Q3774" s="1" t="s">
        <v>10973</v>
      </c>
    </row>
    <row r="3775" spans="1:38">
      <c r="A3775" s="6" t="s">
        <v>10975</v>
      </c>
      <c r="B3775" s="7" t="s">
        <v>10976</v>
      </c>
      <c r="C3775" s="1">
        <v>16614</v>
      </c>
      <c r="D3775" s="1">
        <v>23000</v>
      </c>
      <c r="E3775" s="2" t="s">
        <v>10977</v>
      </c>
      <c r="F3775" s="1" t="s">
        <v>53</v>
      </c>
      <c r="G3775" s="1" t="s">
        <v>50</v>
      </c>
      <c r="H3775" s="1" t="s">
        <v>50</v>
      </c>
      <c r="I3775" s="8" t="s">
        <v>54</v>
      </c>
      <c r="J3775" s="8" t="s">
        <v>8830</v>
      </c>
      <c r="K3775" s="1" t="str">
        <f t="array" aca="1" ref="K3775" ca="1">INDEX([1]TreeLookup!$C$1:$DE$21,MATCH(INDIRECT(ADDRESS(ROW(),MATCH("CATEGORY",$A$1:$BE$1,0))),[1]TreeLookup!$C$1:$C$21,0),MATCH(INDIRECT(ADDRESS(ROW(),MATCH("YEAR",$A$1:$BE$1,0))),[1]TreeLookup!$C$1:$DE$1,0))</f>
        <v>advancedElecPropulsion</v>
      </c>
      <c r="L3775" s="1">
        <v>2035</v>
      </c>
      <c r="M3775" s="1" t="str">
        <f t="array" aca="1" ref="M3775" ca="1">INDEX([1]TreeLookup!$C$1:$DE$22,MATCH("ERA",[1]TreeLookup!$C$1:$C$22,0),MATCH(INDIRECT(ADDRESS(ROW(),MATCH("YEAR",$A$1:$BE$1,0))),[1]TreeLookup!$C$1:$DE$1,0))</f>
        <v>11-NF</v>
      </c>
      <c r="O3775" s="4" t="s">
        <v>109</v>
      </c>
      <c r="T3775" s="1" t="s">
        <v>10978</v>
      </c>
      <c r="V3775" s="9"/>
    </row>
    <row r="3776" spans="1:38">
      <c r="A3776" s="6" t="s">
        <v>10979</v>
      </c>
      <c r="B3776" s="7" t="s">
        <v>10980</v>
      </c>
      <c r="C3776" s="1">
        <v>1250</v>
      </c>
      <c r="D3776" s="1">
        <v>7500</v>
      </c>
      <c r="E3776" s="2" t="s">
        <v>10660</v>
      </c>
      <c r="F3776" s="1" t="s">
        <v>534</v>
      </c>
      <c r="G3776" s="1" t="s">
        <v>50</v>
      </c>
      <c r="H3776" s="1" t="s">
        <v>49</v>
      </c>
      <c r="I3776" s="8" t="s">
        <v>191</v>
      </c>
      <c r="J3776" s="8" t="s">
        <v>2086</v>
      </c>
      <c r="K3776" s="1" t="str">
        <f t="array" aca="1" ref="K3776" ca="1">INDEX([1]TreeLookup!$C$1:$DE$21,MATCH(INDIRECT(ADDRESS(ROW(),MATCH("CATEGORY",$A$1:$BE$1,0))),[1]TreeLookup!$C$1:$C$21,0),MATCH(INDIRECT(ADDRESS(ROW(),MATCH("YEAR",$A$1:$BE$1,0))),[1]TreeLookup!$C$1:$DE$1,0))</f>
        <v>HIAD</v>
      </c>
      <c r="L3776" s="1">
        <v>2035</v>
      </c>
      <c r="M3776" s="1" t="str">
        <f t="array" aca="1" ref="M3776" ca="1">INDEX([1]TreeLookup!$C$1:$DE$22,MATCH("ERA",[1]TreeLookup!$C$1:$C$22,0),MATCH(INDIRECT(ADDRESS(ROW(),MATCH("YEAR",$A$1:$BE$1,0))),[1]TreeLookup!$C$1:$DE$1,0))</f>
        <v>11-NF</v>
      </c>
      <c r="O3776" s="4" t="s">
        <v>299</v>
      </c>
      <c r="V3776" s="9"/>
      <c r="W3776" s="1" t="s">
        <v>10661</v>
      </c>
      <c r="AI3776" s="1" t="s">
        <v>111</v>
      </c>
    </row>
    <row r="3777" spans="1:38">
      <c r="A3777" s="6" t="s">
        <v>10981</v>
      </c>
      <c r="B3777" s="7" t="s">
        <v>10982</v>
      </c>
      <c r="C3777" s="1">
        <v>1250</v>
      </c>
      <c r="D3777" s="1">
        <v>7500</v>
      </c>
      <c r="E3777" s="2" t="s">
        <v>10660</v>
      </c>
      <c r="F3777" s="1" t="s">
        <v>534</v>
      </c>
      <c r="G3777" s="1" t="s">
        <v>50</v>
      </c>
      <c r="H3777" s="1" t="s">
        <v>49</v>
      </c>
      <c r="I3777" s="8" t="s">
        <v>191</v>
      </c>
      <c r="J3777" s="8" t="s">
        <v>2086</v>
      </c>
      <c r="K3777" s="1" t="str">
        <f t="array" aca="1" ref="K3777" ca="1">INDEX([1]TreeLookup!$C$1:$DE$21,MATCH(INDIRECT(ADDRESS(ROW(),MATCH("CATEGORY",$A$1:$BE$1,0))),[1]TreeLookup!$C$1:$C$21,0),MATCH(INDIRECT(ADDRESS(ROW(),MATCH("YEAR",$A$1:$BE$1,0))),[1]TreeLookup!$C$1:$DE$1,0))</f>
        <v>HIAD</v>
      </c>
      <c r="L3777" s="1">
        <v>2035</v>
      </c>
      <c r="M3777" s="1" t="str">
        <f t="array" aca="1" ref="M3777" ca="1">INDEX([1]TreeLookup!$C$1:$DE$22,MATCH("ERA",[1]TreeLookup!$C$1:$C$22,0),MATCH(INDIRECT(ADDRESS(ROW(),MATCH("YEAR",$A$1:$BE$1,0))),[1]TreeLookup!$C$1:$DE$1,0))</f>
        <v>11-NF</v>
      </c>
      <c r="O3777" s="4" t="s">
        <v>299</v>
      </c>
      <c r="V3777" s="9"/>
      <c r="W3777" s="1" t="s">
        <v>10661</v>
      </c>
      <c r="AI3777" s="1" t="s">
        <v>111</v>
      </c>
    </row>
    <row r="3778" spans="1:38">
      <c r="A3778" s="6" t="s">
        <v>10983</v>
      </c>
      <c r="B3778" s="7" t="s">
        <v>10984</v>
      </c>
      <c r="C3778" s="1">
        <v>32123</v>
      </c>
      <c r="D3778" s="1">
        <v>62500</v>
      </c>
      <c r="E3778" s="2" t="s">
        <v>10985</v>
      </c>
      <c r="F3778" s="1" t="s">
        <v>53</v>
      </c>
      <c r="G3778" s="1" t="s">
        <v>50</v>
      </c>
      <c r="H3778" s="1" t="s">
        <v>49</v>
      </c>
      <c r="I3778" s="8" t="s">
        <v>54</v>
      </c>
      <c r="J3778" s="8" t="s">
        <v>8830</v>
      </c>
      <c r="K3778" s="1" t="str">
        <f t="array" aca="1" ref="K3778" ca="1">INDEX([1]TreeLookup!$C$1:$DE$21,MATCH(INDIRECT(ADDRESS(ROW(),MATCH("CATEGORY",$A$1:$BE$1,0))),[1]TreeLookup!$C$1:$C$21,0),MATCH(INDIRECT(ADDRESS(ROW(),MATCH("YEAR",$A$1:$BE$1,0))),[1]TreeLookup!$C$1:$DE$1,0))</f>
        <v>advancedElecPropulsion</v>
      </c>
      <c r="L3778" s="1">
        <v>2035</v>
      </c>
      <c r="M3778" s="1" t="str">
        <f t="array" aca="1" ref="M3778" ca="1">INDEX([1]TreeLookup!$C$1:$DE$22,MATCH("ERA",[1]TreeLookup!$C$1:$C$22,0),MATCH(INDIRECT(ADDRESS(ROW(),MATCH("YEAR",$A$1:$BE$1,0))),[1]TreeLookup!$C$1:$DE$1,0))</f>
        <v>11-NF</v>
      </c>
      <c r="O3778" s="4" t="s">
        <v>299</v>
      </c>
      <c r="T3778" s="1" t="s">
        <v>58</v>
      </c>
      <c r="V3778" s="9"/>
    </row>
    <row r="3779" spans="1:38">
      <c r="A3779" s="6" t="s">
        <v>10986</v>
      </c>
      <c r="B3779" s="7" t="s">
        <v>10987</v>
      </c>
      <c r="C3779" s="1">
        <v>7002</v>
      </c>
      <c r="D3779" s="1">
        <v>31000</v>
      </c>
      <c r="E3779" s="2" t="s">
        <v>10988</v>
      </c>
      <c r="F3779" s="1" t="s">
        <v>53</v>
      </c>
      <c r="G3779" s="1" t="s">
        <v>50</v>
      </c>
      <c r="H3779" s="1" t="s">
        <v>50</v>
      </c>
      <c r="I3779" s="8" t="s">
        <v>54</v>
      </c>
      <c r="J3779" s="8" t="s">
        <v>8830</v>
      </c>
      <c r="K3779" s="1" t="str">
        <f t="array" aca="1" ref="K3779" ca="1">INDEX([1]TreeLookup!$C$1:$DE$21,MATCH(INDIRECT(ADDRESS(ROW(),MATCH("CATEGORY",$A$1:$BE$1,0))),[1]TreeLookup!$C$1:$C$21,0),MATCH(INDIRECT(ADDRESS(ROW(),MATCH("YEAR",$A$1:$BE$1,0))),[1]TreeLookup!$C$1:$DE$1,0))</f>
        <v>advancedElecPropulsion</v>
      </c>
      <c r="L3779" s="1">
        <v>2035</v>
      </c>
      <c r="M3779" s="1" t="str">
        <f t="array" aca="1" ref="M3779" ca="1">INDEX([1]TreeLookup!$C$1:$DE$22,MATCH("ERA",[1]TreeLookup!$C$1:$C$22,0),MATCH(INDIRECT(ADDRESS(ROW(),MATCH("YEAR",$A$1:$BE$1,0))),[1]TreeLookup!$C$1:$DE$1,0))</f>
        <v>11-NF</v>
      </c>
      <c r="O3779" s="4" t="s">
        <v>109</v>
      </c>
      <c r="T3779" s="1" t="s">
        <v>10989</v>
      </c>
      <c r="V3779" s="9"/>
    </row>
    <row r="3780" spans="1:38">
      <c r="A3780" s="6" t="s">
        <v>10990</v>
      </c>
      <c r="B3780" s="7" t="s">
        <v>10991</v>
      </c>
      <c r="C3780" s="1">
        <v>7488</v>
      </c>
      <c r="D3780" s="1">
        <v>34000</v>
      </c>
      <c r="E3780" s="2" t="s">
        <v>10992</v>
      </c>
      <c r="F3780" s="1" t="s">
        <v>53</v>
      </c>
      <c r="G3780" s="1" t="s">
        <v>50</v>
      </c>
      <c r="H3780" s="1" t="s">
        <v>49</v>
      </c>
      <c r="I3780" s="8" t="s">
        <v>54</v>
      </c>
      <c r="J3780" s="8" t="s">
        <v>8830</v>
      </c>
      <c r="K3780" s="1" t="str">
        <f t="array" aca="1" ref="K3780" ca="1">INDEX([1]TreeLookup!$C$1:$DE$21,MATCH(INDIRECT(ADDRESS(ROW(),MATCH("CATEGORY",$A$1:$BE$1,0))),[1]TreeLookup!$C$1:$C$21,0),MATCH(INDIRECT(ADDRESS(ROW(),MATCH("YEAR",$A$1:$BE$1,0))),[1]TreeLookup!$C$1:$DE$1,0))</f>
        <v>advancedElecPropulsion</v>
      </c>
      <c r="L3780" s="1">
        <v>2035</v>
      </c>
      <c r="M3780" s="1" t="str">
        <f t="array" aca="1" ref="M3780" ca="1">INDEX([1]TreeLookup!$C$1:$DE$22,MATCH("ERA",[1]TreeLookup!$C$1:$C$22,0),MATCH(INDIRECT(ADDRESS(ROW(),MATCH("YEAR",$A$1:$BE$1,0))),[1]TreeLookup!$C$1:$DE$1,0))</f>
        <v>11-NF</v>
      </c>
      <c r="O3780" s="4" t="s">
        <v>299</v>
      </c>
      <c r="V3780" s="9"/>
    </row>
    <row r="3781" spans="1:38">
      <c r="A3781" s="6" t="s">
        <v>10993</v>
      </c>
      <c r="B3781" s="7" t="s">
        <v>10994</v>
      </c>
      <c r="C3781" s="1">
        <v>676000</v>
      </c>
      <c r="D3781" s="1">
        <v>1950000</v>
      </c>
      <c r="E3781" s="2" t="s">
        <v>10995</v>
      </c>
      <c r="F3781" s="1" t="s">
        <v>1547</v>
      </c>
      <c r="G3781" s="1" t="s">
        <v>50</v>
      </c>
      <c r="H3781" s="1" t="s">
        <v>49</v>
      </c>
      <c r="I3781" s="8" t="s">
        <v>3217</v>
      </c>
      <c r="J3781" s="8" t="s">
        <v>9270</v>
      </c>
      <c r="K3781" s="1" t="str">
        <f t="array" aca="1" ref="K3781" ca="1">INDEX([1]TreeLookup!$C$1:$DE$21,MATCH(INDIRECT(ADDRESS(ROW(),MATCH("CATEGORY",$A$1:$BE$1,0))),[1]TreeLookup!$C$1:$C$21,0),MATCH(INDIRECT(ADDRESS(ROW(),MATCH("YEAR",$A$1:$BE$1,0))),[1]TreeLookup!$C$1:$DE$1,0))</f>
        <v>nuclearPowerNF</v>
      </c>
      <c r="L3781" s="1">
        <v>2035</v>
      </c>
      <c r="M3781" s="1" t="str">
        <f t="array" aca="1" ref="M3781" ca="1">INDEX([1]TreeLookup!$C$1:$DE$22,MATCH("ERA",[1]TreeLookup!$C$1:$C$22,0),MATCH(INDIRECT(ADDRESS(ROW(),MATCH("YEAR",$A$1:$BE$1,0))),[1]TreeLookup!$C$1:$DE$1,0))</f>
        <v>11-NF</v>
      </c>
      <c r="O3781" s="4" t="s">
        <v>299</v>
      </c>
      <c r="T3781" s="1" t="s">
        <v>10996</v>
      </c>
      <c r="V3781" s="9"/>
    </row>
    <row r="3782" spans="1:38">
      <c r="A3782" s="6" t="s">
        <v>10997</v>
      </c>
      <c r="B3782" s="7" t="s">
        <v>10997</v>
      </c>
      <c r="C3782" s="17">
        <v>0</v>
      </c>
      <c r="D3782" s="17">
        <v>0</v>
      </c>
      <c r="E3782" s="2"/>
      <c r="F3782" s="1" t="s">
        <v>113</v>
      </c>
      <c r="G3782" s="1" t="s">
        <v>50</v>
      </c>
      <c r="I3782" s="8" t="s">
        <v>5455</v>
      </c>
      <c r="J3782" s="8"/>
      <c r="K3782" s="1" t="str">
        <f t="array" aca="1" ref="K3782" ca="1">INDEX([1]TreeLookup!$C$1:$DE$21,MATCH(INDIRECT(ADDRESS(ROW(),MATCH("CATEGORY",$A$1:$BE$1,0))),[1]TreeLookup!$C$1:$C$21,0),MATCH(INDIRECT(ADDRESS(ROW(),MATCH("YEAR",$A$1:$BE$1,0))),[1]TreeLookup!$C$1:$DE$1,0))</f>
        <v>nuclearPropulsionNF2</v>
      </c>
      <c r="L3782" s="1">
        <v>2035</v>
      </c>
      <c r="M3782" s="1" t="str">
        <f t="array" aca="1" ref="M3782" ca="1">INDEX([1]TreeLookup!$C$1:$DE$22,MATCH("ERA",[1]TreeLookup!$C$1:$C$22,0),MATCH(INDIRECT(ADDRESS(ROW(),MATCH("YEAR",$A$1:$BE$1,0))),[1]TreeLookup!$C$1:$DE$1,0))</f>
        <v>11-NF</v>
      </c>
      <c r="O3782" s="4"/>
      <c r="Q3782" s="1" t="s">
        <v>10929</v>
      </c>
      <c r="R3782" s="1" t="s">
        <v>838</v>
      </c>
    </row>
    <row r="3783" spans="1:38">
      <c r="A3783" s="6" t="s">
        <v>10998</v>
      </c>
      <c r="B3783" s="7" t="s">
        <v>10999</v>
      </c>
      <c r="C3783" s="1">
        <v>17040</v>
      </c>
      <c r="D3783" s="1">
        <v>105400</v>
      </c>
      <c r="E3783" s="2" t="s">
        <v>11000</v>
      </c>
      <c r="F3783" s="1" t="s">
        <v>53</v>
      </c>
      <c r="G3783" s="1" t="s">
        <v>50</v>
      </c>
      <c r="H3783" s="1" t="s">
        <v>50</v>
      </c>
      <c r="I3783" s="8" t="s">
        <v>54</v>
      </c>
      <c r="J3783" s="8" t="s">
        <v>8830</v>
      </c>
      <c r="K3783" s="1" t="str">
        <f t="array" aca="1" ref="K3783" ca="1">INDEX([1]TreeLookup!$C$1:$DE$21,MATCH(INDIRECT(ADDRESS(ROW(),MATCH("CATEGORY",$A$1:$BE$1,0))),[1]TreeLookup!$C$1:$C$21,0),MATCH(INDIRECT(ADDRESS(ROW(),MATCH("YEAR",$A$1:$BE$1,0))),[1]TreeLookup!$C$1:$DE$1,0))</f>
        <v>advancedElecPropulsion</v>
      </c>
      <c r="L3783" s="1">
        <v>2035</v>
      </c>
      <c r="M3783" s="1" t="str">
        <f t="array" aca="1" ref="M3783" ca="1">INDEX([1]TreeLookup!$C$1:$DE$22,MATCH("ERA",[1]TreeLookup!$C$1:$C$22,0),MATCH(INDIRECT(ADDRESS(ROW(),MATCH("YEAR",$A$1:$BE$1,0))),[1]TreeLookup!$C$1:$DE$1,0))</f>
        <v>11-NF</v>
      </c>
      <c r="O3783" s="4" t="s">
        <v>109</v>
      </c>
      <c r="T3783" s="1" t="s">
        <v>11001</v>
      </c>
      <c r="V3783" s="9"/>
      <c r="AC3783" s="1" t="s">
        <v>111</v>
      </c>
    </row>
    <row r="3784" spans="1:38">
      <c r="A3784" s="6" t="s">
        <v>11002</v>
      </c>
      <c r="B3784" s="7" t="s">
        <v>11003</v>
      </c>
      <c r="C3784" s="1">
        <v>14140</v>
      </c>
      <c r="D3784" s="1">
        <v>52700</v>
      </c>
      <c r="E3784" s="2" t="s">
        <v>11004</v>
      </c>
      <c r="F3784" s="1" t="s">
        <v>53</v>
      </c>
      <c r="G3784" s="1" t="s">
        <v>50</v>
      </c>
      <c r="H3784" s="1" t="s">
        <v>50</v>
      </c>
      <c r="I3784" s="8" t="s">
        <v>54</v>
      </c>
      <c r="J3784" s="8" t="s">
        <v>8830</v>
      </c>
      <c r="K3784" s="1" t="str">
        <f t="array" aca="1" ref="K3784" ca="1">INDEX([1]TreeLookup!$C$1:$DE$21,MATCH(INDIRECT(ADDRESS(ROW(),MATCH("CATEGORY",$A$1:$BE$1,0))),[1]TreeLookup!$C$1:$C$21,0),MATCH(INDIRECT(ADDRESS(ROW(),MATCH("YEAR",$A$1:$BE$1,0))),[1]TreeLookup!$C$1:$DE$1,0))</f>
        <v>colonization2051ElecProp</v>
      </c>
      <c r="L3784" s="1">
        <v>2051</v>
      </c>
      <c r="M3784" s="1" t="str">
        <f t="array" aca="1" ref="M3784" ca="1">INDEX([1]TreeLookup!$C$1:$DE$22,MATCH("ERA",[1]TreeLookup!$C$1:$C$22,0),MATCH(INDIRECT(ADDRESS(ROW(),MATCH("YEAR",$A$1:$BE$1,0))),[1]TreeLookup!$C$1:$DE$1,0))</f>
        <v>12-COL</v>
      </c>
      <c r="O3784" s="4" t="s">
        <v>109</v>
      </c>
      <c r="T3784" s="1" t="s">
        <v>10978</v>
      </c>
      <c r="V3784" s="9"/>
    </row>
    <row r="3785" spans="1:38">
      <c r="A3785" s="6" t="s">
        <v>11005</v>
      </c>
      <c r="B3785" s="7" t="s">
        <v>11006</v>
      </c>
      <c r="C3785" s="1">
        <v>37920</v>
      </c>
      <c r="D3785" s="1">
        <v>32000</v>
      </c>
      <c r="E3785" s="2" t="s">
        <v>11007</v>
      </c>
      <c r="F3785" s="1" t="s">
        <v>53</v>
      </c>
      <c r="G3785" s="1" t="s">
        <v>50</v>
      </c>
      <c r="H3785" s="1" t="s">
        <v>50</v>
      </c>
      <c r="I3785" s="8" t="s">
        <v>54</v>
      </c>
      <c r="J3785" s="8" t="s">
        <v>8830</v>
      </c>
      <c r="K3785" s="1" t="str">
        <f t="array" aca="1" ref="K3785" ca="1">INDEX([1]TreeLookup!$C$1:$DE$21,MATCH(INDIRECT(ADDRESS(ROW(),MATCH("CATEGORY",$A$1:$BE$1,0))),[1]TreeLookup!$C$1:$C$21,0),MATCH(INDIRECT(ADDRESS(ROW(),MATCH("YEAR",$A$1:$BE$1,0))),[1]TreeLookup!$C$1:$DE$1,0))</f>
        <v>colonization2051ElecProp</v>
      </c>
      <c r="L3785" s="1">
        <v>2051</v>
      </c>
      <c r="M3785" s="1" t="str">
        <f t="array" aca="1" ref="M3785" ca="1">INDEX([1]TreeLookup!$C$1:$DE$22,MATCH("ERA",[1]TreeLookup!$C$1:$C$22,0),MATCH(INDIRECT(ADDRESS(ROW(),MATCH("YEAR",$A$1:$BE$1,0))),[1]TreeLookup!$C$1:$DE$1,0))</f>
        <v>12-COL</v>
      </c>
      <c r="O3785" s="4" t="s">
        <v>109</v>
      </c>
      <c r="T3785" s="1" t="s">
        <v>10978</v>
      </c>
      <c r="V3785" s="9"/>
      <c r="AB3785" s="1" t="s">
        <v>609</v>
      </c>
    </row>
    <row r="3786" spans="1:38">
      <c r="A3786" s="6" t="s">
        <v>11008</v>
      </c>
      <c r="B3786" s="7" t="s">
        <v>11009</v>
      </c>
      <c r="C3786" s="1">
        <v>38800</v>
      </c>
      <c r="D3786" s="1">
        <v>205000</v>
      </c>
      <c r="E3786" s="2" t="s">
        <v>11010</v>
      </c>
      <c r="F3786" s="1" t="s">
        <v>53</v>
      </c>
      <c r="G3786" s="1" t="s">
        <v>50</v>
      </c>
      <c r="H3786" s="1" t="s">
        <v>50</v>
      </c>
      <c r="I3786" s="8" t="s">
        <v>54</v>
      </c>
      <c r="J3786" s="8" t="s">
        <v>8830</v>
      </c>
      <c r="K3786" s="1" t="str">
        <f t="array" aca="1" ref="K3786" ca="1">INDEX([1]TreeLookup!$C$1:$DE$21,MATCH(INDIRECT(ADDRESS(ROW(),MATCH("CATEGORY",$A$1:$BE$1,0))),[1]TreeLookup!$C$1:$C$21,0),MATCH(INDIRECT(ADDRESS(ROW(),MATCH("YEAR",$A$1:$BE$1,0))),[1]TreeLookup!$C$1:$DE$1,0))</f>
        <v>colonization2051ElecProp</v>
      </c>
      <c r="L3786" s="1">
        <v>2051</v>
      </c>
      <c r="M3786" s="1" t="str">
        <f t="array" aca="1" ref="M3786" ca="1">INDEX([1]TreeLookup!$C$1:$DE$22,MATCH("ERA",[1]TreeLookup!$C$1:$C$22,0),MATCH(INDIRECT(ADDRESS(ROW(),MATCH("YEAR",$A$1:$BE$1,0))),[1]TreeLookup!$C$1:$DE$1,0))</f>
        <v>12-COL</v>
      </c>
      <c r="O3786" s="4" t="s">
        <v>109</v>
      </c>
      <c r="T3786" s="1" t="s">
        <v>11011</v>
      </c>
      <c r="V3786" s="9"/>
      <c r="AC3786" s="1" t="s">
        <v>111</v>
      </c>
    </row>
    <row r="3787" spans="1:38">
      <c r="A3787" s="6" t="s">
        <v>11012</v>
      </c>
      <c r="B3787" s="7" t="s">
        <v>11013</v>
      </c>
      <c r="C3787" s="1">
        <v>24525</v>
      </c>
      <c r="D3787" s="1">
        <v>115000</v>
      </c>
      <c r="E3787" s="2" t="s">
        <v>11014</v>
      </c>
      <c r="F3787" s="1" t="s">
        <v>53</v>
      </c>
      <c r="G3787" s="1" t="s">
        <v>50</v>
      </c>
      <c r="H3787" s="1" t="s">
        <v>50</v>
      </c>
      <c r="I3787" s="8" t="s">
        <v>54</v>
      </c>
      <c r="J3787" s="8" t="s">
        <v>8830</v>
      </c>
      <c r="K3787" s="1" t="str">
        <f t="array" aca="1" ref="K3787" ca="1">INDEX([1]TreeLookup!$C$1:$DE$21,MATCH(INDIRECT(ADDRESS(ROW(),MATCH("CATEGORY",$A$1:$BE$1,0))),[1]TreeLookup!$C$1:$C$21,0),MATCH(INDIRECT(ADDRESS(ROW(),MATCH("YEAR",$A$1:$BE$1,0))),[1]TreeLookup!$C$1:$DE$1,0))</f>
        <v>colonization2100ElecProp</v>
      </c>
      <c r="L3787" s="1">
        <v>2100</v>
      </c>
      <c r="M3787" s="1" t="str">
        <f t="array" aca="1" ref="M3787" ca="1">INDEX([1]TreeLookup!$C$1:$DE$22,MATCH("ERA",[1]TreeLookup!$C$1:$C$22,0),MATCH(INDIRECT(ADDRESS(ROW(),MATCH("YEAR",$A$1:$BE$1,0))),[1]TreeLookup!$C$1:$DE$1,0))</f>
        <v>12-COL</v>
      </c>
      <c r="O3787" s="4" t="s">
        <v>109</v>
      </c>
      <c r="T3787" s="1" t="s">
        <v>10978</v>
      </c>
      <c r="V3787" s="9"/>
      <c r="AB3787" s="1" t="s">
        <v>111</v>
      </c>
    </row>
    <row r="3788" spans="1:38">
      <c r="A3788" s="6" t="s">
        <v>11015</v>
      </c>
      <c r="B3788" s="7" t="s">
        <v>11015</v>
      </c>
      <c r="C3788" s="12">
        <v>550</v>
      </c>
      <c r="D3788" s="12" t="s">
        <v>11016</v>
      </c>
      <c r="E3788" s="11" t="s">
        <v>11017</v>
      </c>
      <c r="F3788" s="1" t="s">
        <v>113</v>
      </c>
      <c r="G3788" s="1" t="s">
        <v>50</v>
      </c>
      <c r="I3788" s="8" t="s">
        <v>114</v>
      </c>
      <c r="J3788" s="8"/>
      <c r="K3788" s="1" t="str">
        <f t="array" aca="1" ref="K3788" ca="1">INDEX([1]TreeLookup!$C$1:$DE$21,MATCH(INDIRECT(ADDRESS(ROW(),MATCH("CATEGORY",$A$1:$BE$1,0))),[1]TreeLookup!$C$1:$C$21,0),MATCH(INDIRECT(ADDRESS(ROW(),MATCH("YEAR",$A$1:$BE$1,0))),[1]TreeLookup!$C$1:$DE$1,0))</f>
        <v>rocketryTesting</v>
      </c>
      <c r="L3788" s="1" t="s">
        <v>11018</v>
      </c>
      <c r="M3788" s="1" t="str">
        <f t="array" aca="1" ref="M3788" ca="1">INDEX([1]TreeLookup!$C$1:$DE$22,MATCH("ERA",[1]TreeLookup!$C$1:$C$22,0),MATCH(INDIRECT(ADDRESS(ROW(),MATCH("YEAR",$A$1:$BE$1,0))),[1]TreeLookup!$C$1:$DE$1,0))</f>
        <v>01-PW</v>
      </c>
      <c r="O3788" s="4"/>
      <c r="P3788" s="2"/>
      <c r="Q3788" s="1" t="s">
        <v>112</v>
      </c>
      <c r="R3788" s="1" t="s">
        <v>838</v>
      </c>
    </row>
    <row r="3789" spans="1:38">
      <c r="A3789" s="6" t="s">
        <v>11019</v>
      </c>
      <c r="B3789" s="7" t="s">
        <v>11020</v>
      </c>
      <c r="C3789" s="1">
        <v>0.1</v>
      </c>
      <c r="D3789" s="1">
        <v>10000</v>
      </c>
      <c r="E3789" s="2" t="s">
        <v>11021</v>
      </c>
      <c r="F3789" s="1" t="s">
        <v>279</v>
      </c>
      <c r="G3789" s="1" t="s">
        <v>50</v>
      </c>
      <c r="H3789" s="1" t="s">
        <v>50</v>
      </c>
      <c r="I3789" s="8" t="s">
        <v>240</v>
      </c>
      <c r="J3789" s="8" t="s">
        <v>1354</v>
      </c>
      <c r="K3789" s="1" t="str">
        <f t="array" aca="1" ref="K3789" ca="1">INDEX([1]TreeLookup!$C$1:$DE$21,MATCH(INDIRECT(ADDRESS(ROW(),MATCH("CATEGORY",$A$1:$BE$1,0))),[1]TreeLookup!$C$1:$C$21,0),MATCH(INDIRECT(ADDRESS(ROW(),MATCH("YEAR",$A$1:$BE$1,0))),[1]TreeLookup!$C$1:$DE$1,0))</f>
        <v>supersonicDev</v>
      </c>
      <c r="L3789" s="1" t="s">
        <v>11018</v>
      </c>
      <c r="M3789" s="1" t="str">
        <f t="array" aca="1" ref="M3789" ca="1">INDEX([1]TreeLookup!$C$1:$DE$22,MATCH("ERA",[1]TreeLookup!$C$1:$C$22,0),MATCH(INDIRECT(ADDRESS(ROW(),MATCH("YEAR",$A$1:$BE$1,0))),[1]TreeLookup!$C$1:$DE$1,0))</f>
        <v>01-PW</v>
      </c>
      <c r="O3789" s="4" t="s">
        <v>109</v>
      </c>
      <c r="P3789" s="2"/>
      <c r="V3789" s="9"/>
      <c r="W3789" s="1" t="s">
        <v>11022</v>
      </c>
    </row>
    <row r="3790" spans="1:38">
      <c r="A3790" s="6" t="s">
        <v>11023</v>
      </c>
      <c r="B3790" s="7" t="s">
        <v>11024</v>
      </c>
      <c r="C3790" s="1">
        <v>0.1</v>
      </c>
      <c r="D3790" s="1">
        <v>10000</v>
      </c>
      <c r="E3790" s="2" t="s">
        <v>11021</v>
      </c>
      <c r="F3790" s="1" t="s">
        <v>279</v>
      </c>
      <c r="G3790" s="1" t="s">
        <v>50</v>
      </c>
      <c r="H3790" s="1" t="s">
        <v>50</v>
      </c>
      <c r="I3790" s="8" t="s">
        <v>240</v>
      </c>
      <c r="J3790" s="8" t="s">
        <v>1896</v>
      </c>
      <c r="K3790" s="1" t="str">
        <f t="array" aca="1" ref="K3790" ca="1">INDEX([1]TreeLookup!$C$1:$DE$21,MATCH(INDIRECT(ADDRESS(ROW(),MATCH("CATEGORY",$A$1:$BE$1,0))),[1]TreeLookup!$C$1:$C$21,0),MATCH(INDIRECT(ADDRESS(ROW(),MATCH("YEAR",$A$1:$BE$1,0))),[1]TreeLookup!$C$1:$DE$1,0))</f>
        <v>supersonicDev</v>
      </c>
      <c r="L3790" s="1" t="s">
        <v>11018</v>
      </c>
      <c r="M3790" s="1" t="str">
        <f t="array" aca="1" ref="M3790" ca="1">INDEX([1]TreeLookup!$C$1:$DE$22,MATCH("ERA",[1]TreeLookup!$C$1:$C$22,0),MATCH(INDIRECT(ADDRESS(ROW(),MATCH("YEAR",$A$1:$BE$1,0))),[1]TreeLookup!$C$1:$DE$1,0))</f>
        <v>01-PW</v>
      </c>
      <c r="O3790" s="4" t="s">
        <v>109</v>
      </c>
      <c r="P3790" s="2"/>
      <c r="V3790" s="9"/>
      <c r="W3790" s="1" t="s">
        <v>11022</v>
      </c>
    </row>
    <row r="3791" spans="1:38">
      <c r="A3791" s="6" t="s">
        <v>11025</v>
      </c>
      <c r="B3791" s="7" t="s">
        <v>11026</v>
      </c>
      <c r="C3791" s="1">
        <v>0.1</v>
      </c>
      <c r="D3791" s="1">
        <v>10000</v>
      </c>
      <c r="E3791" s="2" t="s">
        <v>11021</v>
      </c>
      <c r="F3791" s="1" t="s">
        <v>279</v>
      </c>
      <c r="G3791" s="1" t="s">
        <v>50</v>
      </c>
      <c r="H3791" s="1" t="s">
        <v>50</v>
      </c>
      <c r="I3791" s="8" t="s">
        <v>240</v>
      </c>
      <c r="J3791" s="8" t="s">
        <v>1896</v>
      </c>
      <c r="K3791" s="1" t="str">
        <f t="array" aca="1" ref="K3791" ca="1">INDEX([1]TreeLookup!$C$1:$DE$21,MATCH(INDIRECT(ADDRESS(ROW(),MATCH("CATEGORY",$A$1:$BE$1,0))),[1]TreeLookup!$C$1:$C$21,0),MATCH(INDIRECT(ADDRESS(ROW(),MATCH("YEAR",$A$1:$BE$1,0))),[1]TreeLookup!$C$1:$DE$1,0))</f>
        <v>supersonicDev</v>
      </c>
      <c r="L3791" s="1" t="s">
        <v>11018</v>
      </c>
      <c r="M3791" s="1" t="str">
        <f t="array" aca="1" ref="M3791" ca="1">INDEX([1]TreeLookup!$C$1:$DE$22,MATCH("ERA",[1]TreeLookup!$C$1:$C$22,0),MATCH(INDIRECT(ADDRESS(ROW(),MATCH("YEAR",$A$1:$BE$1,0))),[1]TreeLookup!$C$1:$DE$1,0))</f>
        <v>01-PW</v>
      </c>
      <c r="O3791" s="4" t="s">
        <v>109</v>
      </c>
      <c r="P3791" s="2"/>
      <c r="V3791" s="9"/>
      <c r="W3791" s="1" t="s">
        <v>11022</v>
      </c>
    </row>
    <row r="3792" spans="1:38">
      <c r="A3792" s="6" t="s">
        <v>11027</v>
      </c>
      <c r="B3792" s="7" t="s">
        <v>11028</v>
      </c>
      <c r="C3792" s="1">
        <v>0.1</v>
      </c>
      <c r="D3792" s="1">
        <v>2</v>
      </c>
      <c r="E3792" s="2" t="s">
        <v>11029</v>
      </c>
      <c r="F3792" s="1" t="s">
        <v>275</v>
      </c>
      <c r="G3792" s="1" t="s">
        <v>50</v>
      </c>
      <c r="H3792" s="1" t="s">
        <v>50</v>
      </c>
      <c r="I3792" s="8" t="s">
        <v>1135</v>
      </c>
      <c r="J3792" s="8" t="s">
        <v>1136</v>
      </c>
      <c r="K3792" s="1" t="str">
        <f t="array" aca="1" ref="K3792" ca="1">INDEX([1]TreeLookup!$C$1:$DE$21,MATCH(INDIRECT(ADDRESS(ROW(),MATCH("CATEGORY",$A$1:$BE$1,0))),[1]TreeLookup!$C$1:$C$21,0),MATCH(INDIRECT(ADDRESS(ROW(),MATCH("YEAR",$A$1:$BE$1,0))),[1]TreeLookup!$C$1:$DE$1,0))</f>
        <v>postWarAvionics</v>
      </c>
      <c r="L3792" s="1" t="s">
        <v>11018</v>
      </c>
      <c r="M3792" s="1" t="str">
        <f t="array" aca="1" ref="M3792" ca="1">INDEX([1]TreeLookup!$C$1:$DE$22,MATCH("ERA",[1]TreeLookup!$C$1:$C$22,0),MATCH(INDIRECT(ADDRESS(ROW(),MATCH("YEAR",$A$1:$BE$1,0))),[1]TreeLookup!$C$1:$DE$1,0))</f>
        <v>01-PW</v>
      </c>
      <c r="O3792" s="4" t="s">
        <v>109</v>
      </c>
      <c r="V3792" s="9"/>
      <c r="AL3792" s="1" t="s">
        <v>111</v>
      </c>
    </row>
    <row r="3793" spans="1:41">
      <c r="A3793" s="6" t="s">
        <v>11030</v>
      </c>
      <c r="B3793" s="7" t="s">
        <v>11031</v>
      </c>
      <c r="C3793" s="1">
        <v>20</v>
      </c>
      <c r="D3793" s="1">
        <v>400</v>
      </c>
      <c r="E3793" s="2" t="s">
        <v>11032</v>
      </c>
      <c r="F3793" s="1" t="s">
        <v>106</v>
      </c>
      <c r="G3793" s="1" t="s">
        <v>50</v>
      </c>
      <c r="H3793" s="1" t="s">
        <v>50</v>
      </c>
      <c r="I3793" s="8" t="s">
        <v>240</v>
      </c>
      <c r="J3793" s="8" t="s">
        <v>1125</v>
      </c>
      <c r="K3793" s="1" t="str">
        <f t="array" aca="1" ref="K3793" ca="1">INDEX([1]TreeLookup!$C$1:$DE$21,MATCH(INDIRECT(ADDRESS(ROW(),MATCH("CATEGORY",$A$1:$BE$1,0))),[1]TreeLookup!$C$1:$C$21,0),MATCH(INDIRECT(ADDRESS(ROW(),MATCH("YEAR",$A$1:$BE$1,0))),[1]TreeLookup!$C$1:$DE$1,0))</f>
        <v>supersonicDev</v>
      </c>
      <c r="L3793" s="1" t="s">
        <v>11018</v>
      </c>
      <c r="M3793" s="1" t="str">
        <f t="array" aca="1" ref="M3793" ca="1">INDEX([1]TreeLookup!$C$1:$DE$22,MATCH("ERA",[1]TreeLookup!$C$1:$C$22,0),MATCH(INDIRECT(ADDRESS(ROW(),MATCH("YEAR",$A$1:$BE$1,0))),[1]TreeLookup!$C$1:$DE$1,0))</f>
        <v>01-PW</v>
      </c>
      <c r="O3793" s="4" t="s">
        <v>109</v>
      </c>
      <c r="V3793" s="9"/>
    </row>
    <row r="3794" spans="1:41">
      <c r="A3794" s="6" t="s">
        <v>11033</v>
      </c>
      <c r="B3794" s="7" t="s">
        <v>11034</v>
      </c>
      <c r="C3794" s="1">
        <v>1</v>
      </c>
      <c r="D3794" s="1">
        <v>20</v>
      </c>
      <c r="E3794" s="2" t="s">
        <v>11035</v>
      </c>
      <c r="F3794" s="1" t="s">
        <v>106</v>
      </c>
      <c r="G3794" s="1" t="s">
        <v>50</v>
      </c>
      <c r="H3794" s="1" t="s">
        <v>50</v>
      </c>
      <c r="I3794" s="8" t="s">
        <v>135</v>
      </c>
      <c r="J3794" s="8" t="s">
        <v>136</v>
      </c>
      <c r="K3794" s="1" t="str">
        <f t="array" aca="1" ref="K3794" ca="1">INDEX([1]TreeLookup!$C$1:$DE$21,MATCH(INDIRECT(ADDRESS(ROW(),MATCH("CATEGORY",$A$1:$BE$1,0))),[1]TreeLookup!$C$1:$C$21,0),MATCH(INDIRECT(ADDRESS(ROW(),MATCH("YEAR",$A$1:$BE$1,0))),[1]TreeLookup!$C$1:$DE$1,0))</f>
        <v>postWarMaterialsScience</v>
      </c>
      <c r="L3794" s="1" t="s">
        <v>11018</v>
      </c>
      <c r="M3794" s="1" t="str">
        <f t="array" aca="1" ref="M3794" ca="1">INDEX([1]TreeLookup!$C$1:$DE$22,MATCH("ERA",[1]TreeLookup!$C$1:$C$22,0),MATCH(INDIRECT(ADDRESS(ROW(),MATCH("YEAR",$A$1:$BE$1,0))),[1]TreeLookup!$C$1:$DE$1,0))</f>
        <v>01-PW</v>
      </c>
      <c r="O3794" s="4" t="s">
        <v>109</v>
      </c>
      <c r="V3794" s="9"/>
    </row>
    <row r="3795" spans="1:41">
      <c r="A3795" s="6" t="s">
        <v>11036</v>
      </c>
      <c r="B3795" s="7" t="s">
        <v>11037</v>
      </c>
      <c r="C3795" s="1">
        <v>1</v>
      </c>
      <c r="D3795" s="1">
        <v>20</v>
      </c>
      <c r="E3795" s="2" t="s">
        <v>11038</v>
      </c>
      <c r="F3795" s="1" t="s">
        <v>106</v>
      </c>
      <c r="G3795" s="1" t="s">
        <v>50</v>
      </c>
      <c r="H3795" s="1" t="s">
        <v>50</v>
      </c>
      <c r="I3795" s="8" t="s">
        <v>135</v>
      </c>
      <c r="J3795" s="8" t="s">
        <v>136</v>
      </c>
      <c r="K3795" s="1" t="str">
        <f t="array" aca="1" ref="K3795" ca="1">INDEX([1]TreeLookup!$C$1:$DE$21,MATCH(INDIRECT(ADDRESS(ROW(),MATCH("CATEGORY",$A$1:$BE$1,0))),[1]TreeLookup!$C$1:$C$21,0),MATCH(INDIRECT(ADDRESS(ROW(),MATCH("YEAR",$A$1:$BE$1,0))),[1]TreeLookup!$C$1:$DE$1,0))</f>
        <v>postWarMaterialsScience</v>
      </c>
      <c r="L3795" s="1" t="s">
        <v>11018</v>
      </c>
      <c r="M3795" s="1" t="str">
        <f t="array" aca="1" ref="M3795" ca="1">INDEX([1]TreeLookup!$C$1:$DE$22,MATCH("ERA",[1]TreeLookup!$C$1:$C$22,0),MATCH(INDIRECT(ADDRESS(ROW(),MATCH("YEAR",$A$1:$BE$1,0))),[1]TreeLookup!$C$1:$DE$1,0))</f>
        <v>01-PW</v>
      </c>
      <c r="O3795" s="4" t="s">
        <v>109</v>
      </c>
      <c r="V3795" s="9"/>
    </row>
    <row r="3796" spans="1:41">
      <c r="A3796" s="6" t="s">
        <v>11039</v>
      </c>
      <c r="B3796" s="7" t="s">
        <v>11040</v>
      </c>
      <c r="C3796" s="1">
        <v>1</v>
      </c>
      <c r="D3796" s="1">
        <v>20</v>
      </c>
      <c r="E3796" s="2" t="s">
        <v>11041</v>
      </c>
      <c r="F3796" s="1" t="s">
        <v>106</v>
      </c>
      <c r="G3796" s="1" t="s">
        <v>50</v>
      </c>
      <c r="H3796" s="1" t="s">
        <v>50</v>
      </c>
      <c r="I3796" s="8" t="s">
        <v>135</v>
      </c>
      <c r="J3796" s="8" t="s">
        <v>136</v>
      </c>
      <c r="K3796" s="1" t="str">
        <f t="array" aca="1" ref="K3796" ca="1">INDEX([1]TreeLookup!$C$1:$DE$21,MATCH(INDIRECT(ADDRESS(ROW(),MATCH("CATEGORY",$A$1:$BE$1,0))),[1]TreeLookup!$C$1:$C$21,0),MATCH(INDIRECT(ADDRESS(ROW(),MATCH("YEAR",$A$1:$BE$1,0))),[1]TreeLookup!$C$1:$DE$1,0))</f>
        <v>postWarMaterialsScience</v>
      </c>
      <c r="L3796" s="1" t="s">
        <v>11018</v>
      </c>
      <c r="M3796" s="1" t="str">
        <f t="array" aca="1" ref="M3796" ca="1">INDEX([1]TreeLookup!$C$1:$DE$22,MATCH("ERA",[1]TreeLookup!$C$1:$C$22,0),MATCH(INDIRECT(ADDRESS(ROW(),MATCH("YEAR",$A$1:$BE$1,0))),[1]TreeLookup!$C$1:$DE$1,0))</f>
        <v>01-PW</v>
      </c>
      <c r="O3796" s="4" t="s">
        <v>109</v>
      </c>
      <c r="V3796" s="9"/>
    </row>
    <row r="3797" spans="1:41">
      <c r="A3797" s="6" t="s">
        <v>11042</v>
      </c>
      <c r="B3797" s="7" t="s">
        <v>11043</v>
      </c>
      <c r="C3797" s="1">
        <v>1</v>
      </c>
      <c r="D3797" s="1">
        <v>20</v>
      </c>
      <c r="E3797" s="2" t="s">
        <v>11044</v>
      </c>
      <c r="F3797" s="1" t="s">
        <v>106</v>
      </c>
      <c r="G3797" s="1" t="s">
        <v>50</v>
      </c>
      <c r="H3797" s="1" t="s">
        <v>50</v>
      </c>
      <c r="I3797" s="8" t="s">
        <v>135</v>
      </c>
      <c r="J3797" s="8" t="s">
        <v>136</v>
      </c>
      <c r="K3797" s="1" t="str">
        <f t="array" aca="1" ref="K3797" ca="1">INDEX([1]TreeLookup!$C$1:$DE$21,MATCH(INDIRECT(ADDRESS(ROW(),MATCH("CATEGORY",$A$1:$BE$1,0))),[1]TreeLookup!$C$1:$C$21,0),MATCH(INDIRECT(ADDRESS(ROW(),MATCH("YEAR",$A$1:$BE$1,0))),[1]TreeLookup!$C$1:$DE$1,0))</f>
        <v>postWarMaterialsScience</v>
      </c>
      <c r="L3797" s="1" t="s">
        <v>11018</v>
      </c>
      <c r="M3797" s="1" t="str">
        <f t="array" aca="1" ref="M3797" ca="1">INDEX([1]TreeLookup!$C$1:$DE$22,MATCH("ERA",[1]TreeLookup!$C$1:$C$22,0),MATCH(INDIRECT(ADDRESS(ROW(),MATCH("YEAR",$A$1:$BE$1,0))),[1]TreeLookup!$C$1:$DE$1,0))</f>
        <v>01-PW</v>
      </c>
      <c r="O3797" s="4" t="s">
        <v>109</v>
      </c>
      <c r="V3797" s="9"/>
    </row>
    <row r="3798" spans="1:41">
      <c r="A3798" s="6" t="s">
        <v>11045</v>
      </c>
      <c r="B3798" s="7" t="s">
        <v>11046</v>
      </c>
      <c r="C3798" s="1">
        <v>1</v>
      </c>
      <c r="D3798" s="1">
        <v>20</v>
      </c>
      <c r="E3798" s="2" t="s">
        <v>11047</v>
      </c>
      <c r="F3798" s="1" t="s">
        <v>106</v>
      </c>
      <c r="G3798" s="1" t="s">
        <v>50</v>
      </c>
      <c r="H3798" s="1" t="s">
        <v>50</v>
      </c>
      <c r="I3798" s="8" t="s">
        <v>135</v>
      </c>
      <c r="J3798" s="8" t="s">
        <v>136</v>
      </c>
      <c r="K3798" s="1" t="str">
        <f t="array" aca="1" ref="K3798" ca="1">INDEX([1]TreeLookup!$C$1:$DE$21,MATCH(INDIRECT(ADDRESS(ROW(),MATCH("CATEGORY",$A$1:$BE$1,0))),[1]TreeLookup!$C$1:$C$21,0),MATCH(INDIRECT(ADDRESS(ROW(),MATCH("YEAR",$A$1:$BE$1,0))),[1]TreeLookup!$C$1:$DE$1,0))</f>
        <v>postWarMaterialsScience</v>
      </c>
      <c r="L3798" s="1" t="s">
        <v>11018</v>
      </c>
      <c r="M3798" s="1" t="str">
        <f t="array" aca="1" ref="M3798" ca="1">INDEX([1]TreeLookup!$C$1:$DE$22,MATCH("ERA",[1]TreeLookup!$C$1:$C$22,0),MATCH(INDIRECT(ADDRESS(ROW(),MATCH("YEAR",$A$1:$BE$1,0))),[1]TreeLookup!$C$1:$DE$1,0))</f>
        <v>01-PW</v>
      </c>
      <c r="O3798" s="4" t="s">
        <v>109</v>
      </c>
      <c r="V3798" s="9"/>
    </row>
    <row r="3799" spans="1:41">
      <c r="A3799" s="6" t="s">
        <v>11048</v>
      </c>
      <c r="B3799" s="7" t="s">
        <v>11049</v>
      </c>
      <c r="C3799" s="1">
        <v>300</v>
      </c>
      <c r="D3799" s="1">
        <v>6000</v>
      </c>
      <c r="E3799" s="2" t="s">
        <v>11050</v>
      </c>
      <c r="F3799" s="1" t="s">
        <v>244</v>
      </c>
      <c r="G3799" s="1" t="s">
        <v>50</v>
      </c>
      <c r="H3799" s="1" t="s">
        <v>50</v>
      </c>
      <c r="I3799" s="8" t="s">
        <v>240</v>
      </c>
      <c r="J3799" s="8" t="s">
        <v>402</v>
      </c>
      <c r="K3799" s="1" t="str">
        <f t="array" aca="1" ref="K3799" ca="1">INDEX([1]TreeLookup!$C$1:$DE$21,MATCH(INDIRECT(ADDRESS(ROW(),MATCH("CATEGORY",$A$1:$BE$1,0))),[1]TreeLookup!$C$1:$C$21,0),MATCH(INDIRECT(ADDRESS(ROW(),MATCH("YEAR",$A$1:$BE$1,0))),[1]TreeLookup!$C$1:$DE$1,0))</f>
        <v>supersonicDev</v>
      </c>
      <c r="L3799" s="1" t="s">
        <v>11018</v>
      </c>
      <c r="M3799" s="1" t="str">
        <f t="array" aca="1" ref="M3799" ca="1">INDEX([1]TreeLookup!$C$1:$DE$22,MATCH("ERA",[1]TreeLookup!$C$1:$C$22,0),MATCH(INDIRECT(ADDRESS(ROW(),MATCH("YEAR",$A$1:$BE$1,0))),[1]TreeLookup!$C$1:$DE$1,0))</f>
        <v>01-PW</v>
      </c>
      <c r="O3799" s="4" t="s">
        <v>109</v>
      </c>
      <c r="P3799" s="2" t="s">
        <v>11051</v>
      </c>
      <c r="V3799" s="9"/>
      <c r="AO3799" s="1" t="s">
        <v>111</v>
      </c>
    </row>
    <row r="3800" spans="1:41">
      <c r="A3800" s="6" t="s">
        <v>11052</v>
      </c>
      <c r="B3800" s="7" t="s">
        <v>11052</v>
      </c>
      <c r="C3800" s="12">
        <v>75</v>
      </c>
      <c r="D3800" s="12" t="s">
        <v>11053</v>
      </c>
      <c r="E3800" s="2"/>
      <c r="F3800" s="1" t="s">
        <v>113</v>
      </c>
      <c r="G3800" s="1" t="s">
        <v>50</v>
      </c>
      <c r="I3800" s="8" t="s">
        <v>114</v>
      </c>
      <c r="J3800" s="8"/>
      <c r="K3800" s="1" t="str">
        <f t="array" aca="1" ref="K3800" ca="1">INDEX([1]TreeLookup!$C$1:$DE$21,MATCH(INDIRECT(ADDRESS(ROW(),MATCH("CATEGORY",$A$1:$BE$1,0))),[1]TreeLookup!$C$1:$C$21,0),MATCH(INDIRECT(ADDRESS(ROW(),MATCH("YEAR",$A$1:$BE$1,0))),[1]TreeLookup!$C$1:$DE$1,0))</f>
        <v>rocketryTesting</v>
      </c>
      <c r="L3800" s="1" t="s">
        <v>11018</v>
      </c>
      <c r="M3800" s="1" t="str">
        <f t="array" aca="1" ref="M3800" ca="1">INDEX([1]TreeLookup!$C$1:$DE$22,MATCH("ERA",[1]TreeLookup!$C$1:$C$22,0),MATCH(INDIRECT(ADDRESS(ROW(),MATCH("YEAR",$A$1:$BE$1,0))),[1]TreeLookup!$C$1:$DE$1,0))</f>
        <v>01-PW</v>
      </c>
      <c r="O3800" s="4"/>
      <c r="P3800" s="1" t="s">
        <v>11052</v>
      </c>
      <c r="Q3800" s="1" t="s">
        <v>873</v>
      </c>
      <c r="R3800" s="1" t="s">
        <v>838</v>
      </c>
    </row>
    <row r="3801" spans="1:41">
      <c r="A3801" s="6" t="s">
        <v>11054</v>
      </c>
      <c r="B3801" s="7" t="s">
        <v>11055</v>
      </c>
      <c r="C3801" s="1">
        <v>1</v>
      </c>
      <c r="D3801" s="1">
        <v>20</v>
      </c>
      <c r="E3801" s="2" t="s">
        <v>11056</v>
      </c>
      <c r="F3801" s="1" t="s">
        <v>106</v>
      </c>
      <c r="G3801" s="1" t="s">
        <v>50</v>
      </c>
      <c r="H3801" s="1" t="s">
        <v>50</v>
      </c>
      <c r="I3801" s="8" t="s">
        <v>135</v>
      </c>
      <c r="J3801" s="8" t="s">
        <v>136</v>
      </c>
      <c r="K3801" s="1" t="str">
        <f t="array" aca="1" ref="K3801" ca="1">INDEX([1]TreeLookup!$C$1:$DE$21,MATCH(INDIRECT(ADDRESS(ROW(),MATCH("CATEGORY",$A$1:$BE$1,0))),[1]TreeLookup!$C$1:$C$21,0),MATCH(INDIRECT(ADDRESS(ROW(),MATCH("YEAR",$A$1:$BE$1,0))),[1]TreeLookup!$C$1:$DE$1,0))</f>
        <v>postWarMaterialsScience</v>
      </c>
      <c r="L3801" s="1" t="s">
        <v>11018</v>
      </c>
      <c r="M3801" s="1" t="str">
        <f t="array" aca="1" ref="M3801" ca="1">INDEX([1]TreeLookup!$C$1:$DE$22,MATCH("ERA",[1]TreeLookup!$C$1:$C$22,0),MATCH(INDIRECT(ADDRESS(ROW(),MATCH("YEAR",$A$1:$BE$1,0))),[1]TreeLookup!$C$1:$DE$1,0))</f>
        <v>01-PW</v>
      </c>
      <c r="O3801" s="4" t="s">
        <v>109</v>
      </c>
      <c r="V3801" s="9"/>
    </row>
    <row r="3802" spans="1:41">
      <c r="A3802" s="6" t="s">
        <v>11057</v>
      </c>
      <c r="B3802" s="7" t="s">
        <v>11058</v>
      </c>
      <c r="C3802" s="1">
        <v>20</v>
      </c>
      <c r="D3802" s="1">
        <v>400</v>
      </c>
      <c r="E3802" s="2" t="s">
        <v>11059</v>
      </c>
      <c r="F3802" s="1" t="s">
        <v>106</v>
      </c>
      <c r="G3802" s="1" t="s">
        <v>50</v>
      </c>
      <c r="H3802" s="1" t="s">
        <v>50</v>
      </c>
      <c r="I3802" s="8" t="s">
        <v>240</v>
      </c>
      <c r="J3802" s="8" t="s">
        <v>1125</v>
      </c>
      <c r="K3802" s="1" t="str">
        <f t="array" aca="1" ref="K3802" ca="1">INDEX([1]TreeLookup!$C$1:$DE$21,MATCH(INDIRECT(ADDRESS(ROW(),MATCH("CATEGORY",$A$1:$BE$1,0))),[1]TreeLookup!$C$1:$C$21,0),MATCH(INDIRECT(ADDRESS(ROW(),MATCH("YEAR",$A$1:$BE$1,0))),[1]TreeLookup!$C$1:$DE$1,0))</f>
        <v>supersonicDev</v>
      </c>
      <c r="L3802" s="1" t="s">
        <v>11018</v>
      </c>
      <c r="M3802" s="1" t="str">
        <f t="array" aca="1" ref="M3802" ca="1">INDEX([1]TreeLookup!$C$1:$DE$22,MATCH("ERA",[1]TreeLookup!$C$1:$C$22,0),MATCH(INDIRECT(ADDRESS(ROW(),MATCH("YEAR",$A$1:$BE$1,0))),[1]TreeLookup!$C$1:$DE$1,0))</f>
        <v>01-PW</v>
      </c>
      <c r="O3802" s="4" t="s">
        <v>109</v>
      </c>
      <c r="V3802" s="9"/>
    </row>
    <row r="3803" spans="1:41">
      <c r="A3803" s="6" t="s">
        <v>11060</v>
      </c>
      <c r="B3803" s="7" t="s">
        <v>11061</v>
      </c>
      <c r="C3803" s="1">
        <v>300</v>
      </c>
      <c r="D3803" s="1">
        <v>6000</v>
      </c>
      <c r="E3803" s="2" t="s">
        <v>11062</v>
      </c>
      <c r="F3803" s="1" t="s">
        <v>118</v>
      </c>
      <c r="G3803" s="1" t="s">
        <v>50</v>
      </c>
      <c r="H3803" s="1" t="s">
        <v>50</v>
      </c>
      <c r="I3803" s="8" t="s">
        <v>240</v>
      </c>
      <c r="J3803" s="8" t="s">
        <v>402</v>
      </c>
      <c r="K3803" s="1" t="str">
        <f t="array" aca="1" ref="K3803" ca="1">INDEX([1]TreeLookup!$C$1:$DE$21,MATCH(INDIRECT(ADDRESS(ROW(),MATCH("CATEGORY",$A$1:$BE$1,0))),[1]TreeLookup!$C$1:$C$21,0),MATCH(INDIRECT(ADDRESS(ROW(),MATCH("YEAR",$A$1:$BE$1,0))),[1]TreeLookup!$C$1:$DE$1,0))</f>
        <v>supersonicDev</v>
      </c>
      <c r="L3803" s="1" t="s">
        <v>11018</v>
      </c>
      <c r="M3803" s="1" t="str">
        <f t="array" aca="1" ref="M3803" ca="1">INDEX([1]TreeLookup!$C$1:$DE$22,MATCH("ERA",[1]TreeLookup!$C$1:$C$22,0),MATCH(INDIRECT(ADDRESS(ROW(),MATCH("YEAR",$A$1:$BE$1,0))),[1]TreeLookup!$C$1:$DE$1,0))</f>
        <v>01-PW</v>
      </c>
      <c r="O3803" s="4" t="s">
        <v>109</v>
      </c>
      <c r="P3803" s="2" t="s">
        <v>11051</v>
      </c>
      <c r="V3803" s="9"/>
      <c r="AE3803" s="1" t="s">
        <v>111</v>
      </c>
      <c r="AF3803" s="1" t="s">
        <v>111</v>
      </c>
      <c r="AO3803" s="1" t="s">
        <v>111</v>
      </c>
    </row>
    <row r="3804" spans="1:41">
      <c r="A3804" s="6" t="s">
        <v>11063</v>
      </c>
      <c r="B3804" s="7" t="s">
        <v>11064</v>
      </c>
      <c r="C3804" s="1">
        <v>80</v>
      </c>
      <c r="D3804" s="1">
        <v>1600</v>
      </c>
      <c r="E3804" s="2" t="s">
        <v>11065</v>
      </c>
      <c r="F3804" s="1" t="s">
        <v>118</v>
      </c>
      <c r="G3804" s="1" t="s">
        <v>50</v>
      </c>
      <c r="H3804" s="1" t="s">
        <v>50</v>
      </c>
      <c r="I3804" s="8" t="s">
        <v>240</v>
      </c>
      <c r="J3804" s="8" t="s">
        <v>136</v>
      </c>
      <c r="K3804" s="1" t="str">
        <f t="array" aca="1" ref="K3804" ca="1">INDEX([1]TreeLookup!$C$1:$DE$21,MATCH(INDIRECT(ADDRESS(ROW(),MATCH("CATEGORY",$A$1:$BE$1,0))),[1]TreeLookup!$C$1:$C$21,0),MATCH(INDIRECT(ADDRESS(ROW(),MATCH("YEAR",$A$1:$BE$1,0))),[1]TreeLookup!$C$1:$DE$1,0))</f>
        <v>supersonicDev</v>
      </c>
      <c r="L3804" s="1" t="s">
        <v>11018</v>
      </c>
      <c r="M3804" s="1" t="str">
        <f t="array" aca="1" ref="M3804" ca="1">INDEX([1]TreeLookup!$C$1:$DE$22,MATCH("ERA",[1]TreeLookup!$C$1:$C$22,0),MATCH(INDIRECT(ADDRESS(ROW(),MATCH("YEAR",$A$1:$BE$1,0))),[1]TreeLookup!$C$1:$DE$1,0))</f>
        <v>01-PW</v>
      </c>
      <c r="O3804" s="4" t="s">
        <v>109</v>
      </c>
      <c r="P3804" s="2" t="s">
        <v>11051</v>
      </c>
      <c r="V3804" s="9"/>
    </row>
    <row r="3805" spans="1:41">
      <c r="A3805" s="6" t="s">
        <v>11066</v>
      </c>
      <c r="B3805" s="7" t="s">
        <v>11067</v>
      </c>
      <c r="C3805" s="1">
        <v>40</v>
      </c>
      <c r="D3805" s="1">
        <v>800</v>
      </c>
      <c r="E3805" s="2" t="s">
        <v>11068</v>
      </c>
      <c r="F3805" s="1" t="s">
        <v>118</v>
      </c>
      <c r="G3805" s="1" t="s">
        <v>50</v>
      </c>
      <c r="H3805" s="1" t="s">
        <v>50</v>
      </c>
      <c r="I3805" s="8" t="s">
        <v>240</v>
      </c>
      <c r="J3805" s="8" t="s">
        <v>136</v>
      </c>
      <c r="K3805" s="1" t="str">
        <f t="array" aca="1" ref="K3805" ca="1">INDEX([1]TreeLookup!$C$1:$DE$21,MATCH(INDIRECT(ADDRESS(ROW(),MATCH("CATEGORY",$A$1:$BE$1,0))),[1]TreeLookup!$C$1:$C$21,0),MATCH(INDIRECT(ADDRESS(ROW(),MATCH("YEAR",$A$1:$BE$1,0))),[1]TreeLookup!$C$1:$DE$1,0))</f>
        <v>supersonicDev</v>
      </c>
      <c r="L3805" s="1" t="s">
        <v>11018</v>
      </c>
      <c r="M3805" s="1" t="str">
        <f t="array" aca="1" ref="M3805" ca="1">INDEX([1]TreeLookup!$C$1:$DE$22,MATCH("ERA",[1]TreeLookup!$C$1:$C$22,0),MATCH(INDIRECT(ADDRESS(ROW(),MATCH("YEAR",$A$1:$BE$1,0))),[1]TreeLookup!$C$1:$DE$1,0))</f>
        <v>01-PW</v>
      </c>
      <c r="O3805" s="4" t="s">
        <v>109</v>
      </c>
      <c r="P3805" s="2" t="s">
        <v>11051</v>
      </c>
      <c r="V3805" s="9"/>
    </row>
    <row r="3806" spans="1:41">
      <c r="A3806" s="7" t="s">
        <v>11069</v>
      </c>
      <c r="B3806" s="7" t="s">
        <v>11069</v>
      </c>
      <c r="C3806" s="5">
        <v>10</v>
      </c>
      <c r="D3806" s="5">
        <v>1000</v>
      </c>
      <c r="E3806" s="2"/>
      <c r="F3806" s="1" t="s">
        <v>113</v>
      </c>
      <c r="G3806" s="1" t="s">
        <v>50</v>
      </c>
      <c r="I3806" s="8" t="s">
        <v>114</v>
      </c>
      <c r="J3806" s="8"/>
      <c r="K3806" s="1" t="str">
        <f t="array" aca="1" ref="K3806" ca="1">INDEX([1]TreeLookup!$C$1:$DE$21,MATCH(INDIRECT(ADDRESS(ROW(),MATCH("CATEGORY",$A$1:$BE$1,0))),[1]TreeLookup!$C$1:$C$21,0),MATCH(INDIRECT(ADDRESS(ROW(),MATCH("YEAR",$A$1:$BE$1,0))),[1]TreeLookup!$C$1:$DE$1,0))</f>
        <v>rocketryTesting</v>
      </c>
      <c r="L3806" s="1" t="s">
        <v>11018</v>
      </c>
      <c r="M3806" s="1" t="str">
        <f t="array" aca="1" ref="M3806" ca="1">INDEX([1]TreeLookup!$C$1:$DE$22,MATCH("ERA",[1]TreeLookup!$C$1:$C$22,0),MATCH(INDIRECT(ADDRESS(ROW(),MATCH("YEAR",$A$1:$BE$1,0))),[1]TreeLookup!$C$1:$DE$1,0))</f>
        <v>01-PW</v>
      </c>
      <c r="O3806" s="4"/>
      <c r="P3806" s="1" t="s">
        <v>151</v>
      </c>
      <c r="Q3806" s="1" t="s">
        <v>151</v>
      </c>
      <c r="R3806" s="1" t="s">
        <v>838</v>
      </c>
    </row>
    <row r="3807" spans="1:41">
      <c r="A3807" s="6" t="s">
        <v>11070</v>
      </c>
      <c r="B3807" s="7" t="s">
        <v>11070</v>
      </c>
      <c r="C3807" s="5">
        <v>0</v>
      </c>
      <c r="D3807" s="5">
        <v>5000</v>
      </c>
      <c r="E3807" s="2"/>
      <c r="F3807" s="1" t="s">
        <v>113</v>
      </c>
      <c r="G3807" s="1" t="s">
        <v>50</v>
      </c>
      <c r="I3807" s="8" t="s">
        <v>114</v>
      </c>
      <c r="J3807" s="8"/>
      <c r="K3807" s="1" t="str">
        <f t="array" aca="1" ref="K3807" ca="1">INDEX([1]TreeLookup!$C$1:$DE$21,MATCH(INDIRECT(ADDRESS(ROW(),MATCH("CATEGORY",$A$1:$BE$1,0))),[1]TreeLookup!$C$1:$C$21,0),MATCH(INDIRECT(ADDRESS(ROW(),MATCH("YEAR",$A$1:$BE$1,0))),[1]TreeLookup!$C$1:$DE$1,0))</f>
        <v>rocketryTesting</v>
      </c>
      <c r="L3807" s="1" t="s">
        <v>11018</v>
      </c>
      <c r="M3807" s="1" t="str">
        <f t="array" aca="1" ref="M3807" ca="1">INDEX([1]TreeLookup!$C$1:$DE$22,MATCH("ERA",[1]TreeLookup!$C$1:$C$22,0),MATCH(INDIRECT(ADDRESS(ROW(),MATCH("YEAR",$A$1:$BE$1,0))),[1]TreeLookup!$C$1:$DE$1,0))</f>
        <v>01-PW</v>
      </c>
      <c r="O3807" s="4"/>
      <c r="P3807" s="1" t="s">
        <v>11051</v>
      </c>
      <c r="Q3807" s="1" t="s">
        <v>11070</v>
      </c>
    </row>
    <row r="3808" spans="1:41">
      <c r="A3808" s="6" t="s">
        <v>11071</v>
      </c>
      <c r="B3808" s="7" t="s">
        <v>11070</v>
      </c>
      <c r="C3808" s="1">
        <v>250</v>
      </c>
      <c r="D3808" s="1">
        <v>3000</v>
      </c>
      <c r="E3808" s="2" t="s">
        <v>11072</v>
      </c>
      <c r="F3808" s="1" t="s">
        <v>406</v>
      </c>
      <c r="G3808" s="1" t="s">
        <v>50</v>
      </c>
      <c r="H3808" s="1" t="s">
        <v>50</v>
      </c>
      <c r="I3808" s="8" t="s">
        <v>114</v>
      </c>
      <c r="J3808" s="8"/>
      <c r="K3808" s="1" t="str">
        <f t="array" aca="1" ref="K3808" ca="1">INDEX([1]TreeLookup!$C$1:$DE$21,MATCH(INDIRECT(ADDRESS(ROW(),MATCH("CATEGORY",$A$1:$BE$1,0))),[1]TreeLookup!$C$1:$C$21,0),MATCH(INDIRECT(ADDRESS(ROW(),MATCH("YEAR",$A$1:$BE$1,0))),[1]TreeLookup!$C$1:$DE$1,0))</f>
        <v>rocketryTesting</v>
      </c>
      <c r="L3808" s="1" t="s">
        <v>11018</v>
      </c>
      <c r="M3808" s="1" t="str">
        <f t="array" aca="1" ref="M3808" ca="1">INDEX([1]TreeLookup!$C$1:$DE$22,MATCH("ERA",[1]TreeLookup!$C$1:$C$22,0),MATCH(INDIRECT(ADDRESS(ROW(),MATCH("YEAR",$A$1:$BE$1,0))),[1]TreeLookup!$C$1:$DE$1,0))</f>
        <v>01-PW</v>
      </c>
      <c r="O3808" s="4" t="s">
        <v>109</v>
      </c>
      <c r="P3808" s="2" t="s">
        <v>11051</v>
      </c>
      <c r="Q3808" s="1" t="s">
        <v>11070</v>
      </c>
      <c r="V3808" s="9"/>
      <c r="W3808" s="1" t="s">
        <v>11070</v>
      </c>
      <c r="X3808" s="1" t="s">
        <v>11073</v>
      </c>
      <c r="AB3808" s="1" t="s">
        <v>111</v>
      </c>
    </row>
    <row r="3809" spans="1:33">
      <c r="A3809" s="6" t="s">
        <v>11074</v>
      </c>
      <c r="B3809" s="7" t="s">
        <v>11070</v>
      </c>
      <c r="C3809" s="1">
        <v>250</v>
      </c>
      <c r="D3809" s="1">
        <v>3000</v>
      </c>
      <c r="E3809" s="2" t="s">
        <v>11072</v>
      </c>
      <c r="F3809" s="1" t="s">
        <v>118</v>
      </c>
      <c r="G3809" s="1" t="s">
        <v>50</v>
      </c>
      <c r="H3809" s="1" t="s">
        <v>50</v>
      </c>
      <c r="I3809" s="8" t="s">
        <v>114</v>
      </c>
      <c r="J3809" s="8"/>
      <c r="K3809" s="1" t="str">
        <f t="array" aca="1" ref="K3809" ca="1">INDEX([1]TreeLookup!$C$1:$DE$21,MATCH(INDIRECT(ADDRESS(ROW(),MATCH("CATEGORY",$A$1:$BE$1,0))),[1]TreeLookup!$C$1:$C$21,0),MATCH(INDIRECT(ADDRESS(ROW(),MATCH("YEAR",$A$1:$BE$1,0))),[1]TreeLookup!$C$1:$DE$1,0))</f>
        <v>rocketryTesting</v>
      </c>
      <c r="L3809" s="1" t="s">
        <v>11018</v>
      </c>
      <c r="M3809" s="1" t="str">
        <f t="array" aca="1" ref="M3809" ca="1">INDEX([1]TreeLookup!$C$1:$DE$22,MATCH("ERA",[1]TreeLookup!$C$1:$C$22,0),MATCH(INDIRECT(ADDRESS(ROW(),MATCH("YEAR",$A$1:$BE$1,0))),[1]TreeLookup!$C$1:$DE$1,0))</f>
        <v>01-PW</v>
      </c>
      <c r="O3809" s="4" t="s">
        <v>109</v>
      </c>
      <c r="P3809" s="2" t="s">
        <v>11051</v>
      </c>
      <c r="Q3809" s="1" t="s">
        <v>11070</v>
      </c>
      <c r="V3809" s="9"/>
      <c r="W3809" s="1" t="s">
        <v>11070</v>
      </c>
      <c r="X3809" s="1" t="s">
        <v>11073</v>
      </c>
      <c r="AB3809" s="1" t="s">
        <v>111</v>
      </c>
    </row>
    <row r="3810" spans="1:33">
      <c r="A3810" s="6" t="s">
        <v>11075</v>
      </c>
      <c r="B3810" s="7" t="s">
        <v>11076</v>
      </c>
      <c r="C3810" s="1">
        <v>250</v>
      </c>
      <c r="D3810" s="1">
        <v>5000</v>
      </c>
      <c r="E3810" s="2" t="s">
        <v>11077</v>
      </c>
      <c r="F3810" s="1" t="s">
        <v>11078</v>
      </c>
      <c r="G3810" s="1" t="s">
        <v>50</v>
      </c>
      <c r="H3810" s="1" t="s">
        <v>50</v>
      </c>
      <c r="I3810" s="8" t="s">
        <v>107</v>
      </c>
      <c r="J3810" s="8" t="s">
        <v>11079</v>
      </c>
      <c r="K3810" s="1" t="str">
        <f t="array" aca="1" ref="K3810" ca="1">INDEX([1]TreeLookup!$C$1:$DE$21,MATCH(INDIRECT(ADDRESS(ROW(),MATCH("CATEGORY",$A$1:$BE$1,0))),[1]TreeLookup!$C$1:$C$21,0),MATCH(INDIRECT(ADDRESS(ROW(),MATCH("YEAR",$A$1:$BE$1,0))),[1]TreeLookup!$C$1:$DE$1,0))</f>
        <v>postWarAvionics</v>
      </c>
      <c r="L3810" s="1">
        <v>1950</v>
      </c>
      <c r="M3810" s="1" t="str">
        <f t="array" aca="1" ref="M3810" ca="1">INDEX([1]TreeLookup!$C$1:$DE$22,MATCH("ERA",[1]TreeLookup!$C$1:$C$22,0),MATCH(INDIRECT(ADDRESS(ROW(),MATCH("YEAR",$A$1:$BE$1,0))),[1]TreeLookup!$C$1:$DE$1,0))</f>
        <v>01-PW</v>
      </c>
      <c r="O3810" s="4" t="s">
        <v>109</v>
      </c>
      <c r="P3810" s="1" t="s">
        <v>11080</v>
      </c>
      <c r="AG3810" s="1" t="s">
        <v>111</v>
      </c>
    </row>
    <row r="3811" spans="1:33">
      <c r="A3811" s="6" t="s">
        <v>11081</v>
      </c>
      <c r="B3811" s="7" t="s">
        <v>11082</v>
      </c>
      <c r="C3811" s="1">
        <v>500</v>
      </c>
      <c r="D3811" s="1">
        <v>2500</v>
      </c>
      <c r="E3811" s="2" t="s">
        <v>11083</v>
      </c>
      <c r="F3811" s="1" t="s">
        <v>11084</v>
      </c>
      <c r="G3811" s="1" t="s">
        <v>50</v>
      </c>
      <c r="H3811" s="1" t="s">
        <v>50</v>
      </c>
      <c r="I3811" s="8" t="s">
        <v>107</v>
      </c>
      <c r="J3811" s="8" t="s">
        <v>11079</v>
      </c>
      <c r="K3811" s="1" t="str">
        <f t="array" aca="1" ref="K3811" ca="1">INDEX([1]TreeLookup!$C$1:$DE$21,MATCH(INDIRECT(ADDRESS(ROW(),MATCH("CATEGORY",$A$1:$BE$1,0))),[1]TreeLookup!$C$1:$C$21,0),MATCH(INDIRECT(ADDRESS(ROW(),MATCH("YEAR",$A$1:$BE$1,0))),[1]TreeLookup!$C$1:$DE$1,0))</f>
        <v>scienceAdvCapsules</v>
      </c>
      <c r="L3811" s="1">
        <v>1965</v>
      </c>
      <c r="M3811" s="1" t="str">
        <f t="array" aca="1" ref="M3811" ca="1">INDEX([1]TreeLookup!$C$1:$DE$22,MATCH("ERA",[1]TreeLookup!$C$1:$C$22,0),MATCH(INDIRECT(ADDRESS(ROW(),MATCH("YEAR",$A$1:$BE$1,0))),[1]TreeLookup!$C$1:$DE$1,0))</f>
        <v>04-ADV</v>
      </c>
      <c r="O3811" s="4" t="s">
        <v>109</v>
      </c>
      <c r="P3811" s="1" t="s">
        <v>11085</v>
      </c>
      <c r="W3811" s="1" t="s">
        <v>11086</v>
      </c>
      <c r="AG3811" s="1" t="s">
        <v>111</v>
      </c>
    </row>
    <row r="3812" spans="1:33">
      <c r="A3812" s="6" t="s">
        <v>11087</v>
      </c>
      <c r="B3812" s="7" t="s">
        <v>11088</v>
      </c>
      <c r="C3812" s="1">
        <v>1000</v>
      </c>
      <c r="D3812" s="1">
        <v>2500</v>
      </c>
      <c r="E3812" s="2" t="s">
        <v>11089</v>
      </c>
      <c r="F3812" s="1" t="s">
        <v>11078</v>
      </c>
      <c r="G3812" s="1" t="s">
        <v>50</v>
      </c>
      <c r="H3812" s="1" t="s">
        <v>50</v>
      </c>
      <c r="I3812" s="8" t="s">
        <v>107</v>
      </c>
      <c r="J3812" s="8" t="s">
        <v>11079</v>
      </c>
      <c r="K3812" s="1" t="str">
        <f t="array" aca="1" ref="K3812" ca="1">INDEX([1]TreeLookup!$C$1:$DE$21,MATCH(INDIRECT(ADDRESS(ROW(),MATCH("CATEGORY",$A$1:$BE$1,0))),[1]TreeLookup!$C$1:$C$21,0),MATCH(INDIRECT(ADDRESS(ROW(),MATCH("YEAR",$A$1:$BE$1,0))),[1]TreeLookup!$C$1:$DE$1,0))</f>
        <v>scienceLunar</v>
      </c>
      <c r="L3812" s="1">
        <v>1968</v>
      </c>
      <c r="M3812" s="1" t="str">
        <f t="array" aca="1" ref="M3812" ca="1">INDEX([1]TreeLookup!$C$1:$DE$22,MATCH("ERA",[1]TreeLookup!$C$1:$C$22,0),MATCH(INDIRECT(ADDRESS(ROW(),MATCH("YEAR",$A$1:$BE$1,0))),[1]TreeLookup!$C$1:$DE$1,0))</f>
        <v>05-LUNAR</v>
      </c>
      <c r="O3812" s="4" t="s">
        <v>109</v>
      </c>
      <c r="P3812" s="1" t="s">
        <v>11090</v>
      </c>
      <c r="W3812" s="1" t="s">
        <v>11091</v>
      </c>
      <c r="AG3812" s="1" t="s">
        <v>111</v>
      </c>
    </row>
    <row r="3813" spans="1:33">
      <c r="A3813" s="6" t="s">
        <v>11092</v>
      </c>
      <c r="B3813" s="7" t="s">
        <v>11093</v>
      </c>
      <c r="C3813" s="1">
        <v>2000</v>
      </c>
      <c r="D3813" s="1">
        <v>2500</v>
      </c>
      <c r="E3813" s="2" t="s">
        <v>11094</v>
      </c>
      <c r="F3813" s="1" t="s">
        <v>11095</v>
      </c>
      <c r="G3813" s="1" t="s">
        <v>50</v>
      </c>
      <c r="H3813" s="1" t="s">
        <v>50</v>
      </c>
      <c r="I3813" s="8" t="s">
        <v>107</v>
      </c>
      <c r="J3813" s="8" t="s">
        <v>11079</v>
      </c>
      <c r="K3813" s="1" t="str">
        <f t="array" aca="1" ref="K3813" ca="1">INDEX([1]TreeLookup!$C$1:$DE$21,MATCH(INDIRECT(ADDRESS(ROW(),MATCH("CATEGORY",$A$1:$BE$1,0))),[1]TreeLookup!$C$1:$C$21,0),MATCH(INDIRECT(ADDRESS(ROW(),MATCH("YEAR",$A$1:$BE$1,0))),[1]TreeLookup!$C$1:$DE$1,0))</f>
        <v>deepSpaceScience</v>
      </c>
      <c r="L3813" s="1">
        <v>1975</v>
      </c>
      <c r="M3813" s="1" t="str">
        <f t="array" aca="1" ref="M3813" ca="1">INDEX([1]TreeLookup!$C$1:$DE$22,MATCH("ERA",[1]TreeLookup!$C$1:$C$22,0),MATCH(INDIRECT(ADDRESS(ROW(),MATCH("YEAR",$A$1:$BE$1,0))),[1]TreeLookup!$C$1:$DE$1,0))</f>
        <v>06-STATION</v>
      </c>
      <c r="O3813" s="4" t="s">
        <v>109</v>
      </c>
      <c r="P3813" s="1" t="s">
        <v>11096</v>
      </c>
      <c r="W3813" s="1" t="s">
        <v>5419</v>
      </c>
      <c r="AG3813" s="1" t="s">
        <v>111</v>
      </c>
    </row>
    <row r="3814" spans="1:33">
      <c r="A3814" s="6" t="s">
        <v>11097</v>
      </c>
      <c r="B3814" s="7" t="s">
        <v>11098</v>
      </c>
      <c r="C3814" s="1">
        <v>250</v>
      </c>
      <c r="D3814" s="1">
        <v>1</v>
      </c>
      <c r="E3814" s="2" t="s">
        <v>11099</v>
      </c>
      <c r="F3814" s="1" t="s">
        <v>11095</v>
      </c>
      <c r="G3814" s="1" t="s">
        <v>50</v>
      </c>
      <c r="H3814" s="1" t="s">
        <v>50</v>
      </c>
      <c r="I3814" s="8" t="s">
        <v>107</v>
      </c>
      <c r="J3814" s="8" t="s">
        <v>11100</v>
      </c>
      <c r="K3814" s="1" t="s">
        <v>108</v>
      </c>
      <c r="L3814" s="1">
        <v>0</v>
      </c>
      <c r="M3814" s="1" t="str">
        <f t="array" aca="1" ref="M3814" ca="1">INDEX([1]TreeLookup!$C$1:$DE$22,MATCH("ERA",[1]TreeLookup!$C$1:$C$22,0),MATCH(INDIRECT(ADDRESS(ROW(),MATCH("YEAR",$A$1:$BE$1,0))),[1]TreeLookup!$C$1:$DE$1,0))</f>
        <v>00-START</v>
      </c>
      <c r="O3814" s="4" t="s">
        <v>109</v>
      </c>
      <c r="P3814" s="1" t="s">
        <v>11101</v>
      </c>
      <c r="AG3814" s="1" t="s">
        <v>111</v>
      </c>
    </row>
    <row r="3815" spans="1:33">
      <c r="A3815" s="6" t="s">
        <v>11102</v>
      </c>
      <c r="B3815" s="7" t="s">
        <v>11103</v>
      </c>
      <c r="C3815" s="1">
        <v>500</v>
      </c>
      <c r="D3815" s="6">
        <v>2500</v>
      </c>
      <c r="E3815" s="2" t="s">
        <v>11104</v>
      </c>
      <c r="F3815" s="1" t="s">
        <v>11105</v>
      </c>
      <c r="G3815" s="1" t="s">
        <v>50</v>
      </c>
      <c r="H3815" s="1" t="s">
        <v>50</v>
      </c>
      <c r="I3815" s="8" t="s">
        <v>107</v>
      </c>
      <c r="J3815" s="8" t="s">
        <v>11100</v>
      </c>
      <c r="K3815" s="1" t="str">
        <f t="array" aca="1" ref="K3815" ca="1">INDEX([1]TreeLookup!$C$1:$DE$21,MATCH(INDIRECT(ADDRESS(ROW(),MATCH("CATEGORY",$A$1:$BE$1,0))),[1]TreeLookup!$C$1:$C$21,0),MATCH(INDIRECT(ADDRESS(ROW(),MATCH("YEAR",$A$1:$BE$1,0))),[1]TreeLookup!$C$1:$DE$1,0))</f>
        <v>scienceSatellite</v>
      </c>
      <c r="L3815" s="1">
        <v>1959</v>
      </c>
      <c r="M3815" s="1" t="str">
        <f t="array" aca="1" ref="M3815" ca="1">INDEX([1]TreeLookup!$C$1:$DE$22,MATCH("ERA",[1]TreeLookup!$C$1:$C$22,0),MATCH(INDIRECT(ADDRESS(ROW(),MATCH("YEAR",$A$1:$BE$1,0))),[1]TreeLookup!$C$1:$DE$1,0))</f>
        <v>02-SAT</v>
      </c>
      <c r="O3815" s="4" t="s">
        <v>109</v>
      </c>
      <c r="P3815" s="1" t="s">
        <v>11106</v>
      </c>
      <c r="W3815" s="6" t="s">
        <v>11107</v>
      </c>
      <c r="AG3815" s="1" t="s">
        <v>111</v>
      </c>
    </row>
    <row r="3816" spans="1:33">
      <c r="A3816" s="6" t="s">
        <v>11108</v>
      </c>
      <c r="B3816" s="7" t="s">
        <v>11109</v>
      </c>
      <c r="C3816" s="1">
        <v>1000</v>
      </c>
      <c r="D3816" s="6">
        <v>2500</v>
      </c>
      <c r="E3816" s="2" t="s">
        <v>11110</v>
      </c>
      <c r="F3816" s="1" t="s">
        <v>11105</v>
      </c>
      <c r="G3816" s="1" t="s">
        <v>50</v>
      </c>
      <c r="H3816" s="1" t="s">
        <v>50</v>
      </c>
      <c r="I3816" s="8" t="s">
        <v>107</v>
      </c>
      <c r="J3816" s="8" t="s">
        <v>11100</v>
      </c>
      <c r="K3816" s="1" t="str">
        <f t="array" aca="1" ref="K3816" ca="1">INDEX([1]TreeLookup!$C$1:$DE$21,MATCH(INDIRECT(ADDRESS(ROW(),MATCH("CATEGORY",$A$1:$BE$1,0))),[1]TreeLookup!$C$1:$C$21,0),MATCH(INDIRECT(ADDRESS(ROW(),MATCH("YEAR",$A$1:$BE$1,0))),[1]TreeLookup!$C$1:$DE$1,0))</f>
        <v>surfaceScience</v>
      </c>
      <c r="L3816" s="1">
        <v>1971</v>
      </c>
      <c r="M3816" s="1" t="str">
        <f t="array" aca="1" ref="M3816" ca="1">INDEX([1]TreeLookup!$C$1:$DE$22,MATCH("ERA",[1]TreeLookup!$C$1:$C$22,0),MATCH(INDIRECT(ADDRESS(ROW(),MATCH("YEAR",$A$1:$BE$1,0))),[1]TreeLookup!$C$1:$DE$1,0))</f>
        <v>05-LUNAR</v>
      </c>
      <c r="O3816" s="4" t="s">
        <v>109</v>
      </c>
      <c r="P3816" s="1" t="s">
        <v>11111</v>
      </c>
      <c r="W3816" s="6" t="s">
        <v>11112</v>
      </c>
      <c r="AG3816" s="1" t="s">
        <v>111</v>
      </c>
    </row>
    <row r="3817" spans="1:33">
      <c r="A3817" s="6" t="s">
        <v>11113</v>
      </c>
      <c r="B3817" s="7" t="s">
        <v>11114</v>
      </c>
      <c r="C3817" s="1">
        <v>2000</v>
      </c>
      <c r="D3817" s="6">
        <v>2500</v>
      </c>
      <c r="E3817" s="2" t="s">
        <v>11115</v>
      </c>
      <c r="F3817" s="1" t="s">
        <v>11105</v>
      </c>
      <c r="G3817" s="1" t="s">
        <v>50</v>
      </c>
      <c r="H3817" s="1" t="s">
        <v>50</v>
      </c>
      <c r="I3817" s="8" t="s">
        <v>107</v>
      </c>
      <c r="J3817" s="8" t="s">
        <v>11100</v>
      </c>
      <c r="K3817" s="1" t="str">
        <f t="array" aca="1" ref="K3817" ca="1">INDEX([1]TreeLookup!$C$1:$DE$21,MATCH(INDIRECT(ADDRESS(ROW(),MATCH("CATEGORY",$A$1:$BE$1,0))),[1]TreeLookup!$C$1:$C$21,0),MATCH(INDIRECT(ADDRESS(ROW(),MATCH("YEAR",$A$1:$BE$1,0))),[1]TreeLookup!$C$1:$DE$1,0))</f>
        <v>deepSpaceScience</v>
      </c>
      <c r="L3817" s="1">
        <v>1977</v>
      </c>
      <c r="M3817" s="1" t="str">
        <f t="array" aca="1" ref="M3817" ca="1">INDEX([1]TreeLookup!$C$1:$DE$22,MATCH("ERA",[1]TreeLookup!$C$1:$C$22,0),MATCH(INDIRECT(ADDRESS(ROW(),MATCH("YEAR",$A$1:$BE$1,0))),[1]TreeLookup!$C$1:$DE$1,0))</f>
        <v>06-STATION</v>
      </c>
      <c r="O3817" s="4" t="s">
        <v>109</v>
      </c>
      <c r="P3817" s="1" t="s">
        <v>11116</v>
      </c>
      <c r="W3817" s="6" t="s">
        <v>11117</v>
      </c>
      <c r="AG3817" s="1" t="s">
        <v>111</v>
      </c>
    </row>
    <row r="3818" spans="1:33">
      <c r="A3818" s="6" t="s">
        <v>11118</v>
      </c>
      <c r="B3818" s="7" t="s">
        <v>11119</v>
      </c>
      <c r="C3818" s="1">
        <v>24000</v>
      </c>
      <c r="D3818" s="1">
        <v>480000</v>
      </c>
      <c r="E3818" s="2" t="s">
        <v>11120</v>
      </c>
      <c r="F3818" s="1" t="s">
        <v>11105</v>
      </c>
      <c r="G3818" s="1" t="s">
        <v>50</v>
      </c>
      <c r="H3818" s="1" t="s">
        <v>50</v>
      </c>
      <c r="I3818" s="8" t="s">
        <v>107</v>
      </c>
      <c r="J3818" s="8" t="s">
        <v>11121</v>
      </c>
      <c r="K3818" s="1" t="str">
        <f t="array" aca="1" ref="K3818" ca="1">INDEX([1]TreeLookup!$C$1:$DE$21,MATCH(INDIRECT(ADDRESS(ROW(),MATCH("CATEGORY",$A$1:$BE$1,0))),[1]TreeLookup!$C$1:$C$21,0),MATCH(INDIRECT(ADDRESS(ROW(),MATCH("YEAR",$A$1:$BE$1,0))),[1]TreeLookup!$C$1:$DE$1,0))</f>
        <v>scienceLunar</v>
      </c>
      <c r="L3818" s="1">
        <v>1968</v>
      </c>
      <c r="M3818" s="1" t="str">
        <f t="array" aca="1" ref="M3818" ca="1">INDEX([1]TreeLookup!$C$1:$DE$22,MATCH("ERA",[1]TreeLookup!$C$1:$C$22,0),MATCH(INDIRECT(ADDRESS(ROW(),MATCH("YEAR",$A$1:$BE$1,0))),[1]TreeLookup!$C$1:$DE$1,0))</f>
        <v>05-LUNAR</v>
      </c>
      <c r="O3818" s="4" t="s">
        <v>109</v>
      </c>
      <c r="P3818" s="1" t="s">
        <v>11122</v>
      </c>
      <c r="AG3818" s="1" t="s">
        <v>111</v>
      </c>
    </row>
    <row r="3819" spans="1:33">
      <c r="A3819" s="6" t="s">
        <v>11123</v>
      </c>
      <c r="B3819" s="7" t="s">
        <v>11124</v>
      </c>
      <c r="C3819" s="1">
        <v>48000</v>
      </c>
      <c r="D3819" s="1">
        <v>480000</v>
      </c>
      <c r="E3819" s="2" t="s">
        <v>11125</v>
      </c>
      <c r="F3819" s="1" t="s">
        <v>11105</v>
      </c>
      <c r="G3819" s="1" t="s">
        <v>50</v>
      </c>
      <c r="H3819" s="1" t="s">
        <v>50</v>
      </c>
      <c r="I3819" s="8" t="s">
        <v>107</v>
      </c>
      <c r="J3819" s="8" t="s">
        <v>11121</v>
      </c>
      <c r="K3819" s="1" t="str">
        <f t="array" aca="1" ref="K3819" ca="1">INDEX([1]TreeLookup!$C$1:$DE$21,MATCH(INDIRECT(ADDRESS(ROW(),MATCH("CATEGORY",$A$1:$BE$1,0))),[1]TreeLookup!$C$1:$C$21,0),MATCH(INDIRECT(ADDRESS(ROW(),MATCH("YEAR",$A$1:$BE$1,0))),[1]TreeLookup!$C$1:$DE$1,0))</f>
        <v>deepSpaceScience</v>
      </c>
      <c r="L3819" s="1">
        <v>1978</v>
      </c>
      <c r="M3819" s="1" t="str">
        <f t="array" aca="1" ref="M3819" ca="1">INDEX([1]TreeLookup!$C$1:$DE$22,MATCH("ERA",[1]TreeLookup!$C$1:$C$22,0),MATCH(INDIRECT(ADDRESS(ROW(),MATCH("YEAR",$A$1:$BE$1,0))),[1]TreeLookup!$C$1:$DE$1,0))</f>
        <v>06-STATION</v>
      </c>
      <c r="O3819" s="4" t="s">
        <v>109</v>
      </c>
      <c r="P3819" s="1" t="s">
        <v>11126</v>
      </c>
      <c r="W3819" s="6" t="s">
        <v>11127</v>
      </c>
      <c r="AG3819" s="1" t="s">
        <v>111</v>
      </c>
    </row>
    <row r="3820" spans="1:33">
      <c r="A3820" s="6" t="s">
        <v>11128</v>
      </c>
      <c r="B3820" s="7" t="s">
        <v>11129</v>
      </c>
      <c r="C3820" s="1">
        <v>72000</v>
      </c>
      <c r="D3820" s="1">
        <v>480000</v>
      </c>
      <c r="E3820" s="2" t="s">
        <v>11130</v>
      </c>
      <c r="F3820" s="1" t="s">
        <v>11105</v>
      </c>
      <c r="G3820" s="1" t="s">
        <v>50</v>
      </c>
      <c r="H3820" s="1" t="s">
        <v>50</v>
      </c>
      <c r="I3820" s="8" t="s">
        <v>107</v>
      </c>
      <c r="J3820" s="8" t="s">
        <v>11121</v>
      </c>
      <c r="K3820" s="1" t="str">
        <f t="array" aca="1" ref="K3820" ca="1">INDEX([1]TreeLookup!$C$1:$DE$21,MATCH(INDIRECT(ADDRESS(ROW(),MATCH("CATEGORY",$A$1:$BE$1,0))),[1]TreeLookup!$C$1:$C$21,0),MATCH(INDIRECT(ADDRESS(ROW(),MATCH("YEAR",$A$1:$BE$1,0))),[1]TreeLookup!$C$1:$DE$1,0))</f>
        <v>sampleReturnScience</v>
      </c>
      <c r="L3820" s="1">
        <v>1994</v>
      </c>
      <c r="M3820" s="1" t="str">
        <f t="array" aca="1" ref="M3820" ca="1">INDEX([1]TreeLookup!$C$1:$DE$22,MATCH("ERA",[1]TreeLookup!$C$1:$C$22,0),MATCH(INDIRECT(ADDRESS(ROW(),MATCH("YEAR",$A$1:$BE$1,0))),[1]TreeLookup!$C$1:$DE$1,0))</f>
        <v>08-LONGTERM</v>
      </c>
      <c r="O3820" s="4" t="s">
        <v>109</v>
      </c>
      <c r="P3820" s="1" t="s">
        <v>11131</v>
      </c>
      <c r="W3820" s="6" t="s">
        <v>11132</v>
      </c>
      <c r="AG3820" s="1" t="s">
        <v>111</v>
      </c>
    </row>
    <row r="3821" spans="1:33">
      <c r="A3821" s="6" t="s">
        <v>11133</v>
      </c>
      <c r="B3821" s="7" t="s">
        <v>11134</v>
      </c>
      <c r="C3821" s="1">
        <v>250</v>
      </c>
      <c r="D3821" s="1">
        <v>5000</v>
      </c>
      <c r="E3821" s="2" t="s">
        <v>11135</v>
      </c>
      <c r="F3821" s="1" t="s">
        <v>11084</v>
      </c>
      <c r="G3821" s="1" t="s">
        <v>50</v>
      </c>
      <c r="H3821" s="1" t="s">
        <v>50</v>
      </c>
      <c r="I3821" s="8" t="s">
        <v>107</v>
      </c>
      <c r="J3821" s="8" t="s">
        <v>11136</v>
      </c>
      <c r="K3821" s="1" t="str">
        <f t="array" aca="1" ref="K3821" ca="1">INDEX([1]TreeLookup!$C$1:$DE$21,MATCH(INDIRECT(ADDRESS(ROW(),MATCH("CATEGORY",$A$1:$BE$1,0))),[1]TreeLookup!$C$1:$C$21,0),MATCH(INDIRECT(ADDRESS(ROW(),MATCH("YEAR",$A$1:$BE$1,0))),[1]TreeLookup!$C$1:$DE$1,0))</f>
        <v>scienceAdvCapsules</v>
      </c>
      <c r="L3821" s="1">
        <v>1966</v>
      </c>
      <c r="M3821" s="1" t="str">
        <f t="array" aca="1" ref="M3821" ca="1">INDEX([1]TreeLookup!$C$1:$DE$22,MATCH("ERA",[1]TreeLookup!$C$1:$C$22,0),MATCH(INDIRECT(ADDRESS(ROW(),MATCH("YEAR",$A$1:$BE$1,0))),[1]TreeLookup!$C$1:$DE$1,0))</f>
        <v>04-ADV</v>
      </c>
      <c r="O3821" s="4" t="s">
        <v>109</v>
      </c>
      <c r="P3821" s="1" t="s">
        <v>11137</v>
      </c>
      <c r="AG3821" s="1" t="s">
        <v>111</v>
      </c>
    </row>
    <row r="3822" spans="1:33">
      <c r="A3822" s="6" t="s">
        <v>11138</v>
      </c>
      <c r="B3822" s="7" t="s">
        <v>11139</v>
      </c>
      <c r="C3822" s="1">
        <v>500</v>
      </c>
      <c r="D3822" s="1">
        <v>5000</v>
      </c>
      <c r="E3822" s="2"/>
      <c r="F3822" s="1" t="s">
        <v>11078</v>
      </c>
      <c r="G3822" s="1" t="s">
        <v>50</v>
      </c>
      <c r="H3822" s="1" t="s">
        <v>50</v>
      </c>
      <c r="I3822" s="8" t="s">
        <v>107</v>
      </c>
      <c r="J3822" s="8" t="s">
        <v>11136</v>
      </c>
      <c r="K3822" s="1" t="str">
        <f t="array" aca="1" ref="K3822" ca="1">INDEX([1]TreeLookup!$C$1:$DE$21,MATCH(INDIRECT(ADDRESS(ROW(),MATCH("CATEGORY",$A$1:$BE$1,0))),[1]TreeLookup!$C$1:$C$21,0),MATCH(INDIRECT(ADDRESS(ROW(),MATCH("YEAR",$A$1:$BE$1,0))),[1]TreeLookup!$C$1:$DE$1,0))</f>
        <v>deepSpaceScience</v>
      </c>
      <c r="L3822" s="1">
        <v>1973</v>
      </c>
      <c r="M3822" s="1" t="str">
        <f t="array" aca="1" ref="M3822" ca="1">INDEX([1]TreeLookup!$C$1:$DE$22,MATCH("ERA",[1]TreeLookup!$C$1:$C$22,0),MATCH(INDIRECT(ADDRESS(ROW(),MATCH("YEAR",$A$1:$BE$1,0))),[1]TreeLookup!$C$1:$DE$1,0))</f>
        <v>06-STATION</v>
      </c>
      <c r="O3822" s="4" t="s">
        <v>109</v>
      </c>
      <c r="P3822" s="1" t="s">
        <v>11140</v>
      </c>
      <c r="W3822" s="6" t="s">
        <v>11141</v>
      </c>
      <c r="AG3822" s="1" t="s">
        <v>111</v>
      </c>
    </row>
    <row r="3823" spans="1:33">
      <c r="A3823" s="6" t="s">
        <v>11142</v>
      </c>
      <c r="B3823" s="7" t="s">
        <v>11143</v>
      </c>
      <c r="C3823" s="1">
        <v>1000</v>
      </c>
      <c r="D3823" s="1">
        <v>5000</v>
      </c>
      <c r="E3823" s="2"/>
      <c r="F3823" s="1" t="s">
        <v>11084</v>
      </c>
      <c r="G3823" s="1" t="s">
        <v>50</v>
      </c>
      <c r="H3823" s="1" t="s">
        <v>50</v>
      </c>
      <c r="I3823" s="8" t="s">
        <v>107</v>
      </c>
      <c r="J3823" s="8" t="s">
        <v>11136</v>
      </c>
      <c r="K3823" s="1" t="str">
        <f t="array" aca="1" ref="K3823" ca="1">INDEX([1]TreeLookup!$C$1:$DE$21,MATCH(INDIRECT(ADDRESS(ROW(),MATCH("CATEGORY",$A$1:$BE$1,0))),[1]TreeLookup!$C$1:$C$21,0),MATCH(INDIRECT(ADDRESS(ROW(),MATCH("YEAR",$A$1:$BE$1,0))),[1]TreeLookup!$C$1:$DE$1,0))</f>
        <v>scienceExploration</v>
      </c>
      <c r="L3823" s="1">
        <v>1981</v>
      </c>
      <c r="M3823" s="1" t="str">
        <f t="array" aca="1" ref="M3823" ca="1">INDEX([1]TreeLookup!$C$1:$DE$22,MATCH("ERA",[1]TreeLookup!$C$1:$C$22,0),MATCH(INDIRECT(ADDRESS(ROW(),MATCH("YEAR",$A$1:$BE$1,0))),[1]TreeLookup!$C$1:$DE$1,0))</f>
        <v>07-SPCPLANES</v>
      </c>
      <c r="O3823" s="4" t="s">
        <v>109</v>
      </c>
      <c r="P3823" s="1" t="s">
        <v>11144</v>
      </c>
      <c r="W3823" s="6" t="s">
        <v>11145</v>
      </c>
      <c r="AG3823" s="1" t="s">
        <v>111</v>
      </c>
    </row>
    <row r="3824" spans="1:33">
      <c r="A3824" s="6" t="s">
        <v>11146</v>
      </c>
      <c r="B3824" s="18" t="s">
        <v>11147</v>
      </c>
      <c r="C3824" s="1">
        <v>2000</v>
      </c>
      <c r="D3824" s="1">
        <v>5000</v>
      </c>
      <c r="E3824" s="2"/>
      <c r="F3824" s="1" t="s">
        <v>11105</v>
      </c>
      <c r="G3824" s="1" t="s">
        <v>50</v>
      </c>
      <c r="H3824" s="1" t="s">
        <v>50</v>
      </c>
      <c r="I3824" s="8" t="s">
        <v>107</v>
      </c>
      <c r="J3824" s="8" t="s">
        <v>11136</v>
      </c>
      <c r="K3824" s="1" t="str">
        <f t="array" aca="1" ref="K3824" ca="1">INDEX([1]TreeLookup!$C$1:$DE$21,MATCH(INDIRECT(ADDRESS(ROW(),MATCH("CATEGORY",$A$1:$BE$1,0))),[1]TreeLookup!$C$1:$C$21,0),MATCH(INDIRECT(ADDRESS(ROW(),MATCH("YEAR",$A$1:$BE$1,0))),[1]TreeLookup!$C$1:$DE$1,0))</f>
        <v>sampleReturnScience</v>
      </c>
      <c r="L3824" s="1">
        <v>1996</v>
      </c>
      <c r="M3824" s="1" t="str">
        <f t="array" aca="1" ref="M3824" ca="1">INDEX([1]TreeLookup!$C$1:$DE$22,MATCH("ERA",[1]TreeLookup!$C$1:$C$22,0),MATCH(INDIRECT(ADDRESS(ROW(),MATCH("YEAR",$A$1:$BE$1,0))),[1]TreeLookup!$C$1:$DE$1,0))</f>
        <v>08-LONGTERM</v>
      </c>
      <c r="O3824" s="4" t="s">
        <v>109</v>
      </c>
      <c r="P3824" s="1" t="s">
        <v>11148</v>
      </c>
      <c r="W3824" s="6" t="s">
        <v>11149</v>
      </c>
      <c r="AG3824" s="1" t="s">
        <v>111</v>
      </c>
    </row>
    <row r="3825" spans="1:33">
      <c r="A3825" s="6" t="s">
        <v>11150</v>
      </c>
      <c r="B3825" s="7" t="s">
        <v>7379</v>
      </c>
      <c r="C3825" s="1">
        <v>250</v>
      </c>
      <c r="D3825" s="1">
        <v>5000</v>
      </c>
      <c r="E3825" s="2" t="s">
        <v>11151</v>
      </c>
      <c r="F3825" s="1" t="s">
        <v>11078</v>
      </c>
      <c r="G3825" s="1" t="s">
        <v>50</v>
      </c>
      <c r="H3825" s="1" t="s">
        <v>50</v>
      </c>
      <c r="I3825" s="8" t="s">
        <v>107</v>
      </c>
      <c r="J3825" s="8" t="s">
        <v>7379</v>
      </c>
      <c r="K3825" s="1" t="str">
        <f t="array" aca="1" ref="K3825" ca="1">INDEX([1]TreeLookup!$C$1:$DE$21,MATCH(INDIRECT(ADDRESS(ROW(),MATCH("CATEGORY",$A$1:$BE$1,0))),[1]TreeLookup!$C$1:$C$21,0),MATCH(INDIRECT(ADDRESS(ROW(),MATCH("YEAR",$A$1:$BE$1,0))),[1]TreeLookup!$C$1:$DE$1,0))</f>
        <v>scienceHuman</v>
      </c>
      <c r="L3825" s="1">
        <v>1962</v>
      </c>
      <c r="M3825" s="1" t="str">
        <f t="array" aca="1" ref="M3825" ca="1">INDEX([1]TreeLookup!$C$1:$DE$22,MATCH("ERA",[1]TreeLookup!$C$1:$C$22,0),MATCH(INDIRECT(ADDRESS(ROW(),MATCH("YEAR",$A$1:$BE$1,0))),[1]TreeLookup!$C$1:$DE$1,0))</f>
        <v>03-HUMAN</v>
      </c>
      <c r="O3825" s="4" t="s">
        <v>109</v>
      </c>
      <c r="P3825" s="1" t="s">
        <v>11152</v>
      </c>
      <c r="AG3825" s="1" t="s">
        <v>111</v>
      </c>
    </row>
    <row r="3826" spans="1:33">
      <c r="A3826" s="6" t="s">
        <v>11153</v>
      </c>
      <c r="B3826" s="7" t="s">
        <v>11154</v>
      </c>
      <c r="C3826" s="1">
        <v>500</v>
      </c>
      <c r="D3826" s="1">
        <v>5000</v>
      </c>
      <c r="E3826" s="2" t="s">
        <v>11155</v>
      </c>
      <c r="F3826" s="1" t="s">
        <v>11084</v>
      </c>
      <c r="G3826" s="1" t="s">
        <v>50</v>
      </c>
      <c r="H3826" s="1" t="s">
        <v>50</v>
      </c>
      <c r="I3826" s="8" t="s">
        <v>107</v>
      </c>
      <c r="J3826" s="8" t="s">
        <v>7379</v>
      </c>
      <c r="K3826" s="1" t="str">
        <f t="array" aca="1" ref="K3826" ca="1">INDEX([1]TreeLookup!$C$1:$DE$21,MATCH(INDIRECT(ADDRESS(ROW(),MATCH("CATEGORY",$A$1:$BE$1,0))),[1]TreeLookup!$C$1:$C$21,0),MATCH(INDIRECT(ADDRESS(ROW(),MATCH("YEAR",$A$1:$BE$1,0))),[1]TreeLookup!$C$1:$DE$1,0))</f>
        <v>scienceAdvCapsules</v>
      </c>
      <c r="L3826" s="1">
        <v>1964</v>
      </c>
      <c r="M3826" s="1" t="str">
        <f t="array" aca="1" ref="M3826" ca="1">INDEX([1]TreeLookup!$C$1:$DE$22,MATCH("ERA",[1]TreeLookup!$C$1:$C$22,0),MATCH(INDIRECT(ADDRESS(ROW(),MATCH("YEAR",$A$1:$BE$1,0))),[1]TreeLookup!$C$1:$DE$1,0))</f>
        <v>04-ADV</v>
      </c>
      <c r="O3826" s="4" t="s">
        <v>109</v>
      </c>
      <c r="P3826" s="1" t="s">
        <v>11156</v>
      </c>
      <c r="W3826" s="6" t="s">
        <v>11157</v>
      </c>
      <c r="AG3826" s="1" t="s">
        <v>111</v>
      </c>
    </row>
    <row r="3827" spans="1:33">
      <c r="A3827" s="6" t="s">
        <v>11158</v>
      </c>
      <c r="B3827" s="7" t="s">
        <v>11159</v>
      </c>
      <c r="C3827" s="1">
        <v>1000</v>
      </c>
      <c r="D3827" s="1">
        <v>5000</v>
      </c>
      <c r="E3827" s="2" t="s">
        <v>11160</v>
      </c>
      <c r="F3827" s="1" t="s">
        <v>11084</v>
      </c>
      <c r="G3827" s="1" t="s">
        <v>50</v>
      </c>
      <c r="H3827" s="1" t="s">
        <v>50</v>
      </c>
      <c r="I3827" s="8" t="s">
        <v>107</v>
      </c>
      <c r="J3827" s="8" t="s">
        <v>7379</v>
      </c>
      <c r="K3827" s="1" t="str">
        <f t="array" aca="1" ref="K3827" ca="1">INDEX([1]TreeLookup!$C$1:$DE$21,MATCH(INDIRECT(ADDRESS(ROW(),MATCH("CATEGORY",$A$1:$BE$1,0))),[1]TreeLookup!$C$1:$C$21,0),MATCH(INDIRECT(ADDRESS(ROW(),MATCH("YEAR",$A$1:$BE$1,0))),[1]TreeLookup!$C$1:$DE$1,0))</f>
        <v>deepSpaceScience</v>
      </c>
      <c r="L3827" s="1">
        <v>1973</v>
      </c>
      <c r="M3827" s="1" t="str">
        <f t="array" aca="1" ref="M3827" ca="1">INDEX([1]TreeLookup!$C$1:$DE$22,MATCH("ERA",[1]TreeLookup!$C$1:$C$22,0),MATCH(INDIRECT(ADDRESS(ROW(),MATCH("YEAR",$A$1:$BE$1,0))),[1]TreeLookup!$C$1:$DE$1,0))</f>
        <v>06-STATION</v>
      </c>
      <c r="O3827" s="4" t="s">
        <v>109</v>
      </c>
      <c r="P3827" s="1" t="s">
        <v>11161</v>
      </c>
      <c r="W3827" s="6" t="s">
        <v>11162</v>
      </c>
      <c r="AG3827" s="1" t="s">
        <v>111</v>
      </c>
    </row>
    <row r="3828" spans="1:33">
      <c r="A3828" s="6" t="s">
        <v>11163</v>
      </c>
      <c r="B3828" s="7" t="s">
        <v>11164</v>
      </c>
      <c r="C3828" s="1">
        <v>2000</v>
      </c>
      <c r="D3828" s="1">
        <v>5000</v>
      </c>
      <c r="E3828" s="2" t="s">
        <v>11165</v>
      </c>
      <c r="F3828" s="1" t="s">
        <v>11105</v>
      </c>
      <c r="G3828" s="1" t="s">
        <v>50</v>
      </c>
      <c r="H3828" s="1" t="s">
        <v>50</v>
      </c>
      <c r="I3828" s="8" t="s">
        <v>107</v>
      </c>
      <c r="J3828" s="8" t="s">
        <v>7379</v>
      </c>
      <c r="K3828" s="1" t="str">
        <f t="array" aca="1" ref="K3828" ca="1">INDEX([1]TreeLookup!$C$1:$DE$21,MATCH(INDIRECT(ADDRESS(ROW(),MATCH("CATEGORY",$A$1:$BE$1,0))),[1]TreeLookup!$C$1:$C$21,0),MATCH(INDIRECT(ADDRESS(ROW(),MATCH("YEAR",$A$1:$BE$1,0))),[1]TreeLookup!$C$1:$DE$1,0))</f>
        <v>sampleReturnScience</v>
      </c>
      <c r="L3828" s="1">
        <v>1992</v>
      </c>
      <c r="M3828" s="1" t="str">
        <f t="array" aca="1" ref="M3828" ca="1">INDEX([1]TreeLookup!$C$1:$DE$22,MATCH("ERA",[1]TreeLookup!$C$1:$C$22,0),MATCH(INDIRECT(ADDRESS(ROW(),MATCH("YEAR",$A$1:$BE$1,0))),[1]TreeLookup!$C$1:$DE$1,0))</f>
        <v>08-LONGTERM</v>
      </c>
      <c r="O3828" s="4" t="s">
        <v>109</v>
      </c>
      <c r="P3828" s="1" t="s">
        <v>11166</v>
      </c>
      <c r="W3828" s="6" t="s">
        <v>11167</v>
      </c>
      <c r="AG3828" s="1" t="s">
        <v>111</v>
      </c>
    </row>
    <row r="3829" spans="1:33">
      <c r="A3829" s="6" t="s">
        <v>11168</v>
      </c>
      <c r="B3829" s="7" t="s">
        <v>11169</v>
      </c>
      <c r="C3829" s="1">
        <v>100</v>
      </c>
      <c r="D3829" s="1">
        <v>2000</v>
      </c>
      <c r="E3829" s="2" t="s">
        <v>11170</v>
      </c>
      <c r="F3829" s="1" t="s">
        <v>11078</v>
      </c>
      <c r="G3829" s="1" t="s">
        <v>50</v>
      </c>
      <c r="H3829" s="1" t="s">
        <v>50</v>
      </c>
      <c r="I3829" s="8" t="s">
        <v>107</v>
      </c>
      <c r="J3829" s="8" t="s">
        <v>11171</v>
      </c>
      <c r="K3829" s="1" t="str">
        <f t="array" aca="1" ref="K3829" ca="1">INDEX([1]TreeLookup!$C$1:$DE$21,MATCH(INDIRECT(ADDRESS(ROW(),MATCH("CATEGORY",$A$1:$BE$1,0))),[1]TreeLookup!$C$1:$C$21,0),MATCH(INDIRECT(ADDRESS(ROW(),MATCH("YEAR",$A$1:$BE$1,0))),[1]TreeLookup!$C$1:$DE$1,0))</f>
        <v>scienceSatellite</v>
      </c>
      <c r="L3829" s="1">
        <v>1958</v>
      </c>
      <c r="M3829" s="1" t="str">
        <f t="array" aca="1" ref="M3829" ca="1">INDEX([1]TreeLookup!$C$1:$DE$22,MATCH("ERA",[1]TreeLookup!$C$1:$C$22,0),MATCH(INDIRECT(ADDRESS(ROW(),MATCH("YEAR",$A$1:$BE$1,0))),[1]TreeLookup!$C$1:$DE$1,0))</f>
        <v>02-SAT</v>
      </c>
      <c r="O3829" s="4" t="s">
        <v>109</v>
      </c>
      <c r="P3829" s="1" t="s">
        <v>11172</v>
      </c>
      <c r="AG3829" s="1" t="s">
        <v>111</v>
      </c>
    </row>
    <row r="3830" spans="1:33">
      <c r="A3830" s="6" t="s">
        <v>11173</v>
      </c>
      <c r="B3830" s="7" t="s">
        <v>11174</v>
      </c>
      <c r="C3830" s="1">
        <v>500</v>
      </c>
      <c r="D3830" s="6">
        <v>5000</v>
      </c>
      <c r="E3830" s="2" t="s">
        <v>11175</v>
      </c>
      <c r="F3830" s="1" t="s">
        <v>11084</v>
      </c>
      <c r="G3830" s="1" t="s">
        <v>50</v>
      </c>
      <c r="H3830" s="1" t="s">
        <v>50</v>
      </c>
      <c r="I3830" s="8" t="s">
        <v>107</v>
      </c>
      <c r="J3830" s="8" t="s">
        <v>11176</v>
      </c>
      <c r="K3830" s="1" t="str">
        <f t="array" aca="1" ref="K3830" ca="1">INDEX([1]TreeLookup!$C$1:$DE$21,MATCH(INDIRECT(ADDRESS(ROW(),MATCH("CATEGORY",$A$1:$BE$1,0))),[1]TreeLookup!$C$1:$C$21,0),MATCH(INDIRECT(ADDRESS(ROW(),MATCH("YEAR",$A$1:$BE$1,0))),[1]TreeLookup!$C$1:$DE$1,0))</f>
        <v>scienceAdvCapsules</v>
      </c>
      <c r="L3830" s="1">
        <v>1964</v>
      </c>
      <c r="M3830" s="1" t="str">
        <f t="array" aca="1" ref="M3830" ca="1">INDEX([1]TreeLookup!$C$1:$DE$22,MATCH("ERA",[1]TreeLookup!$C$1:$C$22,0),MATCH(INDIRECT(ADDRESS(ROW(),MATCH("YEAR",$A$1:$BE$1,0))),[1]TreeLookup!$C$1:$DE$1,0))</f>
        <v>04-ADV</v>
      </c>
      <c r="O3830" s="4" t="s">
        <v>109</v>
      </c>
      <c r="P3830" s="1" t="s">
        <v>11177</v>
      </c>
      <c r="W3830" s="6" t="s">
        <v>11178</v>
      </c>
      <c r="AG3830" s="1" t="s">
        <v>111</v>
      </c>
    </row>
    <row r="3831" spans="1:33">
      <c r="A3831" s="6" t="s">
        <v>11179</v>
      </c>
      <c r="B3831" s="7" t="s">
        <v>11180</v>
      </c>
      <c r="C3831" s="1">
        <v>2000</v>
      </c>
      <c r="D3831" s="6">
        <v>5000</v>
      </c>
      <c r="E3831" s="2" t="s">
        <v>11181</v>
      </c>
      <c r="F3831" s="1" t="s">
        <v>11105</v>
      </c>
      <c r="G3831" s="1" t="s">
        <v>50</v>
      </c>
      <c r="H3831" s="1" t="s">
        <v>50</v>
      </c>
      <c r="I3831" s="8" t="s">
        <v>107</v>
      </c>
      <c r="J3831" s="8" t="s">
        <v>11176</v>
      </c>
      <c r="K3831" s="1" t="str">
        <f t="array" aca="1" ref="K3831" ca="1">INDEX([1]TreeLookup!$C$1:$DE$21,MATCH(INDIRECT(ADDRESS(ROW(),MATCH("CATEGORY",$A$1:$BE$1,0))),[1]TreeLookup!$C$1:$C$21,0),MATCH(INDIRECT(ADDRESS(ROW(),MATCH("YEAR",$A$1:$BE$1,0))),[1]TreeLookup!$C$1:$DE$1,0))</f>
        <v>deepSpaceScience</v>
      </c>
      <c r="L3831" s="1">
        <v>1977</v>
      </c>
      <c r="M3831" s="1" t="str">
        <f t="array" aca="1" ref="M3831" ca="1">INDEX([1]TreeLookup!$C$1:$DE$22,MATCH("ERA",[1]TreeLookup!$C$1:$C$22,0),MATCH(INDIRECT(ADDRESS(ROW(),MATCH("YEAR",$A$1:$BE$1,0))),[1]TreeLookup!$C$1:$DE$1,0))</f>
        <v>06-STATION</v>
      </c>
      <c r="O3831" s="4" t="s">
        <v>109</v>
      </c>
      <c r="P3831" s="1" t="s">
        <v>11182</v>
      </c>
      <c r="W3831" s="6" t="s">
        <v>11183</v>
      </c>
      <c r="AG3831" s="1" t="s">
        <v>111</v>
      </c>
    </row>
    <row r="3832" spans="1:33">
      <c r="A3832" s="6" t="s">
        <v>11184</v>
      </c>
      <c r="B3832" s="7" t="s">
        <v>11185</v>
      </c>
      <c r="C3832" s="1">
        <v>100</v>
      </c>
      <c r="D3832" s="1">
        <v>2000</v>
      </c>
      <c r="E3832" s="2" t="s">
        <v>11186</v>
      </c>
      <c r="F3832" s="1" t="s">
        <v>11078</v>
      </c>
      <c r="G3832" s="1" t="s">
        <v>50</v>
      </c>
      <c r="H3832" s="1" t="s">
        <v>50</v>
      </c>
      <c r="I3832" s="8" t="s">
        <v>107</v>
      </c>
      <c r="J3832" s="8" t="s">
        <v>11187</v>
      </c>
      <c r="K3832" s="1" t="str">
        <f t="array" aca="1" ref="K3832" ca="1">INDEX([1]TreeLookup!$C$1:$DE$21,MATCH(INDIRECT(ADDRESS(ROW(),MATCH("CATEGORY",$A$1:$BE$1,0))),[1]TreeLookup!$C$1:$C$21,0),MATCH(INDIRECT(ADDRESS(ROW(),MATCH("YEAR",$A$1:$BE$1,0))),[1]TreeLookup!$C$1:$DE$1,0))</f>
        <v>scienceSatellite</v>
      </c>
      <c r="L3832" s="1">
        <v>1959</v>
      </c>
      <c r="M3832" s="1" t="str">
        <f t="array" aca="1" ref="M3832" ca="1">INDEX([1]TreeLookup!$C$1:$DE$22,MATCH("ERA",[1]TreeLookup!$C$1:$C$22,0),MATCH(INDIRECT(ADDRESS(ROW(),MATCH("YEAR",$A$1:$BE$1,0))),[1]TreeLookup!$C$1:$DE$1,0))</f>
        <v>02-SAT</v>
      </c>
      <c r="O3832" s="4" t="s">
        <v>109</v>
      </c>
      <c r="P3832" s="1" t="s">
        <v>11188</v>
      </c>
      <c r="AG3832" s="1" t="s">
        <v>111</v>
      </c>
    </row>
    <row r="3833" spans="1:33">
      <c r="A3833" s="6" t="s">
        <v>11189</v>
      </c>
      <c r="B3833" s="7" t="s">
        <v>11190</v>
      </c>
      <c r="C3833" s="1">
        <v>250</v>
      </c>
      <c r="D3833" s="6">
        <v>2500</v>
      </c>
      <c r="E3833" s="2" t="s">
        <v>11191</v>
      </c>
      <c r="F3833" s="1" t="s">
        <v>11078</v>
      </c>
      <c r="G3833" s="1" t="s">
        <v>50</v>
      </c>
      <c r="H3833" s="1" t="s">
        <v>50</v>
      </c>
      <c r="I3833" s="8" t="s">
        <v>107</v>
      </c>
      <c r="J3833" s="8" t="s">
        <v>11187</v>
      </c>
      <c r="K3833" s="1" t="str">
        <f t="array" aca="1" ref="K3833" ca="1">INDEX([1]TreeLookup!$C$1:$DE$21,MATCH(INDIRECT(ADDRESS(ROW(),MATCH("CATEGORY",$A$1:$BE$1,0))),[1]TreeLookup!$C$1:$C$21,0),MATCH(INDIRECT(ADDRESS(ROW(),MATCH("YEAR",$A$1:$BE$1,0))),[1]TreeLookup!$C$1:$DE$1,0))</f>
        <v>scienceAdvCapsules</v>
      </c>
      <c r="L3833" s="1">
        <v>1964</v>
      </c>
      <c r="M3833" s="1" t="str">
        <f t="array" aca="1" ref="M3833" ca="1">INDEX([1]TreeLookup!$C$1:$DE$22,MATCH("ERA",[1]TreeLookup!$C$1:$C$22,0),MATCH(INDIRECT(ADDRESS(ROW(),MATCH("YEAR",$A$1:$BE$1,0))),[1]TreeLookup!$C$1:$DE$1,0))</f>
        <v>04-ADV</v>
      </c>
      <c r="O3833" s="4" t="s">
        <v>109</v>
      </c>
      <c r="P3833" s="1" t="s">
        <v>11192</v>
      </c>
      <c r="W3833" s="6" t="s">
        <v>11193</v>
      </c>
      <c r="AG3833" s="1" t="s">
        <v>111</v>
      </c>
    </row>
    <row r="3834" spans="1:33">
      <c r="A3834" s="6" t="s">
        <v>11194</v>
      </c>
      <c r="B3834" s="7" t="s">
        <v>11195</v>
      </c>
      <c r="C3834" s="1">
        <v>500</v>
      </c>
      <c r="D3834" s="6">
        <v>2500</v>
      </c>
      <c r="E3834" s="2" t="s">
        <v>11196</v>
      </c>
      <c r="F3834" s="1" t="s">
        <v>11078</v>
      </c>
      <c r="G3834" s="1" t="s">
        <v>50</v>
      </c>
      <c r="H3834" s="1" t="s">
        <v>50</v>
      </c>
      <c r="I3834" s="8" t="s">
        <v>107</v>
      </c>
      <c r="J3834" s="8" t="s">
        <v>11187</v>
      </c>
      <c r="K3834" s="1" t="str">
        <f t="array" aca="1" ref="K3834" ca="1">INDEX([1]TreeLookup!$C$1:$DE$21,MATCH(INDIRECT(ADDRESS(ROW(),MATCH("CATEGORY",$A$1:$BE$1,0))),[1]TreeLookup!$C$1:$C$21,0),MATCH(INDIRECT(ADDRESS(ROW(),MATCH("YEAR",$A$1:$BE$1,0))),[1]TreeLookup!$C$1:$DE$1,0))</f>
        <v>deepSpaceScience</v>
      </c>
      <c r="L3834" s="1">
        <v>1973</v>
      </c>
      <c r="M3834" s="1" t="str">
        <f t="array" aca="1" ref="M3834" ca="1">INDEX([1]TreeLookup!$C$1:$DE$22,MATCH("ERA",[1]TreeLookup!$C$1:$C$22,0),MATCH(INDIRECT(ADDRESS(ROW(),MATCH("YEAR",$A$1:$BE$1,0))),[1]TreeLookup!$C$1:$DE$1,0))</f>
        <v>06-STATION</v>
      </c>
      <c r="O3834" s="4" t="s">
        <v>109</v>
      </c>
      <c r="P3834" s="1" t="s">
        <v>11197</v>
      </c>
      <c r="W3834" s="6" t="s">
        <v>11198</v>
      </c>
      <c r="AG3834" s="1" t="s">
        <v>111</v>
      </c>
    </row>
    <row r="3835" spans="1:33">
      <c r="A3835" s="6" t="s">
        <v>11199</v>
      </c>
      <c r="B3835" s="7" t="s">
        <v>11200</v>
      </c>
      <c r="C3835" s="1">
        <v>1000</v>
      </c>
      <c r="D3835" s="6">
        <v>2500</v>
      </c>
      <c r="E3835" s="2" t="s">
        <v>11201</v>
      </c>
      <c r="F3835" s="1" t="s">
        <v>11078</v>
      </c>
      <c r="G3835" s="1" t="s">
        <v>50</v>
      </c>
      <c r="H3835" s="1" t="s">
        <v>50</v>
      </c>
      <c r="I3835" s="8" t="s">
        <v>107</v>
      </c>
      <c r="J3835" s="8" t="s">
        <v>11187</v>
      </c>
      <c r="K3835" s="1" t="str">
        <f t="array" aca="1" ref="K3835" ca="1">INDEX([1]TreeLookup!$C$1:$DE$21,MATCH(INDIRECT(ADDRESS(ROW(),MATCH("CATEGORY",$A$1:$BE$1,0))),[1]TreeLookup!$C$1:$C$21,0),MATCH(INDIRECT(ADDRESS(ROW(),MATCH("YEAR",$A$1:$BE$1,0))),[1]TreeLookup!$C$1:$DE$1,0))</f>
        <v>scienceExploration</v>
      </c>
      <c r="L3835" s="1">
        <v>1985</v>
      </c>
      <c r="M3835" s="1" t="str">
        <f t="array" aca="1" ref="M3835" ca="1">INDEX([1]TreeLookup!$C$1:$DE$22,MATCH("ERA",[1]TreeLookup!$C$1:$C$22,0),MATCH(INDIRECT(ADDRESS(ROW(),MATCH("YEAR",$A$1:$BE$1,0))),[1]TreeLookup!$C$1:$DE$1,0))</f>
        <v>07-SPCPLANES</v>
      </c>
      <c r="O3835" s="4" t="s">
        <v>109</v>
      </c>
      <c r="P3835" s="1" t="s">
        <v>11202</v>
      </c>
      <c r="W3835" s="6" t="s">
        <v>11203</v>
      </c>
      <c r="AG3835" s="1" t="s">
        <v>111</v>
      </c>
    </row>
    <row r="3836" spans="1:33">
      <c r="A3836" s="6" t="s">
        <v>11204</v>
      </c>
      <c r="B3836" s="7" t="s">
        <v>11205</v>
      </c>
      <c r="C3836" s="1">
        <v>2000</v>
      </c>
      <c r="D3836" s="6">
        <v>2500</v>
      </c>
      <c r="E3836" s="2" t="s">
        <v>11206</v>
      </c>
      <c r="F3836" s="1" t="s">
        <v>11078</v>
      </c>
      <c r="G3836" s="1" t="s">
        <v>50</v>
      </c>
      <c r="H3836" s="1" t="s">
        <v>50</v>
      </c>
      <c r="I3836" s="8" t="s">
        <v>107</v>
      </c>
      <c r="J3836" s="8" t="s">
        <v>11187</v>
      </c>
      <c r="K3836" s="1" t="str">
        <f t="array" aca="1" ref="K3836" ca="1">INDEX([1]TreeLookup!$C$1:$DE$21,MATCH(INDIRECT(ADDRESS(ROW(),MATCH("CATEGORY",$A$1:$BE$1,0))),[1]TreeLookup!$C$1:$C$21,0),MATCH(INDIRECT(ADDRESS(ROW(),MATCH("YEAR",$A$1:$BE$1,0))),[1]TreeLookup!$C$1:$DE$1,0))</f>
        <v>advancedScience</v>
      </c>
      <c r="L3836" s="1">
        <v>2004</v>
      </c>
      <c r="M3836" s="1" t="str">
        <f t="array" aca="1" ref="M3836" ca="1">INDEX([1]TreeLookup!$C$1:$DE$22,MATCH("ERA",[1]TreeLookup!$C$1:$C$22,0),MATCH(INDIRECT(ADDRESS(ROW(),MATCH("YEAR",$A$1:$BE$1,0))),[1]TreeLookup!$C$1:$DE$1,0))</f>
        <v>09-INTL</v>
      </c>
      <c r="O3836" s="4" t="s">
        <v>109</v>
      </c>
      <c r="P3836" s="1" t="s">
        <v>11207</v>
      </c>
      <c r="W3836" s="6" t="s">
        <v>11208</v>
      </c>
      <c r="AG3836" s="1" t="s">
        <v>111</v>
      </c>
    </row>
    <row r="3837" spans="1:33">
      <c r="A3837" s="6" t="s">
        <v>11209</v>
      </c>
      <c r="B3837" s="7" t="s">
        <v>11210</v>
      </c>
      <c r="C3837" s="1">
        <v>500</v>
      </c>
      <c r="D3837" s="6">
        <v>10000</v>
      </c>
      <c r="E3837" s="2" t="s">
        <v>11211</v>
      </c>
      <c r="F3837" s="1" t="s">
        <v>11084</v>
      </c>
      <c r="G3837" s="1" t="s">
        <v>50</v>
      </c>
      <c r="H3837" s="1" t="s">
        <v>50</v>
      </c>
      <c r="I3837" s="8" t="s">
        <v>107</v>
      </c>
      <c r="J3837" s="8" t="s">
        <v>2960</v>
      </c>
      <c r="K3837" s="1" t="str">
        <f t="array" aca="1" ref="K3837" ca="1">INDEX([1]TreeLookup!$C$1:$DE$21,MATCH(INDIRECT(ADDRESS(ROW(),MATCH("CATEGORY",$A$1:$BE$1,0))),[1]TreeLookup!$C$1:$C$21,0),MATCH(INDIRECT(ADDRESS(ROW(),MATCH("YEAR",$A$1:$BE$1,0))),[1]TreeLookup!$C$1:$DE$1,0))</f>
        <v>scienceLunar</v>
      </c>
      <c r="L3837" s="1">
        <v>1967</v>
      </c>
      <c r="M3837" s="1" t="str">
        <f t="array" aca="1" ref="M3837" ca="1">INDEX([1]TreeLookup!$C$1:$DE$22,MATCH("ERA",[1]TreeLookup!$C$1:$C$22,0),MATCH(INDIRECT(ADDRESS(ROW(),MATCH("YEAR",$A$1:$BE$1,0))),[1]TreeLookup!$C$1:$DE$1,0))</f>
        <v>05-LUNAR</v>
      </c>
      <c r="O3837" s="4" t="s">
        <v>109</v>
      </c>
      <c r="P3837" s="1" t="s">
        <v>11212</v>
      </c>
      <c r="AG3837" s="1" t="s">
        <v>111</v>
      </c>
    </row>
    <row r="3838" spans="1:33">
      <c r="A3838" s="6" t="s">
        <v>11213</v>
      </c>
      <c r="B3838" s="7" t="s">
        <v>11214</v>
      </c>
      <c r="C3838" s="1">
        <v>1000</v>
      </c>
      <c r="D3838" s="6">
        <v>2500</v>
      </c>
      <c r="E3838" s="2" t="s">
        <v>11215</v>
      </c>
      <c r="F3838" s="1" t="s">
        <v>11084</v>
      </c>
      <c r="G3838" s="1" t="s">
        <v>50</v>
      </c>
      <c r="H3838" s="1" t="s">
        <v>50</v>
      </c>
      <c r="I3838" s="8" t="s">
        <v>107</v>
      </c>
      <c r="J3838" s="8" t="s">
        <v>2960</v>
      </c>
      <c r="K3838" s="1" t="str">
        <f t="array" aca="1" ref="K3838" ca="1">INDEX([1]TreeLookup!$C$1:$DE$21,MATCH(INDIRECT(ADDRESS(ROW(),MATCH("CATEGORY",$A$1:$BE$1,0))),[1]TreeLookup!$C$1:$C$21,0),MATCH(INDIRECT(ADDRESS(ROW(),MATCH("YEAR",$A$1:$BE$1,0))),[1]TreeLookup!$C$1:$DE$1,0))</f>
        <v>deepSpaceScience</v>
      </c>
      <c r="L3838" s="1">
        <v>1974</v>
      </c>
      <c r="M3838" s="1" t="str">
        <f t="array" aca="1" ref="M3838" ca="1">INDEX([1]TreeLookup!$C$1:$DE$22,MATCH("ERA",[1]TreeLookup!$C$1:$C$22,0),MATCH(INDIRECT(ADDRESS(ROW(),MATCH("YEAR",$A$1:$BE$1,0))),[1]TreeLookup!$C$1:$DE$1,0))</f>
        <v>06-STATION</v>
      </c>
      <c r="O3838" s="4" t="s">
        <v>109</v>
      </c>
      <c r="P3838" s="1" t="s">
        <v>11216</v>
      </c>
      <c r="W3838" s="6" t="s">
        <v>11217</v>
      </c>
      <c r="AG3838" s="1" t="s">
        <v>111</v>
      </c>
    </row>
    <row r="3839" spans="1:33">
      <c r="A3839" s="6" t="s">
        <v>11218</v>
      </c>
      <c r="B3839" s="7" t="s">
        <v>11219</v>
      </c>
      <c r="C3839" s="6">
        <v>2000</v>
      </c>
      <c r="D3839" s="6">
        <v>2500</v>
      </c>
      <c r="E3839" s="7" t="s">
        <v>11220</v>
      </c>
      <c r="F3839" s="6" t="s">
        <v>11105</v>
      </c>
      <c r="G3839" s="6" t="s">
        <v>50</v>
      </c>
      <c r="H3839" s="6" t="s">
        <v>50</v>
      </c>
      <c r="I3839" s="23" t="s">
        <v>107</v>
      </c>
      <c r="J3839" s="23" t="s">
        <v>2960</v>
      </c>
      <c r="K3839" s="6" t="str">
        <f t="array" aca="1" ref="K3839" ca="1">INDEX([1]TreeLookup!$C$1:$DE$21,MATCH(INDIRECT(ADDRESS(ROW(),MATCH("CATEGORY",$A$1:$BE$1,0))),[1]TreeLookup!$C$1:$C$21,0),MATCH(INDIRECT(ADDRESS(ROW(),MATCH("YEAR",$A$1:$BE$1,0))),[1]TreeLookup!$C$1:$DE$1,0))</f>
        <v>sampleReturnScience</v>
      </c>
      <c r="L3839" s="1">
        <v>1997</v>
      </c>
      <c r="M3839" s="1" t="str">
        <f t="array" aca="1" ref="M3839" ca="1">INDEX([1]TreeLookup!$C$1:$DE$22,MATCH("ERA",[1]TreeLookup!$C$1:$C$22,0),MATCH(INDIRECT(ADDRESS(ROW(),MATCH("YEAR",$A$1:$BE$1,0))),[1]TreeLookup!$C$1:$DE$1,0))</f>
        <v>08-LONGTERM</v>
      </c>
      <c r="O3839" s="4" t="s">
        <v>109</v>
      </c>
      <c r="P3839" s="1" t="s">
        <v>11221</v>
      </c>
      <c r="W3839" s="6" t="s">
        <v>11222</v>
      </c>
      <c r="AG3839" s="1" t="s">
        <v>111</v>
      </c>
    </row>
    <row r="3840" spans="1:33">
      <c r="A3840" s="6" t="s">
        <v>11223</v>
      </c>
      <c r="B3840" s="7" t="s">
        <v>11224</v>
      </c>
      <c r="C3840" s="6">
        <v>100</v>
      </c>
      <c r="D3840" s="6">
        <v>2000</v>
      </c>
      <c r="E3840" s="7" t="s">
        <v>11225</v>
      </c>
      <c r="F3840" s="6" t="s">
        <v>11078</v>
      </c>
      <c r="G3840" s="6" t="s">
        <v>50</v>
      </c>
      <c r="H3840" s="6" t="s">
        <v>50</v>
      </c>
      <c r="I3840" s="23" t="s">
        <v>107</v>
      </c>
      <c r="J3840" s="23" t="s">
        <v>11226</v>
      </c>
      <c r="K3840" s="6" t="str">
        <f t="array" aca="1" ref="K3840" ca="1">INDEX([1]TreeLookup!$C$1:$DE$21,MATCH(INDIRECT(ADDRESS(ROW(),MATCH("CATEGORY",$A$1:$BE$1,0))),[1]TreeLookup!$C$1:$C$21,0),MATCH(INDIRECT(ADDRESS(ROW(),MATCH("YEAR",$A$1:$BE$1,0))),[1]TreeLookup!$C$1:$DE$1,0))</f>
        <v>earlyScience</v>
      </c>
      <c r="L3840" s="1">
        <v>1955</v>
      </c>
      <c r="M3840" s="1" t="str">
        <f t="array" aca="1" ref="M3840" ca="1">INDEX([1]TreeLookup!$C$1:$DE$22,MATCH("ERA",[1]TreeLookup!$C$1:$C$22,0),MATCH(INDIRECT(ADDRESS(ROW(),MATCH("YEAR",$A$1:$BE$1,0))),[1]TreeLookup!$C$1:$DE$1,0))</f>
        <v>01-PW</v>
      </c>
      <c r="O3840" s="4" t="s">
        <v>109</v>
      </c>
      <c r="P3840" s="1" t="s">
        <v>11227</v>
      </c>
      <c r="AG3840" s="1" t="s">
        <v>111</v>
      </c>
    </row>
    <row r="3841" spans="1:43">
      <c r="A3841" s="6" t="s">
        <v>11228</v>
      </c>
      <c r="B3841" s="6" t="s">
        <v>11229</v>
      </c>
      <c r="C3841" s="6">
        <v>1000</v>
      </c>
      <c r="D3841" s="6">
        <v>20000</v>
      </c>
      <c r="E3841" s="6" t="s">
        <v>11230</v>
      </c>
      <c r="F3841" s="6" t="s">
        <v>11084</v>
      </c>
      <c r="G3841" s="6" t="s">
        <v>50</v>
      </c>
      <c r="H3841" s="6" t="s">
        <v>50</v>
      </c>
      <c r="I3841" s="23" t="s">
        <v>107</v>
      </c>
      <c r="J3841" s="23" t="s">
        <v>11231</v>
      </c>
      <c r="K3841" s="6" t="str">
        <f t="array" aca="1" ref="K3841" ca="1">INDEX([1]TreeLookup!$C$1:$DE$21,MATCH(INDIRECT(ADDRESS(ROW(),MATCH("CATEGORY",$A$1:$BE$1,0))),[1]TreeLookup!$C$1:$C$21,0),MATCH(INDIRECT(ADDRESS(ROW(),MATCH("YEAR",$A$1:$BE$1,0))),[1]TreeLookup!$C$1:$DE$1,0))</f>
        <v>scienceAdvCapsules</v>
      </c>
      <c r="L3841" s="24">
        <v>1966</v>
      </c>
      <c r="M3841" s="1" t="str">
        <f t="array" aca="1" ref="M3841" ca="1">INDEX([1]TreeLookup!$C$1:$DE$22,MATCH("ERA",[1]TreeLookup!$C$1:$C$22,0),MATCH(INDIRECT(ADDRESS(ROW(),MATCH("YEAR",$A$1:$BE$1,0))),[1]TreeLookup!$C$1:$DE$1,0))</f>
        <v>04-ADV</v>
      </c>
      <c r="N3841" s="18"/>
      <c r="O3841" s="25" t="s">
        <v>109</v>
      </c>
      <c r="P3841" s="26" t="s">
        <v>11232</v>
      </c>
      <c r="Q3841" s="27"/>
      <c r="R3841" s="27"/>
      <c r="S3841" s="27"/>
      <c r="T3841" s="27"/>
      <c r="U3841" s="27"/>
      <c r="V3841" s="27"/>
      <c r="W3841" s="27"/>
      <c r="X3841" s="27"/>
      <c r="Y3841" s="27"/>
      <c r="Z3841" s="27"/>
      <c r="AA3841" s="27"/>
      <c r="AB3841" s="27"/>
      <c r="AC3841" s="27"/>
      <c r="AD3841" s="27"/>
      <c r="AE3841" s="27"/>
      <c r="AF3841" s="27"/>
      <c r="AG3841" s="1" t="s">
        <v>111</v>
      </c>
      <c r="AH3841" s="27"/>
      <c r="AI3841" s="27"/>
      <c r="AJ3841" s="27"/>
      <c r="AK3841" s="27"/>
      <c r="AL3841" s="27"/>
      <c r="AM3841" s="27"/>
      <c r="AN3841" s="27"/>
      <c r="AO3841" s="27"/>
      <c r="AP3841" s="27"/>
      <c r="AQ3841" s="27"/>
    </row>
    <row r="3842" spans="1:43">
      <c r="A3842" s="6" t="s">
        <v>11233</v>
      </c>
      <c r="B3842" s="7" t="s">
        <v>11234</v>
      </c>
      <c r="C3842" s="6">
        <v>250</v>
      </c>
      <c r="D3842" s="6">
        <v>5000</v>
      </c>
      <c r="E3842" s="7" t="s">
        <v>11235</v>
      </c>
      <c r="F3842" s="6" t="s">
        <v>11084</v>
      </c>
      <c r="G3842" s="6" t="s">
        <v>50</v>
      </c>
      <c r="H3842" s="6" t="s">
        <v>50</v>
      </c>
      <c r="I3842" s="23" t="s">
        <v>107</v>
      </c>
      <c r="J3842" s="23" t="s">
        <v>11176</v>
      </c>
      <c r="K3842" s="6" t="str">
        <f t="array" aca="1" ref="K3842" ca="1">INDEX([1]TreeLookup!$C$1:$DE$21,MATCH(INDIRECT(ADDRESS(ROW(),MATCH("CATEGORY",$A$1:$BE$1,0))),[1]TreeLookup!$C$1:$C$21,0),MATCH(INDIRECT(ADDRESS(ROW(),MATCH("YEAR",$A$1:$BE$1,0))),[1]TreeLookup!$C$1:$DE$1,0))</f>
        <v>scienceSatellite</v>
      </c>
      <c r="L3842" s="1">
        <v>1959</v>
      </c>
      <c r="M3842" s="1" t="str">
        <f t="array" aca="1" ref="M3842" ca="1">INDEX([1]TreeLookup!$C$1:$DE$22,MATCH("ERA",[1]TreeLookup!$C$1:$C$22,0),MATCH(INDIRECT(ADDRESS(ROW(),MATCH("YEAR",$A$1:$BE$1,0))),[1]TreeLookup!$C$1:$DE$1,0))</f>
        <v>02-SAT</v>
      </c>
      <c r="N3842" s="18"/>
      <c r="O3842" s="25" t="s">
        <v>109</v>
      </c>
      <c r="P3842" s="1" t="s">
        <v>11236</v>
      </c>
      <c r="AG3842" s="1" t="s">
        <v>111</v>
      </c>
    </row>
    <row r="3843" spans="1:43">
      <c r="A3843" s="6" t="s">
        <v>11237</v>
      </c>
      <c r="B3843" s="6" t="s">
        <v>11238</v>
      </c>
      <c r="C3843" s="6">
        <v>250</v>
      </c>
      <c r="D3843" s="6">
        <v>1</v>
      </c>
      <c r="E3843" s="6" t="s">
        <v>11239</v>
      </c>
      <c r="F3843" s="6" t="s">
        <v>11240</v>
      </c>
      <c r="G3843" s="6" t="s">
        <v>49</v>
      </c>
      <c r="H3843" s="6" t="s">
        <v>50</v>
      </c>
      <c r="I3843" s="23" t="s">
        <v>107</v>
      </c>
      <c r="J3843" s="6" t="s">
        <v>11241</v>
      </c>
      <c r="K3843" s="6" t="str">
        <f t="array" aca="1" ref="K3843" ca="1">INDEX([1]TreeLookup!$C$1:$DE$21,MATCH(INDIRECT(ADDRESS(ROW(),MATCH("CATEGORY",$A$1:$BE$1,0))),[1]TreeLookup!$C$1:$C$21,0),MATCH(INDIRECT(ADDRESS(ROW(),MATCH("YEAR",$A$1:$BE$1,0))),[1]TreeLookup!$C$1:$DE$1,0))</f>
        <v>surfaceScience</v>
      </c>
      <c r="L3843" s="1">
        <v>1969</v>
      </c>
      <c r="M3843" s="1" t="str">
        <f t="array" aca="1" ref="M3843" ca="1">INDEX([1]TreeLookup!$C$1:$DE$22,MATCH("ERA",[1]TreeLookup!$C$1:$C$22,0),MATCH(INDIRECT(ADDRESS(ROW(),MATCH("YEAR",$A$1:$BE$1,0))),[1]TreeLookup!$C$1:$DE$1,0))</f>
        <v>05-LUNAR</v>
      </c>
      <c r="N3843" s="1" t="s">
        <v>50</v>
      </c>
      <c r="O3843" s="28" t="s">
        <v>299</v>
      </c>
      <c r="V3843" s="29">
        <v>43164</v>
      </c>
    </row>
    <row r="3844" spans="1:43">
      <c r="A3844" s="6" t="s">
        <v>11242</v>
      </c>
      <c r="B3844" s="7" t="s">
        <v>11243</v>
      </c>
      <c r="C3844" s="6">
        <v>5</v>
      </c>
      <c r="D3844" s="6">
        <v>1</v>
      </c>
      <c r="E3844" s="6" t="s">
        <v>11244</v>
      </c>
      <c r="F3844" s="6" t="s">
        <v>11240</v>
      </c>
      <c r="G3844" s="6" t="s">
        <v>49</v>
      </c>
      <c r="H3844" s="6" t="s">
        <v>50</v>
      </c>
      <c r="I3844" s="23" t="s">
        <v>191</v>
      </c>
      <c r="J3844" s="23" t="s">
        <v>11245</v>
      </c>
      <c r="K3844" s="6" t="str">
        <f t="array" aca="1" ref="K3844" ca="1">INDEX([1]TreeLookup!$C$1:$DE$21,MATCH(INDIRECT(ADDRESS(ROW(),MATCH("CATEGORY",$A$1:$BE$1,0))),[1]TreeLookup!$C$1:$C$21,0),MATCH(INDIRECT(ADDRESS(ROW(),MATCH("YEAR",$A$1:$BE$1,0))),[1]TreeLookup!$C$1:$DE$1,0))</f>
        <v>unlockParts</v>
      </c>
      <c r="L3844" s="1">
        <v>0</v>
      </c>
      <c r="M3844" s="1" t="str">
        <f t="array" aca="1" ref="M3844" ca="1">INDEX([1]TreeLookup!$C$1:$DE$22,MATCH("ERA",[1]TreeLookup!$C$1:$C$22,0),MATCH(INDIRECT(ADDRESS(ROW(),MATCH("YEAR",$A$1:$BE$1,0))),[1]TreeLookup!$C$1:$DE$1,0))</f>
        <v>00-START</v>
      </c>
      <c r="O3844" s="28" t="s">
        <v>299</v>
      </c>
      <c r="V3844" s="29">
        <v>43164</v>
      </c>
    </row>
    <row r="3845" spans="1:43">
      <c r="A3845" s="6" t="s">
        <v>11246</v>
      </c>
      <c r="B3845" s="7" t="s">
        <v>11247</v>
      </c>
      <c r="C3845" s="6">
        <v>880</v>
      </c>
      <c r="D3845" s="6">
        <v>2500</v>
      </c>
      <c r="E3845" s="7" t="s">
        <v>11248</v>
      </c>
      <c r="F3845" s="6" t="s">
        <v>11240</v>
      </c>
      <c r="G3845" s="6" t="s">
        <v>49</v>
      </c>
      <c r="H3845" s="6" t="s">
        <v>50</v>
      </c>
      <c r="I3845" s="23" t="s">
        <v>107</v>
      </c>
      <c r="J3845" s="23" t="s">
        <v>11241</v>
      </c>
      <c r="K3845" s="6" t="str">
        <f t="array" aca="1" ref="K3845" ca="1">INDEX([1]TreeLookup!$C$1:$DE$21,MATCH(INDIRECT(ADDRESS(ROW(),MATCH("CATEGORY",$A$1:$BE$1,0))),[1]TreeLookup!$C$1:$C$21,0),MATCH(INDIRECT(ADDRESS(ROW(),MATCH("YEAR",$A$1:$BE$1,0))),[1]TreeLookup!$C$1:$DE$1,0))</f>
        <v>surfaceScience</v>
      </c>
      <c r="L3845" s="1">
        <v>1969</v>
      </c>
      <c r="M3845" s="1" t="str">
        <f t="array" aca="1" ref="M3845" ca="1">INDEX([1]TreeLookup!$C$1:$DE$22,MATCH("ERA",[1]TreeLookup!$C$1:$C$22,0),MATCH(INDIRECT(ADDRESS(ROW(),MATCH("YEAR",$A$1:$BE$1,0))),[1]TreeLookup!$C$1:$DE$1,0))</f>
        <v>05-LUNAR</v>
      </c>
      <c r="O3845" s="28" t="s">
        <v>299</v>
      </c>
      <c r="V3845" s="29">
        <v>43164</v>
      </c>
    </row>
    <row r="3846" spans="1:43">
      <c r="A3846" s="6" t="s">
        <v>11249</v>
      </c>
      <c r="B3846" s="6" t="s">
        <v>11250</v>
      </c>
      <c r="C3846" s="6">
        <v>1000</v>
      </c>
      <c r="D3846" s="6">
        <v>1000</v>
      </c>
      <c r="E3846" s="6" t="s">
        <v>11251</v>
      </c>
      <c r="F3846" s="6" t="s">
        <v>11240</v>
      </c>
      <c r="G3846" s="6" t="s">
        <v>49</v>
      </c>
      <c r="H3846" s="6" t="s">
        <v>50</v>
      </c>
      <c r="I3846" s="23" t="s">
        <v>107</v>
      </c>
      <c r="J3846" s="23" t="s">
        <v>11241</v>
      </c>
      <c r="K3846" s="6" t="str">
        <f t="array" aca="1" ref="K3846" ca="1">INDEX([1]TreeLookup!$C$1:$DE$21,MATCH(INDIRECT(ADDRESS(ROW(),MATCH("CATEGORY",$A$1:$BE$1,0))),[1]TreeLookup!$C$1:$C$21,0),MATCH(INDIRECT(ADDRESS(ROW(),MATCH("YEAR",$A$1:$BE$1,0))),[1]TreeLookup!$C$1:$DE$1,0))</f>
        <v>surfaceScience</v>
      </c>
      <c r="L3846" s="1">
        <v>1969</v>
      </c>
      <c r="M3846" s="1" t="str">
        <f t="array" aca="1" ref="M3846" ca="1">INDEX([1]TreeLookup!$C$1:$DE$22,MATCH("ERA",[1]TreeLookup!$C$1:$C$22,0),MATCH(INDIRECT(ADDRESS(ROW(),MATCH("YEAR",$A$1:$BE$1,0))),[1]TreeLookup!$C$1:$DE$1,0))</f>
        <v>05-LUNAR</v>
      </c>
      <c r="O3846" s="28" t="s">
        <v>299</v>
      </c>
      <c r="V3846" s="29">
        <v>43164</v>
      </c>
    </row>
    <row r="3847" spans="1:43">
      <c r="A3847" s="6" t="s">
        <v>11252</v>
      </c>
      <c r="B3847" s="6" t="s">
        <v>11253</v>
      </c>
      <c r="C3847" s="6">
        <v>25</v>
      </c>
      <c r="D3847" s="6">
        <v>100</v>
      </c>
      <c r="E3847" s="30" t="s">
        <v>11254</v>
      </c>
      <c r="F3847" s="6" t="s">
        <v>11240</v>
      </c>
      <c r="G3847" s="6" t="s">
        <v>49</v>
      </c>
      <c r="H3847" s="6" t="s">
        <v>50</v>
      </c>
      <c r="I3847" s="23" t="s">
        <v>107</v>
      </c>
      <c r="J3847" s="23" t="s">
        <v>11241</v>
      </c>
      <c r="K3847" s="6" t="str">
        <f t="array" aca="1" ref="K3847" ca="1">INDEX([1]TreeLookup!$C$1:$DE$21,MATCH(INDIRECT(ADDRESS(ROW(),MATCH("CATEGORY",$A$1:$BE$1,0))),[1]TreeLookup!$C$1:$C$21,0),MATCH(INDIRECT(ADDRESS(ROW(),MATCH("YEAR",$A$1:$BE$1,0))),[1]TreeLookup!$C$1:$DE$1,0))</f>
        <v>surfaceScience</v>
      </c>
      <c r="L3847" s="1">
        <v>1969</v>
      </c>
      <c r="M3847" s="1" t="str">
        <f t="array" aca="1" ref="M3847" ca="1">INDEX([1]TreeLookup!$C$1:$DE$22,MATCH("ERA",[1]TreeLookup!$C$1:$C$22,0),MATCH(INDIRECT(ADDRESS(ROW(),MATCH("YEAR",$A$1:$BE$1,0))),[1]TreeLookup!$C$1:$DE$1,0))</f>
        <v>05-LUNAR</v>
      </c>
      <c r="O3847" s="4" t="s">
        <v>299</v>
      </c>
    </row>
    <row r="3848" spans="1:43">
      <c r="A3848" s="6" t="s">
        <v>11255</v>
      </c>
      <c r="B3848" s="31" t="s">
        <v>11256</v>
      </c>
      <c r="C3848" s="6">
        <v>1000</v>
      </c>
      <c r="D3848" s="6">
        <v>1000</v>
      </c>
      <c r="E3848" s="31" t="s">
        <v>11257</v>
      </c>
      <c r="F3848" s="6" t="s">
        <v>11240</v>
      </c>
      <c r="G3848" s="6" t="s">
        <v>49</v>
      </c>
      <c r="H3848" s="6" t="s">
        <v>50</v>
      </c>
      <c r="I3848" s="23" t="s">
        <v>107</v>
      </c>
      <c r="J3848" s="23" t="s">
        <v>11241</v>
      </c>
      <c r="K3848" s="6" t="str">
        <f t="array" aca="1" ref="K3848" ca="1">INDEX([1]TreeLookup!$C$1:$DE$21,MATCH(INDIRECT(ADDRESS(ROW(),MATCH("CATEGORY",$A$1:$BE$1,0))),[1]TreeLookup!$C$1:$C$21,0),MATCH(INDIRECT(ADDRESS(ROW(),MATCH("YEAR",$A$1:$BE$1,0))),[1]TreeLookup!$C$1:$DE$1,0))</f>
        <v>deepSpaceScience</v>
      </c>
      <c r="L3848" s="1">
        <v>1972</v>
      </c>
      <c r="M3848" s="1" t="str">
        <f t="array" aca="1" ref="M3848" ca="1">INDEX([1]TreeLookup!$C$1:$DE$22,MATCH("ERA",[1]TreeLookup!$C$1:$C$22,0),MATCH(INDIRECT(ADDRESS(ROW(),MATCH("YEAR",$A$1:$BE$1,0))),[1]TreeLookup!$C$1:$DE$1,0))</f>
        <v>06-STATION</v>
      </c>
      <c r="O3848" s="4" t="s">
        <v>299</v>
      </c>
    </row>
    <row r="3849" spans="1:43">
      <c r="A3849" s="6" t="s">
        <v>11258</v>
      </c>
      <c r="B3849" s="31" t="s">
        <v>11259</v>
      </c>
      <c r="C3849" s="6">
        <v>1000</v>
      </c>
      <c r="D3849" s="6">
        <v>1000</v>
      </c>
      <c r="E3849" s="6" t="s">
        <v>11260</v>
      </c>
      <c r="F3849" s="6" t="s">
        <v>11240</v>
      </c>
      <c r="G3849" s="6" t="s">
        <v>49</v>
      </c>
      <c r="H3849" s="6" t="s">
        <v>50</v>
      </c>
      <c r="I3849" s="23" t="s">
        <v>107</v>
      </c>
      <c r="J3849" s="23" t="s">
        <v>11241</v>
      </c>
      <c r="K3849" s="6" t="str">
        <f t="array" aca="1" ref="K3849" ca="1">INDEX([1]TreeLookup!$C$1:$DE$21,MATCH(INDIRECT(ADDRESS(ROW(),MATCH("CATEGORY",$A$1:$BE$1,0))),[1]TreeLookup!$C$1:$C$21,0),MATCH(INDIRECT(ADDRESS(ROW(),MATCH("YEAR",$A$1:$BE$1,0))),[1]TreeLookup!$C$1:$DE$1,0))</f>
        <v>surfaceScience</v>
      </c>
      <c r="L3849" s="1">
        <v>1971</v>
      </c>
      <c r="M3849" s="1" t="str">
        <f t="array" aca="1" ref="M3849" ca="1">INDEX([1]TreeLookup!$C$1:$DE$22,MATCH("ERA",[1]TreeLookup!$C$1:$C$22,0),MATCH(INDIRECT(ADDRESS(ROW(),MATCH("YEAR",$A$1:$BE$1,0))),[1]TreeLookup!$C$1:$DE$1,0))</f>
        <v>05-LUNAR</v>
      </c>
      <c r="O3849" s="4" t="s">
        <v>299</v>
      </c>
    </row>
    <row r="3850" spans="1:43">
      <c r="A3850" s="6" t="s">
        <v>11261</v>
      </c>
      <c r="B3850" s="31" t="s">
        <v>11262</v>
      </c>
      <c r="C3850" s="6">
        <v>880</v>
      </c>
      <c r="D3850" s="6">
        <v>2500</v>
      </c>
      <c r="E3850" s="6" t="s">
        <v>11263</v>
      </c>
      <c r="F3850" s="6" t="s">
        <v>11240</v>
      </c>
      <c r="G3850" s="6" t="s">
        <v>49</v>
      </c>
      <c r="H3850" s="6" t="s">
        <v>50</v>
      </c>
      <c r="I3850" s="23" t="s">
        <v>107</v>
      </c>
      <c r="J3850" s="23" t="s">
        <v>11241</v>
      </c>
      <c r="K3850" s="6" t="str">
        <f t="array" aca="1" ref="K3850" ca="1">INDEX([1]TreeLookup!$C$1:$DE$21,MATCH(INDIRECT(ADDRESS(ROW(),MATCH("CATEGORY",$A$1:$BE$1,0))),[1]TreeLookup!$C$1:$C$21,0),MATCH(INDIRECT(ADDRESS(ROW(),MATCH("YEAR",$A$1:$BE$1,0))),[1]TreeLookup!$C$1:$DE$1,0))</f>
        <v>surfaceScience</v>
      </c>
      <c r="L3850" s="1">
        <v>1969</v>
      </c>
      <c r="M3850" s="1" t="str">
        <f t="array" aca="1" ref="M3850" ca="1">INDEX([1]TreeLookup!$C$1:$DE$22,MATCH("ERA",[1]TreeLookup!$C$1:$C$22,0),MATCH(INDIRECT(ADDRESS(ROW(),MATCH("YEAR",$A$1:$BE$1,0))),[1]TreeLookup!$C$1:$DE$1,0))</f>
        <v>05-LUNAR</v>
      </c>
      <c r="O3850" s="4" t="s">
        <v>299</v>
      </c>
    </row>
    <row r="3851" spans="1:43">
      <c r="A3851" s="6" t="s">
        <v>11264</v>
      </c>
      <c r="B3851" s="31" t="s">
        <v>11265</v>
      </c>
      <c r="C3851" s="6">
        <v>1000</v>
      </c>
      <c r="D3851" s="6">
        <v>1000</v>
      </c>
      <c r="E3851" s="18" t="s">
        <v>11266</v>
      </c>
      <c r="F3851" s="6" t="s">
        <v>11240</v>
      </c>
      <c r="G3851" s="6" t="s">
        <v>49</v>
      </c>
      <c r="H3851" s="6" t="s">
        <v>50</v>
      </c>
      <c r="I3851" s="23" t="s">
        <v>107</v>
      </c>
      <c r="J3851" s="23" t="s">
        <v>11241</v>
      </c>
      <c r="K3851" s="6" t="str">
        <f t="array" aca="1" ref="K3851" ca="1">INDEX([1]TreeLookup!$C$1:$DE$21,MATCH(INDIRECT(ADDRESS(ROW(),MATCH("CATEGORY",$A$1:$BE$1,0))),[1]TreeLookup!$C$1:$C$21,0),MATCH(INDIRECT(ADDRESS(ROW(),MATCH("YEAR",$A$1:$BE$1,0))),[1]TreeLookup!$C$1:$DE$1,0))</f>
        <v>surfaceScience</v>
      </c>
      <c r="L3851" s="1">
        <v>1969</v>
      </c>
      <c r="M3851" s="1" t="str">
        <f t="array" aca="1" ref="M3851" ca="1">INDEX([1]TreeLookup!$C$1:$DE$22,MATCH("ERA",[1]TreeLookup!$C$1:$C$22,0),MATCH(INDIRECT(ADDRESS(ROW(),MATCH("YEAR",$A$1:$BE$1,0))),[1]TreeLookup!$C$1:$DE$1,0))</f>
        <v>05-LUNAR</v>
      </c>
      <c r="O3851" s="4" t="s">
        <v>299</v>
      </c>
    </row>
    <row r="3852" spans="1:43">
      <c r="A3852" s="6" t="s">
        <v>11267</v>
      </c>
      <c r="B3852" s="31" t="s">
        <v>11268</v>
      </c>
      <c r="C3852" s="6">
        <v>100</v>
      </c>
      <c r="D3852" s="6">
        <v>1800</v>
      </c>
      <c r="E3852" s="31" t="s">
        <v>11269</v>
      </c>
      <c r="F3852" s="6" t="s">
        <v>11240</v>
      </c>
      <c r="G3852" s="6" t="s">
        <v>49</v>
      </c>
      <c r="H3852" s="6" t="s">
        <v>50</v>
      </c>
      <c r="I3852" s="23" t="s">
        <v>207</v>
      </c>
      <c r="J3852" s="23" t="s">
        <v>11241</v>
      </c>
      <c r="K3852" s="6" t="str">
        <f t="array" aca="1" ref="K3852" ca="1">INDEX([1]TreeLookup!$C$1:$DE$21,MATCH(INDIRECT(ADDRESS(ROW(),MATCH("CATEGORY",$A$1:$BE$1,0))),[1]TreeLookup!$C$1:$C$21,0),MATCH(INDIRECT(ADDRESS(ROW(),MATCH("YEAR",$A$1:$BE$1,0))),[1]TreeLookup!$C$1:$DE$1,0))</f>
        <v>electronicsLunar</v>
      </c>
      <c r="L3852" s="1">
        <v>1969</v>
      </c>
      <c r="M3852" s="1" t="str">
        <f t="array" aca="1" ref="M3852" ca="1">INDEX([1]TreeLookup!$C$1:$DE$22,MATCH("ERA",[1]TreeLookup!$C$1:$C$22,0),MATCH(INDIRECT(ADDRESS(ROW(),MATCH("YEAR",$A$1:$BE$1,0))),[1]TreeLookup!$C$1:$DE$1,0))</f>
        <v>05-LUNAR</v>
      </c>
      <c r="O3852" s="4" t="s">
        <v>299</v>
      </c>
    </row>
    <row r="3853" spans="1:43">
      <c r="A3853" s="6" t="s">
        <v>11270</v>
      </c>
      <c r="B3853" s="31" t="s">
        <v>11271</v>
      </c>
      <c r="C3853" s="6">
        <v>200</v>
      </c>
      <c r="D3853" s="6">
        <v>2000</v>
      </c>
      <c r="E3853" s="31" t="s">
        <v>11272</v>
      </c>
      <c r="F3853" s="6" t="s">
        <v>11240</v>
      </c>
      <c r="G3853" s="6" t="s">
        <v>49</v>
      </c>
      <c r="H3853" s="6" t="s">
        <v>50</v>
      </c>
      <c r="I3853" s="23" t="s">
        <v>207</v>
      </c>
      <c r="J3853" s="23" t="s">
        <v>11241</v>
      </c>
      <c r="K3853" s="6" t="str">
        <f t="array" aca="1" ref="K3853" ca="1">INDEX([1]TreeLookup!$C$1:$DE$21,MATCH(INDIRECT(ADDRESS(ROW(),MATCH("CATEGORY",$A$1:$BE$1,0))),[1]TreeLookup!$C$1:$C$21,0),MATCH(INDIRECT(ADDRESS(ROW(),MATCH("YEAR",$A$1:$BE$1,0))),[1]TreeLookup!$C$1:$DE$1,0))</f>
        <v>electronicsSpaceStation</v>
      </c>
      <c r="L3853" s="1">
        <v>1972</v>
      </c>
      <c r="M3853" s="1" t="str">
        <f t="array" aca="1" ref="M3853" ca="1">INDEX([1]TreeLookup!$C$1:$DE$22,MATCH("ERA",[1]TreeLookup!$C$1:$C$22,0),MATCH(INDIRECT(ADDRESS(ROW(),MATCH("YEAR",$A$1:$BE$1,0))),[1]TreeLookup!$C$1:$DE$1,0))</f>
        <v>06-STATION</v>
      </c>
      <c r="O3853" s="4" t="s">
        <v>299</v>
      </c>
    </row>
    <row r="3854" spans="1:43">
      <c r="A3854" s="32" t="s">
        <v>11273</v>
      </c>
      <c r="B3854" s="31" t="s">
        <v>11274</v>
      </c>
      <c r="C3854" s="6">
        <v>300</v>
      </c>
      <c r="D3854" s="6">
        <v>3000</v>
      </c>
      <c r="E3854" s="6" t="s">
        <v>11275</v>
      </c>
      <c r="F3854" s="6" t="s">
        <v>11240</v>
      </c>
      <c r="G3854" s="6" t="s">
        <v>49</v>
      </c>
      <c r="H3854" s="6" t="s">
        <v>50</v>
      </c>
      <c r="I3854" s="23" t="s">
        <v>207</v>
      </c>
      <c r="J3854" s="23" t="s">
        <v>11241</v>
      </c>
      <c r="K3854" s="6" t="str">
        <f t="array" aca="1" ref="K3854" ca="1">INDEX([1]TreeLookup!$C$1:$DE$21,MATCH(INDIRECT(ADDRESS(ROW(),MATCH("CATEGORY",$A$1:$BE$1,0))),[1]TreeLookup!$C$1:$C$21,0),MATCH(INDIRECT(ADDRESS(ROW(),MATCH("YEAR",$A$1:$BE$1,0))),[1]TreeLookup!$C$1:$DE$1,0))</f>
        <v>electronicsSpaceStation</v>
      </c>
      <c r="L3854" s="1">
        <v>1972</v>
      </c>
      <c r="M3854" s="1" t="str">
        <f t="array" aca="1" ref="M3854" ca="1">INDEX([1]TreeLookup!$C$1:$DE$22,MATCH("ERA",[1]TreeLookup!$C$1:$C$22,0),MATCH(INDIRECT(ADDRESS(ROW(),MATCH("YEAR",$A$1:$BE$1,0))),[1]TreeLookup!$C$1:$DE$1,0))</f>
        <v>06-STATION</v>
      </c>
      <c r="O3854" s="4" t="s">
        <v>299</v>
      </c>
    </row>
    <row r="3855" spans="1:43">
      <c r="A3855" s="6" t="s">
        <v>11276</v>
      </c>
      <c r="B3855" s="6" t="s">
        <v>11277</v>
      </c>
      <c r="C3855" s="6">
        <v>450</v>
      </c>
      <c r="D3855" s="6">
        <v>4450</v>
      </c>
      <c r="E3855" s="6" t="s">
        <v>11278</v>
      </c>
      <c r="F3855" s="6" t="s">
        <v>11240</v>
      </c>
      <c r="G3855" s="6" t="s">
        <v>49</v>
      </c>
      <c r="H3855" s="6" t="s">
        <v>50</v>
      </c>
      <c r="I3855" s="23" t="s">
        <v>207</v>
      </c>
      <c r="J3855" s="23" t="s">
        <v>11241</v>
      </c>
      <c r="K3855" s="6" t="str">
        <f t="array" aca="1" ref="K3855" ca="1">INDEX([1]TreeLookup!$C$1:$DE$21,MATCH(INDIRECT(ADDRESS(ROW(),MATCH("CATEGORY",$A$1:$BE$1,0))),[1]TreeLookup!$C$1:$C$21,0),MATCH(INDIRECT(ADDRESS(ROW(),MATCH("YEAR",$A$1:$BE$1,0))),[1]TreeLookup!$C$1:$DE$1,0))</f>
        <v>electronicsSpaceplanes</v>
      </c>
      <c r="L3855" s="1">
        <v>1981</v>
      </c>
      <c r="M3855" s="1" t="str">
        <f t="array" aca="1" ref="M3855" ca="1">INDEX([1]TreeLookup!$C$1:$DE$22,MATCH("ERA",[1]TreeLookup!$C$1:$C$22,0),MATCH(INDIRECT(ADDRESS(ROW(),MATCH("YEAR",$A$1:$BE$1,0))),[1]TreeLookup!$C$1:$DE$1,0))</f>
        <v>07-SPCPLANES</v>
      </c>
      <c r="O3855" s="4" t="s">
        <v>299</v>
      </c>
    </row>
    <row r="3856" spans="1:43">
      <c r="A3856" s="6" t="s">
        <v>11279</v>
      </c>
      <c r="B3856" s="31" t="s">
        <v>11280</v>
      </c>
      <c r="C3856" s="6">
        <v>1000</v>
      </c>
      <c r="D3856" s="6">
        <v>1000</v>
      </c>
      <c r="E3856" s="6" t="s">
        <v>11281</v>
      </c>
      <c r="F3856" s="6" t="s">
        <v>11240</v>
      </c>
      <c r="G3856" s="6" t="s">
        <v>49</v>
      </c>
      <c r="H3856" s="6" t="s">
        <v>50</v>
      </c>
      <c r="I3856" s="23" t="s">
        <v>107</v>
      </c>
      <c r="J3856" s="23" t="s">
        <v>11241</v>
      </c>
      <c r="K3856" s="6" t="str">
        <f t="array" aca="1" ref="K3856" ca="1">INDEX([1]TreeLookup!$C$1:$DE$21,MATCH(INDIRECT(ADDRESS(ROW(),MATCH("CATEGORY",$A$1:$BE$1,0))),[1]TreeLookup!$C$1:$C$21,0),MATCH(INDIRECT(ADDRESS(ROW(),MATCH("YEAR",$A$1:$BE$1,0))),[1]TreeLookup!$C$1:$DE$1,0))</f>
        <v>surfaceScience</v>
      </c>
      <c r="L3856" s="1">
        <v>1969</v>
      </c>
      <c r="M3856" s="1" t="str">
        <f t="array" aca="1" ref="M3856" ca="1">INDEX([1]TreeLookup!$C$1:$DE$22,MATCH("ERA",[1]TreeLookup!$C$1:$C$22,0),MATCH(INDIRECT(ADDRESS(ROW(),MATCH("YEAR",$A$1:$BE$1,0))),[1]TreeLookup!$C$1:$DE$1,0))</f>
        <v>05-LUNAR</v>
      </c>
      <c r="O3856" s="4" t="s">
        <v>299</v>
      </c>
    </row>
    <row r="3857" spans="1:45">
      <c r="A3857" s="32" t="s">
        <v>11282</v>
      </c>
      <c r="B3857" s="31" t="s">
        <v>11283</v>
      </c>
      <c r="C3857" s="6">
        <v>100</v>
      </c>
      <c r="D3857" s="6">
        <v>900</v>
      </c>
      <c r="E3857" s="31" t="s">
        <v>11284</v>
      </c>
      <c r="F3857" s="6" t="s">
        <v>11240</v>
      </c>
      <c r="G3857" s="6" t="s">
        <v>49</v>
      </c>
      <c r="H3857" s="6" t="s">
        <v>50</v>
      </c>
      <c r="I3857" s="23" t="s">
        <v>107</v>
      </c>
      <c r="J3857" s="23" t="s">
        <v>11241</v>
      </c>
      <c r="K3857" s="6" t="str">
        <f t="array" aca="1" ref="K3857" ca="1">INDEX([1]TreeLookup!$C$1:$DE$21,MATCH(INDIRECT(ADDRESS(ROW(),MATCH("CATEGORY",$A$1:$BE$1,0))),[1]TreeLookup!$C$1:$C$21,0),MATCH(INDIRECT(ADDRESS(ROW(),MATCH("YEAR",$A$1:$BE$1,0))),[1]TreeLookup!$C$1:$DE$1,0))</f>
        <v>surfaceScience</v>
      </c>
      <c r="L3857" s="1">
        <v>1969</v>
      </c>
      <c r="M3857" s="1" t="str">
        <f t="array" aca="1" ref="M3857" ca="1">INDEX([1]TreeLookup!$C$1:$DE$22,MATCH("ERA",[1]TreeLookup!$C$1:$C$22,0),MATCH(INDIRECT(ADDRESS(ROW(),MATCH("YEAR",$A$1:$BE$1,0))),[1]TreeLookup!$C$1:$DE$1,0))</f>
        <v>05-LUNAR</v>
      </c>
      <c r="O3857" s="4" t="s">
        <v>299</v>
      </c>
    </row>
    <row r="3858" spans="1:45">
      <c r="A3858" s="32" t="s">
        <v>11285</v>
      </c>
      <c r="B3858" s="31" t="s">
        <v>11286</v>
      </c>
      <c r="C3858" s="6">
        <v>125</v>
      </c>
      <c r="D3858" s="6">
        <v>2000</v>
      </c>
      <c r="E3858" s="31" t="s">
        <v>11287</v>
      </c>
      <c r="F3858" s="6" t="s">
        <v>11240</v>
      </c>
      <c r="G3858" s="6" t="s">
        <v>49</v>
      </c>
      <c r="H3858" s="6" t="s">
        <v>50</v>
      </c>
      <c r="I3858" s="23" t="s">
        <v>1135</v>
      </c>
      <c r="J3858" s="23" t="s">
        <v>11241</v>
      </c>
      <c r="K3858" s="6" t="str">
        <f t="array" aca="1" ref="K3858" ca="1">INDEX([1]TreeLookup!$C$1:$DE$21,MATCH(INDIRECT(ADDRESS(ROW(),MATCH("CATEGORY",$A$1:$BE$1,0))),[1]TreeLookup!$C$1:$C$21,0),MATCH(INDIRECT(ADDRESS(ROW(),MATCH("YEAR",$A$1:$BE$1,0))),[1]TreeLookup!$C$1:$DE$1,0))</f>
        <v>lunarRatedPower</v>
      </c>
      <c r="L3858" s="1">
        <v>1969</v>
      </c>
      <c r="M3858" s="1" t="str">
        <f t="array" aca="1" ref="M3858" ca="1">INDEX([1]TreeLookup!$C$1:$DE$22,MATCH("ERA",[1]TreeLookup!$C$1:$C$22,0),MATCH(INDIRECT(ADDRESS(ROW(),MATCH("YEAR",$A$1:$BE$1,0))),[1]TreeLookup!$C$1:$DE$1,0))</f>
        <v>05-LUNAR</v>
      </c>
      <c r="O3858" s="4" t="s">
        <v>299</v>
      </c>
    </row>
    <row r="3859" spans="1:45">
      <c r="A3859" s="32" t="s">
        <v>11288</v>
      </c>
      <c r="B3859" s="31" t="s">
        <v>11289</v>
      </c>
      <c r="C3859" s="6">
        <v>160</v>
      </c>
      <c r="D3859" s="6">
        <v>200</v>
      </c>
      <c r="E3859" s="31" t="s">
        <v>11290</v>
      </c>
      <c r="F3859" s="6" t="s">
        <v>11240</v>
      </c>
      <c r="G3859" s="6" t="s">
        <v>49</v>
      </c>
      <c r="H3859" s="6" t="s">
        <v>50</v>
      </c>
      <c r="I3859" s="23" t="s">
        <v>191</v>
      </c>
      <c r="J3859" s="23" t="s">
        <v>11245</v>
      </c>
      <c r="K3859" s="6" t="str">
        <f t="array" aca="1" ref="K3859" ca="1">INDEX([1]TreeLookup!$C$1:$DE$21,MATCH(INDIRECT(ADDRESS(ROW(),MATCH("CATEGORY",$A$1:$BE$1,0))),[1]TreeLookup!$C$1:$C$21,0),MATCH(INDIRECT(ADDRESS(ROW(),MATCH("YEAR",$A$1:$BE$1,0))),[1]TreeLookup!$C$1:$DE$1,0))</f>
        <v>lunarLanding</v>
      </c>
      <c r="L3859" s="1">
        <v>1969</v>
      </c>
      <c r="M3859" s="1" t="str">
        <f t="array" aca="1" ref="M3859" ca="1">INDEX([1]TreeLookup!$C$1:$DE$22,MATCH("ERA",[1]TreeLookup!$C$1:$C$22,0),MATCH(INDIRECT(ADDRESS(ROW(),MATCH("YEAR",$A$1:$BE$1,0))),[1]TreeLookup!$C$1:$DE$1,0))</f>
        <v>05-LUNAR</v>
      </c>
      <c r="O3859" s="4" t="s">
        <v>299</v>
      </c>
    </row>
    <row r="3860" spans="1:45">
      <c r="A3860" s="32" t="s">
        <v>11291</v>
      </c>
      <c r="B3860" s="31" t="s">
        <v>11292</v>
      </c>
      <c r="C3860" s="6">
        <v>80</v>
      </c>
      <c r="D3860" s="6">
        <v>100</v>
      </c>
      <c r="E3860" s="31" t="s">
        <v>11293</v>
      </c>
      <c r="F3860" s="6" t="s">
        <v>11240</v>
      </c>
      <c r="G3860" s="6" t="s">
        <v>49</v>
      </c>
      <c r="H3860" s="6" t="s">
        <v>50</v>
      </c>
      <c r="I3860" s="23" t="s">
        <v>191</v>
      </c>
      <c r="J3860" s="23" t="s">
        <v>11245</v>
      </c>
      <c r="K3860" s="6" t="str">
        <f t="array" aca="1" ref="K3860" ca="1">INDEX([1]TreeLookup!$C$1:$DE$21,MATCH(INDIRECT(ADDRESS(ROW(),MATCH("CATEGORY",$A$1:$BE$1,0))),[1]TreeLookup!$C$1:$C$21,0),MATCH(INDIRECT(ADDRESS(ROW(),MATCH("YEAR",$A$1:$BE$1,0))),[1]TreeLookup!$C$1:$DE$1,0))</f>
        <v>lunarLanding</v>
      </c>
      <c r="L3860" s="1">
        <v>1969</v>
      </c>
      <c r="M3860" s="1" t="str">
        <f t="array" aca="1" ref="M3860" ca="1">INDEX([1]TreeLookup!$C$1:$DE$22,MATCH("ERA",[1]TreeLookup!$C$1:$C$22,0),MATCH(INDIRECT(ADDRESS(ROW(),MATCH("YEAR",$A$1:$BE$1,0))),[1]TreeLookup!$C$1:$DE$1,0))</f>
        <v>05-LUNAR</v>
      </c>
      <c r="O3860" s="4" t="s">
        <v>299</v>
      </c>
    </row>
    <row r="3861" spans="1:45">
      <c r="A3861" s="6" t="s">
        <v>11294</v>
      </c>
      <c r="B3861" s="31" t="s">
        <v>11295</v>
      </c>
      <c r="C3861" s="6">
        <v>880</v>
      </c>
      <c r="D3861" s="6">
        <v>2500</v>
      </c>
      <c r="E3861" s="18" t="s">
        <v>11296</v>
      </c>
      <c r="F3861" s="6" t="s">
        <v>11240</v>
      </c>
      <c r="G3861" s="6" t="s">
        <v>49</v>
      </c>
      <c r="H3861" s="6" t="s">
        <v>50</v>
      </c>
      <c r="I3861" s="23" t="s">
        <v>107</v>
      </c>
      <c r="J3861" s="23" t="s">
        <v>11241</v>
      </c>
      <c r="K3861" s="6" t="str">
        <f t="array" aca="1" ref="K3861" ca="1">INDEX([1]TreeLookup!$C$1:$DE$21,MATCH(INDIRECT(ADDRESS(ROW(),MATCH("CATEGORY",$A$1:$BE$1,0))),[1]TreeLookup!$C$1:$C$21,0),MATCH(INDIRECT(ADDRESS(ROW(),MATCH("YEAR",$A$1:$BE$1,0))),[1]TreeLookup!$C$1:$DE$1,0))</f>
        <v>surfaceScience</v>
      </c>
      <c r="L3861" s="1">
        <v>1969</v>
      </c>
      <c r="M3861" s="1" t="str">
        <f t="array" aca="1" ref="M3861" ca="1">INDEX([1]TreeLookup!$C$1:$DE$22,MATCH("ERA",[1]TreeLookup!$C$1:$C$22,0),MATCH(INDIRECT(ADDRESS(ROW(),MATCH("YEAR",$A$1:$BE$1,0))),[1]TreeLookup!$C$1:$DE$1,0))</f>
        <v>05-LUNAR</v>
      </c>
      <c r="O3861" s="4" t="s">
        <v>299</v>
      </c>
    </row>
    <row r="3862" spans="1:45">
      <c r="A3862" s="32" t="s">
        <v>11297</v>
      </c>
      <c r="B3862" s="31" t="s">
        <v>11298</v>
      </c>
      <c r="C3862" s="6">
        <v>880</v>
      </c>
      <c r="D3862" s="6">
        <v>2500</v>
      </c>
      <c r="E3862" s="31" t="s">
        <v>11299</v>
      </c>
      <c r="F3862" s="6" t="s">
        <v>11240</v>
      </c>
      <c r="G3862" s="6" t="s">
        <v>49</v>
      </c>
      <c r="H3862" s="6" t="s">
        <v>50</v>
      </c>
      <c r="I3862" s="23" t="s">
        <v>107</v>
      </c>
      <c r="J3862" s="23" t="s">
        <v>11241</v>
      </c>
      <c r="K3862" s="6" t="str">
        <f t="array" aca="1" ref="K3862" ca="1">INDEX([1]TreeLookup!$C$1:$DE$21,MATCH(INDIRECT(ADDRESS(ROW(),MATCH("CATEGORY",$A$1:$BE$1,0))),[1]TreeLookup!$C$1:$C$21,0),MATCH(INDIRECT(ADDRESS(ROW(),MATCH("YEAR",$A$1:$BE$1,0))),[1]TreeLookup!$C$1:$DE$1,0))</f>
        <v>scienceExploration</v>
      </c>
      <c r="L3862" s="1">
        <v>1981</v>
      </c>
      <c r="M3862" s="1" t="str">
        <f t="array" aca="1" ref="M3862" ca="1">INDEX([1]TreeLookup!$C$1:$DE$22,MATCH("ERA",[1]TreeLookup!$C$1:$C$22,0),MATCH(INDIRECT(ADDRESS(ROW(),MATCH("YEAR",$A$1:$BE$1,0))),[1]TreeLookup!$C$1:$DE$1,0))</f>
        <v>07-SPCPLANES</v>
      </c>
      <c r="O3862" s="4" t="s">
        <v>299</v>
      </c>
    </row>
    <row r="3863" spans="1:45">
      <c r="A3863" s="32" t="s">
        <v>11300</v>
      </c>
      <c r="B3863" s="32" t="s">
        <v>11301</v>
      </c>
      <c r="C3863" s="6">
        <v>1</v>
      </c>
      <c r="D3863" s="6">
        <v>1</v>
      </c>
      <c r="E3863" s="32" t="s">
        <v>11302</v>
      </c>
      <c r="F3863" s="6" t="s">
        <v>11240</v>
      </c>
      <c r="G3863" s="6" t="s">
        <v>49</v>
      </c>
      <c r="H3863" s="6" t="s">
        <v>50</v>
      </c>
      <c r="I3863" s="23" t="s">
        <v>107</v>
      </c>
      <c r="J3863" s="23" t="s">
        <v>11303</v>
      </c>
      <c r="K3863" s="6" t="str">
        <f t="array" aca="1" ref="K3863" ca="1">INDEX([1]TreeLookup!$C$1:$DE$21,MATCH(INDIRECT(ADDRESS(ROW(),MATCH("CATEGORY",$A$1:$BE$1,0))),[1]TreeLookup!$C$1:$C$21,0),MATCH(INDIRECT(ADDRESS(ROW(),MATCH("YEAR",$A$1:$BE$1,0))),[1]TreeLookup!$C$1:$DE$1,0))</f>
        <v>surfaceScience</v>
      </c>
      <c r="L3863" s="1">
        <v>1969</v>
      </c>
      <c r="M3863" s="1" t="str">
        <f t="array" aca="1" ref="M3863" ca="1">INDEX([1]TreeLookup!$C$1:$DE$22,MATCH("ERA",[1]TreeLookup!$C$1:$C$22,0),MATCH(INDIRECT(ADDRESS(ROW(),MATCH("YEAR",$A$1:$BE$1,0))),[1]TreeLookup!$C$1:$DE$1,0))</f>
        <v>05-LUNAR</v>
      </c>
      <c r="O3863" s="4" t="s">
        <v>109</v>
      </c>
    </row>
    <row r="3864" spans="1:45">
      <c r="A3864" s="6" t="s">
        <v>11304</v>
      </c>
      <c r="B3864" s="6" t="s">
        <v>1397</v>
      </c>
      <c r="C3864" s="6">
        <v>150</v>
      </c>
      <c r="D3864" s="6">
        <v>3000</v>
      </c>
      <c r="E3864" s="33" t="s">
        <v>1398</v>
      </c>
      <c r="F3864" s="6" t="s">
        <v>877</v>
      </c>
      <c r="G3864" s="6" t="s">
        <v>50</v>
      </c>
      <c r="H3864" s="6" t="s">
        <v>50</v>
      </c>
      <c r="I3864" s="23" t="s">
        <v>114</v>
      </c>
      <c r="J3864" s="23" t="s">
        <v>1404</v>
      </c>
      <c r="K3864" s="6" t="str">
        <f t="array" aca="1" ref="K3864" ca="1">INDEX([1]TreeLookup!$C$1:$DE$21,MATCH(INDIRECT(ADDRESS(ROW(),MATCH("CATEGORY",$A$1:$BE$1,0))),[1]TreeLookup!$C$1:$C$21,0),MATCH(INDIRECT(ADDRESS(ROW(),MATCH("YEAR",$A$1:$BE$1,0))),[1]TreeLookup!$C$1:$DE$1,0))</f>
        <v>orbitalRocketry1956</v>
      </c>
      <c r="L3864" s="1">
        <v>1956</v>
      </c>
      <c r="M3864" s="1" t="str">
        <f t="array" aca="1" ref="M3864" ca="1">INDEX([1]TreeLookup!$C$1:$DE$22,MATCH("ERA",[1]TreeLookup!$C$1:$C$22,0),MATCH(INDIRECT(ADDRESS(ROW(),MATCH("YEAR",$A$1:$BE$1,0))),[1]TreeLookup!$C$1:$DE$1,0))</f>
        <v>02-SAT</v>
      </c>
      <c r="O3864" s="4" t="s">
        <v>109</v>
      </c>
      <c r="P3864" s="1" t="s">
        <v>1405</v>
      </c>
      <c r="Q3864" s="1" t="s">
        <v>837</v>
      </c>
      <c r="V3864" s="34">
        <v>43413</v>
      </c>
      <c r="W3864" s="1" t="s">
        <v>1399</v>
      </c>
      <c r="X3864" s="1" t="s">
        <v>1400</v>
      </c>
      <c r="AB3864" s="1" t="s">
        <v>111</v>
      </c>
      <c r="AJ3864" s="1" t="s">
        <v>111</v>
      </c>
    </row>
    <row r="3865" spans="1:45">
      <c r="A3865" s="6" t="s">
        <v>11305</v>
      </c>
      <c r="B3865" s="6" t="s">
        <v>11306</v>
      </c>
      <c r="C3865" s="6">
        <v>250</v>
      </c>
      <c r="D3865" s="6">
        <v>5000</v>
      </c>
      <c r="E3865" s="6" t="s">
        <v>2929</v>
      </c>
      <c r="F3865" s="6" t="s">
        <v>877</v>
      </c>
      <c r="G3865" s="6" t="s">
        <v>50</v>
      </c>
      <c r="H3865" s="6" t="s">
        <v>50</v>
      </c>
      <c r="I3865" s="23" t="s">
        <v>114</v>
      </c>
      <c r="J3865" s="23" t="s">
        <v>1404</v>
      </c>
      <c r="K3865" s="6" t="str">
        <f t="array" aca="1" ref="K3865" ca="1">INDEX([1]TreeLookup!$C$1:$DE$21,MATCH(INDIRECT(ADDRESS(ROW(),MATCH("CATEGORY",$A$1:$BE$1,0))),[1]TreeLookup!$C$1:$C$21,0),MATCH(INDIRECT(ADDRESS(ROW(),MATCH("YEAR",$A$1:$BE$1,0))),[1]TreeLookup!$C$1:$DE$1,0))</f>
        <v>orbitalRocketry1961</v>
      </c>
      <c r="L3865" s="1">
        <v>1961</v>
      </c>
      <c r="M3865" s="1" t="str">
        <f t="array" aca="1" ref="M3865" ca="1">INDEX([1]TreeLookup!$C$1:$DE$22,MATCH("ERA",[1]TreeLookup!$C$1:$C$22,0),MATCH(INDIRECT(ADDRESS(ROW(),MATCH("YEAR",$A$1:$BE$1,0))),[1]TreeLookup!$C$1:$DE$1,0))</f>
        <v>03-HUMAN</v>
      </c>
      <c r="O3865" s="4" t="s">
        <v>109</v>
      </c>
      <c r="P3865" s="1" t="s">
        <v>2930</v>
      </c>
      <c r="Q3865" s="1" t="s">
        <v>2694</v>
      </c>
      <c r="V3865" s="34">
        <v>43413</v>
      </c>
      <c r="W3865" s="1" t="s">
        <v>2691</v>
      </c>
      <c r="X3865" s="1" t="s">
        <v>11307</v>
      </c>
      <c r="AB3865" s="1" t="s">
        <v>111</v>
      </c>
      <c r="AJ3865" s="1" t="s">
        <v>111</v>
      </c>
    </row>
    <row r="3866" spans="1:45">
      <c r="A3866" s="6" t="s">
        <v>4996</v>
      </c>
      <c r="B3866" s="7" t="s">
        <v>5002</v>
      </c>
      <c r="C3866" s="1">
        <v>2000</v>
      </c>
      <c r="D3866" s="1">
        <v>100000</v>
      </c>
      <c r="E3866" s="2" t="s">
        <v>5003</v>
      </c>
      <c r="F3866" s="6" t="s">
        <v>877</v>
      </c>
      <c r="G3866" s="1" t="s">
        <v>50</v>
      </c>
      <c r="H3866" s="1" t="s">
        <v>50</v>
      </c>
      <c r="I3866" s="8" t="s">
        <v>3473</v>
      </c>
      <c r="J3866" s="8" t="s">
        <v>1404</v>
      </c>
      <c r="K3866" s="6" t="str">
        <f t="array" aca="1" ref="K3866" ca="1">INDEX([1]TreeLookup!$C$1:$DE$21,MATCH(INDIRECT(ADDRESS(ROW(),MATCH("CATEGORY",$A$1:$BE$1,0))),[1]TreeLookup!$C$1:$C$21,0),MATCH(INDIRECT(ADDRESS(ROW(),MATCH("YEAR",$A$1:$BE$1,0))),[1]TreeLookup!$C$1:$DE$1,0))</f>
        <v>improvedHydrolox</v>
      </c>
      <c r="L3866" s="1">
        <v>1966</v>
      </c>
      <c r="M3866" s="1" t="str">
        <f t="array" aca="1" ref="M3866" ca="1">INDEX([1]TreeLookup!$C$1:$DE$22,MATCH("ERA",[1]TreeLookup!$C$1:$C$22,0),MATCH(INDIRECT(ADDRESS(ROW(),MATCH("YEAR",$A$1:$BE$1,0))),[1]TreeLookup!$C$1:$DE$1,0))</f>
        <v>04-ADV</v>
      </c>
      <c r="O3866" s="4" t="s">
        <v>109</v>
      </c>
      <c r="P3866" s="1" t="s">
        <v>4995</v>
      </c>
      <c r="Q3866" s="1" t="s">
        <v>4996</v>
      </c>
      <c r="V3866" s="35">
        <v>43376</v>
      </c>
      <c r="W3866" s="1" t="s">
        <v>4997</v>
      </c>
      <c r="X3866" s="1" t="s">
        <v>4998</v>
      </c>
      <c r="AC3866" s="1" t="s">
        <v>111</v>
      </c>
      <c r="AL3866" s="1" t="s">
        <v>111</v>
      </c>
    </row>
    <row r="3867" spans="1:45">
      <c r="A3867" s="6" t="s">
        <v>11308</v>
      </c>
      <c r="B3867" s="6" t="s">
        <v>7515</v>
      </c>
      <c r="C3867" s="36">
        <v>5700</v>
      </c>
      <c r="D3867" s="36">
        <v>114000</v>
      </c>
      <c r="E3867" s="1" t="s">
        <v>7516</v>
      </c>
      <c r="F3867" s="6" t="s">
        <v>877</v>
      </c>
      <c r="G3867" s="1" t="s">
        <v>50</v>
      </c>
      <c r="H3867" s="1" t="s">
        <v>50</v>
      </c>
      <c r="I3867" s="8" t="s">
        <v>3473</v>
      </c>
      <c r="J3867" s="8" t="s">
        <v>1404</v>
      </c>
      <c r="K3867" s="6" t="str">
        <f t="array" aca="1" ref="K3867" ca="1">INDEX([1]TreeLookup!$C$1:$DE$21,MATCH(INDIRECT(ADDRESS(ROW(),MATCH("CATEGORY",$A$1:$BE$1,0))),[1]TreeLookup!$C$1:$C$21,0),MATCH(INDIRECT(ADDRESS(ROW(),MATCH("YEAR",$A$1:$BE$1,0))),[1]TreeLookup!$C$1:$DE$1,0))</f>
        <v>hydrolox1981</v>
      </c>
      <c r="L3867" s="1">
        <v>1981</v>
      </c>
      <c r="M3867" s="1" t="str">
        <f t="array" aca="1" ref="M3867" ca="1">INDEX([1]TreeLookup!$C$1:$DE$22,MATCH("ERA",[1]TreeLookup!$C$1:$C$22,0),MATCH(INDIRECT(ADDRESS(ROW(),MATCH("YEAR",$A$1:$BE$1,0))),[1]TreeLookup!$C$1:$DE$1,0))</f>
        <v>07-SPCPLANES</v>
      </c>
      <c r="N3867" s="18"/>
      <c r="O3867" s="4" t="s">
        <v>109</v>
      </c>
      <c r="P3867" s="18" t="s">
        <v>7396</v>
      </c>
      <c r="Q3867" s="18" t="s">
        <v>7510</v>
      </c>
      <c r="R3867" s="18"/>
      <c r="S3867" s="18"/>
      <c r="T3867" s="18"/>
      <c r="U3867" s="18"/>
      <c r="V3867" s="37"/>
      <c r="W3867" s="1" t="s">
        <v>7509</v>
      </c>
      <c r="X3867" s="21" t="s">
        <v>7517</v>
      </c>
      <c r="Y3867" s="21"/>
      <c r="Z3867" s="21"/>
      <c r="AA3867" s="21"/>
      <c r="AB3867" s="18"/>
      <c r="AC3867" s="18" t="s">
        <v>111</v>
      </c>
      <c r="AD3867" s="18"/>
      <c r="AE3867" s="18"/>
      <c r="AF3867" s="18"/>
      <c r="AG3867" s="18"/>
      <c r="AH3867" s="18"/>
      <c r="AI3867" s="18"/>
      <c r="AJ3867" s="18"/>
      <c r="AK3867" s="18"/>
      <c r="AL3867" s="18" t="s">
        <v>111</v>
      </c>
      <c r="AM3867" s="18"/>
      <c r="AN3867" s="18"/>
      <c r="AO3867" s="18"/>
      <c r="AP3867" s="18"/>
      <c r="AQ3867" s="18"/>
      <c r="AR3867" s="18"/>
      <c r="AS3867" s="18"/>
    </row>
    <row r="3868" spans="1:45">
      <c r="A3868" s="6" t="s">
        <v>11309</v>
      </c>
      <c r="B3868" s="6"/>
      <c r="C3868" s="6">
        <v>1</v>
      </c>
      <c r="D3868" s="6">
        <v>1</v>
      </c>
      <c r="E3868" s="6"/>
      <c r="F3868" s="6" t="s">
        <v>11310</v>
      </c>
      <c r="G3868" s="1" t="s">
        <v>50</v>
      </c>
      <c r="H3868" s="1" t="s">
        <v>50</v>
      </c>
      <c r="I3868" s="8" t="s">
        <v>135</v>
      </c>
      <c r="J3868" s="23"/>
      <c r="K3868" s="6" t="str">
        <f t="array" aca="1" ref="K3868" ca="1">INDEX([1]TreeLookup!$C$1:$DE$21,MATCH(INDIRECT(ADDRESS(ROW(),MATCH("CATEGORY",$A$1:$BE$1,0))),[1]TreeLookup!$C$1:$C$21,0),MATCH(INDIRECT(ADDRESS(ROW(),MATCH("YEAR",$A$1:$BE$1,0))),[1]TreeLookup!$C$1:$DE$1,0))</f>
        <v>unlockParts</v>
      </c>
      <c r="L3868" s="1">
        <v>0</v>
      </c>
      <c r="M3868" s="1" t="str">
        <f t="array" aca="1" ref="M3868" ca="1">INDEX([1]TreeLookup!$C$1:$DE$22,MATCH("ERA",[1]TreeLookup!$C$1:$C$22,0),MATCH(INDIRECT(ADDRESS(ROW(),MATCH("YEAR",$A$1:$BE$1,0))),[1]TreeLookup!$C$1:$DE$1,0))</f>
        <v>00-START</v>
      </c>
      <c r="O3868" s="4" t="s">
        <v>109</v>
      </c>
    </row>
    <row r="3869" spans="1:45">
      <c r="A3869" s="6" t="s">
        <v>11311</v>
      </c>
      <c r="B3869" s="6"/>
      <c r="C3869" s="6">
        <v>1</v>
      </c>
      <c r="D3869" s="6">
        <v>1</v>
      </c>
      <c r="E3869" s="6"/>
      <c r="F3869" s="6" t="s">
        <v>11310</v>
      </c>
      <c r="G3869" s="1" t="s">
        <v>50</v>
      </c>
      <c r="H3869" s="1" t="s">
        <v>50</v>
      </c>
      <c r="I3869" s="8" t="s">
        <v>135</v>
      </c>
      <c r="J3869" s="23"/>
      <c r="K3869" s="6" t="str">
        <f t="array" aca="1" ref="K3869" ca="1">INDEX([1]TreeLookup!$C$1:$DE$21,MATCH(INDIRECT(ADDRESS(ROW(),MATCH("CATEGORY",$A$1:$BE$1,0))),[1]TreeLookup!$C$1:$C$21,0),MATCH(INDIRECT(ADDRESS(ROW(),MATCH("YEAR",$A$1:$BE$1,0))),[1]TreeLookup!$C$1:$DE$1,0))</f>
        <v>unlockParts</v>
      </c>
      <c r="L3869" s="1">
        <v>0</v>
      </c>
      <c r="M3869" s="1" t="str">
        <f t="array" aca="1" ref="M3869" ca="1">INDEX([1]TreeLookup!$C$1:$DE$22,MATCH("ERA",[1]TreeLookup!$C$1:$C$22,0),MATCH(INDIRECT(ADDRESS(ROW(),MATCH("YEAR",$A$1:$BE$1,0))),[1]TreeLookup!$C$1:$DE$1,0))</f>
        <v>00-START</v>
      </c>
      <c r="O3869" s="4" t="s">
        <v>109</v>
      </c>
    </row>
    <row r="3870" spans="1:45">
      <c r="A3870" s="6" t="s">
        <v>11312</v>
      </c>
      <c r="B3870" s="6"/>
      <c r="C3870" s="6">
        <v>1</v>
      </c>
      <c r="D3870" s="6">
        <v>1</v>
      </c>
      <c r="E3870" s="6"/>
      <c r="F3870" s="6" t="s">
        <v>11310</v>
      </c>
      <c r="G3870" s="1" t="s">
        <v>50</v>
      </c>
      <c r="H3870" s="1" t="s">
        <v>50</v>
      </c>
      <c r="I3870" s="8" t="s">
        <v>135</v>
      </c>
      <c r="J3870" s="23"/>
      <c r="K3870" s="6" t="str">
        <f t="array" aca="1" ref="K3870" ca="1">INDEX([1]TreeLookup!$C$1:$DE$21,MATCH(INDIRECT(ADDRESS(ROW(),MATCH("CATEGORY",$A$1:$BE$1,0))),[1]TreeLookup!$C$1:$C$21,0),MATCH(INDIRECT(ADDRESS(ROW(),MATCH("YEAR",$A$1:$BE$1,0))),[1]TreeLookup!$C$1:$DE$1,0))</f>
        <v>unlockParts</v>
      </c>
      <c r="L3870" s="1">
        <v>0</v>
      </c>
      <c r="M3870" s="1" t="str">
        <f t="array" aca="1" ref="M3870" ca="1">INDEX([1]TreeLookup!$C$1:$DE$22,MATCH("ERA",[1]TreeLookup!$C$1:$C$22,0),MATCH(INDIRECT(ADDRESS(ROW(),MATCH("YEAR",$A$1:$BE$1,0))),[1]TreeLookup!$C$1:$DE$1,0))</f>
        <v>00-START</v>
      </c>
      <c r="O3870" s="4" t="s">
        <v>109</v>
      </c>
    </row>
    <row r="3871" spans="1:45">
      <c r="A3871" s="6" t="s">
        <v>11313</v>
      </c>
      <c r="B3871" s="6"/>
      <c r="C3871" s="6">
        <v>1</v>
      </c>
      <c r="D3871" s="6">
        <v>1</v>
      </c>
      <c r="E3871" s="6"/>
      <c r="F3871" s="6" t="s">
        <v>11310</v>
      </c>
      <c r="G3871" s="1" t="s">
        <v>50</v>
      </c>
      <c r="H3871" s="1" t="s">
        <v>50</v>
      </c>
      <c r="I3871" s="8" t="s">
        <v>135</v>
      </c>
      <c r="J3871" s="23"/>
      <c r="K3871" s="6" t="str">
        <f t="array" aca="1" ref="K3871" ca="1">INDEX([1]TreeLookup!$C$1:$DE$21,MATCH(INDIRECT(ADDRESS(ROW(),MATCH("CATEGORY",$A$1:$BE$1,0))),[1]TreeLookup!$C$1:$C$21,0),MATCH(INDIRECT(ADDRESS(ROW(),MATCH("YEAR",$A$1:$BE$1,0))),[1]TreeLookup!$C$1:$DE$1,0))</f>
        <v>unlockParts</v>
      </c>
      <c r="L3871" s="1">
        <v>0</v>
      </c>
      <c r="M3871" s="1" t="str">
        <f t="array" aca="1" ref="M3871" ca="1">INDEX([1]TreeLookup!$C$1:$DE$22,MATCH("ERA",[1]TreeLookup!$C$1:$C$22,0),MATCH(INDIRECT(ADDRESS(ROW(),MATCH("YEAR",$A$1:$BE$1,0))),[1]TreeLookup!$C$1:$DE$1,0))</f>
        <v>00-START</v>
      </c>
      <c r="O3871" s="4" t="s">
        <v>109</v>
      </c>
    </row>
    <row r="3872" spans="1:45">
      <c r="A3872" s="6" t="s">
        <v>11314</v>
      </c>
      <c r="B3872" s="6"/>
      <c r="C3872" s="6">
        <v>1</v>
      </c>
      <c r="D3872" s="6">
        <v>1</v>
      </c>
      <c r="E3872" s="6"/>
      <c r="F3872" s="6" t="s">
        <v>11310</v>
      </c>
      <c r="G3872" s="1" t="s">
        <v>50</v>
      </c>
      <c r="H3872" s="1" t="s">
        <v>50</v>
      </c>
      <c r="I3872" s="8" t="s">
        <v>135</v>
      </c>
      <c r="J3872" s="23"/>
      <c r="K3872" s="6" t="str">
        <f t="array" aca="1" ref="K3872" ca="1">INDEX([1]TreeLookup!$C$1:$DE$21,MATCH(INDIRECT(ADDRESS(ROW(),MATCH("CATEGORY",$A$1:$BE$1,0))),[1]TreeLookup!$C$1:$C$21,0),MATCH(INDIRECT(ADDRESS(ROW(),MATCH("YEAR",$A$1:$BE$1,0))),[1]TreeLookup!$C$1:$DE$1,0))</f>
        <v>unlockParts</v>
      </c>
      <c r="L3872" s="1">
        <v>0</v>
      </c>
      <c r="M3872" s="1" t="str">
        <f t="array" aca="1" ref="M3872" ca="1">INDEX([1]TreeLookup!$C$1:$DE$22,MATCH("ERA",[1]TreeLookup!$C$1:$C$22,0),MATCH(INDIRECT(ADDRESS(ROW(),MATCH("YEAR",$A$1:$BE$1,0))),[1]TreeLookup!$C$1:$DE$1,0))</f>
        <v>00-START</v>
      </c>
      <c r="O3872" s="4" t="s">
        <v>109</v>
      </c>
    </row>
    <row r="3873" spans="1:22">
      <c r="A3873" s="18" t="s">
        <v>11315</v>
      </c>
      <c r="B3873" s="6" t="s">
        <v>11316</v>
      </c>
      <c r="C3873" s="6">
        <v>6</v>
      </c>
      <c r="D3873" s="6">
        <v>1</v>
      </c>
      <c r="E3873" s="6"/>
      <c r="F3873" s="6" t="s">
        <v>11317</v>
      </c>
      <c r="G3873" s="1" t="s">
        <v>50</v>
      </c>
      <c r="H3873" s="1" t="s">
        <v>50</v>
      </c>
      <c r="I3873" s="23" t="s">
        <v>240</v>
      </c>
      <c r="J3873" s="23"/>
      <c r="K3873" s="6" t="str">
        <f t="array" aca="1" ref="K3873" ca="1">INDEX([1]TreeLookup!$C$1:$DE$21,MATCH(INDIRECT(ADDRESS(ROW(),MATCH("CATEGORY",$A$1:$BE$1,0))),[1]TreeLookup!$C$1:$C$21,0),MATCH(INDIRECT(ADDRESS(ROW(),MATCH("YEAR",$A$1:$BE$1,0))),[1]TreeLookup!$C$1:$DE$1,0))</f>
        <v>unlockParts</v>
      </c>
      <c r="L3873" s="1">
        <v>0</v>
      </c>
      <c r="M3873" s="1" t="str">
        <f t="array" aca="1" ref="M3873" ca="1">INDEX([1]TreeLookup!$C$1:$DE$22,MATCH("ERA",[1]TreeLookup!$C$1:$C$22,0),MATCH(INDIRECT(ADDRESS(ROW(),MATCH("YEAR",$A$1:$BE$1,0))),[1]TreeLookup!$C$1:$DE$1,0))</f>
        <v>00-START</v>
      </c>
      <c r="O3873" s="4" t="s">
        <v>109</v>
      </c>
      <c r="V3873" s="34">
        <v>43407</v>
      </c>
    </row>
    <row r="3874" spans="1:22">
      <c r="A3874" s="6" t="s">
        <v>11318</v>
      </c>
      <c r="B3874" s="6" t="s">
        <v>11319</v>
      </c>
      <c r="C3874" s="6">
        <v>10</v>
      </c>
      <c r="D3874" s="6">
        <v>1</v>
      </c>
      <c r="E3874" s="6"/>
      <c r="F3874" s="6" t="s">
        <v>11317</v>
      </c>
      <c r="G3874" s="1" t="s">
        <v>50</v>
      </c>
      <c r="H3874" s="1" t="s">
        <v>50</v>
      </c>
      <c r="I3874" s="23" t="s">
        <v>240</v>
      </c>
      <c r="J3874" s="23"/>
      <c r="K3874" s="6" t="str">
        <f t="array" aca="1" ref="K3874" ca="1">INDEX([1]TreeLookup!$C$1:$DE$21,MATCH(INDIRECT(ADDRESS(ROW(),MATCH("CATEGORY",$A$1:$BE$1,0))),[1]TreeLookup!$C$1:$C$21,0),MATCH(INDIRECT(ADDRESS(ROW(),MATCH("YEAR",$A$1:$BE$1,0))),[1]TreeLookup!$C$1:$DE$1,0))</f>
        <v>matureSupersonic</v>
      </c>
      <c r="L3874" s="1">
        <v>1952</v>
      </c>
      <c r="M3874" s="1" t="str">
        <f t="array" aca="1" ref="M3874" ca="1">INDEX([1]TreeLookup!$C$1:$DE$22,MATCH("ERA",[1]TreeLookup!$C$1:$C$22,0),MATCH(INDIRECT(ADDRESS(ROW(),MATCH("YEAR",$A$1:$BE$1,0))),[1]TreeLookup!$C$1:$DE$1,0))</f>
        <v>01-PW</v>
      </c>
      <c r="O3874" s="4" t="s">
        <v>109</v>
      </c>
      <c r="V3874" s="34">
        <v>43407</v>
      </c>
    </row>
    <row r="3875" spans="1:22">
      <c r="A3875" s="6" t="s">
        <v>11320</v>
      </c>
      <c r="B3875" s="6" t="s">
        <v>11321</v>
      </c>
      <c r="C3875" s="6">
        <v>15</v>
      </c>
      <c r="D3875" s="6">
        <v>1</v>
      </c>
      <c r="E3875" s="6"/>
      <c r="F3875" s="6" t="s">
        <v>11317</v>
      </c>
      <c r="G3875" s="1" t="s">
        <v>50</v>
      </c>
      <c r="H3875" s="1" t="s">
        <v>50</v>
      </c>
      <c r="I3875" s="23" t="s">
        <v>240</v>
      </c>
      <c r="J3875" s="23"/>
      <c r="K3875" s="6" t="str">
        <f t="array" aca="1" ref="K3875" ca="1">INDEX([1]TreeLookup!$C$1:$DE$21,MATCH(INDIRECT(ADDRESS(ROW(),MATCH("CATEGORY",$A$1:$BE$1,0))),[1]TreeLookup!$C$1:$C$21,0),MATCH(INDIRECT(ADDRESS(ROW(),MATCH("YEAR",$A$1:$BE$1,0))),[1]TreeLookup!$C$1:$DE$1,0))</f>
        <v>highSpeedFlight</v>
      </c>
      <c r="L3875" s="1">
        <v>1960</v>
      </c>
      <c r="M3875" s="1" t="str">
        <f t="array" aca="1" ref="M3875" ca="1">INDEX([1]TreeLookup!$C$1:$DE$22,MATCH("ERA",[1]TreeLookup!$C$1:$C$22,0),MATCH(INDIRECT(ADDRESS(ROW(),MATCH("YEAR",$A$1:$BE$1,0))),[1]TreeLookup!$C$1:$DE$1,0))</f>
        <v>02-SAT</v>
      </c>
      <c r="O3875" s="4" t="s">
        <v>109</v>
      </c>
      <c r="V3875" s="34">
        <v>43407</v>
      </c>
    </row>
    <row r="3876" spans="1:22">
      <c r="A3876" s="6" t="s">
        <v>11322</v>
      </c>
      <c r="B3876" s="6" t="s">
        <v>11323</v>
      </c>
      <c r="C3876" s="6">
        <v>6000</v>
      </c>
      <c r="D3876" s="6">
        <v>130000</v>
      </c>
      <c r="E3876" s="6"/>
      <c r="F3876" s="6" t="s">
        <v>11324</v>
      </c>
      <c r="G3876" s="6" t="s">
        <v>50</v>
      </c>
      <c r="H3876" s="6" t="s">
        <v>50</v>
      </c>
      <c r="I3876" s="23" t="s">
        <v>240</v>
      </c>
      <c r="J3876" s="23"/>
      <c r="K3876" s="6" t="str">
        <f t="array" aca="1" ref="K3876" ca="1">INDEX([1]TreeLookup!$C$1:$DE$21,MATCH(INDIRECT(ADDRESS(ROW(),MATCH("CATEGORY",$A$1:$BE$1,0))),[1]TreeLookup!$C$1:$C$21,0),MATCH(INDIRECT(ADDRESS(ROW(),MATCH("YEAR",$A$1:$BE$1,0))),[1]TreeLookup!$C$1:$DE$1,0))</f>
        <v>refinedTurbofans</v>
      </c>
      <c r="L3876" s="1">
        <v>1990</v>
      </c>
      <c r="M3876" s="1" t="str">
        <f t="array" aca="1" ref="M3876" ca="1">INDEX([1]TreeLookup!$C$1:$DE$22,MATCH("ERA",[1]TreeLookup!$C$1:$C$22,0),MATCH(INDIRECT(ADDRESS(ROW(),MATCH("YEAR",$A$1:$BE$1,0))),[1]TreeLookup!$C$1:$DE$1,0))</f>
        <v>08-LONGTERM</v>
      </c>
      <c r="O3876" s="4" t="s">
        <v>109</v>
      </c>
      <c r="P3876" s="1" t="s">
        <v>11325</v>
      </c>
      <c r="V3876" s="34">
        <v>43407</v>
      </c>
    </row>
    <row r="3877" spans="1:22">
      <c r="A3877" s="6" t="s">
        <v>11326</v>
      </c>
      <c r="B3877" s="6" t="s">
        <v>11327</v>
      </c>
      <c r="C3877" s="6">
        <v>6</v>
      </c>
      <c r="D3877" s="6">
        <v>1</v>
      </c>
      <c r="E3877" s="6"/>
      <c r="F3877" s="6" t="s">
        <v>11317</v>
      </c>
      <c r="G3877" s="6" t="s">
        <v>50</v>
      </c>
      <c r="H3877" s="6" t="s">
        <v>50</v>
      </c>
      <c r="I3877" s="23" t="s">
        <v>240</v>
      </c>
      <c r="J3877" s="23"/>
      <c r="K3877" s="6" t="str">
        <f t="array" aca="1" ref="K3877" ca="1">INDEX([1]TreeLookup!$C$1:$DE$21,MATCH(INDIRECT(ADDRESS(ROW(),MATCH("CATEGORY",$A$1:$BE$1,0))),[1]TreeLookup!$C$1:$C$21,0),MATCH(INDIRECT(ADDRESS(ROW(),MATCH("YEAR",$A$1:$BE$1,0))),[1]TreeLookup!$C$1:$DE$1,0))</f>
        <v>unlockParts</v>
      </c>
      <c r="M3877" s="1" t="str">
        <f t="array" aca="1" ref="M3877" ca="1">INDEX([1]TreeLookup!$C$1:$DE$22,MATCH("ERA",[1]TreeLookup!$C$1:$C$22,0),MATCH(INDIRECT(ADDRESS(ROW(),MATCH("YEAR",$A$1:$BE$1,0))),[1]TreeLookup!$C$1:$DE$1,0))</f>
        <v>00-START</v>
      </c>
      <c r="O3877" s="4" t="s">
        <v>109</v>
      </c>
    </row>
    <row r="3878" spans="1:22">
      <c r="A3878" s="6" t="s">
        <v>11328</v>
      </c>
      <c r="B3878" s="6"/>
      <c r="C3878" s="6">
        <v>1</v>
      </c>
      <c r="D3878" s="6">
        <v>1</v>
      </c>
      <c r="E3878" s="6"/>
      <c r="F3878" s="6" t="s">
        <v>11310</v>
      </c>
      <c r="G3878" s="6" t="s">
        <v>50</v>
      </c>
      <c r="H3878" s="6" t="s">
        <v>50</v>
      </c>
      <c r="I3878" s="23" t="s">
        <v>135</v>
      </c>
      <c r="J3878" s="23"/>
      <c r="K3878" s="6" t="str">
        <f t="array" aca="1" ref="K3878" ca="1">INDEX([1]TreeLookup!$C$1:$DE$21,MATCH(INDIRECT(ADDRESS(ROW(),MATCH("CATEGORY",$A$1:$BE$1,0))),[1]TreeLookup!$C$1:$C$21,0),MATCH(INDIRECT(ADDRESS(ROW(),MATCH("YEAR",$A$1:$BE$1,0))),[1]TreeLookup!$C$1:$DE$1,0))</f>
        <v>unlockParts</v>
      </c>
      <c r="M3878" s="1" t="str">
        <f t="array" aca="1" ref="M3878" ca="1">INDEX([1]TreeLookup!$C$1:$DE$22,MATCH("ERA",[1]TreeLookup!$C$1:$C$22,0),MATCH(INDIRECT(ADDRESS(ROW(),MATCH("YEAR",$A$1:$BE$1,0))),[1]TreeLookup!$C$1:$DE$1,0))</f>
        <v>00-START</v>
      </c>
      <c r="O3878" s="4" t="s">
        <v>109</v>
      </c>
    </row>
    <row r="3879" spans="1:22">
      <c r="A3879" s="6" t="s">
        <v>11329</v>
      </c>
      <c r="B3879" s="6"/>
      <c r="C3879" s="6">
        <v>1</v>
      </c>
      <c r="D3879" s="6">
        <v>1</v>
      </c>
      <c r="E3879" s="6"/>
      <c r="F3879" s="6" t="s">
        <v>11310</v>
      </c>
      <c r="G3879" s="6" t="s">
        <v>50</v>
      </c>
      <c r="H3879" s="6" t="s">
        <v>50</v>
      </c>
      <c r="I3879" s="23" t="s">
        <v>135</v>
      </c>
      <c r="J3879" s="23"/>
      <c r="K3879" s="6" t="str">
        <f t="array" aca="1" ref="K3879" ca="1">INDEX([1]TreeLookup!$C$1:$DE$21,MATCH(INDIRECT(ADDRESS(ROW(),MATCH("CATEGORY",$A$1:$BE$1,0))),[1]TreeLookup!$C$1:$C$21,0),MATCH(INDIRECT(ADDRESS(ROW(),MATCH("YEAR",$A$1:$BE$1,0))),[1]TreeLookup!$C$1:$DE$1,0))</f>
        <v>unlockParts</v>
      </c>
      <c r="M3879" s="1" t="str">
        <f t="array" aca="1" ref="M3879" ca="1">INDEX([1]TreeLookup!$C$1:$DE$22,MATCH("ERA",[1]TreeLookup!$C$1:$C$22,0),MATCH(INDIRECT(ADDRESS(ROW(),MATCH("YEAR",$A$1:$BE$1,0))),[1]TreeLookup!$C$1:$DE$1,0))</f>
        <v>00-START</v>
      </c>
      <c r="O3879" s="4" t="s">
        <v>109</v>
      </c>
    </row>
    <row r="3880" spans="1:22">
      <c r="A3880" s="6"/>
      <c r="B3880" s="6"/>
      <c r="C3880" s="6"/>
      <c r="D3880" s="6"/>
      <c r="F3880" s="6"/>
      <c r="G3880" s="6"/>
      <c r="H3880" s="6"/>
      <c r="I3880" s="23"/>
      <c r="J3880" s="23"/>
      <c r="K3880" s="6" t="e">
        <f t="array" aca="1" ref="K3880" ca="1">INDEX([1]TreeLookup!$C$1:$DE$21,MATCH(INDIRECT(ADDRESS(ROW(),MATCH("CATEGORY",$A$1:$BE$1,0))),[1]TreeLookup!$C$1:$C$21,0),MATCH(INDIRECT(ADDRESS(ROW(),MATCH("YEAR",$A$1:$BE$1,0))),[1]TreeLookup!$C$1:$DE$1,0))</f>
        <v>#N/A</v>
      </c>
      <c r="M3880" s="1" t="str">
        <f t="array" aca="1" ref="M3880" ca="1">INDEX([1]TreeLookup!$C$1:$DE$22,MATCH("ERA",[1]TreeLookup!$C$1:$C$22,0),MATCH(INDIRECT(ADDRESS(ROW(),MATCH("YEAR",$A$1:$BE$1,0))),[1]TreeLookup!$C$1:$DE$1,0))</f>
        <v>00-START</v>
      </c>
      <c r="O3880" s="4"/>
    </row>
    <row r="3881" spans="1:22">
      <c r="A3881" s="6"/>
      <c r="B3881" s="6"/>
      <c r="C3881" s="6"/>
      <c r="D3881" s="6"/>
      <c r="E3881" s="6"/>
      <c r="F3881" s="6"/>
      <c r="G3881" s="6"/>
      <c r="H3881" s="6"/>
      <c r="I3881" s="23"/>
      <c r="J3881" s="23"/>
      <c r="K3881" s="6" t="e">
        <f t="array" aca="1" ref="K3881" ca="1">INDEX([1]TreeLookup!$C$1:$DE$21,MATCH(INDIRECT(ADDRESS(ROW(),MATCH("CATEGORY",$A$1:$BE$1,0))),[1]TreeLookup!$C$1:$C$21,0),MATCH(INDIRECT(ADDRESS(ROW(),MATCH("YEAR",$A$1:$BE$1,0))),[1]TreeLookup!$C$1:$DE$1,0))</f>
        <v>#N/A</v>
      </c>
      <c r="M3881" s="1" t="str">
        <f t="array" aca="1" ref="M3881" ca="1">INDEX([1]TreeLookup!$C$1:$DE$22,MATCH("ERA",[1]TreeLookup!$C$1:$C$22,0),MATCH(INDIRECT(ADDRESS(ROW(),MATCH("YEAR",$A$1:$BE$1,0))),[1]TreeLookup!$C$1:$DE$1,0))</f>
        <v>00-START</v>
      </c>
      <c r="O3881" s="4"/>
    </row>
    <row r="3882" spans="1:22">
      <c r="A3882" s="6"/>
      <c r="B3882" s="6"/>
      <c r="C3882" s="6"/>
      <c r="D3882" s="6"/>
      <c r="E3882" s="6"/>
      <c r="F3882" s="6"/>
      <c r="G3882" s="6"/>
      <c r="H3882" s="6"/>
      <c r="I3882" s="23"/>
      <c r="J3882" s="23"/>
      <c r="K3882" s="6" t="e">
        <f t="array" aca="1" ref="K3882" ca="1">INDEX([1]TreeLookup!$C$1:$DE$21,MATCH(INDIRECT(ADDRESS(ROW(),MATCH("CATEGORY",$A$1:$BE$1,0))),[1]TreeLookup!$C$1:$C$21,0),MATCH(INDIRECT(ADDRESS(ROW(),MATCH("YEAR",$A$1:$BE$1,0))),[1]TreeLookup!$C$1:$DE$1,0))</f>
        <v>#N/A</v>
      </c>
      <c r="M3882" s="1" t="str">
        <f t="array" aca="1" ref="M3882" ca="1">INDEX([1]TreeLookup!$C$1:$DE$22,MATCH("ERA",[1]TreeLookup!$C$1:$C$22,0),MATCH(INDIRECT(ADDRESS(ROW(),MATCH("YEAR",$A$1:$BE$1,0))),[1]TreeLookup!$C$1:$DE$1,0))</f>
        <v>00-START</v>
      </c>
      <c r="O3882" s="4"/>
    </row>
    <row r="3883" spans="1:22">
      <c r="A3883" s="6"/>
      <c r="B3883" s="6"/>
      <c r="C3883" s="6"/>
      <c r="D3883" s="6"/>
      <c r="E3883" s="6"/>
      <c r="F3883" s="6"/>
      <c r="G3883" s="6"/>
      <c r="H3883" s="6"/>
      <c r="I3883" s="23"/>
      <c r="J3883" s="23"/>
      <c r="K3883" s="6" t="e">
        <f t="array" aca="1" ref="K3883" ca="1">INDEX([1]TreeLookup!$C$1:$DE$21,MATCH(INDIRECT(ADDRESS(ROW(),MATCH("CATEGORY",$A$1:$BE$1,0))),[1]TreeLookup!$C$1:$C$21,0),MATCH(INDIRECT(ADDRESS(ROW(),MATCH("YEAR",$A$1:$BE$1,0))),[1]TreeLookup!$C$1:$DE$1,0))</f>
        <v>#N/A</v>
      </c>
      <c r="M3883" s="1" t="str">
        <f t="array" aca="1" ref="M3883" ca="1">INDEX([1]TreeLookup!$C$1:$DE$22,MATCH("ERA",[1]TreeLookup!$C$1:$C$22,0),MATCH(INDIRECT(ADDRESS(ROW(),MATCH("YEAR",$A$1:$BE$1,0))),[1]TreeLookup!$C$1:$DE$1,0))</f>
        <v>00-START</v>
      </c>
      <c r="O3883" s="4"/>
    </row>
    <row r="3884" spans="1:22">
      <c r="A3884" s="6"/>
      <c r="B3884" s="6"/>
      <c r="C3884" s="6"/>
      <c r="D3884" s="6"/>
      <c r="E3884" s="6"/>
      <c r="F3884" s="6"/>
      <c r="G3884" s="6"/>
      <c r="H3884" s="6"/>
      <c r="I3884" s="23"/>
      <c r="J3884" s="23"/>
      <c r="K3884" s="6" t="e">
        <f t="array" aca="1" ref="K3884" ca="1">INDEX([1]TreeLookup!$C$1:$DE$21,MATCH(INDIRECT(ADDRESS(ROW(),MATCH("CATEGORY",$A$1:$BE$1,0))),[1]TreeLookup!$C$1:$C$21,0),MATCH(INDIRECT(ADDRESS(ROW(),MATCH("YEAR",$A$1:$BE$1,0))),[1]TreeLookup!$C$1:$DE$1,0))</f>
        <v>#N/A</v>
      </c>
      <c r="M3884" s="1" t="str">
        <f t="array" aca="1" ref="M3884" ca="1">INDEX([1]TreeLookup!$C$1:$DE$22,MATCH("ERA",[1]TreeLookup!$C$1:$C$22,0),MATCH(INDIRECT(ADDRESS(ROW(),MATCH("YEAR",$A$1:$BE$1,0))),[1]TreeLookup!$C$1:$DE$1,0))</f>
        <v>00-START</v>
      </c>
      <c r="O3884" s="4"/>
    </row>
    <row r="3885" spans="1:22">
      <c r="A3885" s="6"/>
      <c r="B3885" s="6"/>
      <c r="C3885" s="6"/>
      <c r="D3885" s="6"/>
      <c r="E3885" s="6"/>
      <c r="F3885" s="6"/>
      <c r="G3885" s="6"/>
      <c r="H3885" s="6"/>
      <c r="I3885" s="23"/>
      <c r="J3885" s="23"/>
      <c r="K3885" s="6" t="e">
        <f t="array" aca="1" ref="K3885" ca="1">INDEX([1]TreeLookup!$C$1:$DE$21,MATCH(INDIRECT(ADDRESS(ROW(),MATCH("CATEGORY",$A$1:$BE$1,0))),[1]TreeLookup!$C$1:$C$21,0),MATCH(INDIRECT(ADDRESS(ROW(),MATCH("YEAR",$A$1:$BE$1,0))),[1]TreeLookup!$C$1:$DE$1,0))</f>
        <v>#N/A</v>
      </c>
      <c r="M3885" s="1" t="str">
        <f t="array" aca="1" ref="M3885" ca="1">INDEX([1]TreeLookup!$C$1:$DE$22,MATCH("ERA",[1]TreeLookup!$C$1:$C$22,0),MATCH(INDIRECT(ADDRESS(ROW(),MATCH("YEAR",$A$1:$BE$1,0))),[1]TreeLookup!$C$1:$DE$1,0))</f>
        <v>00-START</v>
      </c>
      <c r="O3885" s="4"/>
    </row>
    <row r="3886" spans="1:22">
      <c r="A3886" s="6"/>
      <c r="B3886" s="6"/>
      <c r="C3886" s="6"/>
      <c r="D3886" s="6"/>
      <c r="E3886" s="6"/>
      <c r="F3886" s="6"/>
      <c r="G3886" s="6"/>
      <c r="H3886" s="6"/>
      <c r="I3886" s="23"/>
      <c r="J3886" s="23"/>
      <c r="K3886" s="6" t="e">
        <f t="array" aca="1" ref="K3886" ca="1">INDEX([1]TreeLookup!$C$1:$DE$21,MATCH(INDIRECT(ADDRESS(ROW(),MATCH("CATEGORY",$A$1:$BE$1,0))),[1]TreeLookup!$C$1:$C$21,0),MATCH(INDIRECT(ADDRESS(ROW(),MATCH("YEAR",$A$1:$BE$1,0))),[1]TreeLookup!$C$1:$DE$1,0))</f>
        <v>#N/A</v>
      </c>
      <c r="M3886" s="1" t="str">
        <f t="array" aca="1" ref="M3886" ca="1">INDEX([1]TreeLookup!$C$1:$DE$22,MATCH("ERA",[1]TreeLookup!$C$1:$C$22,0),MATCH(INDIRECT(ADDRESS(ROW(),MATCH("YEAR",$A$1:$BE$1,0))),[1]TreeLookup!$C$1:$DE$1,0))</f>
        <v>00-START</v>
      </c>
      <c r="O3886" s="4"/>
    </row>
    <row r="3887" spans="1:22">
      <c r="A3887" s="6"/>
      <c r="B3887" s="6"/>
      <c r="C3887" s="6"/>
      <c r="D3887" s="6"/>
      <c r="E3887" s="6"/>
      <c r="F3887" s="6"/>
      <c r="G3887" s="6"/>
      <c r="H3887" s="6"/>
      <c r="I3887" s="23"/>
      <c r="J3887" s="23"/>
      <c r="K3887" s="6" t="e">
        <f t="array" aca="1" ref="K3887" ca="1">INDEX([1]TreeLookup!$C$1:$DE$21,MATCH(INDIRECT(ADDRESS(ROW(),MATCH("CATEGORY",$A$1:$BE$1,0))),[1]TreeLookup!$C$1:$C$21,0),MATCH(INDIRECT(ADDRESS(ROW(),MATCH("YEAR",$A$1:$BE$1,0))),[1]TreeLookup!$C$1:$DE$1,0))</f>
        <v>#N/A</v>
      </c>
      <c r="M3887" s="1" t="str">
        <f t="array" aca="1" ref="M3887" ca="1">INDEX([1]TreeLookup!$C$1:$DE$22,MATCH("ERA",[1]TreeLookup!$C$1:$C$22,0),MATCH(INDIRECT(ADDRESS(ROW(),MATCH("YEAR",$A$1:$BE$1,0))),[1]TreeLookup!$C$1:$DE$1,0))</f>
        <v>00-START</v>
      </c>
      <c r="O3887" s="4"/>
    </row>
    <row r="3888" spans="1:22">
      <c r="A3888" s="6"/>
      <c r="B3888" s="6"/>
      <c r="C3888" s="6"/>
      <c r="D3888" s="6"/>
      <c r="E3888" s="6"/>
      <c r="F3888" s="6"/>
      <c r="G3888" s="6"/>
      <c r="H3888" s="6"/>
      <c r="I3888" s="23"/>
      <c r="J3888" s="23"/>
      <c r="K3888" s="6" t="e">
        <f t="array" aca="1" ref="K3888" ca="1">INDEX([1]TreeLookup!$C$1:$DE$21,MATCH(INDIRECT(ADDRESS(ROW(),MATCH("CATEGORY",$A$1:$BE$1,0))),[1]TreeLookup!$C$1:$C$21,0),MATCH(INDIRECT(ADDRESS(ROW(),MATCH("YEAR",$A$1:$BE$1,0))),[1]TreeLookup!$C$1:$DE$1,0))</f>
        <v>#N/A</v>
      </c>
      <c r="M3888" s="1" t="str">
        <f t="array" aca="1" ref="M3888" ca="1">INDEX([1]TreeLookup!$C$1:$DE$22,MATCH("ERA",[1]TreeLookup!$C$1:$C$22,0),MATCH(INDIRECT(ADDRESS(ROW(),MATCH("YEAR",$A$1:$BE$1,0))),[1]TreeLookup!$C$1:$DE$1,0))</f>
        <v>00-START</v>
      </c>
      <c r="O3888" s="4"/>
    </row>
    <row r="3889" spans="1:15">
      <c r="A3889" s="6"/>
      <c r="B3889" s="6"/>
      <c r="C3889" s="6"/>
      <c r="D3889" s="6"/>
      <c r="E3889" s="6"/>
      <c r="F3889" s="6"/>
      <c r="G3889" s="6"/>
      <c r="H3889" s="6"/>
      <c r="I3889" s="23"/>
      <c r="J3889" s="23"/>
      <c r="K3889" s="6" t="e">
        <f t="array" aca="1" ref="K3889" ca="1">INDEX([1]TreeLookup!$C$1:$DE$21,MATCH(INDIRECT(ADDRESS(ROW(),MATCH("CATEGORY",$A$1:$BE$1,0))),[1]TreeLookup!$C$1:$C$21,0),MATCH(INDIRECT(ADDRESS(ROW(),MATCH("YEAR",$A$1:$BE$1,0))),[1]TreeLookup!$C$1:$DE$1,0))</f>
        <v>#N/A</v>
      </c>
      <c r="M3889" s="1" t="str">
        <f t="array" aca="1" ref="M3889" ca="1">INDEX([1]TreeLookup!$C$1:$DE$22,MATCH("ERA",[1]TreeLookup!$C$1:$C$22,0),MATCH(INDIRECT(ADDRESS(ROW(),MATCH("YEAR",$A$1:$BE$1,0))),[1]TreeLookup!$C$1:$DE$1,0))</f>
        <v>00-START</v>
      </c>
      <c r="O3889" s="4"/>
    </row>
    <row r="3890" spans="1:15">
      <c r="A3890" s="6"/>
      <c r="B3890" s="6"/>
      <c r="C3890" s="6"/>
      <c r="D3890" s="6"/>
      <c r="E3890" s="6"/>
      <c r="F3890" s="6"/>
      <c r="G3890" s="6"/>
      <c r="H3890" s="6"/>
      <c r="I3890" s="23"/>
      <c r="J3890" s="23"/>
      <c r="K3890" s="6" t="e">
        <f t="array" aca="1" ref="K3890" ca="1">INDEX([1]TreeLookup!$C$1:$DE$21,MATCH(INDIRECT(ADDRESS(ROW(),MATCH("CATEGORY",$A$1:$BE$1,0))),[1]TreeLookup!$C$1:$C$21,0),MATCH(INDIRECT(ADDRESS(ROW(),MATCH("YEAR",$A$1:$BE$1,0))),[1]TreeLookup!$C$1:$DE$1,0))</f>
        <v>#N/A</v>
      </c>
      <c r="M3890" s="1" t="str">
        <f t="array" aca="1" ref="M3890" ca="1">INDEX([1]TreeLookup!$C$1:$DE$22,MATCH("ERA",[1]TreeLookup!$C$1:$C$22,0),MATCH(INDIRECT(ADDRESS(ROW(),MATCH("YEAR",$A$1:$BE$1,0))),[1]TreeLookup!$C$1:$DE$1,0))</f>
        <v>00-START</v>
      </c>
      <c r="O3890" s="4"/>
    </row>
    <row r="3891" spans="1:15">
      <c r="A3891" s="6"/>
      <c r="B3891" s="6"/>
      <c r="C3891" s="6"/>
      <c r="D3891" s="6"/>
      <c r="E3891" s="6"/>
      <c r="F3891" s="6"/>
      <c r="G3891" s="6"/>
      <c r="H3891" s="6"/>
      <c r="I3891" s="23"/>
      <c r="J3891" s="23"/>
      <c r="K3891" s="6" t="e">
        <f t="array" aca="1" ref="K3891" ca="1">INDEX([1]TreeLookup!$C$1:$DE$21,MATCH(INDIRECT(ADDRESS(ROW(),MATCH("CATEGORY",$A$1:$BE$1,0))),[1]TreeLookup!$C$1:$C$21,0),MATCH(INDIRECT(ADDRESS(ROW(),MATCH("YEAR",$A$1:$BE$1,0))),[1]TreeLookup!$C$1:$DE$1,0))</f>
        <v>#N/A</v>
      </c>
      <c r="M3891" s="1" t="str">
        <f t="array" aca="1" ref="M3891" ca="1">INDEX([1]TreeLookup!$C$1:$DE$22,MATCH("ERA",[1]TreeLookup!$C$1:$C$22,0),MATCH(INDIRECT(ADDRESS(ROW(),MATCH("YEAR",$A$1:$BE$1,0))),[1]TreeLookup!$C$1:$DE$1,0))</f>
        <v>00-START</v>
      </c>
      <c r="O3891" s="4"/>
    </row>
    <row r="3892" spans="1:15">
      <c r="A3892" s="6"/>
      <c r="B3892" s="6"/>
      <c r="C3892" s="6"/>
      <c r="D3892" s="6"/>
      <c r="E3892" s="6"/>
      <c r="F3892" s="6"/>
      <c r="G3892" s="6"/>
      <c r="H3892" s="6"/>
      <c r="I3892" s="23"/>
      <c r="J3892" s="23"/>
      <c r="K3892" s="6" t="e">
        <f t="array" aca="1" ref="K3892" ca="1">INDEX([1]TreeLookup!$C$1:$DE$21,MATCH(INDIRECT(ADDRESS(ROW(),MATCH("CATEGORY",$A$1:$BE$1,0))),[1]TreeLookup!$C$1:$C$21,0),MATCH(INDIRECT(ADDRESS(ROW(),MATCH("YEAR",$A$1:$BE$1,0))),[1]TreeLookup!$C$1:$DE$1,0))</f>
        <v>#N/A</v>
      </c>
      <c r="M3892" s="1" t="str">
        <f t="array" aca="1" ref="M3892" ca="1">INDEX([1]TreeLookup!$C$1:$DE$22,MATCH("ERA",[1]TreeLookup!$C$1:$C$22,0),MATCH(INDIRECT(ADDRESS(ROW(),MATCH("YEAR",$A$1:$BE$1,0))),[1]TreeLookup!$C$1:$DE$1,0))</f>
        <v>00-START</v>
      </c>
      <c r="O3892" s="4"/>
    </row>
    <row r="3893" spans="1:15">
      <c r="A3893" s="6"/>
      <c r="B3893" s="6"/>
      <c r="C3893" s="6"/>
      <c r="D3893" s="6"/>
      <c r="E3893" s="6"/>
      <c r="F3893" s="6"/>
      <c r="G3893" s="6"/>
      <c r="H3893" s="6"/>
      <c r="I3893" s="23"/>
      <c r="J3893" s="23"/>
      <c r="K3893" s="6" t="e">
        <f t="array" aca="1" ref="K3893" ca="1">INDEX([1]TreeLookup!$C$1:$DE$21,MATCH(INDIRECT(ADDRESS(ROW(),MATCH("CATEGORY",$A$1:$BE$1,0))),[1]TreeLookup!$C$1:$C$21,0),MATCH(INDIRECT(ADDRESS(ROW(),MATCH("YEAR",$A$1:$BE$1,0))),[1]TreeLookup!$C$1:$DE$1,0))</f>
        <v>#N/A</v>
      </c>
      <c r="M3893" s="1" t="str">
        <f t="array" aca="1" ref="M3893" ca="1">INDEX([1]TreeLookup!$C$1:$DE$22,MATCH("ERA",[1]TreeLookup!$C$1:$C$22,0),MATCH(INDIRECT(ADDRESS(ROW(),MATCH("YEAR",$A$1:$BE$1,0))),[1]TreeLookup!$C$1:$DE$1,0))</f>
        <v>00-START</v>
      </c>
      <c r="O3893" s="4"/>
    </row>
    <row r="3894" spans="1:15">
      <c r="A3894" s="6"/>
      <c r="B3894" s="6"/>
      <c r="C3894" s="6"/>
      <c r="D3894" s="6"/>
      <c r="E3894" s="6"/>
      <c r="F3894" s="6"/>
      <c r="G3894" s="6"/>
      <c r="H3894" s="6"/>
      <c r="I3894" s="23"/>
      <c r="J3894" s="23"/>
      <c r="K3894" s="6" t="e">
        <f t="array" aca="1" ref="K3894" ca="1">INDEX([1]TreeLookup!$C$1:$DE$21,MATCH(INDIRECT(ADDRESS(ROW(),MATCH("CATEGORY",$A$1:$BE$1,0))),[1]TreeLookup!$C$1:$C$21,0),MATCH(INDIRECT(ADDRESS(ROW(),MATCH("YEAR",$A$1:$BE$1,0))),[1]TreeLookup!$C$1:$DE$1,0))</f>
        <v>#N/A</v>
      </c>
      <c r="M3894" s="1" t="str">
        <f t="array" aca="1" ref="M3894" ca="1">INDEX([1]TreeLookup!$C$1:$DE$22,MATCH("ERA",[1]TreeLookup!$C$1:$C$22,0),MATCH(INDIRECT(ADDRESS(ROW(),MATCH("YEAR",$A$1:$BE$1,0))),[1]TreeLookup!$C$1:$DE$1,0))</f>
        <v>00-START</v>
      </c>
      <c r="O3894" s="4"/>
    </row>
    <row r="3895" spans="1:15">
      <c r="A3895" s="6"/>
      <c r="B3895" s="6"/>
      <c r="C3895" s="6"/>
      <c r="D3895" s="6"/>
      <c r="E3895" s="6"/>
      <c r="F3895" s="6"/>
      <c r="G3895" s="6"/>
      <c r="H3895" s="6"/>
      <c r="I3895" s="23"/>
      <c r="J3895" s="23"/>
      <c r="K3895" s="6" t="e">
        <f t="array" aca="1" ref="K3895" ca="1">INDEX([1]TreeLookup!$C$1:$DE$21,MATCH(INDIRECT(ADDRESS(ROW(),MATCH("CATEGORY",$A$1:$BE$1,0))),[1]TreeLookup!$C$1:$C$21,0),MATCH(INDIRECT(ADDRESS(ROW(),MATCH("YEAR",$A$1:$BE$1,0))),[1]TreeLookup!$C$1:$DE$1,0))</f>
        <v>#N/A</v>
      </c>
      <c r="M3895" s="1" t="str">
        <f t="array" aca="1" ref="M3895" ca="1">INDEX([1]TreeLookup!$C$1:$DE$22,MATCH("ERA",[1]TreeLookup!$C$1:$C$22,0),MATCH(INDIRECT(ADDRESS(ROW(),MATCH("YEAR",$A$1:$BE$1,0))),[1]TreeLookup!$C$1:$DE$1,0))</f>
        <v>00-START</v>
      </c>
      <c r="O3895" s="4"/>
    </row>
    <row r="3896" spans="1:15">
      <c r="A3896" s="6"/>
      <c r="B3896" s="6"/>
      <c r="C3896" s="6"/>
      <c r="D3896" s="6"/>
      <c r="E3896" s="6"/>
      <c r="F3896" s="6"/>
      <c r="G3896" s="6"/>
      <c r="H3896" s="6"/>
      <c r="I3896" s="23"/>
      <c r="J3896" s="23"/>
      <c r="K3896" s="6" t="e">
        <f t="array" aca="1" ref="K3896" ca="1">INDEX([1]TreeLookup!$C$1:$DE$21,MATCH(INDIRECT(ADDRESS(ROW(),MATCH("CATEGORY",$A$1:$BE$1,0))),[1]TreeLookup!$C$1:$C$21,0),MATCH(INDIRECT(ADDRESS(ROW(),MATCH("YEAR",$A$1:$BE$1,0))),[1]TreeLookup!$C$1:$DE$1,0))</f>
        <v>#N/A</v>
      </c>
      <c r="M3896" s="1" t="str">
        <f t="array" aca="1" ref="M3896" ca="1">INDEX([1]TreeLookup!$C$1:$DE$22,MATCH("ERA",[1]TreeLookup!$C$1:$C$22,0),MATCH(INDIRECT(ADDRESS(ROW(),MATCH("YEAR",$A$1:$BE$1,0))),[1]TreeLookup!$C$1:$DE$1,0))</f>
        <v>00-START</v>
      </c>
      <c r="O3896" s="4"/>
    </row>
    <row r="3897" spans="1:15">
      <c r="A3897" s="6"/>
      <c r="B3897" s="6"/>
      <c r="C3897" s="6"/>
      <c r="D3897" s="6"/>
      <c r="E3897" s="6"/>
      <c r="F3897" s="6"/>
      <c r="G3897" s="6"/>
      <c r="H3897" s="6"/>
      <c r="I3897" s="23"/>
      <c r="J3897" s="23"/>
      <c r="K3897" s="6" t="e">
        <f t="array" aca="1" ref="K3897" ca="1">INDEX([1]TreeLookup!$C$1:$DE$21,MATCH(INDIRECT(ADDRESS(ROW(),MATCH("CATEGORY",$A$1:$BE$1,0))),[1]TreeLookup!$C$1:$C$21,0),MATCH(INDIRECT(ADDRESS(ROW(),MATCH("YEAR",$A$1:$BE$1,0))),[1]TreeLookup!$C$1:$DE$1,0))</f>
        <v>#N/A</v>
      </c>
      <c r="M3897" s="1" t="str">
        <f t="array" aca="1" ref="M3897" ca="1">INDEX([1]TreeLookup!$C$1:$DE$22,MATCH("ERA",[1]TreeLookup!$C$1:$C$22,0),MATCH(INDIRECT(ADDRESS(ROW(),MATCH("YEAR",$A$1:$BE$1,0))),[1]TreeLookup!$C$1:$DE$1,0))</f>
        <v>00-START</v>
      </c>
      <c r="O3897" s="4"/>
    </row>
    <row r="3898" spans="1:15">
      <c r="A3898" s="6"/>
      <c r="B3898" s="6"/>
      <c r="C3898" s="6"/>
      <c r="D3898" s="6"/>
      <c r="E3898" s="6"/>
      <c r="F3898" s="6"/>
      <c r="G3898" s="6"/>
      <c r="H3898" s="6"/>
      <c r="I3898" s="23"/>
      <c r="J3898" s="23"/>
      <c r="K3898" s="6" t="e">
        <f t="array" aca="1" ref="K3898" ca="1">INDEX([1]TreeLookup!$C$1:$DE$21,MATCH(INDIRECT(ADDRESS(ROW(),MATCH("CATEGORY",$A$1:$BE$1,0))),[1]TreeLookup!$C$1:$C$21,0),MATCH(INDIRECT(ADDRESS(ROW(),MATCH("YEAR",$A$1:$BE$1,0))),[1]TreeLookup!$C$1:$DE$1,0))</f>
        <v>#N/A</v>
      </c>
      <c r="M3898" s="1" t="str">
        <f t="array" aca="1" ref="M3898" ca="1">INDEX([1]TreeLookup!$C$1:$DE$22,MATCH("ERA",[1]TreeLookup!$C$1:$C$22,0),MATCH(INDIRECT(ADDRESS(ROW(),MATCH("YEAR",$A$1:$BE$1,0))),[1]TreeLookup!$C$1:$DE$1,0))</f>
        <v>00-START</v>
      </c>
      <c r="O3898" s="4"/>
    </row>
    <row r="3899" spans="1:15">
      <c r="A3899" s="6"/>
      <c r="B3899" s="6"/>
      <c r="C3899" s="6"/>
      <c r="D3899" s="6"/>
      <c r="E3899" s="6"/>
      <c r="F3899" s="6"/>
      <c r="G3899" s="6"/>
      <c r="H3899" s="6"/>
      <c r="I3899" s="23"/>
      <c r="J3899" s="23"/>
      <c r="K3899" s="6" t="e">
        <f t="array" aca="1" ref="K3899" ca="1">INDEX([1]TreeLookup!$C$1:$DE$21,MATCH(INDIRECT(ADDRESS(ROW(),MATCH("CATEGORY",$A$1:$BE$1,0))),[1]TreeLookup!$C$1:$C$21,0),MATCH(INDIRECT(ADDRESS(ROW(),MATCH("YEAR",$A$1:$BE$1,0))),[1]TreeLookup!$C$1:$DE$1,0))</f>
        <v>#N/A</v>
      </c>
      <c r="M3899" s="1" t="str">
        <f t="array" aca="1" ref="M3899" ca="1">INDEX([1]TreeLookup!$C$1:$DE$22,MATCH("ERA",[1]TreeLookup!$C$1:$C$22,0),MATCH(INDIRECT(ADDRESS(ROW(),MATCH("YEAR",$A$1:$BE$1,0))),[1]TreeLookup!$C$1:$DE$1,0))</f>
        <v>00-START</v>
      </c>
      <c r="O3899" s="4"/>
    </row>
    <row r="3900" spans="1:15">
      <c r="A3900" s="6"/>
      <c r="B3900" s="6"/>
      <c r="C3900" s="6"/>
      <c r="D3900" s="6"/>
      <c r="E3900" s="6"/>
      <c r="F3900" s="6"/>
      <c r="G3900" s="6"/>
      <c r="H3900" s="6"/>
      <c r="I3900" s="23"/>
      <c r="J3900" s="23"/>
      <c r="K3900" s="6" t="e">
        <f t="array" aca="1" ref="K3900" ca="1">INDEX([1]TreeLookup!$C$1:$DE$21,MATCH(INDIRECT(ADDRESS(ROW(),MATCH("CATEGORY",$A$1:$BE$1,0))),[1]TreeLookup!$C$1:$C$21,0),MATCH(INDIRECT(ADDRESS(ROW(),MATCH("YEAR",$A$1:$BE$1,0))),[1]TreeLookup!$C$1:$DE$1,0))</f>
        <v>#N/A</v>
      </c>
      <c r="M3900" s="1" t="str">
        <f t="array" aca="1" ref="M3900" ca="1">INDEX([1]TreeLookup!$C$1:$DE$22,MATCH("ERA",[1]TreeLookup!$C$1:$C$22,0),MATCH(INDIRECT(ADDRESS(ROW(),MATCH("YEAR",$A$1:$BE$1,0))),[1]TreeLookup!$C$1:$DE$1,0))</f>
        <v>00-START</v>
      </c>
      <c r="O3900" s="4"/>
    </row>
    <row r="3901" spans="1:15">
      <c r="A3901" s="6"/>
      <c r="B3901" s="6"/>
      <c r="C3901" s="6"/>
      <c r="D3901" s="6"/>
      <c r="E3901" s="6"/>
      <c r="F3901" s="6"/>
      <c r="G3901" s="6"/>
      <c r="H3901" s="6"/>
      <c r="I3901" s="23"/>
      <c r="J3901" s="23"/>
      <c r="K3901" s="6" t="e">
        <f t="array" aca="1" ref="K3901" ca="1">INDEX([1]TreeLookup!$C$1:$DE$21,MATCH(INDIRECT(ADDRESS(ROW(),MATCH("CATEGORY",$A$1:$BE$1,0))),[1]TreeLookup!$C$1:$C$21,0),MATCH(INDIRECT(ADDRESS(ROW(),MATCH("YEAR",$A$1:$BE$1,0))),[1]TreeLookup!$C$1:$DE$1,0))</f>
        <v>#N/A</v>
      </c>
      <c r="M3901" s="1" t="str">
        <f t="array" aca="1" ref="M3901" ca="1">INDEX([1]TreeLookup!$C$1:$DE$22,MATCH("ERA",[1]TreeLookup!$C$1:$C$22,0),MATCH(INDIRECT(ADDRESS(ROW(),MATCH("YEAR",$A$1:$BE$1,0))),[1]TreeLookup!$C$1:$DE$1,0))</f>
        <v>00-START</v>
      </c>
      <c r="O3901" s="4"/>
    </row>
    <row r="3902" spans="1:15">
      <c r="A3902" s="6"/>
      <c r="B3902" s="6"/>
      <c r="C3902" s="6"/>
      <c r="D3902" s="6"/>
      <c r="E3902" s="6"/>
      <c r="F3902" s="6"/>
      <c r="G3902" s="6"/>
      <c r="H3902" s="6"/>
      <c r="I3902" s="23"/>
      <c r="J3902" s="23"/>
      <c r="K3902" s="6" t="e">
        <f t="array" aca="1" ref="K3902" ca="1">INDEX([1]TreeLookup!$C$1:$DE$21,MATCH(INDIRECT(ADDRESS(ROW(),MATCH("CATEGORY",$A$1:$BE$1,0))),[1]TreeLookup!$C$1:$C$21,0),MATCH(INDIRECT(ADDRESS(ROW(),MATCH("YEAR",$A$1:$BE$1,0))),[1]TreeLookup!$C$1:$DE$1,0))</f>
        <v>#N/A</v>
      </c>
      <c r="M3902" s="1" t="str">
        <f t="array" aca="1" ref="M3902" ca="1">INDEX([1]TreeLookup!$C$1:$DE$22,MATCH("ERA",[1]TreeLookup!$C$1:$C$22,0),MATCH(INDIRECT(ADDRESS(ROW(),MATCH("YEAR",$A$1:$BE$1,0))),[1]TreeLookup!$C$1:$DE$1,0))</f>
        <v>00-START</v>
      </c>
      <c r="O3902" s="4"/>
    </row>
    <row r="3903" spans="1:15">
      <c r="A3903" s="6"/>
      <c r="B3903" s="6"/>
      <c r="C3903" s="6"/>
      <c r="D3903" s="6"/>
      <c r="E3903" s="6"/>
      <c r="F3903" s="6"/>
      <c r="G3903" s="6"/>
      <c r="H3903" s="6"/>
      <c r="I3903" s="23"/>
      <c r="J3903" s="23"/>
      <c r="K3903" s="6" t="e">
        <f t="array" aca="1" ref="K3903" ca="1">INDEX([1]TreeLookup!$C$1:$DE$21,MATCH(INDIRECT(ADDRESS(ROW(),MATCH("CATEGORY",$A$1:$BE$1,0))),[1]TreeLookup!$C$1:$C$21,0),MATCH(INDIRECT(ADDRESS(ROW(),MATCH("YEAR",$A$1:$BE$1,0))),[1]TreeLookup!$C$1:$DE$1,0))</f>
        <v>#N/A</v>
      </c>
      <c r="M3903" s="1" t="str">
        <f t="array" aca="1" ref="M3903" ca="1">INDEX([1]TreeLookup!$C$1:$DE$22,MATCH("ERA",[1]TreeLookup!$C$1:$C$22,0),MATCH(INDIRECT(ADDRESS(ROW(),MATCH("YEAR",$A$1:$BE$1,0))),[1]TreeLookup!$C$1:$DE$1,0))</f>
        <v>00-START</v>
      </c>
      <c r="O3903" s="4"/>
    </row>
    <row r="3904" spans="1:15">
      <c r="A3904" s="6"/>
      <c r="B3904" s="6"/>
      <c r="C3904" s="6"/>
      <c r="D3904" s="6"/>
      <c r="E3904" s="6"/>
      <c r="F3904" s="6"/>
      <c r="G3904" s="6"/>
      <c r="H3904" s="6"/>
      <c r="I3904" s="23"/>
      <c r="J3904" s="23"/>
      <c r="K3904" s="6" t="e">
        <f t="array" aca="1" ref="K3904" ca="1">INDEX([1]TreeLookup!$C$1:$DE$21,MATCH(INDIRECT(ADDRESS(ROW(),MATCH("CATEGORY",$A$1:$BE$1,0))),[1]TreeLookup!$C$1:$C$21,0),MATCH(INDIRECT(ADDRESS(ROW(),MATCH("YEAR",$A$1:$BE$1,0))),[1]TreeLookup!$C$1:$DE$1,0))</f>
        <v>#N/A</v>
      </c>
      <c r="M3904" s="1" t="str">
        <f t="array" aca="1" ref="M3904" ca="1">INDEX([1]TreeLookup!$C$1:$DE$22,MATCH("ERA",[1]TreeLookup!$C$1:$C$22,0),MATCH(INDIRECT(ADDRESS(ROW(),MATCH("YEAR",$A$1:$BE$1,0))),[1]TreeLookup!$C$1:$DE$1,0))</f>
        <v>00-START</v>
      </c>
      <c r="O3904" s="4"/>
    </row>
    <row r="3905" spans="1:15">
      <c r="A3905" s="6"/>
      <c r="B3905" s="6"/>
      <c r="C3905" s="6"/>
      <c r="D3905" s="6"/>
      <c r="E3905" s="6"/>
      <c r="F3905" s="6"/>
      <c r="G3905" s="6"/>
      <c r="H3905" s="6"/>
      <c r="I3905" s="23"/>
      <c r="J3905" s="23"/>
      <c r="K3905" s="6" t="e">
        <f t="array" aca="1" ref="K3905" ca="1">INDEX([1]TreeLookup!$C$1:$DE$21,MATCH(INDIRECT(ADDRESS(ROW(),MATCH("CATEGORY",$A$1:$BE$1,0))),[1]TreeLookup!$C$1:$C$21,0),MATCH(INDIRECT(ADDRESS(ROW(),MATCH("YEAR",$A$1:$BE$1,0))),[1]TreeLookup!$C$1:$DE$1,0))</f>
        <v>#N/A</v>
      </c>
      <c r="M3905" s="1" t="str">
        <f t="array" aca="1" ref="M3905" ca="1">INDEX([1]TreeLookup!$C$1:$DE$22,MATCH("ERA",[1]TreeLookup!$C$1:$C$22,0),MATCH(INDIRECT(ADDRESS(ROW(),MATCH("YEAR",$A$1:$BE$1,0))),[1]TreeLookup!$C$1:$DE$1,0))</f>
        <v>00-START</v>
      </c>
      <c r="O3905" s="4"/>
    </row>
    <row r="3906" spans="1:15">
      <c r="A3906" s="6"/>
      <c r="B3906" s="6"/>
      <c r="C3906" s="6"/>
      <c r="D3906" s="6"/>
      <c r="E3906" s="6"/>
      <c r="F3906" s="6"/>
      <c r="G3906" s="6"/>
      <c r="H3906" s="6"/>
      <c r="I3906" s="23"/>
      <c r="J3906" s="23"/>
      <c r="K3906" s="6" t="e">
        <f t="array" aca="1" ref="K3906" ca="1">INDEX([1]TreeLookup!$C$1:$DE$21,MATCH(INDIRECT(ADDRESS(ROW(),MATCH("CATEGORY",$A$1:$BE$1,0))),[1]TreeLookup!$C$1:$C$21,0),MATCH(INDIRECT(ADDRESS(ROW(),MATCH("YEAR",$A$1:$BE$1,0))),[1]TreeLookup!$C$1:$DE$1,0))</f>
        <v>#N/A</v>
      </c>
      <c r="M3906" s="1" t="str">
        <f t="array" aca="1" ref="M3906" ca="1">INDEX([1]TreeLookup!$C$1:$DE$22,MATCH("ERA",[1]TreeLookup!$C$1:$C$22,0),MATCH(INDIRECT(ADDRESS(ROW(),MATCH("YEAR",$A$1:$BE$1,0))),[1]TreeLookup!$C$1:$DE$1,0))</f>
        <v>00-START</v>
      </c>
      <c r="O3906" s="4"/>
    </row>
    <row r="3907" spans="1:15">
      <c r="A3907" s="6"/>
      <c r="B3907" s="6"/>
      <c r="C3907" s="6"/>
      <c r="D3907" s="6"/>
      <c r="E3907" s="6"/>
      <c r="F3907" s="6"/>
      <c r="G3907" s="6"/>
      <c r="H3907" s="6"/>
      <c r="I3907" s="23"/>
      <c r="J3907" s="23"/>
      <c r="K3907" s="6" t="e">
        <f t="array" aca="1" ref="K3907" ca="1">INDEX([1]TreeLookup!$C$1:$DE$21,MATCH(INDIRECT(ADDRESS(ROW(),MATCH("CATEGORY",$A$1:$BE$1,0))),[1]TreeLookup!$C$1:$C$21,0),MATCH(INDIRECT(ADDRESS(ROW(),MATCH("YEAR",$A$1:$BE$1,0))),[1]TreeLookup!$C$1:$DE$1,0))</f>
        <v>#N/A</v>
      </c>
      <c r="M3907" s="1" t="str">
        <f t="array" aca="1" ref="M3907" ca="1">INDEX([1]TreeLookup!$C$1:$DE$22,MATCH("ERA",[1]TreeLookup!$C$1:$C$22,0),MATCH(INDIRECT(ADDRESS(ROW(),MATCH("YEAR",$A$1:$BE$1,0))),[1]TreeLookup!$C$1:$DE$1,0))</f>
        <v>00-START</v>
      </c>
      <c r="O3907" s="4"/>
    </row>
    <row r="3908" spans="1:15">
      <c r="A3908" s="6"/>
      <c r="B3908" s="6"/>
      <c r="C3908" s="6"/>
      <c r="D3908" s="6"/>
      <c r="E3908" s="6"/>
      <c r="F3908" s="6"/>
      <c r="G3908" s="6"/>
      <c r="H3908" s="6"/>
      <c r="I3908" s="23"/>
      <c r="J3908" s="23"/>
      <c r="K3908" s="6" t="e">
        <f t="array" aca="1" ref="K3908" ca="1">INDEX([1]TreeLookup!$C$1:$DE$21,MATCH(INDIRECT(ADDRESS(ROW(),MATCH("CATEGORY",$A$1:$BE$1,0))),[1]TreeLookup!$C$1:$C$21,0),MATCH(INDIRECT(ADDRESS(ROW(),MATCH("YEAR",$A$1:$BE$1,0))),[1]TreeLookup!$C$1:$DE$1,0))</f>
        <v>#N/A</v>
      </c>
      <c r="M3908" s="1" t="str">
        <f t="array" aca="1" ref="M3908" ca="1">INDEX([1]TreeLookup!$C$1:$DE$22,MATCH("ERA",[1]TreeLookup!$C$1:$C$22,0),MATCH(INDIRECT(ADDRESS(ROW(),MATCH("YEAR",$A$1:$BE$1,0))),[1]TreeLookup!$C$1:$DE$1,0))</f>
        <v>00-START</v>
      </c>
      <c r="O3908" s="4"/>
    </row>
    <row r="3909" spans="1:15">
      <c r="A3909" s="6"/>
      <c r="B3909" s="6"/>
      <c r="C3909" s="6"/>
      <c r="D3909" s="6"/>
      <c r="E3909" s="6"/>
      <c r="F3909" s="6"/>
      <c r="G3909" s="6"/>
      <c r="H3909" s="6"/>
      <c r="I3909" s="23"/>
      <c r="J3909" s="23"/>
      <c r="K3909" s="6" t="e">
        <f t="array" aca="1" ref="K3909" ca="1">INDEX([1]TreeLookup!$C$1:$DE$21,MATCH(INDIRECT(ADDRESS(ROW(),MATCH("CATEGORY",$A$1:$BE$1,0))),[1]TreeLookup!$C$1:$C$21,0),MATCH(INDIRECT(ADDRESS(ROW(),MATCH("YEAR",$A$1:$BE$1,0))),[1]TreeLookup!$C$1:$DE$1,0))</f>
        <v>#N/A</v>
      </c>
      <c r="M3909" s="1" t="str">
        <f t="array" aca="1" ref="M3909" ca="1">INDEX([1]TreeLookup!$C$1:$DE$22,MATCH("ERA",[1]TreeLookup!$C$1:$C$22,0),MATCH(INDIRECT(ADDRESS(ROW(),MATCH("YEAR",$A$1:$BE$1,0))),[1]TreeLookup!$C$1:$DE$1,0))</f>
        <v>00-START</v>
      </c>
      <c r="O3909" s="4"/>
    </row>
    <row r="3910" spans="1:15">
      <c r="A3910" s="6"/>
      <c r="B3910" s="6"/>
      <c r="C3910" s="6"/>
      <c r="D3910" s="6"/>
      <c r="E3910" s="6"/>
      <c r="F3910" s="6"/>
      <c r="G3910" s="6"/>
      <c r="H3910" s="6"/>
      <c r="I3910" s="23"/>
      <c r="J3910" s="23"/>
      <c r="K3910" s="6" t="e">
        <f t="array" aca="1" ref="K3910" ca="1">INDEX([1]TreeLookup!$C$1:$DE$21,MATCH(INDIRECT(ADDRESS(ROW(),MATCH("CATEGORY",$A$1:$BE$1,0))),[1]TreeLookup!$C$1:$C$21,0),MATCH(INDIRECT(ADDRESS(ROW(),MATCH("YEAR",$A$1:$BE$1,0))),[1]TreeLookup!$C$1:$DE$1,0))</f>
        <v>#N/A</v>
      </c>
      <c r="M3910" s="1" t="str">
        <f t="array" aca="1" ref="M3910" ca="1">INDEX([1]TreeLookup!$C$1:$DE$22,MATCH("ERA",[1]TreeLookup!$C$1:$C$22,0),MATCH(INDIRECT(ADDRESS(ROW(),MATCH("YEAR",$A$1:$BE$1,0))),[1]TreeLookup!$C$1:$DE$1,0))</f>
        <v>00-START</v>
      </c>
      <c r="O3910" s="4"/>
    </row>
    <row r="3911" spans="1:15">
      <c r="A3911" s="6"/>
      <c r="B3911" s="6"/>
      <c r="C3911" s="6"/>
      <c r="D3911" s="6"/>
      <c r="E3911" s="6"/>
      <c r="F3911" s="6"/>
      <c r="G3911" s="6"/>
      <c r="H3911" s="6"/>
      <c r="I3911" s="23"/>
      <c r="J3911" s="23"/>
      <c r="K3911" s="6" t="e">
        <f t="array" aca="1" ref="K3911" ca="1">INDEX([1]TreeLookup!$C$1:$DE$21,MATCH(INDIRECT(ADDRESS(ROW(),MATCH("CATEGORY",$A$1:$BE$1,0))),[1]TreeLookup!$C$1:$C$21,0),MATCH(INDIRECT(ADDRESS(ROW(),MATCH("YEAR",$A$1:$BE$1,0))),[1]TreeLookup!$C$1:$DE$1,0))</f>
        <v>#N/A</v>
      </c>
      <c r="M3911" s="1" t="str">
        <f t="array" aca="1" ref="M3911" ca="1">INDEX([1]TreeLookup!$C$1:$DE$22,MATCH("ERA",[1]TreeLookup!$C$1:$C$22,0),MATCH(INDIRECT(ADDRESS(ROW(),MATCH("YEAR",$A$1:$BE$1,0))),[1]TreeLookup!$C$1:$DE$1,0))</f>
        <v>00-START</v>
      </c>
      <c r="O3911" s="4"/>
    </row>
    <row r="3912" spans="1:15">
      <c r="A3912" s="6"/>
      <c r="B3912" s="6"/>
      <c r="C3912" s="6"/>
      <c r="D3912" s="6"/>
      <c r="E3912" s="6"/>
      <c r="F3912" s="6"/>
      <c r="G3912" s="6"/>
      <c r="H3912" s="6"/>
      <c r="I3912" s="23"/>
      <c r="J3912" s="23"/>
      <c r="K3912" s="6" t="e">
        <f t="array" aca="1" ref="K3912" ca="1">INDEX([1]TreeLookup!$C$1:$DE$21,MATCH(INDIRECT(ADDRESS(ROW(),MATCH("CATEGORY",$A$1:$BE$1,0))),[1]TreeLookup!$C$1:$C$21,0),MATCH(INDIRECT(ADDRESS(ROW(),MATCH("YEAR",$A$1:$BE$1,0))),[1]TreeLookup!$C$1:$DE$1,0))</f>
        <v>#N/A</v>
      </c>
      <c r="M3912" s="1" t="str">
        <f t="array" aca="1" ref="M3912" ca="1">INDEX([1]TreeLookup!$C$1:$DE$22,MATCH("ERA",[1]TreeLookup!$C$1:$C$22,0),MATCH(INDIRECT(ADDRESS(ROW(),MATCH("YEAR",$A$1:$BE$1,0))),[1]TreeLookup!$C$1:$DE$1,0))</f>
        <v>00-START</v>
      </c>
      <c r="O3912" s="4"/>
    </row>
    <row r="3913" spans="1:15">
      <c r="A3913" s="6"/>
      <c r="B3913" s="6"/>
      <c r="C3913" s="6"/>
      <c r="D3913" s="6"/>
      <c r="E3913" s="6"/>
      <c r="F3913" s="6"/>
      <c r="G3913" s="6"/>
      <c r="H3913" s="6"/>
      <c r="I3913" s="23"/>
      <c r="J3913" s="23"/>
      <c r="K3913" s="6" t="e">
        <f t="array" aca="1" ref="K3913" ca="1">INDEX([1]TreeLookup!$C$1:$DE$21,MATCH(INDIRECT(ADDRESS(ROW(),MATCH("CATEGORY",$A$1:$BE$1,0))),[1]TreeLookup!$C$1:$C$21,0),MATCH(INDIRECT(ADDRESS(ROW(),MATCH("YEAR",$A$1:$BE$1,0))),[1]TreeLookup!$C$1:$DE$1,0))</f>
        <v>#N/A</v>
      </c>
      <c r="M3913" s="1" t="str">
        <f t="array" aca="1" ref="M3913" ca="1">INDEX([1]TreeLookup!$C$1:$DE$22,MATCH("ERA",[1]TreeLookup!$C$1:$C$22,0),MATCH(INDIRECT(ADDRESS(ROW(),MATCH("YEAR",$A$1:$BE$1,0))),[1]TreeLookup!$C$1:$DE$1,0))</f>
        <v>00-START</v>
      </c>
      <c r="O3913" s="4"/>
    </row>
    <row r="3914" spans="1:15">
      <c r="A3914" s="6"/>
      <c r="B3914" s="6"/>
      <c r="C3914" s="6"/>
      <c r="D3914" s="6"/>
      <c r="E3914" s="6"/>
      <c r="F3914" s="6"/>
      <c r="G3914" s="6"/>
      <c r="H3914" s="6"/>
      <c r="I3914" s="23"/>
      <c r="J3914" s="23"/>
      <c r="K3914" s="6" t="e">
        <f t="array" aca="1" ref="K3914" ca="1">INDEX([1]TreeLookup!$C$1:$DE$21,MATCH(INDIRECT(ADDRESS(ROW(),MATCH("CATEGORY",$A$1:$BE$1,0))),[1]TreeLookup!$C$1:$C$21,0),MATCH(INDIRECT(ADDRESS(ROW(),MATCH("YEAR",$A$1:$BE$1,0))),[1]TreeLookup!$C$1:$DE$1,0))</f>
        <v>#N/A</v>
      </c>
      <c r="M3914" s="1" t="str">
        <f t="array" aca="1" ref="M3914" ca="1">INDEX([1]TreeLookup!$C$1:$DE$22,MATCH("ERA",[1]TreeLookup!$C$1:$C$22,0),MATCH(INDIRECT(ADDRESS(ROW(),MATCH("YEAR",$A$1:$BE$1,0))),[1]TreeLookup!$C$1:$DE$1,0))</f>
        <v>00-START</v>
      </c>
      <c r="O3914" s="4"/>
    </row>
    <row r="3915" spans="1:15">
      <c r="A3915" s="6"/>
      <c r="B3915" s="6"/>
      <c r="C3915" s="6"/>
      <c r="D3915" s="6"/>
      <c r="E3915" s="6"/>
      <c r="F3915" s="6"/>
      <c r="G3915" s="6"/>
      <c r="H3915" s="6"/>
      <c r="I3915" s="23"/>
      <c r="J3915" s="23"/>
      <c r="K3915" s="6" t="e">
        <f t="array" aca="1" ref="K3915" ca="1">INDEX([1]TreeLookup!$C$1:$DE$21,MATCH(INDIRECT(ADDRESS(ROW(),MATCH("CATEGORY",$A$1:$BE$1,0))),[1]TreeLookup!$C$1:$C$21,0),MATCH(INDIRECT(ADDRESS(ROW(),MATCH("YEAR",$A$1:$BE$1,0))),[1]TreeLookup!$C$1:$DE$1,0))</f>
        <v>#N/A</v>
      </c>
      <c r="M3915" s="1" t="str">
        <f t="array" aca="1" ref="M3915" ca="1">INDEX([1]TreeLookup!$C$1:$DE$22,MATCH("ERA",[1]TreeLookup!$C$1:$C$22,0),MATCH(INDIRECT(ADDRESS(ROW(),MATCH("YEAR",$A$1:$BE$1,0))),[1]TreeLookup!$C$1:$DE$1,0))</f>
        <v>00-START</v>
      </c>
      <c r="O3915" s="4"/>
    </row>
    <row r="3916" spans="1:15">
      <c r="A3916" s="6"/>
      <c r="B3916" s="6"/>
      <c r="C3916" s="6"/>
      <c r="D3916" s="6"/>
      <c r="E3916" s="6"/>
      <c r="F3916" s="6"/>
      <c r="G3916" s="6"/>
      <c r="H3916" s="6"/>
      <c r="I3916" s="23"/>
      <c r="J3916" s="23"/>
      <c r="K3916" s="6" t="e">
        <f t="array" aca="1" ref="K3916" ca="1">INDEX([1]TreeLookup!$C$1:$DE$21,MATCH(INDIRECT(ADDRESS(ROW(),MATCH("CATEGORY",$A$1:$BE$1,0))),[1]TreeLookup!$C$1:$C$21,0),MATCH(INDIRECT(ADDRESS(ROW(),MATCH("YEAR",$A$1:$BE$1,0))),[1]TreeLookup!$C$1:$DE$1,0))</f>
        <v>#N/A</v>
      </c>
      <c r="M3916" s="1" t="str">
        <f t="array" aca="1" ref="M3916" ca="1">INDEX([1]TreeLookup!$C$1:$DE$22,MATCH("ERA",[1]TreeLookup!$C$1:$C$22,0),MATCH(INDIRECT(ADDRESS(ROW(),MATCH("YEAR",$A$1:$BE$1,0))),[1]TreeLookup!$C$1:$DE$1,0))</f>
        <v>00-START</v>
      </c>
      <c r="O3916" s="4"/>
    </row>
    <row r="3917" spans="1:15">
      <c r="A3917" s="6"/>
      <c r="B3917" s="6"/>
      <c r="C3917" s="6"/>
      <c r="D3917" s="6"/>
      <c r="E3917" s="6"/>
      <c r="F3917" s="6"/>
      <c r="G3917" s="6"/>
      <c r="H3917" s="6"/>
      <c r="I3917" s="23"/>
      <c r="J3917" s="23"/>
      <c r="K3917" s="6" t="e">
        <f t="array" aca="1" ref="K3917" ca="1">INDEX([1]TreeLookup!$C$1:$DE$21,MATCH(INDIRECT(ADDRESS(ROW(),MATCH("CATEGORY",$A$1:$BE$1,0))),[1]TreeLookup!$C$1:$C$21,0),MATCH(INDIRECT(ADDRESS(ROW(),MATCH("YEAR",$A$1:$BE$1,0))),[1]TreeLookup!$C$1:$DE$1,0))</f>
        <v>#N/A</v>
      </c>
      <c r="M3917" s="1" t="str">
        <f t="array" aca="1" ref="M3917" ca="1">INDEX([1]TreeLookup!$C$1:$DE$22,MATCH("ERA",[1]TreeLookup!$C$1:$C$22,0),MATCH(INDIRECT(ADDRESS(ROW(),MATCH("YEAR",$A$1:$BE$1,0))),[1]TreeLookup!$C$1:$DE$1,0))</f>
        <v>00-START</v>
      </c>
      <c r="O3917" s="4"/>
    </row>
    <row r="3918" spans="1:15">
      <c r="A3918" s="6"/>
      <c r="B3918" s="6"/>
      <c r="C3918" s="6"/>
      <c r="D3918" s="6"/>
      <c r="E3918" s="6"/>
      <c r="F3918" s="6"/>
      <c r="G3918" s="6"/>
      <c r="H3918" s="6"/>
      <c r="I3918" s="23"/>
      <c r="J3918" s="23"/>
      <c r="K3918" s="6" t="e">
        <f t="array" aca="1" ref="K3918" ca="1">INDEX([1]TreeLookup!$C$1:$DE$21,MATCH(INDIRECT(ADDRESS(ROW(),MATCH("CATEGORY",$A$1:$BE$1,0))),[1]TreeLookup!$C$1:$C$21,0),MATCH(INDIRECT(ADDRESS(ROW(),MATCH("YEAR",$A$1:$BE$1,0))),[1]TreeLookup!$C$1:$DE$1,0))</f>
        <v>#N/A</v>
      </c>
      <c r="M3918" s="1" t="str">
        <f t="array" aca="1" ref="M3918" ca="1">INDEX([1]TreeLookup!$C$1:$DE$22,MATCH("ERA",[1]TreeLookup!$C$1:$C$22,0),MATCH(INDIRECT(ADDRESS(ROW(),MATCH("YEAR",$A$1:$BE$1,0))),[1]TreeLookup!$C$1:$DE$1,0))</f>
        <v>00-START</v>
      </c>
      <c r="O3918" s="4"/>
    </row>
    <row r="3919" spans="1:15">
      <c r="A3919" s="6"/>
      <c r="B3919" s="6"/>
      <c r="C3919" s="6"/>
      <c r="D3919" s="6"/>
      <c r="E3919" s="6"/>
      <c r="F3919" s="6"/>
      <c r="G3919" s="6"/>
      <c r="H3919" s="6"/>
      <c r="I3919" s="23"/>
      <c r="J3919" s="23"/>
      <c r="K3919" s="6" t="e">
        <f t="array" aca="1" ref="K3919" ca="1">INDEX([1]TreeLookup!$C$1:$DE$21,MATCH(INDIRECT(ADDRESS(ROW(),MATCH("CATEGORY",$A$1:$BE$1,0))),[1]TreeLookup!$C$1:$C$21,0),MATCH(INDIRECT(ADDRESS(ROW(),MATCH("YEAR",$A$1:$BE$1,0))),[1]TreeLookup!$C$1:$DE$1,0))</f>
        <v>#N/A</v>
      </c>
      <c r="M3919" s="1" t="str">
        <f t="array" aca="1" ref="M3919" ca="1">INDEX([1]TreeLookup!$C$1:$DE$22,MATCH("ERA",[1]TreeLookup!$C$1:$C$22,0),MATCH(INDIRECT(ADDRESS(ROW(),MATCH("YEAR",$A$1:$BE$1,0))),[1]TreeLookup!$C$1:$DE$1,0))</f>
        <v>00-START</v>
      </c>
      <c r="O3919" s="4"/>
    </row>
    <row r="3920" spans="1:15">
      <c r="A3920" s="6"/>
      <c r="B3920" s="6"/>
      <c r="C3920" s="6"/>
      <c r="D3920" s="6"/>
      <c r="E3920" s="6"/>
      <c r="F3920" s="6"/>
      <c r="G3920" s="6"/>
      <c r="H3920" s="6"/>
      <c r="I3920" s="23"/>
      <c r="J3920" s="23"/>
      <c r="K3920" s="6" t="e">
        <f t="array" aca="1" ref="K3920" ca="1">INDEX([1]TreeLookup!$C$1:$DE$21,MATCH(INDIRECT(ADDRESS(ROW(),MATCH("CATEGORY",$A$1:$BE$1,0))),[1]TreeLookup!$C$1:$C$21,0),MATCH(INDIRECT(ADDRESS(ROW(),MATCH("YEAR",$A$1:$BE$1,0))),[1]TreeLookup!$C$1:$DE$1,0))</f>
        <v>#N/A</v>
      </c>
      <c r="M3920" s="1" t="str">
        <f t="array" aca="1" ref="M3920" ca="1">INDEX([1]TreeLookup!$C$1:$DE$22,MATCH("ERA",[1]TreeLookup!$C$1:$C$22,0),MATCH(INDIRECT(ADDRESS(ROW(),MATCH("YEAR",$A$1:$BE$1,0))),[1]TreeLookup!$C$1:$DE$1,0))</f>
        <v>00-START</v>
      </c>
      <c r="O3920" s="4"/>
    </row>
    <row r="3921" spans="1:15">
      <c r="A3921" s="6"/>
      <c r="B3921" s="6"/>
      <c r="C3921" s="6"/>
      <c r="D3921" s="6"/>
      <c r="E3921" s="6"/>
      <c r="F3921" s="6"/>
      <c r="G3921" s="6"/>
      <c r="H3921" s="6"/>
      <c r="I3921" s="23"/>
      <c r="J3921" s="23"/>
      <c r="K3921" s="6" t="e">
        <f t="array" aca="1" ref="K3921" ca="1">INDEX([1]TreeLookup!$C$1:$DE$21,MATCH(INDIRECT(ADDRESS(ROW(),MATCH("CATEGORY",$A$1:$BE$1,0))),[1]TreeLookup!$C$1:$C$21,0),MATCH(INDIRECT(ADDRESS(ROW(),MATCH("YEAR",$A$1:$BE$1,0))),[1]TreeLookup!$C$1:$DE$1,0))</f>
        <v>#N/A</v>
      </c>
      <c r="M3921" s="1" t="str">
        <f t="array" aca="1" ref="M3921" ca="1">INDEX([1]TreeLookup!$C$1:$DE$22,MATCH("ERA",[1]TreeLookup!$C$1:$C$22,0),MATCH(INDIRECT(ADDRESS(ROW(),MATCH("YEAR",$A$1:$BE$1,0))),[1]TreeLookup!$C$1:$DE$1,0))</f>
        <v>00-START</v>
      </c>
      <c r="O3921" s="4"/>
    </row>
    <row r="3922" spans="1:15">
      <c r="A3922" s="6"/>
      <c r="B3922" s="6"/>
      <c r="C3922" s="6"/>
      <c r="D3922" s="6"/>
      <c r="E3922" s="6"/>
      <c r="F3922" s="6"/>
      <c r="G3922" s="6"/>
      <c r="H3922" s="6"/>
      <c r="I3922" s="23"/>
      <c r="J3922" s="23"/>
      <c r="K3922" s="6" t="e">
        <f t="array" aca="1" ref="K3922" ca="1">INDEX([1]TreeLookup!$C$1:$DE$21,MATCH(INDIRECT(ADDRESS(ROW(),MATCH("CATEGORY",$A$1:$BE$1,0))),[1]TreeLookup!$C$1:$C$21,0),MATCH(INDIRECT(ADDRESS(ROW(),MATCH("YEAR",$A$1:$BE$1,0))),[1]TreeLookup!$C$1:$DE$1,0))</f>
        <v>#N/A</v>
      </c>
      <c r="M3922" s="1" t="str">
        <f t="array" aca="1" ref="M3922" ca="1">INDEX([1]TreeLookup!$C$1:$DE$22,MATCH("ERA",[1]TreeLookup!$C$1:$C$22,0),MATCH(INDIRECT(ADDRESS(ROW(),MATCH("YEAR",$A$1:$BE$1,0))),[1]TreeLookup!$C$1:$DE$1,0))</f>
        <v>00-START</v>
      </c>
      <c r="O3922" s="4"/>
    </row>
    <row r="3923" spans="1:15">
      <c r="A3923" s="6"/>
      <c r="B3923" s="6"/>
      <c r="C3923" s="6"/>
      <c r="D3923" s="6"/>
      <c r="E3923" s="6"/>
      <c r="F3923" s="6"/>
      <c r="G3923" s="6"/>
      <c r="H3923" s="6"/>
      <c r="I3923" s="23"/>
      <c r="J3923" s="23"/>
      <c r="K3923" s="6" t="e">
        <f t="array" aca="1" ref="K3923" ca="1">INDEX([1]TreeLookup!$C$1:$DE$21,MATCH(INDIRECT(ADDRESS(ROW(),MATCH("CATEGORY",$A$1:$BE$1,0))),[1]TreeLookup!$C$1:$C$21,0),MATCH(INDIRECT(ADDRESS(ROW(),MATCH("YEAR",$A$1:$BE$1,0))),[1]TreeLookup!$C$1:$DE$1,0))</f>
        <v>#N/A</v>
      </c>
      <c r="M3923" s="1" t="str">
        <f t="array" aca="1" ref="M3923" ca="1">INDEX([1]TreeLookup!$C$1:$DE$22,MATCH("ERA",[1]TreeLookup!$C$1:$C$22,0),MATCH(INDIRECT(ADDRESS(ROW(),MATCH("YEAR",$A$1:$BE$1,0))),[1]TreeLookup!$C$1:$DE$1,0))</f>
        <v>00-START</v>
      </c>
      <c r="O3923" s="4"/>
    </row>
    <row r="3924" spans="1:15">
      <c r="A3924" s="6"/>
      <c r="B3924" s="6"/>
      <c r="C3924" s="6"/>
      <c r="D3924" s="6"/>
      <c r="E3924" s="6"/>
      <c r="F3924" s="6"/>
      <c r="G3924" s="6"/>
      <c r="H3924" s="6"/>
      <c r="I3924" s="23"/>
      <c r="J3924" s="23"/>
      <c r="K3924" s="6" t="e">
        <f t="array" aca="1" ref="K3924" ca="1">INDEX([1]TreeLookup!$C$1:$DE$21,MATCH(INDIRECT(ADDRESS(ROW(),MATCH("CATEGORY",$A$1:$BE$1,0))),[1]TreeLookup!$C$1:$C$21,0),MATCH(INDIRECT(ADDRESS(ROW(),MATCH("YEAR",$A$1:$BE$1,0))),[1]TreeLookup!$C$1:$DE$1,0))</f>
        <v>#N/A</v>
      </c>
      <c r="M3924" s="1" t="str">
        <f t="array" aca="1" ref="M3924" ca="1">INDEX([1]TreeLookup!$C$1:$DE$22,MATCH("ERA",[1]TreeLookup!$C$1:$C$22,0),MATCH(INDIRECT(ADDRESS(ROW(),MATCH("YEAR",$A$1:$BE$1,0))),[1]TreeLookup!$C$1:$DE$1,0))</f>
        <v>00-START</v>
      </c>
      <c r="O3924" s="4"/>
    </row>
    <row r="3925" spans="1:15">
      <c r="A3925" s="6"/>
      <c r="B3925" s="6"/>
      <c r="C3925" s="6"/>
      <c r="D3925" s="6"/>
      <c r="E3925" s="6"/>
      <c r="F3925" s="6"/>
      <c r="G3925" s="6"/>
      <c r="H3925" s="6"/>
      <c r="I3925" s="23"/>
      <c r="J3925" s="23"/>
      <c r="K3925" s="6" t="e">
        <f t="array" aca="1" ref="K3925" ca="1">INDEX([1]TreeLookup!$C$1:$DE$21,MATCH(INDIRECT(ADDRESS(ROW(),MATCH("CATEGORY",$A$1:$BE$1,0))),[1]TreeLookup!$C$1:$C$21,0),MATCH(INDIRECT(ADDRESS(ROW(),MATCH("YEAR",$A$1:$BE$1,0))),[1]TreeLookup!$C$1:$DE$1,0))</f>
        <v>#N/A</v>
      </c>
      <c r="M3925" s="1" t="str">
        <f t="array" aca="1" ref="M3925" ca="1">INDEX([1]TreeLookup!$C$1:$DE$22,MATCH("ERA",[1]TreeLookup!$C$1:$C$22,0),MATCH(INDIRECT(ADDRESS(ROW(),MATCH("YEAR",$A$1:$BE$1,0))),[1]TreeLookup!$C$1:$DE$1,0))</f>
        <v>00-START</v>
      </c>
      <c r="O3925" s="4"/>
    </row>
    <row r="3926" spans="1:15">
      <c r="A3926" s="6"/>
      <c r="B3926" s="6"/>
      <c r="C3926" s="6"/>
      <c r="D3926" s="6"/>
      <c r="E3926" s="6"/>
      <c r="F3926" s="6"/>
      <c r="G3926" s="6"/>
      <c r="H3926" s="6"/>
      <c r="I3926" s="23"/>
      <c r="J3926" s="23"/>
      <c r="K3926" s="6" t="e">
        <f t="array" aca="1" ref="K3926" ca="1">INDEX([1]TreeLookup!$C$1:$DE$21,MATCH(INDIRECT(ADDRESS(ROW(),MATCH("CATEGORY",$A$1:$BE$1,0))),[1]TreeLookup!$C$1:$C$21,0),MATCH(INDIRECT(ADDRESS(ROW(),MATCH("YEAR",$A$1:$BE$1,0))),[1]TreeLookup!$C$1:$DE$1,0))</f>
        <v>#N/A</v>
      </c>
      <c r="M3926" s="1" t="str">
        <f t="array" aca="1" ref="M3926" ca="1">INDEX([1]TreeLookup!$C$1:$DE$22,MATCH("ERA",[1]TreeLookup!$C$1:$C$22,0),MATCH(INDIRECT(ADDRESS(ROW(),MATCH("YEAR",$A$1:$BE$1,0))),[1]TreeLookup!$C$1:$DE$1,0))</f>
        <v>00-START</v>
      </c>
      <c r="O3926" s="4"/>
    </row>
    <row r="3927" spans="1:15">
      <c r="A3927" s="6"/>
      <c r="B3927" s="6"/>
      <c r="C3927" s="6"/>
      <c r="D3927" s="6"/>
      <c r="E3927" s="6"/>
      <c r="F3927" s="6"/>
      <c r="G3927" s="6"/>
      <c r="H3927" s="6"/>
      <c r="I3927" s="23"/>
      <c r="J3927" s="23"/>
      <c r="K3927" s="6" t="e">
        <f t="array" aca="1" ref="K3927" ca="1">INDEX([1]TreeLookup!$C$1:$DE$21,MATCH(INDIRECT(ADDRESS(ROW(),MATCH("CATEGORY",$A$1:$BE$1,0))),[1]TreeLookup!$C$1:$C$21,0),MATCH(INDIRECT(ADDRESS(ROW(),MATCH("YEAR",$A$1:$BE$1,0))),[1]TreeLookup!$C$1:$DE$1,0))</f>
        <v>#N/A</v>
      </c>
      <c r="M3927" s="1" t="str">
        <f t="array" aca="1" ref="M3927" ca="1">INDEX([1]TreeLookup!$C$1:$DE$22,MATCH("ERA",[1]TreeLookup!$C$1:$C$22,0),MATCH(INDIRECT(ADDRESS(ROW(),MATCH("YEAR",$A$1:$BE$1,0))),[1]TreeLookup!$C$1:$DE$1,0))</f>
        <v>00-START</v>
      </c>
      <c r="O3927" s="4"/>
    </row>
    <row r="3928" spans="1:15">
      <c r="A3928" s="6"/>
      <c r="B3928" s="6"/>
      <c r="C3928" s="6"/>
      <c r="D3928" s="6"/>
      <c r="E3928" s="6"/>
      <c r="F3928" s="6"/>
      <c r="G3928" s="6"/>
      <c r="H3928" s="6"/>
      <c r="I3928" s="23"/>
      <c r="J3928" s="23"/>
      <c r="K3928" s="6" t="e">
        <f t="array" aca="1" ref="K3928" ca="1">INDEX([1]TreeLookup!$C$1:$DE$21,MATCH(INDIRECT(ADDRESS(ROW(),MATCH("CATEGORY",$A$1:$BE$1,0))),[1]TreeLookup!$C$1:$C$21,0),MATCH(INDIRECT(ADDRESS(ROW(),MATCH("YEAR",$A$1:$BE$1,0))),[1]TreeLookup!$C$1:$DE$1,0))</f>
        <v>#N/A</v>
      </c>
      <c r="M3928" s="1" t="str">
        <f t="array" aca="1" ref="M3928" ca="1">INDEX([1]TreeLookup!$C$1:$DE$22,MATCH("ERA",[1]TreeLookup!$C$1:$C$22,0),MATCH(INDIRECT(ADDRESS(ROW(),MATCH("YEAR",$A$1:$BE$1,0))),[1]TreeLookup!$C$1:$DE$1,0))</f>
        <v>00-START</v>
      </c>
      <c r="O3928" s="4"/>
    </row>
    <row r="3929" spans="1:15">
      <c r="A3929" s="6"/>
      <c r="B3929" s="6"/>
      <c r="C3929" s="6"/>
      <c r="D3929" s="6"/>
      <c r="E3929" s="6"/>
      <c r="F3929" s="6"/>
      <c r="G3929" s="6"/>
      <c r="H3929" s="6"/>
      <c r="I3929" s="23"/>
      <c r="J3929" s="23"/>
      <c r="K3929" s="6" t="e">
        <f t="array" aca="1" ref="K3929" ca="1">INDEX([1]TreeLookup!$C$1:$DE$21,MATCH(INDIRECT(ADDRESS(ROW(),MATCH("CATEGORY",$A$1:$BE$1,0))),[1]TreeLookup!$C$1:$C$21,0),MATCH(INDIRECT(ADDRESS(ROW(),MATCH("YEAR",$A$1:$BE$1,0))),[1]TreeLookup!$C$1:$DE$1,0))</f>
        <v>#N/A</v>
      </c>
      <c r="M3929" s="1" t="str">
        <f t="array" aca="1" ref="M3929" ca="1">INDEX([1]TreeLookup!$C$1:$DE$22,MATCH("ERA",[1]TreeLookup!$C$1:$C$22,0),MATCH(INDIRECT(ADDRESS(ROW(),MATCH("YEAR",$A$1:$BE$1,0))),[1]TreeLookup!$C$1:$DE$1,0))</f>
        <v>00-START</v>
      </c>
      <c r="O3929" s="4"/>
    </row>
    <row r="3930" spans="1:15">
      <c r="A3930" s="6"/>
      <c r="B3930" s="6"/>
      <c r="C3930" s="6"/>
      <c r="D3930" s="6"/>
      <c r="E3930" s="6"/>
      <c r="F3930" s="6"/>
      <c r="G3930" s="6"/>
      <c r="H3930" s="6"/>
      <c r="I3930" s="23"/>
      <c r="J3930" s="23"/>
      <c r="K3930" s="6" t="e">
        <f t="array" aca="1" ref="K3930" ca="1">INDEX([1]TreeLookup!$C$1:$DE$21,MATCH(INDIRECT(ADDRESS(ROW(),MATCH("CATEGORY",$A$1:$BE$1,0))),[1]TreeLookup!$C$1:$C$21,0),MATCH(INDIRECT(ADDRESS(ROW(),MATCH("YEAR",$A$1:$BE$1,0))),[1]TreeLookup!$C$1:$DE$1,0))</f>
        <v>#N/A</v>
      </c>
      <c r="M3930" s="1" t="str">
        <f t="array" aca="1" ref="M3930" ca="1">INDEX([1]TreeLookup!$C$1:$DE$22,MATCH("ERA",[1]TreeLookup!$C$1:$C$22,0),MATCH(INDIRECT(ADDRESS(ROW(),MATCH("YEAR",$A$1:$BE$1,0))),[1]TreeLookup!$C$1:$DE$1,0))</f>
        <v>00-START</v>
      </c>
      <c r="O3930" s="4"/>
    </row>
    <row r="3931" spans="1:15">
      <c r="A3931" s="6"/>
      <c r="B3931" s="6"/>
      <c r="C3931" s="6"/>
      <c r="D3931" s="6"/>
      <c r="E3931" s="6"/>
      <c r="F3931" s="6"/>
      <c r="G3931" s="6"/>
      <c r="H3931" s="6"/>
      <c r="I3931" s="23"/>
      <c r="J3931" s="23"/>
      <c r="K3931" s="6" t="e">
        <f t="array" aca="1" ref="K3931" ca="1">INDEX([1]TreeLookup!$C$1:$DE$21,MATCH(INDIRECT(ADDRESS(ROW(),MATCH("CATEGORY",$A$1:$BE$1,0))),[1]TreeLookup!$C$1:$C$21,0),MATCH(INDIRECT(ADDRESS(ROW(),MATCH("YEAR",$A$1:$BE$1,0))),[1]TreeLookup!$C$1:$DE$1,0))</f>
        <v>#N/A</v>
      </c>
      <c r="M3931" s="1" t="str">
        <f t="array" aca="1" ref="M3931" ca="1">INDEX([1]TreeLookup!$C$1:$DE$22,MATCH("ERA",[1]TreeLookup!$C$1:$C$22,0),MATCH(INDIRECT(ADDRESS(ROW(),MATCH("YEAR",$A$1:$BE$1,0))),[1]TreeLookup!$C$1:$DE$1,0))</f>
        <v>00-START</v>
      </c>
      <c r="O3931" s="4"/>
    </row>
    <row r="3932" spans="1:15">
      <c r="A3932" s="6"/>
      <c r="B3932" s="6"/>
      <c r="C3932" s="6"/>
      <c r="D3932" s="6"/>
      <c r="E3932" s="6"/>
      <c r="F3932" s="6"/>
      <c r="G3932" s="6"/>
      <c r="H3932" s="6"/>
      <c r="I3932" s="23"/>
      <c r="J3932" s="23"/>
      <c r="K3932" s="6" t="e">
        <f t="array" aca="1" ref="K3932" ca="1">INDEX([1]TreeLookup!$C$1:$DE$21,MATCH(INDIRECT(ADDRESS(ROW(),MATCH("CATEGORY",$A$1:$BE$1,0))),[1]TreeLookup!$C$1:$C$21,0),MATCH(INDIRECT(ADDRESS(ROW(),MATCH("YEAR",$A$1:$BE$1,0))),[1]TreeLookup!$C$1:$DE$1,0))</f>
        <v>#N/A</v>
      </c>
      <c r="M3932" s="1" t="str">
        <f t="array" aca="1" ref="M3932" ca="1">INDEX([1]TreeLookup!$C$1:$DE$22,MATCH("ERA",[1]TreeLookup!$C$1:$C$22,0),MATCH(INDIRECT(ADDRESS(ROW(),MATCH("YEAR",$A$1:$BE$1,0))),[1]TreeLookup!$C$1:$DE$1,0))</f>
        <v>00-START</v>
      </c>
      <c r="O3932" s="4"/>
    </row>
    <row r="3933" spans="1:15">
      <c r="A3933" s="6"/>
      <c r="B3933" s="6"/>
      <c r="C3933" s="6"/>
      <c r="D3933" s="6"/>
      <c r="E3933" s="6"/>
      <c r="F3933" s="6"/>
      <c r="G3933" s="6"/>
      <c r="H3933" s="6"/>
      <c r="I3933" s="23"/>
      <c r="J3933" s="23"/>
      <c r="K3933" s="6" t="e">
        <f t="array" aca="1" ref="K3933" ca="1">INDEX([1]TreeLookup!$C$1:$DE$21,MATCH(INDIRECT(ADDRESS(ROW(),MATCH("CATEGORY",$A$1:$BE$1,0))),[1]TreeLookup!$C$1:$C$21,0),MATCH(INDIRECT(ADDRESS(ROW(),MATCH("YEAR",$A$1:$BE$1,0))),[1]TreeLookup!$C$1:$DE$1,0))</f>
        <v>#N/A</v>
      </c>
      <c r="M3933" s="1" t="str">
        <f t="array" aca="1" ref="M3933" ca="1">INDEX([1]TreeLookup!$C$1:$DE$22,MATCH("ERA",[1]TreeLookup!$C$1:$C$22,0),MATCH(INDIRECT(ADDRESS(ROW(),MATCH("YEAR",$A$1:$BE$1,0))),[1]TreeLookup!$C$1:$DE$1,0))</f>
        <v>00-START</v>
      </c>
      <c r="O3933" s="4"/>
    </row>
    <row r="3934" spans="1:15">
      <c r="A3934" s="6"/>
      <c r="B3934" s="6"/>
      <c r="C3934" s="6"/>
      <c r="D3934" s="6"/>
      <c r="E3934" s="6"/>
      <c r="F3934" s="6"/>
      <c r="G3934" s="6"/>
      <c r="H3934" s="6"/>
      <c r="I3934" s="23"/>
      <c r="J3934" s="23"/>
      <c r="K3934" s="6" t="e">
        <f t="array" aca="1" ref="K3934" ca="1">INDEX([1]TreeLookup!$C$1:$DE$21,MATCH(INDIRECT(ADDRESS(ROW(),MATCH("CATEGORY",$A$1:$BE$1,0))),[1]TreeLookup!$C$1:$C$21,0),MATCH(INDIRECT(ADDRESS(ROW(),MATCH("YEAR",$A$1:$BE$1,0))),[1]TreeLookup!$C$1:$DE$1,0))</f>
        <v>#N/A</v>
      </c>
      <c r="M3934" s="1" t="str">
        <f t="array" aca="1" ref="M3934" ca="1">INDEX([1]TreeLookup!$C$1:$DE$22,MATCH("ERA",[1]TreeLookup!$C$1:$C$22,0),MATCH(INDIRECT(ADDRESS(ROW(),MATCH("YEAR",$A$1:$BE$1,0))),[1]TreeLookup!$C$1:$DE$1,0))</f>
        <v>00-START</v>
      </c>
      <c r="O3934" s="4"/>
    </row>
    <row r="3935" spans="1:15">
      <c r="A3935" s="6"/>
      <c r="B3935" s="6"/>
      <c r="C3935" s="6"/>
      <c r="D3935" s="6"/>
      <c r="E3935" s="6"/>
      <c r="F3935" s="6"/>
      <c r="G3935" s="6"/>
      <c r="H3935" s="6"/>
      <c r="I3935" s="23"/>
      <c r="J3935" s="23"/>
      <c r="K3935" s="6" t="e">
        <f t="array" aca="1" ref="K3935" ca="1">INDEX([1]TreeLookup!$C$1:$DE$21,MATCH(INDIRECT(ADDRESS(ROW(),MATCH("CATEGORY",$A$1:$BE$1,0))),[1]TreeLookup!$C$1:$C$21,0),MATCH(INDIRECT(ADDRESS(ROW(),MATCH("YEAR",$A$1:$BE$1,0))),[1]TreeLookup!$C$1:$DE$1,0))</f>
        <v>#N/A</v>
      </c>
      <c r="M3935" s="1" t="str">
        <f t="array" aca="1" ref="M3935" ca="1">INDEX([1]TreeLookup!$C$1:$DE$22,MATCH("ERA",[1]TreeLookup!$C$1:$C$22,0),MATCH(INDIRECT(ADDRESS(ROW(),MATCH("YEAR",$A$1:$BE$1,0))),[1]TreeLookup!$C$1:$DE$1,0))</f>
        <v>00-START</v>
      </c>
      <c r="O3935" s="4"/>
    </row>
    <row r="3936" spans="1:15">
      <c r="A3936" s="6"/>
      <c r="B3936" s="6"/>
      <c r="C3936" s="6"/>
      <c r="D3936" s="6"/>
      <c r="E3936" s="6"/>
      <c r="F3936" s="6"/>
      <c r="G3936" s="6"/>
      <c r="H3936" s="6"/>
      <c r="I3936" s="23"/>
      <c r="J3936" s="23"/>
      <c r="K3936" s="6" t="e">
        <f t="array" aca="1" ref="K3936" ca="1">INDEX([1]TreeLookup!$C$1:$DE$21,MATCH(INDIRECT(ADDRESS(ROW(),MATCH("CATEGORY",$A$1:$BE$1,0))),[1]TreeLookup!$C$1:$C$21,0),MATCH(INDIRECT(ADDRESS(ROW(),MATCH("YEAR",$A$1:$BE$1,0))),[1]TreeLookup!$C$1:$DE$1,0))</f>
        <v>#N/A</v>
      </c>
      <c r="M3936" s="1" t="str">
        <f t="array" aca="1" ref="M3936" ca="1">INDEX([1]TreeLookup!$C$1:$DE$22,MATCH("ERA",[1]TreeLookup!$C$1:$C$22,0),MATCH(INDIRECT(ADDRESS(ROW(),MATCH("YEAR",$A$1:$BE$1,0))),[1]TreeLookup!$C$1:$DE$1,0))</f>
        <v>00-START</v>
      </c>
      <c r="O3936" s="4"/>
    </row>
    <row r="3937" spans="1:15">
      <c r="A3937" s="6"/>
      <c r="B3937" s="6"/>
      <c r="C3937" s="6"/>
      <c r="D3937" s="6"/>
      <c r="E3937" s="6"/>
      <c r="F3937" s="6"/>
      <c r="G3937" s="6"/>
      <c r="H3937" s="6"/>
      <c r="I3937" s="23"/>
      <c r="J3937" s="23"/>
      <c r="K3937" s="6" t="e">
        <f t="array" aca="1" ref="K3937" ca="1">INDEX([1]TreeLookup!$C$1:$DE$21,MATCH(INDIRECT(ADDRESS(ROW(),MATCH("CATEGORY",$A$1:$BE$1,0))),[1]TreeLookup!$C$1:$C$21,0),MATCH(INDIRECT(ADDRESS(ROW(),MATCH("YEAR",$A$1:$BE$1,0))),[1]TreeLookup!$C$1:$DE$1,0))</f>
        <v>#N/A</v>
      </c>
      <c r="M3937" s="1" t="str">
        <f t="array" aca="1" ref="M3937" ca="1">INDEX([1]TreeLookup!$C$1:$DE$22,MATCH("ERA",[1]TreeLookup!$C$1:$C$22,0),MATCH(INDIRECT(ADDRESS(ROW(),MATCH("YEAR",$A$1:$BE$1,0))),[1]TreeLookup!$C$1:$DE$1,0))</f>
        <v>00-START</v>
      </c>
      <c r="O3937" s="4"/>
    </row>
    <row r="3938" spans="1:15">
      <c r="A3938" s="6"/>
      <c r="B3938" s="6"/>
      <c r="C3938" s="6"/>
      <c r="D3938" s="6"/>
      <c r="E3938" s="6"/>
      <c r="F3938" s="6"/>
      <c r="G3938" s="6"/>
      <c r="H3938" s="6"/>
      <c r="I3938" s="23"/>
      <c r="J3938" s="23"/>
      <c r="K3938" s="6" t="e">
        <f t="array" aca="1" ref="K3938" ca="1">INDEX([1]TreeLookup!$C$1:$DE$21,MATCH(INDIRECT(ADDRESS(ROW(),MATCH("CATEGORY",$A$1:$BE$1,0))),[1]TreeLookup!$C$1:$C$21,0),MATCH(INDIRECT(ADDRESS(ROW(),MATCH("YEAR",$A$1:$BE$1,0))),[1]TreeLookup!$C$1:$DE$1,0))</f>
        <v>#N/A</v>
      </c>
      <c r="M3938" s="1" t="str">
        <f t="array" aca="1" ref="M3938" ca="1">INDEX([1]TreeLookup!$C$1:$DE$22,MATCH("ERA",[1]TreeLookup!$C$1:$C$22,0),MATCH(INDIRECT(ADDRESS(ROW(),MATCH("YEAR",$A$1:$BE$1,0))),[1]TreeLookup!$C$1:$DE$1,0))</f>
        <v>00-START</v>
      </c>
      <c r="O3938" s="4"/>
    </row>
    <row r="3939" spans="1:15">
      <c r="A3939" s="6"/>
      <c r="B3939" s="6"/>
      <c r="C3939" s="6"/>
      <c r="D3939" s="6"/>
      <c r="E3939" s="6"/>
      <c r="F3939" s="6"/>
      <c r="G3939" s="6"/>
      <c r="H3939" s="6"/>
      <c r="I3939" s="23"/>
      <c r="J3939" s="23"/>
      <c r="K3939" s="6" t="e">
        <f t="array" aca="1" ref="K3939" ca="1">INDEX([1]TreeLookup!$C$1:$DE$21,MATCH(INDIRECT(ADDRESS(ROW(),MATCH("CATEGORY",$A$1:$BE$1,0))),[1]TreeLookup!$C$1:$C$21,0),MATCH(INDIRECT(ADDRESS(ROW(),MATCH("YEAR",$A$1:$BE$1,0))),[1]TreeLookup!$C$1:$DE$1,0))</f>
        <v>#N/A</v>
      </c>
      <c r="M3939" s="1" t="str">
        <f t="array" aca="1" ref="M3939" ca="1">INDEX([1]TreeLookup!$C$1:$DE$22,MATCH("ERA",[1]TreeLookup!$C$1:$C$22,0),MATCH(INDIRECT(ADDRESS(ROW(),MATCH("YEAR",$A$1:$BE$1,0))),[1]TreeLookup!$C$1:$DE$1,0))</f>
        <v>00-START</v>
      </c>
      <c r="O3939" s="4"/>
    </row>
    <row r="3940" spans="1:15">
      <c r="A3940" s="6"/>
      <c r="B3940" s="6"/>
      <c r="C3940" s="6"/>
      <c r="D3940" s="6"/>
      <c r="E3940" s="6"/>
      <c r="F3940" s="6"/>
      <c r="G3940" s="6"/>
      <c r="H3940" s="6"/>
      <c r="I3940" s="23"/>
      <c r="J3940" s="23"/>
      <c r="K3940" s="6" t="e">
        <f t="array" aca="1" ref="K3940" ca="1">INDEX([1]TreeLookup!$C$1:$DE$21,MATCH(INDIRECT(ADDRESS(ROW(),MATCH("CATEGORY",$A$1:$BE$1,0))),[1]TreeLookup!$C$1:$C$21,0),MATCH(INDIRECT(ADDRESS(ROW(),MATCH("YEAR",$A$1:$BE$1,0))),[1]TreeLookup!$C$1:$DE$1,0))</f>
        <v>#N/A</v>
      </c>
      <c r="M3940" s="1" t="str">
        <f t="array" aca="1" ref="M3940" ca="1">INDEX([1]TreeLookup!$C$1:$DE$22,MATCH("ERA",[1]TreeLookup!$C$1:$C$22,0),MATCH(INDIRECT(ADDRESS(ROW(),MATCH("YEAR",$A$1:$BE$1,0))),[1]TreeLookup!$C$1:$DE$1,0))</f>
        <v>00-START</v>
      </c>
      <c r="O3940" s="4"/>
    </row>
    <row r="3941" spans="1:15">
      <c r="A3941" s="6"/>
      <c r="B3941" s="6"/>
      <c r="C3941" s="6"/>
      <c r="D3941" s="6"/>
      <c r="E3941" s="6"/>
      <c r="F3941" s="6"/>
      <c r="G3941" s="6"/>
      <c r="H3941" s="6"/>
      <c r="I3941" s="23"/>
      <c r="J3941" s="23"/>
      <c r="K3941" s="6" t="e">
        <f t="array" aca="1" ref="K3941" ca="1">INDEX([1]TreeLookup!$C$1:$DE$21,MATCH(INDIRECT(ADDRESS(ROW(),MATCH("CATEGORY",$A$1:$BE$1,0))),[1]TreeLookup!$C$1:$C$21,0),MATCH(INDIRECT(ADDRESS(ROW(),MATCH("YEAR",$A$1:$BE$1,0))),[1]TreeLookup!$C$1:$DE$1,0))</f>
        <v>#N/A</v>
      </c>
      <c r="M3941" s="1" t="str">
        <f t="array" aca="1" ref="M3941" ca="1">INDEX([1]TreeLookup!$C$1:$DE$22,MATCH("ERA",[1]TreeLookup!$C$1:$C$22,0),MATCH(INDIRECT(ADDRESS(ROW(),MATCH("YEAR",$A$1:$BE$1,0))),[1]TreeLookup!$C$1:$DE$1,0))</f>
        <v>00-START</v>
      </c>
      <c r="O3941" s="4"/>
    </row>
    <row r="3942" spans="1:15">
      <c r="A3942" s="6"/>
      <c r="B3942" s="6"/>
      <c r="C3942" s="6"/>
      <c r="D3942" s="6"/>
      <c r="E3942" s="6"/>
      <c r="F3942" s="6"/>
      <c r="G3942" s="6"/>
      <c r="H3942" s="6"/>
      <c r="I3942" s="23"/>
      <c r="J3942" s="23"/>
      <c r="K3942" s="6" t="e">
        <f t="array" aca="1" ref="K3942" ca="1">INDEX([1]TreeLookup!$C$1:$DE$21,MATCH(INDIRECT(ADDRESS(ROW(),MATCH("CATEGORY",$A$1:$BE$1,0))),[1]TreeLookup!$C$1:$C$21,0),MATCH(INDIRECT(ADDRESS(ROW(),MATCH("YEAR",$A$1:$BE$1,0))),[1]TreeLookup!$C$1:$DE$1,0))</f>
        <v>#N/A</v>
      </c>
      <c r="M3942" s="1" t="str">
        <f t="array" aca="1" ref="M3942" ca="1">INDEX([1]TreeLookup!$C$1:$DE$22,MATCH("ERA",[1]TreeLookup!$C$1:$C$22,0),MATCH(INDIRECT(ADDRESS(ROW(),MATCH("YEAR",$A$1:$BE$1,0))),[1]TreeLookup!$C$1:$DE$1,0))</f>
        <v>00-START</v>
      </c>
      <c r="O3942" s="4"/>
    </row>
    <row r="3943" spans="1:15">
      <c r="A3943" s="6"/>
      <c r="B3943" s="6"/>
      <c r="C3943" s="6"/>
      <c r="D3943" s="6"/>
      <c r="E3943" s="6"/>
      <c r="F3943" s="6"/>
      <c r="G3943" s="6"/>
      <c r="H3943" s="6"/>
      <c r="I3943" s="23"/>
      <c r="J3943" s="23"/>
      <c r="K3943" s="6" t="e">
        <f t="array" aca="1" ref="K3943" ca="1">INDEX([1]TreeLookup!$C$1:$DE$21,MATCH(INDIRECT(ADDRESS(ROW(),MATCH("CATEGORY",$A$1:$BE$1,0))),[1]TreeLookup!$C$1:$C$21,0),MATCH(INDIRECT(ADDRESS(ROW(),MATCH("YEAR",$A$1:$BE$1,0))),[1]TreeLookup!$C$1:$DE$1,0))</f>
        <v>#N/A</v>
      </c>
      <c r="M3943" s="1" t="str">
        <f t="array" aca="1" ref="M3943" ca="1">INDEX([1]TreeLookup!$C$1:$DE$22,MATCH("ERA",[1]TreeLookup!$C$1:$C$22,0),MATCH(INDIRECT(ADDRESS(ROW(),MATCH("YEAR",$A$1:$BE$1,0))),[1]TreeLookup!$C$1:$DE$1,0))</f>
        <v>00-START</v>
      </c>
      <c r="O3943" s="4"/>
    </row>
    <row r="3944" spans="1:15">
      <c r="A3944" s="6"/>
      <c r="B3944" s="6"/>
      <c r="C3944" s="6"/>
      <c r="D3944" s="6"/>
      <c r="E3944" s="6"/>
      <c r="F3944" s="6"/>
      <c r="G3944" s="6"/>
      <c r="H3944" s="6"/>
      <c r="I3944" s="23"/>
      <c r="J3944" s="23"/>
      <c r="K3944" s="6" t="e">
        <f t="array" aca="1" ref="K3944" ca="1">INDEX([1]TreeLookup!$C$1:$DE$21,MATCH(INDIRECT(ADDRESS(ROW(),MATCH("CATEGORY",$A$1:$BE$1,0))),[1]TreeLookup!$C$1:$C$21,0),MATCH(INDIRECT(ADDRESS(ROW(),MATCH("YEAR",$A$1:$BE$1,0))),[1]TreeLookup!$C$1:$DE$1,0))</f>
        <v>#N/A</v>
      </c>
      <c r="M3944" s="1" t="str">
        <f t="array" aca="1" ref="M3944" ca="1">INDEX([1]TreeLookup!$C$1:$DE$22,MATCH("ERA",[1]TreeLookup!$C$1:$C$22,0),MATCH(INDIRECT(ADDRESS(ROW(),MATCH("YEAR",$A$1:$BE$1,0))),[1]TreeLookup!$C$1:$DE$1,0))</f>
        <v>00-START</v>
      </c>
      <c r="O3944" s="4"/>
    </row>
    <row r="3945" spans="1:15">
      <c r="A3945" s="6"/>
      <c r="B3945" s="6"/>
      <c r="C3945" s="6"/>
      <c r="D3945" s="6"/>
      <c r="E3945" s="6"/>
      <c r="F3945" s="6"/>
      <c r="G3945" s="6"/>
      <c r="H3945" s="6"/>
      <c r="I3945" s="23"/>
      <c r="J3945" s="23"/>
      <c r="K3945" s="6" t="e">
        <f t="array" aca="1" ref="K3945" ca="1">INDEX([1]TreeLookup!$C$1:$DE$21,MATCH(INDIRECT(ADDRESS(ROW(),MATCH("CATEGORY",$A$1:$BE$1,0))),[1]TreeLookup!$C$1:$C$21,0),MATCH(INDIRECT(ADDRESS(ROW(),MATCH("YEAR",$A$1:$BE$1,0))),[1]TreeLookup!$C$1:$DE$1,0))</f>
        <v>#N/A</v>
      </c>
      <c r="M3945" s="1" t="str">
        <f t="array" aca="1" ref="M3945" ca="1">INDEX([1]TreeLookup!$C$1:$DE$22,MATCH("ERA",[1]TreeLookup!$C$1:$C$22,0),MATCH(INDIRECT(ADDRESS(ROW(),MATCH("YEAR",$A$1:$BE$1,0))),[1]TreeLookup!$C$1:$DE$1,0))</f>
        <v>00-START</v>
      </c>
      <c r="O3945" s="4"/>
    </row>
    <row r="3946" spans="1:15">
      <c r="A3946" s="6"/>
      <c r="B3946" s="6"/>
      <c r="C3946" s="6"/>
      <c r="D3946" s="6"/>
      <c r="E3946" s="6"/>
      <c r="F3946" s="6"/>
      <c r="G3946" s="6"/>
      <c r="H3946" s="6"/>
      <c r="I3946" s="23"/>
      <c r="J3946" s="23"/>
      <c r="K3946" s="6" t="e">
        <f t="array" aca="1" ref="K3946" ca="1">INDEX([1]TreeLookup!$C$1:$DE$21,MATCH(INDIRECT(ADDRESS(ROW(),MATCH("CATEGORY",$A$1:$BE$1,0))),[1]TreeLookup!$C$1:$C$21,0),MATCH(INDIRECT(ADDRESS(ROW(),MATCH("YEAR",$A$1:$BE$1,0))),[1]TreeLookup!$C$1:$DE$1,0))</f>
        <v>#N/A</v>
      </c>
      <c r="M3946" s="1" t="str">
        <f t="array" aca="1" ref="M3946" ca="1">INDEX([1]TreeLookup!$C$1:$DE$22,MATCH("ERA",[1]TreeLookup!$C$1:$C$22,0),MATCH(INDIRECT(ADDRESS(ROW(),MATCH("YEAR",$A$1:$BE$1,0))),[1]TreeLookup!$C$1:$DE$1,0))</f>
        <v>00-START</v>
      </c>
      <c r="O3946" s="4"/>
    </row>
    <row r="3947" spans="1:15">
      <c r="A3947" s="6"/>
      <c r="B3947" s="6"/>
      <c r="C3947" s="6"/>
      <c r="D3947" s="6"/>
      <c r="E3947" s="6"/>
      <c r="F3947" s="6"/>
      <c r="G3947" s="6"/>
      <c r="H3947" s="6"/>
      <c r="I3947" s="23"/>
      <c r="J3947" s="23"/>
      <c r="K3947" s="6" t="e">
        <f t="array" aca="1" ref="K3947" ca="1">INDEX([1]TreeLookup!$C$1:$DE$21,MATCH(INDIRECT(ADDRESS(ROW(),MATCH("CATEGORY",$A$1:$BE$1,0))),[1]TreeLookup!$C$1:$C$21,0),MATCH(INDIRECT(ADDRESS(ROW(),MATCH("YEAR",$A$1:$BE$1,0))),[1]TreeLookup!$C$1:$DE$1,0))</f>
        <v>#N/A</v>
      </c>
      <c r="M3947" s="1" t="str">
        <f t="array" aca="1" ref="M3947" ca="1">INDEX([1]TreeLookup!$C$1:$DE$22,MATCH("ERA",[1]TreeLookup!$C$1:$C$22,0),MATCH(INDIRECT(ADDRESS(ROW(),MATCH("YEAR",$A$1:$BE$1,0))),[1]TreeLookup!$C$1:$DE$1,0))</f>
        <v>00-START</v>
      </c>
      <c r="O3947" s="4"/>
    </row>
    <row r="3948" spans="1:15">
      <c r="A3948" s="6"/>
      <c r="B3948" s="6"/>
      <c r="C3948" s="6"/>
      <c r="D3948" s="6"/>
      <c r="E3948" s="6"/>
      <c r="F3948" s="6"/>
      <c r="G3948" s="6"/>
      <c r="H3948" s="6"/>
      <c r="I3948" s="23"/>
      <c r="J3948" s="23"/>
      <c r="K3948" s="6" t="e">
        <f t="array" aca="1" ref="K3948" ca="1">INDEX([1]TreeLookup!$C$1:$DE$21,MATCH(INDIRECT(ADDRESS(ROW(),MATCH("CATEGORY",$A$1:$BE$1,0))),[1]TreeLookup!$C$1:$C$21,0),MATCH(INDIRECT(ADDRESS(ROW(),MATCH("YEAR",$A$1:$BE$1,0))),[1]TreeLookup!$C$1:$DE$1,0))</f>
        <v>#N/A</v>
      </c>
      <c r="M3948" s="1" t="str">
        <f t="array" aca="1" ref="M3948" ca="1">INDEX([1]TreeLookup!$C$1:$DE$22,MATCH("ERA",[1]TreeLookup!$C$1:$C$22,0),MATCH(INDIRECT(ADDRESS(ROW(),MATCH("YEAR",$A$1:$BE$1,0))),[1]TreeLookup!$C$1:$DE$1,0))</f>
        <v>00-START</v>
      </c>
      <c r="O3948" s="4"/>
    </row>
    <row r="3949" spans="1:15">
      <c r="A3949" s="6"/>
      <c r="B3949" s="6"/>
      <c r="C3949" s="6"/>
      <c r="D3949" s="6"/>
      <c r="E3949" s="6"/>
      <c r="F3949" s="6"/>
      <c r="G3949" s="6"/>
      <c r="H3949" s="6"/>
      <c r="I3949" s="23"/>
      <c r="J3949" s="23"/>
      <c r="K3949" s="6" t="e">
        <f t="array" aca="1" ref="K3949" ca="1">INDEX([1]TreeLookup!$C$1:$DE$21,MATCH(INDIRECT(ADDRESS(ROW(),MATCH("CATEGORY",$A$1:$BE$1,0))),[1]TreeLookup!$C$1:$C$21,0),MATCH(INDIRECT(ADDRESS(ROW(),MATCH("YEAR",$A$1:$BE$1,0))),[1]TreeLookup!$C$1:$DE$1,0))</f>
        <v>#N/A</v>
      </c>
      <c r="M3949" s="1" t="str">
        <f t="array" aca="1" ref="M3949" ca="1">INDEX([1]TreeLookup!$C$1:$DE$22,MATCH("ERA",[1]TreeLookup!$C$1:$C$22,0),MATCH(INDIRECT(ADDRESS(ROW(),MATCH("YEAR",$A$1:$BE$1,0))),[1]TreeLookup!$C$1:$DE$1,0))</f>
        <v>00-START</v>
      </c>
      <c r="O3949" s="4"/>
    </row>
    <row r="3950" spans="1:15">
      <c r="A3950" s="6"/>
      <c r="B3950" s="6"/>
      <c r="C3950" s="6"/>
      <c r="D3950" s="6"/>
      <c r="E3950" s="6"/>
      <c r="F3950" s="6"/>
      <c r="G3950" s="6"/>
      <c r="H3950" s="6"/>
      <c r="I3950" s="23"/>
      <c r="J3950" s="23"/>
      <c r="K3950" s="6" t="e">
        <f t="array" aca="1" ref="K3950" ca="1">INDEX([1]TreeLookup!$C$1:$DE$21,MATCH(INDIRECT(ADDRESS(ROW(),MATCH("CATEGORY",$A$1:$BE$1,0))),[1]TreeLookup!$C$1:$C$21,0),MATCH(INDIRECT(ADDRESS(ROW(),MATCH("YEAR",$A$1:$BE$1,0))),[1]TreeLookup!$C$1:$DE$1,0))</f>
        <v>#N/A</v>
      </c>
      <c r="M3950" s="1" t="str">
        <f t="array" aca="1" ref="M3950" ca="1">INDEX([1]TreeLookup!$C$1:$DE$22,MATCH("ERA",[1]TreeLookup!$C$1:$C$22,0),MATCH(INDIRECT(ADDRESS(ROW(),MATCH("YEAR",$A$1:$BE$1,0))),[1]TreeLookup!$C$1:$DE$1,0))</f>
        <v>00-START</v>
      </c>
      <c r="O3950" s="4"/>
    </row>
    <row r="3951" spans="1:15">
      <c r="A3951" s="6"/>
      <c r="B3951" s="6"/>
      <c r="C3951" s="6"/>
      <c r="D3951" s="6"/>
      <c r="E3951" s="6"/>
      <c r="F3951" s="6"/>
      <c r="G3951" s="6"/>
      <c r="H3951" s="6"/>
      <c r="I3951" s="23"/>
      <c r="J3951" s="23"/>
      <c r="K3951" s="6" t="e">
        <f t="array" aca="1" ref="K3951" ca="1">INDEX([1]TreeLookup!$C$1:$DE$21,MATCH(INDIRECT(ADDRESS(ROW(),MATCH("CATEGORY",$A$1:$BE$1,0))),[1]TreeLookup!$C$1:$C$21,0),MATCH(INDIRECT(ADDRESS(ROW(),MATCH("YEAR",$A$1:$BE$1,0))),[1]TreeLookup!$C$1:$DE$1,0))</f>
        <v>#N/A</v>
      </c>
      <c r="M3951" s="1" t="str">
        <f t="array" aca="1" ref="M3951" ca="1">INDEX([1]TreeLookup!$C$1:$DE$22,MATCH("ERA",[1]TreeLookup!$C$1:$C$22,0),MATCH(INDIRECT(ADDRESS(ROW(),MATCH("YEAR",$A$1:$BE$1,0))),[1]TreeLookup!$C$1:$DE$1,0))</f>
        <v>00-START</v>
      </c>
      <c r="O3951" s="4"/>
    </row>
    <row r="3952" spans="1:15">
      <c r="A3952" s="6"/>
      <c r="B3952" s="6"/>
      <c r="C3952" s="6"/>
      <c r="D3952" s="6"/>
      <c r="E3952" s="6"/>
      <c r="F3952" s="6"/>
      <c r="G3952" s="6"/>
      <c r="H3952" s="6"/>
      <c r="I3952" s="23"/>
      <c r="J3952" s="23"/>
      <c r="K3952" s="6" t="e">
        <f t="array" aca="1" ref="K3952" ca="1">INDEX([1]TreeLookup!$C$1:$DE$21,MATCH(INDIRECT(ADDRESS(ROW(),MATCH("CATEGORY",$A$1:$BE$1,0))),[1]TreeLookup!$C$1:$C$21,0),MATCH(INDIRECT(ADDRESS(ROW(),MATCH("YEAR",$A$1:$BE$1,0))),[1]TreeLookup!$C$1:$DE$1,0))</f>
        <v>#N/A</v>
      </c>
      <c r="M3952" s="1" t="str">
        <f t="array" aca="1" ref="M3952" ca="1">INDEX([1]TreeLookup!$C$1:$DE$22,MATCH("ERA",[1]TreeLookup!$C$1:$C$22,0),MATCH(INDIRECT(ADDRESS(ROW(),MATCH("YEAR",$A$1:$BE$1,0))),[1]TreeLookup!$C$1:$DE$1,0))</f>
        <v>00-START</v>
      </c>
      <c r="O3952" s="4"/>
    </row>
    <row r="3953" spans="1:15">
      <c r="A3953" s="6"/>
      <c r="B3953" s="6"/>
      <c r="C3953" s="6"/>
      <c r="D3953" s="6"/>
      <c r="E3953" s="6"/>
      <c r="F3953" s="6"/>
      <c r="G3953" s="6"/>
      <c r="H3953" s="6"/>
      <c r="I3953" s="23"/>
      <c r="J3953" s="23"/>
      <c r="K3953" s="6" t="e">
        <f t="array" aca="1" ref="K3953" ca="1">INDEX([1]TreeLookup!$C$1:$DE$21,MATCH(INDIRECT(ADDRESS(ROW(),MATCH("CATEGORY",$A$1:$BE$1,0))),[1]TreeLookup!$C$1:$C$21,0),MATCH(INDIRECT(ADDRESS(ROW(),MATCH("YEAR",$A$1:$BE$1,0))),[1]TreeLookup!$C$1:$DE$1,0))</f>
        <v>#N/A</v>
      </c>
      <c r="M3953" s="1" t="str">
        <f t="array" aca="1" ref="M3953" ca="1">INDEX([1]TreeLookup!$C$1:$DE$22,MATCH("ERA",[1]TreeLookup!$C$1:$C$22,0),MATCH(INDIRECT(ADDRESS(ROW(),MATCH("YEAR",$A$1:$BE$1,0))),[1]TreeLookup!$C$1:$DE$1,0))</f>
        <v>00-START</v>
      </c>
      <c r="O3953" s="4"/>
    </row>
    <row r="3954" spans="1:15">
      <c r="A3954" s="6"/>
      <c r="B3954" s="6"/>
      <c r="C3954" s="6"/>
      <c r="D3954" s="6"/>
      <c r="E3954" s="6"/>
      <c r="F3954" s="6"/>
      <c r="G3954" s="6"/>
      <c r="H3954" s="6"/>
      <c r="I3954" s="23"/>
      <c r="J3954" s="23"/>
      <c r="K3954" s="6" t="e">
        <f t="array" aca="1" ref="K3954" ca="1">INDEX([1]TreeLookup!$C$1:$DE$21,MATCH(INDIRECT(ADDRESS(ROW(),MATCH("CATEGORY",$A$1:$BE$1,0))),[1]TreeLookup!$C$1:$C$21,0),MATCH(INDIRECT(ADDRESS(ROW(),MATCH("YEAR",$A$1:$BE$1,0))),[1]TreeLookup!$C$1:$DE$1,0))</f>
        <v>#N/A</v>
      </c>
      <c r="M3954" s="1" t="str">
        <f t="array" aca="1" ref="M3954" ca="1">INDEX([1]TreeLookup!$C$1:$DE$22,MATCH("ERA",[1]TreeLookup!$C$1:$C$22,0),MATCH(INDIRECT(ADDRESS(ROW(),MATCH("YEAR",$A$1:$BE$1,0))),[1]TreeLookup!$C$1:$DE$1,0))</f>
        <v>00-START</v>
      </c>
      <c r="O3954" s="4"/>
    </row>
    <row r="3955" spans="1:15">
      <c r="A3955" s="6"/>
      <c r="B3955" s="6"/>
      <c r="C3955" s="6"/>
      <c r="D3955" s="6"/>
      <c r="E3955" s="6"/>
      <c r="F3955" s="6"/>
      <c r="G3955" s="6"/>
      <c r="H3955" s="6"/>
      <c r="I3955" s="23"/>
      <c r="J3955" s="23"/>
      <c r="K3955" s="6" t="e">
        <f t="array" aca="1" ref="K3955" ca="1">INDEX([1]TreeLookup!$C$1:$DE$21,MATCH(INDIRECT(ADDRESS(ROW(),MATCH("CATEGORY",$A$1:$BE$1,0))),[1]TreeLookup!$C$1:$C$21,0),MATCH(INDIRECT(ADDRESS(ROW(),MATCH("YEAR",$A$1:$BE$1,0))),[1]TreeLookup!$C$1:$DE$1,0))</f>
        <v>#N/A</v>
      </c>
      <c r="M3955" s="1" t="str">
        <f t="array" aca="1" ref="M3955" ca="1">INDEX([1]TreeLookup!$C$1:$DE$22,MATCH("ERA",[1]TreeLookup!$C$1:$C$22,0),MATCH(INDIRECT(ADDRESS(ROW(),MATCH("YEAR",$A$1:$BE$1,0))),[1]TreeLookup!$C$1:$DE$1,0))</f>
        <v>00-START</v>
      </c>
      <c r="O3955" s="4"/>
    </row>
    <row r="3956" spans="1:15">
      <c r="A3956" s="6"/>
      <c r="B3956" s="6"/>
      <c r="C3956" s="6"/>
      <c r="D3956" s="6"/>
      <c r="E3956" s="6"/>
      <c r="F3956" s="6"/>
      <c r="G3956" s="6"/>
      <c r="H3956" s="6"/>
      <c r="I3956" s="23"/>
      <c r="J3956" s="23"/>
      <c r="K3956" s="6" t="e">
        <f t="array" aca="1" ref="K3956" ca="1">INDEX([1]TreeLookup!$C$1:$DE$21,MATCH(INDIRECT(ADDRESS(ROW(),MATCH("CATEGORY",$A$1:$BE$1,0))),[1]TreeLookup!$C$1:$C$21,0),MATCH(INDIRECT(ADDRESS(ROW(),MATCH("YEAR",$A$1:$BE$1,0))),[1]TreeLookup!$C$1:$DE$1,0))</f>
        <v>#N/A</v>
      </c>
      <c r="M3956" s="1" t="str">
        <f t="array" aca="1" ref="M3956" ca="1">INDEX([1]TreeLookup!$C$1:$DE$22,MATCH("ERA",[1]TreeLookup!$C$1:$C$22,0),MATCH(INDIRECT(ADDRESS(ROW(),MATCH("YEAR",$A$1:$BE$1,0))),[1]TreeLookup!$C$1:$DE$1,0))</f>
        <v>00-START</v>
      </c>
      <c r="O3956" s="4"/>
    </row>
    <row r="3957" spans="1:15">
      <c r="A3957" s="6"/>
      <c r="B3957" s="6"/>
      <c r="C3957" s="6"/>
      <c r="D3957" s="6"/>
      <c r="E3957" s="6"/>
      <c r="F3957" s="6"/>
      <c r="G3957" s="6"/>
      <c r="H3957" s="6"/>
      <c r="I3957" s="23"/>
      <c r="J3957" s="23"/>
      <c r="K3957" s="6" t="e">
        <f t="array" aca="1" ref="K3957" ca="1">INDEX([1]TreeLookup!$C$1:$DE$21,MATCH(INDIRECT(ADDRESS(ROW(),MATCH("CATEGORY",$A$1:$BE$1,0))),[1]TreeLookup!$C$1:$C$21,0),MATCH(INDIRECT(ADDRESS(ROW(),MATCH("YEAR",$A$1:$BE$1,0))),[1]TreeLookup!$C$1:$DE$1,0))</f>
        <v>#N/A</v>
      </c>
      <c r="M3957" s="1" t="str">
        <f t="array" aca="1" ref="M3957" ca="1">INDEX([1]TreeLookup!$C$1:$DE$22,MATCH("ERA",[1]TreeLookup!$C$1:$C$22,0),MATCH(INDIRECT(ADDRESS(ROW(),MATCH("YEAR",$A$1:$BE$1,0))),[1]TreeLookup!$C$1:$DE$1,0))</f>
        <v>00-START</v>
      </c>
      <c r="O3957" s="4"/>
    </row>
    <row r="3958" spans="1:15">
      <c r="A3958" s="6"/>
      <c r="B3958" s="6"/>
      <c r="C3958" s="6"/>
      <c r="D3958" s="6"/>
      <c r="E3958" s="6"/>
      <c r="F3958" s="6"/>
      <c r="G3958" s="6"/>
      <c r="H3958" s="6"/>
      <c r="I3958" s="23"/>
      <c r="J3958" s="23"/>
      <c r="K3958" s="6" t="e">
        <f t="array" aca="1" ref="K3958" ca="1">INDEX([1]TreeLookup!$C$1:$DE$21,MATCH(INDIRECT(ADDRESS(ROW(),MATCH("CATEGORY",$A$1:$BE$1,0))),[1]TreeLookup!$C$1:$C$21,0),MATCH(INDIRECT(ADDRESS(ROW(),MATCH("YEAR",$A$1:$BE$1,0))),[1]TreeLookup!$C$1:$DE$1,0))</f>
        <v>#N/A</v>
      </c>
      <c r="M3958" s="1" t="str">
        <f t="array" aca="1" ref="M3958" ca="1">INDEX([1]TreeLookup!$C$1:$DE$22,MATCH("ERA",[1]TreeLookup!$C$1:$C$22,0),MATCH(INDIRECT(ADDRESS(ROW(),MATCH("YEAR",$A$1:$BE$1,0))),[1]TreeLookup!$C$1:$DE$1,0))</f>
        <v>00-START</v>
      </c>
      <c r="O3958" s="4"/>
    </row>
    <row r="3959" spans="1:15">
      <c r="A3959" s="6"/>
      <c r="B3959" s="6"/>
      <c r="C3959" s="6"/>
      <c r="D3959" s="6"/>
      <c r="E3959" s="6"/>
      <c r="F3959" s="6"/>
      <c r="G3959" s="6"/>
      <c r="H3959" s="6"/>
      <c r="I3959" s="23"/>
      <c r="J3959" s="23"/>
      <c r="K3959" s="6" t="e">
        <f t="array" aca="1" ref="K3959" ca="1">INDEX([1]TreeLookup!$C$1:$DE$21,MATCH(INDIRECT(ADDRESS(ROW(),MATCH("CATEGORY",$A$1:$BE$1,0))),[1]TreeLookup!$C$1:$C$21,0),MATCH(INDIRECT(ADDRESS(ROW(),MATCH("YEAR",$A$1:$BE$1,0))),[1]TreeLookup!$C$1:$DE$1,0))</f>
        <v>#N/A</v>
      </c>
      <c r="M3959" s="1" t="str">
        <f t="array" aca="1" ref="M3959" ca="1">INDEX([1]TreeLookup!$C$1:$DE$22,MATCH("ERA",[1]TreeLookup!$C$1:$C$22,0),MATCH(INDIRECT(ADDRESS(ROW(),MATCH("YEAR",$A$1:$BE$1,0))),[1]TreeLookup!$C$1:$DE$1,0))</f>
        <v>00-START</v>
      </c>
      <c r="O3959" s="4"/>
    </row>
    <row r="3960" spans="1:15">
      <c r="A3960" s="6"/>
      <c r="B3960" s="6"/>
      <c r="C3960" s="6"/>
      <c r="D3960" s="6"/>
      <c r="E3960" s="6"/>
      <c r="F3960" s="6"/>
      <c r="G3960" s="6"/>
      <c r="H3960" s="6"/>
      <c r="I3960" s="23"/>
      <c r="J3960" s="23"/>
      <c r="K3960" s="6" t="e">
        <f t="array" aca="1" ref="K3960" ca="1">INDEX([1]TreeLookup!$C$1:$DE$21,MATCH(INDIRECT(ADDRESS(ROW(),MATCH("CATEGORY",$A$1:$BE$1,0))),[1]TreeLookup!$C$1:$C$21,0),MATCH(INDIRECT(ADDRESS(ROW(),MATCH("YEAR",$A$1:$BE$1,0))),[1]TreeLookup!$C$1:$DE$1,0))</f>
        <v>#N/A</v>
      </c>
      <c r="M3960" s="1" t="str">
        <f t="array" aca="1" ref="M3960" ca="1">INDEX([1]TreeLookup!$C$1:$DE$22,MATCH("ERA",[1]TreeLookup!$C$1:$C$22,0),MATCH(INDIRECT(ADDRESS(ROW(),MATCH("YEAR",$A$1:$BE$1,0))),[1]TreeLookup!$C$1:$DE$1,0))</f>
        <v>00-START</v>
      </c>
      <c r="O3960" s="4"/>
    </row>
    <row r="3961" spans="1:15">
      <c r="A3961" s="6"/>
      <c r="B3961" s="6"/>
      <c r="C3961" s="6"/>
      <c r="D3961" s="6"/>
      <c r="E3961" s="6"/>
      <c r="F3961" s="6"/>
      <c r="G3961" s="6"/>
      <c r="H3961" s="6"/>
      <c r="I3961" s="23"/>
      <c r="J3961" s="23"/>
      <c r="K3961" s="6" t="e">
        <f t="array" aca="1" ref="K3961" ca="1">INDEX([1]TreeLookup!$C$1:$DE$21,MATCH(INDIRECT(ADDRESS(ROW(),MATCH("CATEGORY",$A$1:$BE$1,0))),[1]TreeLookup!$C$1:$C$21,0),MATCH(INDIRECT(ADDRESS(ROW(),MATCH("YEAR",$A$1:$BE$1,0))),[1]TreeLookup!$C$1:$DE$1,0))</f>
        <v>#N/A</v>
      </c>
      <c r="M3961" s="1" t="str">
        <f t="array" aca="1" ref="M3961" ca="1">INDEX([1]TreeLookup!$C$1:$DE$22,MATCH("ERA",[1]TreeLookup!$C$1:$C$22,0),MATCH(INDIRECT(ADDRESS(ROW(),MATCH("YEAR",$A$1:$BE$1,0))),[1]TreeLookup!$C$1:$DE$1,0))</f>
        <v>00-START</v>
      </c>
      <c r="O3961" s="4"/>
    </row>
    <row r="3962" spans="1:15">
      <c r="A3962" s="6"/>
      <c r="B3962" s="6"/>
      <c r="C3962" s="6"/>
      <c r="D3962" s="6"/>
      <c r="E3962" s="6"/>
      <c r="F3962" s="6"/>
      <c r="G3962" s="6"/>
      <c r="H3962" s="6"/>
      <c r="I3962" s="23"/>
      <c r="J3962" s="23"/>
      <c r="K3962" s="6" t="e">
        <f t="array" aca="1" ref="K3962" ca="1">INDEX([1]TreeLookup!$C$1:$DE$21,MATCH(INDIRECT(ADDRESS(ROW(),MATCH("CATEGORY",$A$1:$BE$1,0))),[1]TreeLookup!$C$1:$C$21,0),MATCH(INDIRECT(ADDRESS(ROW(),MATCH("YEAR",$A$1:$BE$1,0))),[1]TreeLookup!$C$1:$DE$1,0))</f>
        <v>#N/A</v>
      </c>
      <c r="M3962" s="1" t="str">
        <f t="array" aca="1" ref="M3962" ca="1">INDEX([1]TreeLookup!$C$1:$DE$22,MATCH("ERA",[1]TreeLookup!$C$1:$C$22,0),MATCH(INDIRECT(ADDRESS(ROW(),MATCH("YEAR",$A$1:$BE$1,0))),[1]TreeLookup!$C$1:$DE$1,0))</f>
        <v>00-START</v>
      </c>
      <c r="O3962" s="4"/>
    </row>
    <row r="3963" spans="1:15">
      <c r="A3963" s="6"/>
      <c r="B3963" s="6"/>
      <c r="C3963" s="6"/>
      <c r="D3963" s="6"/>
      <c r="E3963" s="6"/>
      <c r="F3963" s="6"/>
      <c r="G3963" s="6"/>
      <c r="H3963" s="6"/>
      <c r="I3963" s="23"/>
      <c r="J3963" s="23"/>
      <c r="K3963" s="6" t="e">
        <f t="array" aca="1" ref="K3963" ca="1">INDEX([1]TreeLookup!$C$1:$DE$21,MATCH(INDIRECT(ADDRESS(ROW(),MATCH("CATEGORY",$A$1:$BE$1,0))),[1]TreeLookup!$C$1:$C$21,0),MATCH(INDIRECT(ADDRESS(ROW(),MATCH("YEAR",$A$1:$BE$1,0))),[1]TreeLookup!$C$1:$DE$1,0))</f>
        <v>#N/A</v>
      </c>
      <c r="M3963" s="1" t="str">
        <f t="array" aca="1" ref="M3963" ca="1">INDEX([1]TreeLookup!$C$1:$DE$22,MATCH("ERA",[1]TreeLookup!$C$1:$C$22,0),MATCH(INDIRECT(ADDRESS(ROW(),MATCH("YEAR",$A$1:$BE$1,0))),[1]TreeLookup!$C$1:$DE$1,0))</f>
        <v>00-START</v>
      </c>
      <c r="O3963" s="4"/>
    </row>
    <row r="3964" spans="1:15">
      <c r="A3964" s="6"/>
      <c r="B3964" s="6"/>
      <c r="C3964" s="6"/>
      <c r="D3964" s="6"/>
      <c r="E3964" s="6"/>
      <c r="F3964" s="6"/>
      <c r="G3964" s="6"/>
      <c r="H3964" s="6"/>
      <c r="I3964" s="23"/>
      <c r="J3964" s="23"/>
      <c r="K3964" s="6" t="e">
        <f t="array" aca="1" ref="K3964" ca="1">INDEX([1]TreeLookup!$C$1:$DE$21,MATCH(INDIRECT(ADDRESS(ROW(),MATCH("CATEGORY",$A$1:$BE$1,0))),[1]TreeLookup!$C$1:$C$21,0),MATCH(INDIRECT(ADDRESS(ROW(),MATCH("YEAR",$A$1:$BE$1,0))),[1]TreeLookup!$C$1:$DE$1,0))</f>
        <v>#N/A</v>
      </c>
      <c r="M3964" s="1" t="str">
        <f t="array" aca="1" ref="M3964" ca="1">INDEX([1]TreeLookup!$C$1:$DE$22,MATCH("ERA",[1]TreeLookup!$C$1:$C$22,0),MATCH(INDIRECT(ADDRESS(ROW(),MATCH("YEAR",$A$1:$BE$1,0))),[1]TreeLookup!$C$1:$DE$1,0))</f>
        <v>00-START</v>
      </c>
      <c r="O3964" s="4"/>
    </row>
    <row r="3965" spans="1:15">
      <c r="A3965" s="6"/>
      <c r="B3965" s="6"/>
      <c r="C3965" s="6"/>
      <c r="D3965" s="6"/>
      <c r="E3965" s="6"/>
      <c r="F3965" s="6"/>
      <c r="G3965" s="6"/>
      <c r="H3965" s="6"/>
      <c r="I3965" s="23"/>
      <c r="J3965" s="23"/>
      <c r="K3965" s="6" t="e">
        <f t="array" aca="1" ref="K3965" ca="1">INDEX([1]TreeLookup!$C$1:$DE$21,MATCH(INDIRECT(ADDRESS(ROW(),MATCH("CATEGORY",$A$1:$BE$1,0))),[1]TreeLookup!$C$1:$C$21,0),MATCH(INDIRECT(ADDRESS(ROW(),MATCH("YEAR",$A$1:$BE$1,0))),[1]TreeLookup!$C$1:$DE$1,0))</f>
        <v>#N/A</v>
      </c>
      <c r="M3965" s="1" t="str">
        <f t="array" aca="1" ref="M3965" ca="1">INDEX([1]TreeLookup!$C$1:$DE$22,MATCH("ERA",[1]TreeLookup!$C$1:$C$22,0),MATCH(INDIRECT(ADDRESS(ROW(),MATCH("YEAR",$A$1:$BE$1,0))),[1]TreeLookup!$C$1:$DE$1,0))</f>
        <v>00-START</v>
      </c>
      <c r="O3965" s="4"/>
    </row>
    <row r="3966" spans="1:15">
      <c r="A3966" s="6"/>
      <c r="B3966" s="6"/>
      <c r="C3966" s="6"/>
      <c r="D3966" s="6"/>
      <c r="E3966" s="6"/>
      <c r="F3966" s="6"/>
      <c r="G3966" s="6"/>
      <c r="H3966" s="6"/>
      <c r="I3966" s="23"/>
      <c r="J3966" s="23"/>
      <c r="K3966" s="6" t="e">
        <f t="array" aca="1" ref="K3966" ca="1">INDEX([1]TreeLookup!$C$1:$DE$21,MATCH(INDIRECT(ADDRESS(ROW(),MATCH("CATEGORY",$A$1:$BE$1,0))),[1]TreeLookup!$C$1:$C$21,0),MATCH(INDIRECT(ADDRESS(ROW(),MATCH("YEAR",$A$1:$BE$1,0))),[1]TreeLookup!$C$1:$DE$1,0))</f>
        <v>#N/A</v>
      </c>
      <c r="M3966" s="1" t="str">
        <f t="array" aca="1" ref="M3966" ca="1">INDEX([1]TreeLookup!$C$1:$DE$22,MATCH("ERA",[1]TreeLookup!$C$1:$C$22,0),MATCH(INDIRECT(ADDRESS(ROW(),MATCH("YEAR",$A$1:$BE$1,0))),[1]TreeLookup!$C$1:$DE$1,0))</f>
        <v>00-START</v>
      </c>
      <c r="O3966" s="4"/>
    </row>
    <row r="3967" spans="1:15">
      <c r="A3967" s="6"/>
      <c r="B3967" s="6"/>
      <c r="C3967" s="6"/>
      <c r="D3967" s="6"/>
      <c r="E3967" s="6"/>
      <c r="F3967" s="6"/>
      <c r="G3967" s="6"/>
      <c r="H3967" s="6"/>
      <c r="I3967" s="23"/>
      <c r="J3967" s="23"/>
      <c r="K3967" s="6" t="e">
        <f t="array" aca="1" ref="K3967" ca="1">INDEX([1]TreeLookup!$C$1:$DE$21,MATCH(INDIRECT(ADDRESS(ROW(),MATCH("CATEGORY",$A$1:$BE$1,0))),[1]TreeLookup!$C$1:$C$21,0),MATCH(INDIRECT(ADDRESS(ROW(),MATCH("YEAR",$A$1:$BE$1,0))),[1]TreeLookup!$C$1:$DE$1,0))</f>
        <v>#N/A</v>
      </c>
      <c r="M3967" s="1" t="str">
        <f t="array" aca="1" ref="M3967" ca="1">INDEX([1]TreeLookup!$C$1:$DE$22,MATCH("ERA",[1]TreeLookup!$C$1:$C$22,0),MATCH(INDIRECT(ADDRESS(ROW(),MATCH("YEAR",$A$1:$BE$1,0))),[1]TreeLookup!$C$1:$DE$1,0))</f>
        <v>00-START</v>
      </c>
      <c r="O3967" s="4"/>
    </row>
    <row r="3968" spans="1:15">
      <c r="A3968" s="6"/>
      <c r="B3968" s="6"/>
      <c r="C3968" s="6"/>
      <c r="D3968" s="6"/>
      <c r="E3968" s="6"/>
      <c r="F3968" s="6"/>
      <c r="G3968" s="6"/>
      <c r="H3968" s="6"/>
      <c r="I3968" s="23"/>
      <c r="J3968" s="23"/>
      <c r="K3968" s="6" t="e">
        <f t="array" aca="1" ref="K3968" ca="1">INDEX([1]TreeLookup!$C$1:$DE$21,MATCH(INDIRECT(ADDRESS(ROW(),MATCH("CATEGORY",$A$1:$BE$1,0))),[1]TreeLookup!$C$1:$C$21,0),MATCH(INDIRECT(ADDRESS(ROW(),MATCH("YEAR",$A$1:$BE$1,0))),[1]TreeLookup!$C$1:$DE$1,0))</f>
        <v>#N/A</v>
      </c>
      <c r="M3968" s="1" t="str">
        <f t="array" aca="1" ref="M3968" ca="1">INDEX([1]TreeLookup!$C$1:$DE$22,MATCH("ERA",[1]TreeLookup!$C$1:$C$22,0),MATCH(INDIRECT(ADDRESS(ROW(),MATCH("YEAR",$A$1:$BE$1,0))),[1]TreeLookup!$C$1:$DE$1,0))</f>
        <v>00-START</v>
      </c>
      <c r="O3968" s="4"/>
    </row>
    <row r="3969" spans="1:15">
      <c r="A3969" s="6"/>
      <c r="B3969" s="6"/>
      <c r="C3969" s="6"/>
      <c r="D3969" s="6"/>
      <c r="E3969" s="6"/>
      <c r="F3969" s="6"/>
      <c r="G3969" s="6"/>
      <c r="H3969" s="6"/>
      <c r="I3969" s="23"/>
      <c r="J3969" s="23"/>
      <c r="K3969" s="6" t="e">
        <f t="array" aca="1" ref="K3969" ca="1">INDEX([1]TreeLookup!$C$1:$DE$21,MATCH(INDIRECT(ADDRESS(ROW(),MATCH("CATEGORY",$A$1:$BE$1,0))),[1]TreeLookup!$C$1:$C$21,0),MATCH(INDIRECT(ADDRESS(ROW(),MATCH("YEAR",$A$1:$BE$1,0))),[1]TreeLookup!$C$1:$DE$1,0))</f>
        <v>#N/A</v>
      </c>
      <c r="M3969" s="1" t="str">
        <f t="array" aca="1" ref="M3969" ca="1">INDEX([1]TreeLookup!$C$1:$DE$22,MATCH("ERA",[1]TreeLookup!$C$1:$C$22,0),MATCH(INDIRECT(ADDRESS(ROW(),MATCH("YEAR",$A$1:$BE$1,0))),[1]TreeLookup!$C$1:$DE$1,0))</f>
        <v>00-START</v>
      </c>
      <c r="O3969" s="4"/>
    </row>
    <row r="3970" spans="1:15">
      <c r="A3970" s="6"/>
      <c r="B3970" s="6"/>
      <c r="C3970" s="6"/>
      <c r="D3970" s="6"/>
      <c r="E3970" s="6"/>
      <c r="F3970" s="6"/>
      <c r="G3970" s="6"/>
      <c r="H3970" s="6"/>
      <c r="I3970" s="23"/>
      <c r="J3970" s="23"/>
      <c r="K3970" s="6" t="e">
        <f t="array" aca="1" ref="K3970" ca="1">INDEX([1]TreeLookup!$C$1:$DE$21,MATCH(INDIRECT(ADDRESS(ROW(),MATCH("CATEGORY",$A$1:$BE$1,0))),[1]TreeLookup!$C$1:$C$21,0),MATCH(INDIRECT(ADDRESS(ROW(),MATCH("YEAR",$A$1:$BE$1,0))),[1]TreeLookup!$C$1:$DE$1,0))</f>
        <v>#N/A</v>
      </c>
      <c r="M3970" s="1" t="str">
        <f t="array" aca="1" ref="M3970" ca="1">INDEX([1]TreeLookup!$C$1:$DE$22,MATCH("ERA",[1]TreeLookup!$C$1:$C$22,0),MATCH(INDIRECT(ADDRESS(ROW(),MATCH("YEAR",$A$1:$BE$1,0))),[1]TreeLookup!$C$1:$DE$1,0))</f>
        <v>00-START</v>
      </c>
      <c r="O3970" s="4"/>
    </row>
    <row r="3971" spans="1:15">
      <c r="A3971" s="6"/>
      <c r="B3971" s="6"/>
      <c r="C3971" s="6"/>
      <c r="D3971" s="6"/>
      <c r="E3971" s="6"/>
      <c r="F3971" s="6"/>
      <c r="G3971" s="6"/>
      <c r="H3971" s="6"/>
      <c r="I3971" s="23"/>
      <c r="J3971" s="23"/>
      <c r="K3971" s="6" t="e">
        <f t="array" aca="1" ref="K3971" ca="1">INDEX([1]TreeLookup!$C$1:$DE$21,MATCH(INDIRECT(ADDRESS(ROW(),MATCH("CATEGORY",$A$1:$BE$1,0))),[1]TreeLookup!$C$1:$C$21,0),MATCH(INDIRECT(ADDRESS(ROW(),MATCH("YEAR",$A$1:$BE$1,0))),[1]TreeLookup!$C$1:$DE$1,0))</f>
        <v>#N/A</v>
      </c>
      <c r="M3971" s="1" t="str">
        <f t="array" aca="1" ref="M3971" ca="1">INDEX([1]TreeLookup!$C$1:$DE$22,MATCH("ERA",[1]TreeLookup!$C$1:$C$22,0),MATCH(INDIRECT(ADDRESS(ROW(),MATCH("YEAR",$A$1:$BE$1,0))),[1]TreeLookup!$C$1:$DE$1,0))</f>
        <v>00-START</v>
      </c>
      <c r="O3971" s="4"/>
    </row>
    <row r="3972" spans="1:15">
      <c r="A3972" s="6"/>
      <c r="B3972" s="6"/>
      <c r="C3972" s="6"/>
      <c r="D3972" s="6"/>
      <c r="E3972" s="6"/>
      <c r="F3972" s="6"/>
      <c r="G3972" s="6"/>
      <c r="H3972" s="6"/>
      <c r="I3972" s="23"/>
      <c r="J3972" s="23"/>
      <c r="K3972" s="6" t="e">
        <f t="array" aca="1" ref="K3972" ca="1">INDEX([1]TreeLookup!$C$1:$DE$21,MATCH(INDIRECT(ADDRESS(ROW(),MATCH("CATEGORY",$A$1:$BE$1,0))),[1]TreeLookup!$C$1:$C$21,0),MATCH(INDIRECT(ADDRESS(ROW(),MATCH("YEAR",$A$1:$BE$1,0))),[1]TreeLookup!$C$1:$DE$1,0))</f>
        <v>#N/A</v>
      </c>
      <c r="M3972" s="1" t="str">
        <f t="array" aca="1" ref="M3972" ca="1">INDEX([1]TreeLookup!$C$1:$DE$22,MATCH("ERA",[1]TreeLookup!$C$1:$C$22,0),MATCH(INDIRECT(ADDRESS(ROW(),MATCH("YEAR",$A$1:$BE$1,0))),[1]TreeLookup!$C$1:$DE$1,0))</f>
        <v>00-START</v>
      </c>
      <c r="O3972" s="4"/>
    </row>
    <row r="3973" spans="1:15">
      <c r="A3973" s="6"/>
      <c r="B3973" s="6"/>
      <c r="C3973" s="6"/>
      <c r="D3973" s="6"/>
      <c r="E3973" s="6"/>
      <c r="F3973" s="6"/>
      <c r="G3973" s="6"/>
      <c r="H3973" s="6"/>
      <c r="I3973" s="23"/>
      <c r="J3973" s="23"/>
      <c r="K3973" s="6" t="e">
        <f t="array" aca="1" ref="K3973" ca="1">INDEX([1]TreeLookup!$C$1:$DE$21,MATCH(INDIRECT(ADDRESS(ROW(),MATCH("CATEGORY",$A$1:$BE$1,0))),[1]TreeLookup!$C$1:$C$21,0),MATCH(INDIRECT(ADDRESS(ROW(),MATCH("YEAR",$A$1:$BE$1,0))),[1]TreeLookup!$C$1:$DE$1,0))</f>
        <v>#N/A</v>
      </c>
      <c r="M3973" s="1" t="str">
        <f t="array" aca="1" ref="M3973" ca="1">INDEX([1]TreeLookup!$C$1:$DE$22,MATCH("ERA",[1]TreeLookup!$C$1:$C$22,0),MATCH(INDIRECT(ADDRESS(ROW(),MATCH("YEAR",$A$1:$BE$1,0))),[1]TreeLookup!$C$1:$DE$1,0))</f>
        <v>00-START</v>
      </c>
      <c r="O3973" s="4"/>
    </row>
    <row r="3974" spans="1:15">
      <c r="A3974" s="6"/>
      <c r="B3974" s="6"/>
      <c r="C3974" s="6"/>
      <c r="D3974" s="6"/>
      <c r="E3974" s="6"/>
      <c r="F3974" s="6"/>
      <c r="G3974" s="6"/>
      <c r="H3974" s="6"/>
      <c r="I3974" s="23"/>
      <c r="J3974" s="23"/>
      <c r="K3974" s="6" t="e">
        <f t="array" aca="1" ref="K3974" ca="1">INDEX([1]TreeLookup!$C$1:$DE$21,MATCH(INDIRECT(ADDRESS(ROW(),MATCH("CATEGORY",$A$1:$BE$1,0))),[1]TreeLookup!$C$1:$C$21,0),MATCH(INDIRECT(ADDRESS(ROW(),MATCH("YEAR",$A$1:$BE$1,0))),[1]TreeLookup!$C$1:$DE$1,0))</f>
        <v>#N/A</v>
      </c>
      <c r="M3974" s="1" t="str">
        <f t="array" aca="1" ref="M3974" ca="1">INDEX([1]TreeLookup!$C$1:$DE$22,MATCH("ERA",[1]TreeLookup!$C$1:$C$22,0),MATCH(INDIRECT(ADDRESS(ROW(),MATCH("YEAR",$A$1:$BE$1,0))),[1]TreeLookup!$C$1:$DE$1,0))</f>
        <v>00-START</v>
      </c>
      <c r="O3974" s="4"/>
    </row>
    <row r="3975" spans="1:15">
      <c r="A3975" s="6"/>
      <c r="B3975" s="6"/>
      <c r="C3975" s="6"/>
      <c r="D3975" s="6"/>
      <c r="E3975" s="6"/>
      <c r="F3975" s="6"/>
      <c r="G3975" s="6"/>
      <c r="H3975" s="6"/>
      <c r="I3975" s="23"/>
      <c r="J3975" s="23"/>
      <c r="K3975" s="6" t="e">
        <f t="array" aca="1" ref="K3975" ca="1">INDEX([1]TreeLookup!$C$1:$DE$21,MATCH(INDIRECT(ADDRESS(ROW(),MATCH("CATEGORY",$A$1:$BE$1,0))),[1]TreeLookup!$C$1:$C$21,0),MATCH(INDIRECT(ADDRESS(ROW(),MATCH("YEAR",$A$1:$BE$1,0))),[1]TreeLookup!$C$1:$DE$1,0))</f>
        <v>#N/A</v>
      </c>
      <c r="M3975" s="1" t="str">
        <f t="array" aca="1" ref="M3975" ca="1">INDEX([1]TreeLookup!$C$1:$DE$22,MATCH("ERA",[1]TreeLookup!$C$1:$C$22,0),MATCH(INDIRECT(ADDRESS(ROW(),MATCH("YEAR",$A$1:$BE$1,0))),[1]TreeLookup!$C$1:$DE$1,0))</f>
        <v>00-START</v>
      </c>
      <c r="O3975" s="4"/>
    </row>
    <row r="3976" spans="1:15">
      <c r="A3976" s="6"/>
      <c r="B3976" s="6"/>
      <c r="C3976" s="6"/>
      <c r="D3976" s="6"/>
      <c r="E3976" s="6"/>
      <c r="F3976" s="6"/>
      <c r="G3976" s="6"/>
      <c r="H3976" s="6"/>
      <c r="I3976" s="23"/>
      <c r="J3976" s="23"/>
      <c r="K3976" s="6" t="e">
        <f t="array" aca="1" ref="K3976" ca="1">INDEX([1]TreeLookup!$C$1:$DE$21,MATCH(INDIRECT(ADDRESS(ROW(),MATCH("CATEGORY",$A$1:$BE$1,0))),[1]TreeLookup!$C$1:$C$21,0),MATCH(INDIRECT(ADDRESS(ROW(),MATCH("YEAR",$A$1:$BE$1,0))),[1]TreeLookup!$C$1:$DE$1,0))</f>
        <v>#N/A</v>
      </c>
      <c r="M3976" s="1" t="str">
        <f t="array" aca="1" ref="M3976" ca="1">INDEX([1]TreeLookup!$C$1:$DE$22,MATCH("ERA",[1]TreeLookup!$C$1:$C$22,0),MATCH(INDIRECT(ADDRESS(ROW(),MATCH("YEAR",$A$1:$BE$1,0))),[1]TreeLookup!$C$1:$DE$1,0))</f>
        <v>00-START</v>
      </c>
      <c r="O3976" s="4"/>
    </row>
    <row r="3977" spans="1:15">
      <c r="A3977" s="6"/>
      <c r="B3977" s="6"/>
      <c r="C3977" s="6"/>
      <c r="D3977" s="6"/>
      <c r="E3977" s="6"/>
      <c r="F3977" s="6"/>
      <c r="G3977" s="6"/>
      <c r="H3977" s="6"/>
      <c r="I3977" s="23"/>
      <c r="J3977" s="23"/>
      <c r="K3977" s="6" t="e">
        <f t="array" aca="1" ref="K3977" ca="1">INDEX([1]TreeLookup!$C$1:$DE$21,MATCH(INDIRECT(ADDRESS(ROW(),MATCH("CATEGORY",$A$1:$BE$1,0))),[1]TreeLookup!$C$1:$C$21,0),MATCH(INDIRECT(ADDRESS(ROW(),MATCH("YEAR",$A$1:$BE$1,0))),[1]TreeLookup!$C$1:$DE$1,0))</f>
        <v>#N/A</v>
      </c>
      <c r="M3977" s="1" t="str">
        <f t="array" aca="1" ref="M3977" ca="1">INDEX([1]TreeLookup!$C$1:$DE$22,MATCH("ERA",[1]TreeLookup!$C$1:$C$22,0),MATCH(INDIRECT(ADDRESS(ROW(),MATCH("YEAR",$A$1:$BE$1,0))),[1]TreeLookup!$C$1:$DE$1,0))</f>
        <v>00-START</v>
      </c>
      <c r="O3977" s="4"/>
    </row>
    <row r="3978" spans="1:15">
      <c r="A3978" s="6"/>
      <c r="B3978" s="6"/>
      <c r="C3978" s="6"/>
      <c r="D3978" s="6"/>
      <c r="E3978" s="6"/>
      <c r="F3978" s="6"/>
      <c r="G3978" s="6"/>
      <c r="H3978" s="6"/>
      <c r="I3978" s="23"/>
      <c r="J3978" s="23"/>
      <c r="K3978" s="6" t="e">
        <f t="array" aca="1" ref="K3978" ca="1">INDEX([1]TreeLookup!$C$1:$DE$21,MATCH(INDIRECT(ADDRESS(ROW(),MATCH("CATEGORY",$A$1:$BE$1,0))),[1]TreeLookup!$C$1:$C$21,0),MATCH(INDIRECT(ADDRESS(ROW(),MATCH("YEAR",$A$1:$BE$1,0))),[1]TreeLookup!$C$1:$DE$1,0))</f>
        <v>#N/A</v>
      </c>
      <c r="M3978" s="1" t="str">
        <f t="array" aca="1" ref="M3978" ca="1">INDEX([1]TreeLookup!$C$1:$DE$22,MATCH("ERA",[1]TreeLookup!$C$1:$C$22,0),MATCH(INDIRECT(ADDRESS(ROW(),MATCH("YEAR",$A$1:$BE$1,0))),[1]TreeLookup!$C$1:$DE$1,0))</f>
        <v>00-START</v>
      </c>
      <c r="O3978" s="4"/>
    </row>
    <row r="3979" spans="1:15">
      <c r="A3979" s="6"/>
      <c r="B3979" s="6"/>
      <c r="C3979" s="6"/>
      <c r="D3979" s="6"/>
      <c r="E3979" s="6"/>
      <c r="F3979" s="6"/>
      <c r="G3979" s="6"/>
      <c r="H3979" s="6"/>
      <c r="I3979" s="23"/>
      <c r="J3979" s="23"/>
      <c r="K3979" s="6" t="e">
        <f t="array" aca="1" ref="K3979" ca="1">INDEX([1]TreeLookup!$C$1:$DE$21,MATCH(INDIRECT(ADDRESS(ROW(),MATCH("CATEGORY",$A$1:$BE$1,0))),[1]TreeLookup!$C$1:$C$21,0),MATCH(INDIRECT(ADDRESS(ROW(),MATCH("YEAR",$A$1:$BE$1,0))),[1]TreeLookup!$C$1:$DE$1,0))</f>
        <v>#N/A</v>
      </c>
      <c r="M3979" s="1" t="str">
        <f t="array" aca="1" ref="M3979" ca="1">INDEX([1]TreeLookup!$C$1:$DE$22,MATCH("ERA",[1]TreeLookup!$C$1:$C$22,0),MATCH(INDIRECT(ADDRESS(ROW(),MATCH("YEAR",$A$1:$BE$1,0))),[1]TreeLookup!$C$1:$DE$1,0))</f>
        <v>00-START</v>
      </c>
      <c r="O3979" s="4"/>
    </row>
    <row r="3980" spans="1:15">
      <c r="A3980" s="6"/>
      <c r="B3980" s="6"/>
      <c r="C3980" s="6"/>
      <c r="D3980" s="6"/>
      <c r="E3980" s="6"/>
      <c r="F3980" s="6"/>
      <c r="G3980" s="6"/>
      <c r="H3980" s="6"/>
      <c r="I3980" s="23"/>
      <c r="J3980" s="23"/>
      <c r="K3980" s="6" t="e">
        <f t="array" aca="1" ref="K3980" ca="1">INDEX([1]TreeLookup!$C$1:$DE$21,MATCH(INDIRECT(ADDRESS(ROW(),MATCH("CATEGORY",$A$1:$BE$1,0))),[1]TreeLookup!$C$1:$C$21,0),MATCH(INDIRECT(ADDRESS(ROW(),MATCH("YEAR",$A$1:$BE$1,0))),[1]TreeLookup!$C$1:$DE$1,0))</f>
        <v>#N/A</v>
      </c>
      <c r="M3980" s="1" t="str">
        <f t="array" aca="1" ref="M3980" ca="1">INDEX([1]TreeLookup!$C$1:$DE$22,MATCH("ERA",[1]TreeLookup!$C$1:$C$22,0),MATCH(INDIRECT(ADDRESS(ROW(),MATCH("YEAR",$A$1:$BE$1,0))),[1]TreeLookup!$C$1:$DE$1,0))</f>
        <v>00-START</v>
      </c>
      <c r="O3980" s="4"/>
    </row>
    <row r="3981" spans="1:15">
      <c r="A3981" s="6"/>
      <c r="B3981" s="6"/>
      <c r="C3981" s="6"/>
      <c r="D3981" s="6"/>
      <c r="E3981" s="6"/>
      <c r="F3981" s="6"/>
      <c r="G3981" s="6"/>
      <c r="H3981" s="6"/>
      <c r="I3981" s="23"/>
      <c r="J3981" s="23"/>
      <c r="K3981" s="6" t="e">
        <f t="array" aca="1" ref="K3981" ca="1">INDEX([1]TreeLookup!$C$1:$DE$21,MATCH(INDIRECT(ADDRESS(ROW(),MATCH("CATEGORY",$A$1:$BE$1,0))),[1]TreeLookup!$C$1:$C$21,0),MATCH(INDIRECT(ADDRESS(ROW(),MATCH("YEAR",$A$1:$BE$1,0))),[1]TreeLookup!$C$1:$DE$1,0))</f>
        <v>#N/A</v>
      </c>
      <c r="M3981" s="1" t="str">
        <f t="array" aca="1" ref="M3981" ca="1">INDEX([1]TreeLookup!$C$1:$DE$22,MATCH("ERA",[1]TreeLookup!$C$1:$C$22,0),MATCH(INDIRECT(ADDRESS(ROW(),MATCH("YEAR",$A$1:$BE$1,0))),[1]TreeLookup!$C$1:$DE$1,0))</f>
        <v>00-START</v>
      </c>
      <c r="O3981" s="4"/>
    </row>
    <row r="3982" spans="1:15">
      <c r="A3982" s="6"/>
      <c r="B3982" s="6"/>
      <c r="C3982" s="6"/>
      <c r="D3982" s="6"/>
      <c r="E3982" s="6"/>
      <c r="F3982" s="6"/>
      <c r="G3982" s="6"/>
      <c r="H3982" s="6"/>
      <c r="I3982" s="23"/>
      <c r="J3982" s="23"/>
      <c r="K3982" s="6" t="e">
        <f t="array" aca="1" ref="K3982" ca="1">INDEX([1]TreeLookup!$C$1:$DE$21,MATCH(INDIRECT(ADDRESS(ROW(),MATCH("CATEGORY",$A$1:$BE$1,0))),[1]TreeLookup!$C$1:$C$21,0),MATCH(INDIRECT(ADDRESS(ROW(),MATCH("YEAR",$A$1:$BE$1,0))),[1]TreeLookup!$C$1:$DE$1,0))</f>
        <v>#N/A</v>
      </c>
      <c r="M3982" s="1" t="str">
        <f t="array" aca="1" ref="M3982" ca="1">INDEX([1]TreeLookup!$C$1:$DE$22,MATCH("ERA",[1]TreeLookup!$C$1:$C$22,0),MATCH(INDIRECT(ADDRESS(ROW(),MATCH("YEAR",$A$1:$BE$1,0))),[1]TreeLookup!$C$1:$DE$1,0))</f>
        <v>00-START</v>
      </c>
      <c r="O3982" s="4"/>
    </row>
    <row r="3983" spans="1:15">
      <c r="A3983" s="6"/>
      <c r="B3983" s="6"/>
      <c r="C3983" s="6"/>
      <c r="D3983" s="6"/>
      <c r="E3983" s="6"/>
      <c r="F3983" s="6"/>
      <c r="G3983" s="6"/>
      <c r="H3983" s="6"/>
      <c r="I3983" s="23"/>
      <c r="J3983" s="23"/>
      <c r="K3983" s="6" t="e">
        <f t="array" aca="1" ref="K3983" ca="1">INDEX([1]TreeLookup!$C$1:$DE$21,MATCH(INDIRECT(ADDRESS(ROW(),MATCH("CATEGORY",$A$1:$BE$1,0))),[1]TreeLookup!$C$1:$C$21,0),MATCH(INDIRECT(ADDRESS(ROW(),MATCH("YEAR",$A$1:$BE$1,0))),[1]TreeLookup!$C$1:$DE$1,0))</f>
        <v>#N/A</v>
      </c>
      <c r="M3983" s="1" t="str">
        <f t="array" aca="1" ref="M3983" ca="1">INDEX([1]TreeLookup!$C$1:$DE$22,MATCH("ERA",[1]TreeLookup!$C$1:$C$22,0),MATCH(INDIRECT(ADDRESS(ROW(),MATCH("YEAR",$A$1:$BE$1,0))),[1]TreeLookup!$C$1:$DE$1,0))</f>
        <v>00-START</v>
      </c>
      <c r="O3983" s="4"/>
    </row>
    <row r="3984" spans="1:15">
      <c r="A3984" s="6"/>
      <c r="B3984" s="6"/>
      <c r="C3984" s="6"/>
      <c r="D3984" s="6"/>
      <c r="E3984" s="6"/>
      <c r="F3984" s="6"/>
      <c r="G3984" s="6"/>
      <c r="H3984" s="6"/>
      <c r="I3984" s="23"/>
      <c r="J3984" s="23"/>
      <c r="K3984" s="6" t="e">
        <f t="array" aca="1" ref="K3984" ca="1">INDEX([1]TreeLookup!$C$1:$DE$21,MATCH(INDIRECT(ADDRESS(ROW(),MATCH("CATEGORY",$A$1:$BE$1,0))),[1]TreeLookup!$C$1:$C$21,0),MATCH(INDIRECT(ADDRESS(ROW(),MATCH("YEAR",$A$1:$BE$1,0))),[1]TreeLookup!$C$1:$DE$1,0))</f>
        <v>#N/A</v>
      </c>
      <c r="M3984" s="1" t="str">
        <f t="array" aca="1" ref="M3984" ca="1">INDEX([1]TreeLookup!$C$1:$DE$22,MATCH("ERA",[1]TreeLookup!$C$1:$C$22,0),MATCH(INDIRECT(ADDRESS(ROW(),MATCH("YEAR",$A$1:$BE$1,0))),[1]TreeLookup!$C$1:$DE$1,0))</f>
        <v>00-START</v>
      </c>
      <c r="O3984" s="4"/>
    </row>
    <row r="3985" spans="1:15">
      <c r="A3985" s="6"/>
      <c r="B3985" s="6"/>
      <c r="C3985" s="6"/>
      <c r="D3985" s="6"/>
      <c r="E3985" s="6"/>
      <c r="F3985" s="6"/>
      <c r="G3985" s="6"/>
      <c r="H3985" s="6"/>
      <c r="I3985" s="23"/>
      <c r="J3985" s="23"/>
      <c r="K3985" s="6" t="e">
        <f t="array" aca="1" ref="K3985" ca="1">INDEX([1]TreeLookup!$C$1:$DE$21,MATCH(INDIRECT(ADDRESS(ROW(),MATCH("CATEGORY",$A$1:$BE$1,0))),[1]TreeLookup!$C$1:$C$21,0),MATCH(INDIRECT(ADDRESS(ROW(),MATCH("YEAR",$A$1:$BE$1,0))),[1]TreeLookup!$C$1:$DE$1,0))</f>
        <v>#N/A</v>
      </c>
      <c r="M3985" s="1" t="str">
        <f t="array" aca="1" ref="M3985" ca="1">INDEX([1]TreeLookup!$C$1:$DE$22,MATCH("ERA",[1]TreeLookup!$C$1:$C$22,0),MATCH(INDIRECT(ADDRESS(ROW(),MATCH("YEAR",$A$1:$BE$1,0))),[1]TreeLookup!$C$1:$DE$1,0))</f>
        <v>00-START</v>
      </c>
      <c r="O3985" s="4"/>
    </row>
    <row r="3986" spans="1:15">
      <c r="A3986" s="6"/>
      <c r="B3986" s="6"/>
      <c r="C3986" s="6"/>
      <c r="D3986" s="6"/>
      <c r="E3986" s="6"/>
      <c r="F3986" s="6"/>
      <c r="G3986" s="6"/>
      <c r="H3986" s="6"/>
      <c r="I3986" s="23"/>
      <c r="J3986" s="23"/>
      <c r="K3986" s="6" t="e">
        <f t="array" aca="1" ref="K3986" ca="1">INDEX([1]TreeLookup!$C$1:$DE$21,MATCH(INDIRECT(ADDRESS(ROW(),MATCH("CATEGORY",$A$1:$BE$1,0))),[1]TreeLookup!$C$1:$C$21,0),MATCH(INDIRECT(ADDRESS(ROW(),MATCH("YEAR",$A$1:$BE$1,0))),[1]TreeLookup!$C$1:$DE$1,0))</f>
        <v>#N/A</v>
      </c>
      <c r="M3986" s="1" t="str">
        <f t="array" aca="1" ref="M3986" ca="1">INDEX([1]TreeLookup!$C$1:$DE$22,MATCH("ERA",[1]TreeLookup!$C$1:$C$22,0),MATCH(INDIRECT(ADDRESS(ROW(),MATCH("YEAR",$A$1:$BE$1,0))),[1]TreeLookup!$C$1:$DE$1,0))</f>
        <v>00-START</v>
      </c>
      <c r="O3986" s="4"/>
    </row>
    <row r="3987" spans="1:15">
      <c r="A3987" s="6"/>
      <c r="B3987" s="6"/>
      <c r="C3987" s="6"/>
      <c r="D3987" s="6"/>
      <c r="E3987" s="6"/>
      <c r="F3987" s="6"/>
      <c r="G3987" s="6"/>
      <c r="H3987" s="6"/>
      <c r="I3987" s="23"/>
      <c r="J3987" s="23"/>
      <c r="K3987" s="6" t="e">
        <f t="array" aca="1" ref="K3987" ca="1">INDEX([1]TreeLookup!$C$1:$DE$21,MATCH(INDIRECT(ADDRESS(ROW(),MATCH("CATEGORY",$A$1:$BE$1,0))),[1]TreeLookup!$C$1:$C$21,0),MATCH(INDIRECT(ADDRESS(ROW(),MATCH("YEAR",$A$1:$BE$1,0))),[1]TreeLookup!$C$1:$DE$1,0))</f>
        <v>#N/A</v>
      </c>
      <c r="M3987" s="1" t="str">
        <f t="array" aca="1" ref="M3987" ca="1">INDEX([1]TreeLookup!$C$1:$DE$22,MATCH("ERA",[1]TreeLookup!$C$1:$C$22,0),MATCH(INDIRECT(ADDRESS(ROW(),MATCH("YEAR",$A$1:$BE$1,0))),[1]TreeLookup!$C$1:$DE$1,0))</f>
        <v>00-START</v>
      </c>
      <c r="O3987" s="4"/>
    </row>
    <row r="3988" spans="1:15">
      <c r="A3988" s="6"/>
      <c r="B3988" s="6"/>
      <c r="C3988" s="6"/>
      <c r="D3988" s="6"/>
      <c r="E3988" s="6"/>
      <c r="F3988" s="6"/>
      <c r="G3988" s="6"/>
      <c r="H3988" s="6"/>
      <c r="I3988" s="23"/>
      <c r="J3988" s="23"/>
      <c r="K3988" s="6" t="e">
        <f t="array" aca="1" ref="K3988" ca="1">INDEX([1]TreeLookup!$C$1:$DE$21,MATCH(INDIRECT(ADDRESS(ROW(),MATCH("CATEGORY",$A$1:$BE$1,0))),[1]TreeLookup!$C$1:$C$21,0),MATCH(INDIRECT(ADDRESS(ROW(),MATCH("YEAR",$A$1:$BE$1,0))),[1]TreeLookup!$C$1:$DE$1,0))</f>
        <v>#N/A</v>
      </c>
      <c r="M3988" s="1" t="str">
        <f t="array" aca="1" ref="M3988" ca="1">INDEX([1]TreeLookup!$C$1:$DE$22,MATCH("ERA",[1]TreeLookup!$C$1:$C$22,0),MATCH(INDIRECT(ADDRESS(ROW(),MATCH("YEAR",$A$1:$BE$1,0))),[1]TreeLookup!$C$1:$DE$1,0))</f>
        <v>00-START</v>
      </c>
      <c r="O3988" s="4"/>
    </row>
    <row r="3989" spans="1:15">
      <c r="A3989" s="6"/>
      <c r="B3989" s="6"/>
      <c r="C3989" s="6"/>
      <c r="D3989" s="6"/>
      <c r="E3989" s="6"/>
      <c r="F3989" s="6"/>
      <c r="G3989" s="6"/>
      <c r="H3989" s="6"/>
      <c r="I3989" s="23"/>
      <c r="J3989" s="23"/>
      <c r="K3989" s="6" t="e">
        <f t="array" aca="1" ref="K3989" ca="1">INDEX([1]TreeLookup!$C$1:$DE$21,MATCH(INDIRECT(ADDRESS(ROW(),MATCH("CATEGORY",$A$1:$BE$1,0))),[1]TreeLookup!$C$1:$C$21,0),MATCH(INDIRECT(ADDRESS(ROW(),MATCH("YEAR",$A$1:$BE$1,0))),[1]TreeLookup!$C$1:$DE$1,0))</f>
        <v>#N/A</v>
      </c>
      <c r="M3989" s="1" t="str">
        <f t="array" aca="1" ref="M3989" ca="1">INDEX([1]TreeLookup!$C$1:$DE$22,MATCH("ERA",[1]TreeLookup!$C$1:$C$22,0),MATCH(INDIRECT(ADDRESS(ROW(),MATCH("YEAR",$A$1:$BE$1,0))),[1]TreeLookup!$C$1:$DE$1,0))</f>
        <v>00-START</v>
      </c>
      <c r="O3989" s="4"/>
    </row>
    <row r="3990" spans="1:15">
      <c r="A3990" s="6"/>
      <c r="B3990" s="6"/>
      <c r="C3990" s="6"/>
      <c r="D3990" s="6"/>
      <c r="E3990" s="6"/>
      <c r="F3990" s="6"/>
      <c r="G3990" s="6"/>
      <c r="H3990" s="6"/>
      <c r="I3990" s="23"/>
      <c r="J3990" s="23"/>
      <c r="K3990" s="6" t="e">
        <f t="array" aca="1" ref="K3990" ca="1">INDEX([1]TreeLookup!$C$1:$DE$21,MATCH(INDIRECT(ADDRESS(ROW(),MATCH("CATEGORY",$A$1:$BE$1,0))),[1]TreeLookup!$C$1:$C$21,0),MATCH(INDIRECT(ADDRESS(ROW(),MATCH("YEAR",$A$1:$BE$1,0))),[1]TreeLookup!$C$1:$DE$1,0))</f>
        <v>#N/A</v>
      </c>
      <c r="M3990" s="1" t="str">
        <f t="array" aca="1" ref="M3990" ca="1">INDEX([1]TreeLookup!$C$1:$DE$22,MATCH("ERA",[1]TreeLookup!$C$1:$C$22,0),MATCH(INDIRECT(ADDRESS(ROW(),MATCH("YEAR",$A$1:$BE$1,0))),[1]TreeLookup!$C$1:$DE$1,0))</f>
        <v>00-START</v>
      </c>
      <c r="O3990" s="4"/>
    </row>
    <row r="3991" spans="1:15">
      <c r="A3991" s="6"/>
      <c r="B3991" s="6"/>
      <c r="C3991" s="6"/>
      <c r="D3991" s="6"/>
      <c r="E3991" s="6"/>
      <c r="F3991" s="6"/>
      <c r="G3991" s="6"/>
      <c r="H3991" s="6"/>
      <c r="I3991" s="23"/>
      <c r="J3991" s="23"/>
      <c r="K3991" s="6" t="e">
        <f t="array" aca="1" ref="K3991" ca="1">INDEX([1]TreeLookup!$C$1:$DE$21,MATCH(INDIRECT(ADDRESS(ROW(),MATCH("CATEGORY",$A$1:$BE$1,0))),[1]TreeLookup!$C$1:$C$21,0),MATCH(INDIRECT(ADDRESS(ROW(),MATCH("YEAR",$A$1:$BE$1,0))),[1]TreeLookup!$C$1:$DE$1,0))</f>
        <v>#N/A</v>
      </c>
      <c r="M3991" s="1" t="str">
        <f t="array" aca="1" ref="M3991" ca="1">INDEX([1]TreeLookup!$C$1:$DE$22,MATCH("ERA",[1]TreeLookup!$C$1:$C$22,0),MATCH(INDIRECT(ADDRESS(ROW(),MATCH("YEAR",$A$1:$BE$1,0))),[1]TreeLookup!$C$1:$DE$1,0))</f>
        <v>00-START</v>
      </c>
      <c r="O3991" s="4"/>
    </row>
    <row r="3992" spans="1:15">
      <c r="A3992" s="6"/>
      <c r="B3992" s="6"/>
      <c r="C3992" s="6"/>
      <c r="D3992" s="6"/>
      <c r="E3992" s="6"/>
      <c r="F3992" s="6"/>
      <c r="G3992" s="6"/>
      <c r="H3992" s="6"/>
      <c r="I3992" s="23"/>
      <c r="J3992" s="23"/>
      <c r="K3992" s="6" t="e">
        <f t="array" aca="1" ref="K3992" ca="1">INDEX([1]TreeLookup!$C$1:$DE$21,MATCH(INDIRECT(ADDRESS(ROW(),MATCH("CATEGORY",$A$1:$BE$1,0))),[1]TreeLookup!$C$1:$C$21,0),MATCH(INDIRECT(ADDRESS(ROW(),MATCH("YEAR",$A$1:$BE$1,0))),[1]TreeLookup!$C$1:$DE$1,0))</f>
        <v>#N/A</v>
      </c>
      <c r="M3992" s="1" t="str">
        <f t="array" aca="1" ref="M3992" ca="1">INDEX([1]TreeLookup!$C$1:$DE$22,MATCH("ERA",[1]TreeLookup!$C$1:$C$22,0),MATCH(INDIRECT(ADDRESS(ROW(),MATCH("YEAR",$A$1:$BE$1,0))),[1]TreeLookup!$C$1:$DE$1,0))</f>
        <v>00-START</v>
      </c>
      <c r="O3992" s="4"/>
    </row>
    <row r="3993" spans="1:15">
      <c r="A3993" s="6"/>
      <c r="B3993" s="6"/>
      <c r="C3993" s="6"/>
      <c r="D3993" s="6"/>
      <c r="E3993" s="6"/>
      <c r="F3993" s="6"/>
      <c r="G3993" s="6"/>
      <c r="H3993" s="6"/>
      <c r="I3993" s="23"/>
      <c r="J3993" s="23"/>
      <c r="K3993" s="6" t="e">
        <f t="array" aca="1" ref="K3993" ca="1">INDEX([1]TreeLookup!$C$1:$DE$21,MATCH(INDIRECT(ADDRESS(ROW(),MATCH("CATEGORY",$A$1:$BE$1,0))),[1]TreeLookup!$C$1:$C$21,0),MATCH(INDIRECT(ADDRESS(ROW(),MATCH("YEAR",$A$1:$BE$1,0))),[1]TreeLookup!$C$1:$DE$1,0))</f>
        <v>#N/A</v>
      </c>
      <c r="M3993" s="1" t="str">
        <f t="array" aca="1" ref="M3993" ca="1">INDEX([1]TreeLookup!$C$1:$DE$22,MATCH("ERA",[1]TreeLookup!$C$1:$C$22,0),MATCH(INDIRECT(ADDRESS(ROW(),MATCH("YEAR",$A$1:$BE$1,0))),[1]TreeLookup!$C$1:$DE$1,0))</f>
        <v>00-START</v>
      </c>
      <c r="O3993" s="4"/>
    </row>
    <row r="3994" spans="1:15">
      <c r="A3994" s="6"/>
      <c r="B3994" s="6"/>
      <c r="C3994" s="6"/>
      <c r="D3994" s="6"/>
      <c r="E3994" s="6"/>
      <c r="F3994" s="6"/>
      <c r="G3994" s="6"/>
      <c r="H3994" s="6"/>
      <c r="I3994" s="23"/>
      <c r="J3994" s="23"/>
      <c r="K3994" s="6" t="e">
        <f t="array" aca="1" ref="K3994" ca="1">INDEX([1]TreeLookup!$C$1:$DE$21,MATCH(INDIRECT(ADDRESS(ROW(),MATCH("CATEGORY",$A$1:$BE$1,0))),[1]TreeLookup!$C$1:$C$21,0),MATCH(INDIRECT(ADDRESS(ROW(),MATCH("YEAR",$A$1:$BE$1,0))),[1]TreeLookup!$C$1:$DE$1,0))</f>
        <v>#N/A</v>
      </c>
      <c r="M3994" s="1" t="str">
        <f t="array" aca="1" ref="M3994" ca="1">INDEX([1]TreeLookup!$C$1:$DE$22,MATCH("ERA",[1]TreeLookup!$C$1:$C$22,0),MATCH(INDIRECT(ADDRESS(ROW(),MATCH("YEAR",$A$1:$BE$1,0))),[1]TreeLookup!$C$1:$DE$1,0))</f>
        <v>00-START</v>
      </c>
      <c r="O3994" s="4"/>
    </row>
    <row r="3995" spans="1:15">
      <c r="A3995" s="6"/>
      <c r="B3995" s="6"/>
      <c r="C3995" s="6"/>
      <c r="D3995" s="6"/>
      <c r="E3995" s="6"/>
      <c r="F3995" s="6"/>
      <c r="G3995" s="6"/>
      <c r="H3995" s="6"/>
      <c r="I3995" s="23"/>
      <c r="J3995" s="23"/>
      <c r="K3995" s="6" t="e">
        <f t="array" aca="1" ref="K3995" ca="1">INDEX([1]TreeLookup!$C$1:$DE$21,MATCH(INDIRECT(ADDRESS(ROW(),MATCH("CATEGORY",$A$1:$BE$1,0))),[1]TreeLookup!$C$1:$C$21,0),MATCH(INDIRECT(ADDRESS(ROW(),MATCH("YEAR",$A$1:$BE$1,0))),[1]TreeLookup!$C$1:$DE$1,0))</f>
        <v>#N/A</v>
      </c>
      <c r="M3995" s="1" t="str">
        <f t="array" aca="1" ref="M3995" ca="1">INDEX([1]TreeLookup!$C$1:$DE$22,MATCH("ERA",[1]TreeLookup!$C$1:$C$22,0),MATCH(INDIRECT(ADDRESS(ROW(),MATCH("YEAR",$A$1:$BE$1,0))),[1]TreeLookup!$C$1:$DE$1,0))</f>
        <v>00-START</v>
      </c>
      <c r="O3995" s="4"/>
    </row>
    <row r="3996" spans="1:15">
      <c r="A3996" s="6"/>
      <c r="B3996" s="6"/>
      <c r="C3996" s="6"/>
      <c r="D3996" s="6"/>
      <c r="E3996" s="6"/>
      <c r="F3996" s="6"/>
      <c r="G3996" s="6"/>
      <c r="H3996" s="6"/>
      <c r="I3996" s="23"/>
      <c r="J3996" s="23"/>
      <c r="K3996" s="6" t="e">
        <f t="array" aca="1" ref="K3996" ca="1">INDEX([1]TreeLookup!$C$1:$DE$21,MATCH(INDIRECT(ADDRESS(ROW(),MATCH("CATEGORY",$A$1:$BE$1,0))),[1]TreeLookup!$C$1:$C$21,0),MATCH(INDIRECT(ADDRESS(ROW(),MATCH("YEAR",$A$1:$BE$1,0))),[1]TreeLookup!$C$1:$DE$1,0))</f>
        <v>#N/A</v>
      </c>
      <c r="M3996" s="1" t="str">
        <f t="array" aca="1" ref="M3996" ca="1">INDEX([1]TreeLookup!$C$1:$DE$22,MATCH("ERA",[1]TreeLookup!$C$1:$C$22,0),MATCH(INDIRECT(ADDRESS(ROW(),MATCH("YEAR",$A$1:$BE$1,0))),[1]TreeLookup!$C$1:$DE$1,0))</f>
        <v>00-START</v>
      </c>
      <c r="O3996" s="4"/>
    </row>
    <row r="3997" spans="1:15">
      <c r="A3997" s="6"/>
      <c r="B3997" s="6"/>
      <c r="C3997" s="6"/>
      <c r="D3997" s="6"/>
      <c r="E3997" s="6"/>
      <c r="F3997" s="6"/>
      <c r="G3997" s="6"/>
      <c r="H3997" s="6"/>
      <c r="I3997" s="23"/>
      <c r="J3997" s="23"/>
      <c r="K3997" s="6" t="e">
        <f t="array" aca="1" ref="K3997" ca="1">INDEX([1]TreeLookup!$C$1:$DE$21,MATCH(INDIRECT(ADDRESS(ROW(),MATCH("CATEGORY",$A$1:$BE$1,0))),[1]TreeLookup!$C$1:$C$21,0),MATCH(INDIRECT(ADDRESS(ROW(),MATCH("YEAR",$A$1:$BE$1,0))),[1]TreeLookup!$C$1:$DE$1,0))</f>
        <v>#N/A</v>
      </c>
      <c r="M3997" s="1" t="str">
        <f t="array" aca="1" ref="M3997" ca="1">INDEX([1]TreeLookup!$C$1:$DE$22,MATCH("ERA",[1]TreeLookup!$C$1:$C$22,0),MATCH(INDIRECT(ADDRESS(ROW(),MATCH("YEAR",$A$1:$BE$1,0))),[1]TreeLookup!$C$1:$DE$1,0))</f>
        <v>00-START</v>
      </c>
      <c r="O3997" s="4"/>
    </row>
    <row r="3998" spans="1:15">
      <c r="A3998" s="6"/>
      <c r="B3998" s="6"/>
      <c r="C3998" s="6"/>
      <c r="D3998" s="6"/>
      <c r="E3998" s="6"/>
      <c r="F3998" s="6"/>
      <c r="G3998" s="6"/>
      <c r="H3998" s="6"/>
      <c r="I3998" s="23"/>
      <c r="J3998" s="23"/>
      <c r="K3998" s="6" t="e">
        <f t="array" aca="1" ref="K3998" ca="1">INDEX([1]TreeLookup!$C$1:$DE$21,MATCH(INDIRECT(ADDRESS(ROW(),MATCH("CATEGORY",$A$1:$BE$1,0))),[1]TreeLookup!$C$1:$C$21,0),MATCH(INDIRECT(ADDRESS(ROW(),MATCH("YEAR",$A$1:$BE$1,0))),[1]TreeLookup!$C$1:$DE$1,0))</f>
        <v>#N/A</v>
      </c>
      <c r="M3998" s="1" t="str">
        <f t="array" aca="1" ref="M3998" ca="1">INDEX([1]TreeLookup!$C$1:$DE$22,MATCH("ERA",[1]TreeLookup!$C$1:$C$22,0),MATCH(INDIRECT(ADDRESS(ROW(),MATCH("YEAR",$A$1:$BE$1,0))),[1]TreeLookup!$C$1:$DE$1,0))</f>
        <v>00-START</v>
      </c>
      <c r="O3998" s="4"/>
    </row>
    <row r="3999" spans="1:15">
      <c r="A3999" s="6"/>
      <c r="B3999" s="6"/>
      <c r="C3999" s="6"/>
      <c r="D3999" s="6"/>
      <c r="E3999" s="6"/>
      <c r="F3999" s="6"/>
      <c r="G3999" s="6"/>
      <c r="H3999" s="6"/>
      <c r="I3999" s="23"/>
      <c r="J3999" s="23"/>
      <c r="K3999" s="6" t="e">
        <f t="array" aca="1" ref="K3999" ca="1">INDEX([1]TreeLookup!$C$1:$DE$21,MATCH(INDIRECT(ADDRESS(ROW(),MATCH("CATEGORY",$A$1:$BE$1,0))),[1]TreeLookup!$C$1:$C$21,0),MATCH(INDIRECT(ADDRESS(ROW(),MATCH("YEAR",$A$1:$BE$1,0))),[1]TreeLookup!$C$1:$DE$1,0))</f>
        <v>#N/A</v>
      </c>
      <c r="M3999" s="1" t="str">
        <f t="array" aca="1" ref="M3999" ca="1">INDEX([1]TreeLookup!$C$1:$DE$22,MATCH("ERA",[1]TreeLookup!$C$1:$C$22,0),MATCH(INDIRECT(ADDRESS(ROW(),MATCH("YEAR",$A$1:$BE$1,0))),[1]TreeLookup!$C$1:$DE$1,0))</f>
        <v>00-START</v>
      </c>
      <c r="O3999" s="4"/>
    </row>
    <row r="4000" spans="1:15">
      <c r="A4000" s="6"/>
      <c r="B4000" s="6"/>
      <c r="C4000" s="6"/>
      <c r="D4000" s="6"/>
      <c r="E4000" s="6"/>
      <c r="F4000" s="6"/>
      <c r="G4000" s="6"/>
      <c r="H4000" s="6"/>
      <c r="I4000" s="23"/>
      <c r="J4000" s="23"/>
      <c r="K4000" s="6" t="e">
        <f t="array" aca="1" ref="K4000" ca="1">INDEX([1]TreeLookup!$C$1:$DE$21,MATCH(INDIRECT(ADDRESS(ROW(),MATCH("CATEGORY",$A$1:$BE$1,0))),[1]TreeLookup!$C$1:$C$21,0),MATCH(INDIRECT(ADDRESS(ROW(),MATCH("YEAR",$A$1:$BE$1,0))),[1]TreeLookup!$C$1:$DE$1,0))</f>
        <v>#N/A</v>
      </c>
      <c r="M4000" s="1" t="str">
        <f t="array" aca="1" ref="M4000" ca="1">INDEX([1]TreeLookup!$C$1:$DE$22,MATCH("ERA",[1]TreeLookup!$C$1:$C$22,0),MATCH(INDIRECT(ADDRESS(ROW(),MATCH("YEAR",$A$1:$BE$1,0))),[1]TreeLookup!$C$1:$DE$1,0))</f>
        <v>00-START</v>
      </c>
      <c r="O4000" s="4"/>
    </row>
    <row r="4001" spans="1:15">
      <c r="A4001" s="6"/>
      <c r="B4001" s="6"/>
      <c r="C4001" s="6"/>
      <c r="D4001" s="6"/>
      <c r="E4001" s="6"/>
      <c r="F4001" s="6"/>
      <c r="G4001" s="6"/>
      <c r="H4001" s="6"/>
      <c r="I4001" s="23"/>
      <c r="J4001" s="23"/>
      <c r="K4001" s="6" t="e">
        <f t="array" aca="1" ref="K4001" ca="1">INDEX([1]TreeLookup!$C$1:$DE$21,MATCH(INDIRECT(ADDRESS(ROW(),MATCH("CATEGORY",$A$1:$BE$1,0))),[1]TreeLookup!$C$1:$C$21,0),MATCH(INDIRECT(ADDRESS(ROW(),MATCH("YEAR",$A$1:$BE$1,0))),[1]TreeLookup!$C$1:$DE$1,0))</f>
        <v>#N/A</v>
      </c>
      <c r="M4001" s="1" t="str">
        <f t="array" aca="1" ref="M4001" ca="1">INDEX([1]TreeLookup!$C$1:$DE$22,MATCH("ERA",[1]TreeLookup!$C$1:$C$22,0),MATCH(INDIRECT(ADDRESS(ROW(),MATCH("YEAR",$A$1:$BE$1,0))),[1]TreeLookup!$C$1:$DE$1,0))</f>
        <v>00-START</v>
      </c>
      <c r="O4001" s="4"/>
    </row>
    <row r="4002" spans="1:15">
      <c r="A4002" s="6"/>
      <c r="B4002" s="6"/>
      <c r="C4002" s="6"/>
      <c r="D4002" s="6"/>
      <c r="E4002" s="6"/>
      <c r="F4002" s="6"/>
      <c r="G4002" s="6"/>
      <c r="H4002" s="6"/>
      <c r="I4002" s="23"/>
      <c r="J4002" s="23"/>
      <c r="K4002" s="6" t="e">
        <f t="array" aca="1" ref="K4002" ca="1">INDEX([1]TreeLookup!$C$1:$DE$21,MATCH(INDIRECT(ADDRESS(ROW(),MATCH("CATEGORY",$A$1:$BE$1,0))),[1]TreeLookup!$C$1:$C$21,0),MATCH(INDIRECT(ADDRESS(ROW(),MATCH("YEAR",$A$1:$BE$1,0))),[1]TreeLookup!$C$1:$DE$1,0))</f>
        <v>#N/A</v>
      </c>
      <c r="M4002" s="1" t="str">
        <f t="array" aca="1" ref="M4002" ca="1">INDEX([1]TreeLookup!$C$1:$DE$22,MATCH("ERA",[1]TreeLookup!$C$1:$C$22,0),MATCH(INDIRECT(ADDRESS(ROW(),MATCH("YEAR",$A$1:$BE$1,0))),[1]TreeLookup!$C$1:$DE$1,0))</f>
        <v>00-START</v>
      </c>
      <c r="O4002" s="4"/>
    </row>
    <row r="4003" spans="1:15">
      <c r="A4003" s="6"/>
      <c r="B4003" s="6"/>
      <c r="C4003" s="6"/>
      <c r="D4003" s="6"/>
      <c r="E4003" s="6"/>
      <c r="F4003" s="6"/>
      <c r="G4003" s="6"/>
      <c r="H4003" s="6"/>
      <c r="I4003" s="23"/>
      <c r="J4003" s="23"/>
      <c r="K4003" s="6" t="e">
        <f t="array" aca="1" ref="K4003" ca="1">INDEX([1]TreeLookup!$C$1:$DE$21,MATCH(INDIRECT(ADDRESS(ROW(),MATCH("CATEGORY",$A$1:$BE$1,0))),[1]TreeLookup!$C$1:$C$21,0),MATCH(INDIRECT(ADDRESS(ROW(),MATCH("YEAR",$A$1:$BE$1,0))),[1]TreeLookup!$C$1:$DE$1,0))</f>
        <v>#N/A</v>
      </c>
      <c r="M4003" s="1" t="str">
        <f t="array" aca="1" ref="M4003" ca="1">INDEX([1]TreeLookup!$C$1:$DE$22,MATCH("ERA",[1]TreeLookup!$C$1:$C$22,0),MATCH(INDIRECT(ADDRESS(ROW(),MATCH("YEAR",$A$1:$BE$1,0))),[1]TreeLookup!$C$1:$DE$1,0))</f>
        <v>00-START</v>
      </c>
      <c r="O4003" s="4"/>
    </row>
    <row r="4004" spans="1:15">
      <c r="A4004" s="6"/>
      <c r="B4004" s="6"/>
      <c r="C4004" s="6"/>
      <c r="D4004" s="6"/>
      <c r="E4004" s="6"/>
      <c r="F4004" s="6"/>
      <c r="G4004" s="6"/>
      <c r="H4004" s="6"/>
      <c r="I4004" s="23"/>
      <c r="J4004" s="23"/>
      <c r="K4004" s="6" t="e">
        <f t="array" aca="1" ref="K4004" ca="1">INDEX([1]TreeLookup!$C$1:$DE$21,MATCH(INDIRECT(ADDRESS(ROW(),MATCH("CATEGORY",$A$1:$BE$1,0))),[1]TreeLookup!$C$1:$C$21,0),MATCH(INDIRECT(ADDRESS(ROW(),MATCH("YEAR",$A$1:$BE$1,0))),[1]TreeLookup!$C$1:$DE$1,0))</f>
        <v>#N/A</v>
      </c>
      <c r="M4004" s="1" t="str">
        <f t="array" aca="1" ref="M4004" ca="1">INDEX([1]TreeLookup!$C$1:$DE$22,MATCH("ERA",[1]TreeLookup!$C$1:$C$22,0),MATCH(INDIRECT(ADDRESS(ROW(),MATCH("YEAR",$A$1:$BE$1,0))),[1]TreeLookup!$C$1:$DE$1,0))</f>
        <v>00-START</v>
      </c>
      <c r="O4004" s="4"/>
    </row>
    <row r="4005" spans="1:15">
      <c r="A4005" s="6"/>
      <c r="B4005" s="6"/>
      <c r="C4005" s="6"/>
      <c r="D4005" s="6"/>
      <c r="E4005" s="6"/>
      <c r="F4005" s="6"/>
      <c r="G4005" s="6"/>
      <c r="H4005" s="6"/>
      <c r="I4005" s="23"/>
      <c r="J4005" s="23"/>
      <c r="K4005" s="6" t="e">
        <f t="array" aca="1" ref="K4005" ca="1">INDEX([1]TreeLookup!$C$1:$DE$21,MATCH(INDIRECT(ADDRESS(ROW(),MATCH("CATEGORY",$A$1:$BE$1,0))),[1]TreeLookup!$C$1:$C$21,0),MATCH(INDIRECT(ADDRESS(ROW(),MATCH("YEAR",$A$1:$BE$1,0))),[1]TreeLookup!$C$1:$DE$1,0))</f>
        <v>#N/A</v>
      </c>
      <c r="M4005" s="1" t="str">
        <f t="array" aca="1" ref="M4005" ca="1">INDEX([1]TreeLookup!$C$1:$DE$22,MATCH("ERA",[1]TreeLookup!$C$1:$C$22,0),MATCH(INDIRECT(ADDRESS(ROW(),MATCH("YEAR",$A$1:$BE$1,0))),[1]TreeLookup!$C$1:$DE$1,0))</f>
        <v>00-START</v>
      </c>
      <c r="O4005" s="4"/>
    </row>
    <row r="4006" spans="1:15">
      <c r="A4006" s="6"/>
      <c r="B4006" s="6"/>
      <c r="C4006" s="6"/>
      <c r="D4006" s="6"/>
      <c r="E4006" s="6"/>
      <c r="F4006" s="6"/>
      <c r="G4006" s="6"/>
      <c r="H4006" s="6"/>
      <c r="I4006" s="23"/>
      <c r="J4006" s="23"/>
      <c r="K4006" s="6" t="e">
        <f t="array" aca="1" ref="K4006" ca="1">INDEX([1]TreeLookup!$C$1:$DE$21,MATCH(INDIRECT(ADDRESS(ROW(),MATCH("CATEGORY",$A$1:$BE$1,0))),[1]TreeLookup!$C$1:$C$21,0),MATCH(INDIRECT(ADDRESS(ROW(),MATCH("YEAR",$A$1:$BE$1,0))),[1]TreeLookup!$C$1:$DE$1,0))</f>
        <v>#N/A</v>
      </c>
      <c r="M4006" s="1" t="str">
        <f t="array" aca="1" ref="M4006" ca="1">INDEX([1]TreeLookup!$C$1:$DE$22,MATCH("ERA",[1]TreeLookup!$C$1:$C$22,0),MATCH(INDIRECT(ADDRESS(ROW(),MATCH("YEAR",$A$1:$BE$1,0))),[1]TreeLookup!$C$1:$DE$1,0))</f>
        <v>00-START</v>
      </c>
      <c r="O4006" s="4"/>
    </row>
    <row r="4007" spans="1:15">
      <c r="A4007" s="6"/>
      <c r="B4007" s="6"/>
      <c r="C4007" s="6"/>
      <c r="D4007" s="6"/>
      <c r="E4007" s="6"/>
      <c r="F4007" s="6"/>
      <c r="G4007" s="6"/>
      <c r="H4007" s="6"/>
      <c r="I4007" s="23"/>
      <c r="J4007" s="23"/>
      <c r="K4007" s="6" t="e">
        <f t="array" aca="1" ref="K4007" ca="1">INDEX([1]TreeLookup!$C$1:$DE$21,MATCH(INDIRECT(ADDRESS(ROW(),MATCH("CATEGORY",$A$1:$BE$1,0))),[1]TreeLookup!$C$1:$C$21,0),MATCH(INDIRECT(ADDRESS(ROW(),MATCH("YEAR",$A$1:$BE$1,0))),[1]TreeLookup!$C$1:$DE$1,0))</f>
        <v>#N/A</v>
      </c>
      <c r="M4007" s="1" t="str">
        <f t="array" aca="1" ref="M4007" ca="1">INDEX([1]TreeLookup!$C$1:$DE$22,MATCH("ERA",[1]TreeLookup!$C$1:$C$22,0),MATCH(INDIRECT(ADDRESS(ROW(),MATCH("YEAR",$A$1:$BE$1,0))),[1]TreeLookup!$C$1:$DE$1,0))</f>
        <v>00-START</v>
      </c>
      <c r="O4007" s="4"/>
    </row>
    <row r="4008" spans="1:15">
      <c r="A4008" s="6"/>
      <c r="B4008" s="6"/>
      <c r="C4008" s="6"/>
      <c r="D4008" s="6"/>
      <c r="E4008" s="6"/>
      <c r="F4008" s="6"/>
      <c r="G4008" s="6"/>
      <c r="H4008" s="6"/>
      <c r="I4008" s="23"/>
      <c r="J4008" s="23"/>
      <c r="K4008" s="6" t="e">
        <f t="array" aca="1" ref="K4008" ca="1">INDEX([1]TreeLookup!$C$1:$DE$21,MATCH(INDIRECT(ADDRESS(ROW(),MATCH("CATEGORY",$A$1:$BE$1,0))),[1]TreeLookup!$C$1:$C$21,0),MATCH(INDIRECT(ADDRESS(ROW(),MATCH("YEAR",$A$1:$BE$1,0))),[1]TreeLookup!$C$1:$DE$1,0))</f>
        <v>#N/A</v>
      </c>
      <c r="M4008" s="1" t="str">
        <f t="array" aca="1" ref="M4008" ca="1">INDEX([1]TreeLookup!$C$1:$DE$22,MATCH("ERA",[1]TreeLookup!$C$1:$C$22,0),MATCH(INDIRECT(ADDRESS(ROW(),MATCH("YEAR",$A$1:$BE$1,0))),[1]TreeLookup!$C$1:$DE$1,0))</f>
        <v>00-START</v>
      </c>
      <c r="O4008" s="4"/>
    </row>
    <row r="4009" spans="1:15">
      <c r="A4009" s="6"/>
      <c r="B4009" s="6"/>
      <c r="C4009" s="6"/>
      <c r="D4009" s="6"/>
      <c r="E4009" s="6"/>
      <c r="F4009" s="6"/>
      <c r="G4009" s="6"/>
      <c r="H4009" s="6"/>
      <c r="I4009" s="23"/>
      <c r="J4009" s="23"/>
      <c r="K4009" s="6" t="e">
        <f t="array" aca="1" ref="K4009" ca="1">INDEX([1]TreeLookup!$C$1:$DE$21,MATCH(INDIRECT(ADDRESS(ROW(),MATCH("CATEGORY",$A$1:$BE$1,0))),[1]TreeLookup!$C$1:$C$21,0),MATCH(INDIRECT(ADDRESS(ROW(),MATCH("YEAR",$A$1:$BE$1,0))),[1]TreeLookup!$C$1:$DE$1,0))</f>
        <v>#N/A</v>
      </c>
      <c r="M4009" s="1" t="str">
        <f t="array" aca="1" ref="M4009" ca="1">INDEX([1]TreeLookup!$C$1:$DE$22,MATCH("ERA",[1]TreeLookup!$C$1:$C$22,0),MATCH(INDIRECT(ADDRESS(ROW(),MATCH("YEAR",$A$1:$BE$1,0))),[1]TreeLookup!$C$1:$DE$1,0))</f>
        <v>00-START</v>
      </c>
      <c r="O4009" s="4"/>
    </row>
    <row r="4010" spans="1:15">
      <c r="A4010" s="6"/>
      <c r="B4010" s="6"/>
      <c r="C4010" s="6"/>
      <c r="D4010" s="6"/>
      <c r="E4010" s="6"/>
      <c r="F4010" s="6"/>
      <c r="G4010" s="6"/>
      <c r="H4010" s="6"/>
      <c r="I4010" s="23"/>
      <c r="J4010" s="23"/>
      <c r="K4010" s="6" t="e">
        <f t="array" aca="1" ref="K4010" ca="1">INDEX([1]TreeLookup!$C$1:$DE$21,MATCH(INDIRECT(ADDRESS(ROW(),MATCH("CATEGORY",$A$1:$BE$1,0))),[1]TreeLookup!$C$1:$C$21,0),MATCH(INDIRECT(ADDRESS(ROW(),MATCH("YEAR",$A$1:$BE$1,0))),[1]TreeLookup!$C$1:$DE$1,0))</f>
        <v>#N/A</v>
      </c>
      <c r="M4010" s="1" t="str">
        <f t="array" aca="1" ref="M4010" ca="1">INDEX([1]TreeLookup!$C$1:$DE$22,MATCH("ERA",[1]TreeLookup!$C$1:$C$22,0),MATCH(INDIRECT(ADDRESS(ROW(),MATCH("YEAR",$A$1:$BE$1,0))),[1]TreeLookup!$C$1:$DE$1,0))</f>
        <v>00-START</v>
      </c>
      <c r="O4010" s="4"/>
    </row>
    <row r="4011" spans="1:15">
      <c r="A4011" s="6"/>
      <c r="B4011" s="6"/>
      <c r="C4011" s="6"/>
      <c r="D4011" s="6"/>
      <c r="E4011" s="6"/>
      <c r="F4011" s="6"/>
      <c r="G4011" s="6"/>
      <c r="H4011" s="6"/>
      <c r="I4011" s="23"/>
      <c r="J4011" s="23"/>
      <c r="K4011" s="6" t="e">
        <f t="array" aca="1" ref="K4011" ca="1">INDEX([1]TreeLookup!$C$1:$DE$21,MATCH(INDIRECT(ADDRESS(ROW(),MATCH("CATEGORY",$A$1:$BE$1,0))),[1]TreeLookup!$C$1:$C$21,0),MATCH(INDIRECT(ADDRESS(ROW(),MATCH("YEAR",$A$1:$BE$1,0))),[1]TreeLookup!$C$1:$DE$1,0))</f>
        <v>#N/A</v>
      </c>
      <c r="M4011" s="1" t="str">
        <f t="array" aca="1" ref="M4011" ca="1">INDEX([1]TreeLookup!$C$1:$DE$22,MATCH("ERA",[1]TreeLookup!$C$1:$C$22,0),MATCH(INDIRECT(ADDRESS(ROW(),MATCH("YEAR",$A$1:$BE$1,0))),[1]TreeLookup!$C$1:$DE$1,0))</f>
        <v>00-START</v>
      </c>
      <c r="O4011" s="4"/>
    </row>
    <row r="4012" spans="1:15">
      <c r="A4012" s="6"/>
      <c r="B4012" s="6"/>
      <c r="C4012" s="6"/>
      <c r="D4012" s="6"/>
      <c r="E4012" s="6"/>
      <c r="F4012" s="6"/>
      <c r="G4012" s="6"/>
      <c r="H4012" s="6"/>
      <c r="I4012" s="23"/>
      <c r="J4012" s="23"/>
      <c r="K4012" s="6" t="e">
        <f t="array" aca="1" ref="K4012" ca="1">INDEX([1]TreeLookup!$C$1:$DE$21,MATCH(INDIRECT(ADDRESS(ROW(),MATCH("CATEGORY",$A$1:$BE$1,0))),[1]TreeLookup!$C$1:$C$21,0),MATCH(INDIRECT(ADDRESS(ROW(),MATCH("YEAR",$A$1:$BE$1,0))),[1]TreeLookup!$C$1:$DE$1,0))</f>
        <v>#N/A</v>
      </c>
      <c r="M4012" s="1" t="str">
        <f t="array" aca="1" ref="M4012" ca="1">INDEX([1]TreeLookup!$C$1:$DE$22,MATCH("ERA",[1]TreeLookup!$C$1:$C$22,0),MATCH(INDIRECT(ADDRESS(ROW(),MATCH("YEAR",$A$1:$BE$1,0))),[1]TreeLookup!$C$1:$DE$1,0))</f>
        <v>00-START</v>
      </c>
      <c r="O4012" s="4"/>
    </row>
    <row r="4013" spans="1:15">
      <c r="A4013" s="6"/>
      <c r="B4013" s="6"/>
      <c r="C4013" s="6"/>
      <c r="D4013" s="6"/>
      <c r="E4013" s="6"/>
      <c r="F4013" s="6"/>
      <c r="G4013" s="6"/>
      <c r="H4013" s="6"/>
      <c r="I4013" s="23"/>
      <c r="J4013" s="23"/>
      <c r="K4013" s="6" t="e">
        <f t="array" aca="1" ref="K4013" ca="1">INDEX([1]TreeLookup!$C$1:$DE$21,MATCH(INDIRECT(ADDRESS(ROW(),MATCH("CATEGORY",$A$1:$BE$1,0))),[1]TreeLookup!$C$1:$C$21,0),MATCH(INDIRECT(ADDRESS(ROW(),MATCH("YEAR",$A$1:$BE$1,0))),[1]TreeLookup!$C$1:$DE$1,0))</f>
        <v>#N/A</v>
      </c>
      <c r="M4013" s="1" t="str">
        <f t="array" aca="1" ref="M4013" ca="1">INDEX([1]TreeLookup!$C$1:$DE$22,MATCH("ERA",[1]TreeLookup!$C$1:$C$22,0),MATCH(INDIRECT(ADDRESS(ROW(),MATCH("YEAR",$A$1:$BE$1,0))),[1]TreeLookup!$C$1:$DE$1,0))</f>
        <v>00-START</v>
      </c>
      <c r="O4013" s="4"/>
    </row>
    <row r="4014" spans="1:15">
      <c r="A4014" s="6"/>
      <c r="B4014" s="6"/>
      <c r="C4014" s="6"/>
      <c r="D4014" s="6"/>
      <c r="E4014" s="6"/>
      <c r="F4014" s="6"/>
      <c r="G4014" s="6"/>
      <c r="H4014" s="6"/>
      <c r="I4014" s="23"/>
      <c r="J4014" s="23"/>
      <c r="K4014" s="6" t="e">
        <f t="array" aca="1" ref="K4014" ca="1">INDEX([1]TreeLookup!$C$1:$DE$21,MATCH(INDIRECT(ADDRESS(ROW(),MATCH("CATEGORY",$A$1:$BE$1,0))),[1]TreeLookup!$C$1:$C$21,0),MATCH(INDIRECT(ADDRESS(ROW(),MATCH("YEAR",$A$1:$BE$1,0))),[1]TreeLookup!$C$1:$DE$1,0))</f>
        <v>#N/A</v>
      </c>
      <c r="M4014" s="1" t="str">
        <f t="array" aca="1" ref="M4014" ca="1">INDEX([1]TreeLookup!$C$1:$DE$22,MATCH("ERA",[1]TreeLookup!$C$1:$C$22,0),MATCH(INDIRECT(ADDRESS(ROW(),MATCH("YEAR",$A$1:$BE$1,0))),[1]TreeLookup!$C$1:$DE$1,0))</f>
        <v>00-START</v>
      </c>
      <c r="O4014" s="4"/>
    </row>
    <row r="4015" spans="1:15">
      <c r="A4015" s="6"/>
      <c r="B4015" s="6"/>
      <c r="C4015" s="6"/>
      <c r="D4015" s="6"/>
      <c r="E4015" s="6"/>
      <c r="F4015" s="6"/>
      <c r="G4015" s="6"/>
      <c r="H4015" s="6"/>
      <c r="I4015" s="23"/>
      <c r="J4015" s="23"/>
      <c r="K4015" s="6" t="e">
        <f t="array" aca="1" ref="K4015" ca="1">INDEX([1]TreeLookup!$C$1:$DE$21,MATCH(INDIRECT(ADDRESS(ROW(),MATCH("CATEGORY",$A$1:$BE$1,0))),[1]TreeLookup!$C$1:$C$21,0),MATCH(INDIRECT(ADDRESS(ROW(),MATCH("YEAR",$A$1:$BE$1,0))),[1]TreeLookup!$C$1:$DE$1,0))</f>
        <v>#N/A</v>
      </c>
      <c r="M4015" s="1" t="str">
        <f t="array" aca="1" ref="M4015" ca="1">INDEX([1]TreeLookup!$C$1:$DE$22,MATCH("ERA",[1]TreeLookup!$C$1:$C$22,0),MATCH(INDIRECT(ADDRESS(ROW(),MATCH("YEAR",$A$1:$BE$1,0))),[1]TreeLookup!$C$1:$DE$1,0))</f>
        <v>00-START</v>
      </c>
      <c r="O4015" s="4"/>
    </row>
    <row r="4016" spans="1:15">
      <c r="A4016" s="6"/>
      <c r="B4016" s="6"/>
      <c r="C4016" s="6"/>
      <c r="D4016" s="6"/>
      <c r="E4016" s="6"/>
      <c r="F4016" s="6"/>
      <c r="G4016" s="6"/>
      <c r="H4016" s="6"/>
      <c r="I4016" s="23"/>
      <c r="J4016" s="23"/>
      <c r="K4016" s="6" t="e">
        <f t="array" aca="1" ref="K4016" ca="1">INDEX([1]TreeLookup!$C$1:$DE$21,MATCH(INDIRECT(ADDRESS(ROW(),MATCH("CATEGORY",$A$1:$BE$1,0))),[1]TreeLookup!$C$1:$C$21,0),MATCH(INDIRECT(ADDRESS(ROW(),MATCH("YEAR",$A$1:$BE$1,0))),[1]TreeLookup!$C$1:$DE$1,0))</f>
        <v>#N/A</v>
      </c>
      <c r="M4016" s="1" t="str">
        <f t="array" aca="1" ref="M4016" ca="1">INDEX([1]TreeLookup!$C$1:$DE$22,MATCH("ERA",[1]TreeLookup!$C$1:$C$22,0),MATCH(INDIRECT(ADDRESS(ROW(),MATCH("YEAR",$A$1:$BE$1,0))),[1]TreeLookup!$C$1:$DE$1,0))</f>
        <v>00-START</v>
      </c>
      <c r="O4016" s="4"/>
    </row>
    <row r="4017" spans="1:15">
      <c r="A4017" s="6"/>
      <c r="B4017" s="6"/>
      <c r="C4017" s="6"/>
      <c r="D4017" s="6"/>
      <c r="E4017" s="6"/>
      <c r="F4017" s="6"/>
      <c r="G4017" s="6"/>
      <c r="H4017" s="6"/>
      <c r="I4017" s="23"/>
      <c r="J4017" s="23"/>
      <c r="K4017" s="6" t="e">
        <f t="array" aca="1" ref="K4017" ca="1">INDEX([1]TreeLookup!$C$1:$DE$21,MATCH(INDIRECT(ADDRESS(ROW(),MATCH("CATEGORY",$A$1:$BE$1,0))),[1]TreeLookup!$C$1:$C$21,0),MATCH(INDIRECT(ADDRESS(ROW(),MATCH("YEAR",$A$1:$BE$1,0))),[1]TreeLookup!$C$1:$DE$1,0))</f>
        <v>#N/A</v>
      </c>
      <c r="M4017" s="1" t="str">
        <f t="array" aca="1" ref="M4017" ca="1">INDEX([1]TreeLookup!$C$1:$DE$22,MATCH("ERA",[1]TreeLookup!$C$1:$C$22,0),MATCH(INDIRECT(ADDRESS(ROW(),MATCH("YEAR",$A$1:$BE$1,0))),[1]TreeLookup!$C$1:$DE$1,0))</f>
        <v>00-START</v>
      </c>
      <c r="O4017" s="4"/>
    </row>
    <row r="4018" spans="1:15">
      <c r="A4018" s="6"/>
      <c r="B4018" s="6"/>
      <c r="C4018" s="6"/>
      <c r="D4018" s="6"/>
      <c r="E4018" s="6"/>
      <c r="F4018" s="6"/>
      <c r="G4018" s="6"/>
      <c r="H4018" s="6"/>
      <c r="I4018" s="23"/>
      <c r="J4018" s="23"/>
      <c r="K4018" s="6" t="e">
        <f t="array" aca="1" ref="K4018" ca="1">INDEX([1]TreeLookup!$C$1:$DE$21,MATCH(INDIRECT(ADDRESS(ROW(),MATCH("CATEGORY",$A$1:$BE$1,0))),[1]TreeLookup!$C$1:$C$21,0),MATCH(INDIRECT(ADDRESS(ROW(),MATCH("YEAR",$A$1:$BE$1,0))),[1]TreeLookup!$C$1:$DE$1,0))</f>
        <v>#N/A</v>
      </c>
      <c r="M4018" s="1" t="str">
        <f t="array" aca="1" ref="M4018" ca="1">INDEX([1]TreeLookup!$C$1:$DE$22,MATCH("ERA",[1]TreeLookup!$C$1:$C$22,0),MATCH(INDIRECT(ADDRESS(ROW(),MATCH("YEAR",$A$1:$BE$1,0))),[1]TreeLookup!$C$1:$DE$1,0))</f>
        <v>00-START</v>
      </c>
      <c r="O4018" s="4"/>
    </row>
    <row r="4019" spans="1:15">
      <c r="A4019" s="6"/>
      <c r="B4019" s="6"/>
      <c r="C4019" s="6"/>
      <c r="D4019" s="6"/>
      <c r="E4019" s="6"/>
      <c r="F4019" s="6"/>
      <c r="G4019" s="6"/>
      <c r="H4019" s="6"/>
      <c r="I4019" s="23"/>
      <c r="J4019" s="23"/>
      <c r="K4019" s="6" t="e">
        <f t="array" aca="1" ref="K4019" ca="1">INDEX([1]TreeLookup!$C$1:$DE$21,MATCH(INDIRECT(ADDRESS(ROW(),MATCH("CATEGORY",$A$1:$BE$1,0))),[1]TreeLookup!$C$1:$C$21,0),MATCH(INDIRECT(ADDRESS(ROW(),MATCH("YEAR",$A$1:$BE$1,0))),[1]TreeLookup!$C$1:$DE$1,0))</f>
        <v>#N/A</v>
      </c>
      <c r="M4019" s="1" t="str">
        <f t="array" aca="1" ref="M4019" ca="1">INDEX([1]TreeLookup!$C$1:$DE$22,MATCH("ERA",[1]TreeLookup!$C$1:$C$22,0),MATCH(INDIRECT(ADDRESS(ROW(),MATCH("YEAR",$A$1:$BE$1,0))),[1]TreeLookup!$C$1:$DE$1,0))</f>
        <v>00-START</v>
      </c>
      <c r="O4019" s="4"/>
    </row>
    <row r="4020" spans="1:15">
      <c r="A4020" s="6"/>
      <c r="B4020" s="6"/>
      <c r="C4020" s="6"/>
      <c r="D4020" s="6"/>
      <c r="E4020" s="6"/>
      <c r="F4020" s="6"/>
      <c r="G4020" s="6"/>
      <c r="H4020" s="6"/>
      <c r="I4020" s="23"/>
      <c r="J4020" s="23"/>
      <c r="K4020" s="6" t="e">
        <f t="array" aca="1" ref="K4020" ca="1">INDEX([1]TreeLookup!$C$1:$DE$21,MATCH(INDIRECT(ADDRESS(ROW(),MATCH("CATEGORY",$A$1:$BE$1,0))),[1]TreeLookup!$C$1:$C$21,0),MATCH(INDIRECT(ADDRESS(ROW(),MATCH("YEAR",$A$1:$BE$1,0))),[1]TreeLookup!$C$1:$DE$1,0))</f>
        <v>#N/A</v>
      </c>
      <c r="M4020" s="1" t="str">
        <f t="array" aca="1" ref="M4020" ca="1">INDEX([1]TreeLookup!$C$1:$DE$22,MATCH("ERA",[1]TreeLookup!$C$1:$C$22,0),MATCH(INDIRECT(ADDRESS(ROW(),MATCH("YEAR",$A$1:$BE$1,0))),[1]TreeLookup!$C$1:$DE$1,0))</f>
        <v>00-START</v>
      </c>
      <c r="O4020" s="4"/>
    </row>
    <row r="4021" spans="1:15">
      <c r="A4021" s="6"/>
      <c r="B4021" s="6"/>
      <c r="C4021" s="6"/>
      <c r="D4021" s="6"/>
      <c r="E4021" s="6"/>
      <c r="F4021" s="6"/>
      <c r="G4021" s="6"/>
      <c r="H4021" s="6"/>
      <c r="I4021" s="23"/>
      <c r="J4021" s="23"/>
      <c r="K4021" s="6" t="e">
        <f t="array" aca="1" ref="K4021" ca="1">INDEX([1]TreeLookup!$C$1:$DE$21,MATCH(INDIRECT(ADDRESS(ROW(),MATCH("CATEGORY",$A$1:$BE$1,0))),[1]TreeLookup!$C$1:$C$21,0),MATCH(INDIRECT(ADDRESS(ROW(),MATCH("YEAR",$A$1:$BE$1,0))),[1]TreeLookup!$C$1:$DE$1,0))</f>
        <v>#N/A</v>
      </c>
      <c r="M4021" s="1" t="str">
        <f t="array" aca="1" ref="M4021" ca="1">INDEX([1]TreeLookup!$C$1:$DE$22,MATCH("ERA",[1]TreeLookup!$C$1:$C$22,0),MATCH(INDIRECT(ADDRESS(ROW(),MATCH("YEAR",$A$1:$BE$1,0))),[1]TreeLookup!$C$1:$DE$1,0))</f>
        <v>00-START</v>
      </c>
      <c r="O4021" s="4"/>
    </row>
    <row r="4022" spans="1:15">
      <c r="A4022" s="6"/>
      <c r="B4022" s="6"/>
      <c r="C4022" s="6"/>
      <c r="D4022" s="6"/>
      <c r="E4022" s="6"/>
      <c r="F4022" s="6"/>
      <c r="G4022" s="6"/>
      <c r="H4022" s="6"/>
      <c r="I4022" s="23"/>
      <c r="J4022" s="23"/>
      <c r="K4022" s="6" t="e">
        <f t="array" aca="1" ref="K4022" ca="1">INDEX([1]TreeLookup!$C$1:$DE$21,MATCH(INDIRECT(ADDRESS(ROW(),MATCH("CATEGORY",$A$1:$BE$1,0))),[1]TreeLookup!$C$1:$C$21,0),MATCH(INDIRECT(ADDRESS(ROW(),MATCH("YEAR",$A$1:$BE$1,0))),[1]TreeLookup!$C$1:$DE$1,0))</f>
        <v>#N/A</v>
      </c>
      <c r="M4022" s="1" t="str">
        <f t="array" aca="1" ref="M4022" ca="1">INDEX([1]TreeLookup!$C$1:$DE$22,MATCH("ERA",[1]TreeLookup!$C$1:$C$22,0),MATCH(INDIRECT(ADDRESS(ROW(),MATCH("YEAR",$A$1:$BE$1,0))),[1]TreeLookup!$C$1:$DE$1,0))</f>
        <v>00-START</v>
      </c>
      <c r="O4022" s="4"/>
    </row>
    <row r="4023" spans="1:15">
      <c r="A4023" s="6"/>
      <c r="B4023" s="6"/>
      <c r="C4023" s="6"/>
      <c r="D4023" s="6"/>
      <c r="E4023" s="6"/>
      <c r="F4023" s="6"/>
      <c r="G4023" s="6"/>
      <c r="H4023" s="6"/>
      <c r="I4023" s="23"/>
      <c r="J4023" s="23"/>
      <c r="K4023" s="6" t="e">
        <f t="array" aca="1" ref="K4023" ca="1">INDEX([1]TreeLookup!$C$1:$DE$21,MATCH(INDIRECT(ADDRESS(ROW(),MATCH("CATEGORY",$A$1:$BE$1,0))),[1]TreeLookup!$C$1:$C$21,0),MATCH(INDIRECT(ADDRESS(ROW(),MATCH("YEAR",$A$1:$BE$1,0))),[1]TreeLookup!$C$1:$DE$1,0))</f>
        <v>#N/A</v>
      </c>
      <c r="M4023" s="1" t="str">
        <f t="array" aca="1" ref="M4023" ca="1">INDEX([1]TreeLookup!$C$1:$DE$22,MATCH("ERA",[1]TreeLookup!$C$1:$C$22,0),MATCH(INDIRECT(ADDRESS(ROW(),MATCH("YEAR",$A$1:$BE$1,0))),[1]TreeLookup!$C$1:$DE$1,0))</f>
        <v>00-START</v>
      </c>
      <c r="O4023" s="4"/>
    </row>
    <row r="4024" spans="1:15">
      <c r="A4024" s="6"/>
      <c r="B4024" s="6"/>
      <c r="C4024" s="6"/>
      <c r="D4024" s="6"/>
      <c r="E4024" s="6"/>
      <c r="F4024" s="6"/>
      <c r="G4024" s="6"/>
      <c r="H4024" s="6"/>
      <c r="I4024" s="23"/>
      <c r="J4024" s="23"/>
      <c r="K4024" s="6" t="e">
        <f t="array" aca="1" ref="K4024" ca="1">INDEX([1]TreeLookup!$C$1:$DE$21,MATCH(INDIRECT(ADDRESS(ROW(),MATCH("CATEGORY",$A$1:$BE$1,0))),[1]TreeLookup!$C$1:$C$21,0),MATCH(INDIRECT(ADDRESS(ROW(),MATCH("YEAR",$A$1:$BE$1,0))),[1]TreeLookup!$C$1:$DE$1,0))</f>
        <v>#N/A</v>
      </c>
      <c r="M4024" s="1" t="str">
        <f t="array" aca="1" ref="M4024" ca="1">INDEX([1]TreeLookup!$C$1:$DE$22,MATCH("ERA",[1]TreeLookup!$C$1:$C$22,0),MATCH(INDIRECT(ADDRESS(ROW(),MATCH("YEAR",$A$1:$BE$1,0))),[1]TreeLookup!$C$1:$DE$1,0))</f>
        <v>00-START</v>
      </c>
      <c r="O4024" s="4"/>
    </row>
    <row r="4025" spans="1:15">
      <c r="A4025" s="6"/>
      <c r="B4025" s="6"/>
      <c r="C4025" s="6"/>
      <c r="D4025" s="6"/>
      <c r="E4025" s="6"/>
      <c r="F4025" s="6"/>
      <c r="G4025" s="6"/>
      <c r="H4025" s="6"/>
      <c r="I4025" s="23"/>
      <c r="J4025" s="23"/>
      <c r="K4025" s="6" t="e">
        <f t="array" aca="1" ref="K4025" ca="1">INDEX([1]TreeLookup!$C$1:$DE$21,MATCH(INDIRECT(ADDRESS(ROW(),MATCH("CATEGORY",$A$1:$BE$1,0))),[1]TreeLookup!$C$1:$C$21,0),MATCH(INDIRECT(ADDRESS(ROW(),MATCH("YEAR",$A$1:$BE$1,0))),[1]TreeLookup!$C$1:$DE$1,0))</f>
        <v>#N/A</v>
      </c>
      <c r="M4025" s="1" t="str">
        <f t="array" aca="1" ref="M4025" ca="1">INDEX([1]TreeLookup!$C$1:$DE$22,MATCH("ERA",[1]TreeLookup!$C$1:$C$22,0),MATCH(INDIRECT(ADDRESS(ROW(),MATCH("YEAR",$A$1:$BE$1,0))),[1]TreeLookup!$C$1:$DE$1,0))</f>
        <v>00-START</v>
      </c>
      <c r="O4025" s="4"/>
    </row>
    <row r="4026" spans="1:15">
      <c r="A4026" s="6"/>
      <c r="B4026" s="6"/>
      <c r="C4026" s="6"/>
      <c r="D4026" s="6"/>
      <c r="E4026" s="6"/>
      <c r="F4026" s="6"/>
      <c r="G4026" s="6"/>
      <c r="H4026" s="6"/>
      <c r="I4026" s="23"/>
      <c r="J4026" s="23"/>
      <c r="K4026" s="6" t="e">
        <f t="array" aca="1" ref="K4026" ca="1">INDEX([1]TreeLookup!$C$1:$DE$21,MATCH(INDIRECT(ADDRESS(ROW(),MATCH("CATEGORY",$A$1:$BE$1,0))),[1]TreeLookup!$C$1:$C$21,0),MATCH(INDIRECT(ADDRESS(ROW(),MATCH("YEAR",$A$1:$BE$1,0))),[1]TreeLookup!$C$1:$DE$1,0))</f>
        <v>#N/A</v>
      </c>
      <c r="M4026" s="1" t="str">
        <f t="array" aca="1" ref="M4026" ca="1">INDEX([1]TreeLookup!$C$1:$DE$22,MATCH("ERA",[1]TreeLookup!$C$1:$C$22,0),MATCH(INDIRECT(ADDRESS(ROW(),MATCH("YEAR",$A$1:$BE$1,0))),[1]TreeLookup!$C$1:$DE$1,0))</f>
        <v>00-START</v>
      </c>
      <c r="O4026" s="4"/>
    </row>
    <row r="4027" spans="1:15">
      <c r="A4027" s="6"/>
      <c r="B4027" s="6"/>
      <c r="C4027" s="6"/>
      <c r="D4027" s="6"/>
      <c r="E4027" s="6"/>
      <c r="F4027" s="6"/>
      <c r="G4027" s="6"/>
      <c r="H4027" s="6"/>
      <c r="I4027" s="23"/>
      <c r="J4027" s="23"/>
      <c r="K4027" s="6" t="e">
        <f t="array" aca="1" ref="K4027" ca="1">INDEX([1]TreeLookup!$C$1:$DE$21,MATCH(INDIRECT(ADDRESS(ROW(),MATCH("CATEGORY",$A$1:$BE$1,0))),[1]TreeLookup!$C$1:$C$21,0),MATCH(INDIRECT(ADDRESS(ROW(),MATCH("YEAR",$A$1:$BE$1,0))),[1]TreeLookup!$C$1:$DE$1,0))</f>
        <v>#N/A</v>
      </c>
      <c r="M4027" s="1" t="str">
        <f t="array" aca="1" ref="M4027" ca="1">INDEX([1]TreeLookup!$C$1:$DE$22,MATCH("ERA",[1]TreeLookup!$C$1:$C$22,0),MATCH(INDIRECT(ADDRESS(ROW(),MATCH("YEAR",$A$1:$BE$1,0))),[1]TreeLookup!$C$1:$DE$1,0))</f>
        <v>00-START</v>
      </c>
      <c r="O4027" s="4"/>
    </row>
    <row r="4028" spans="1:15">
      <c r="A4028" s="6"/>
      <c r="B4028" s="6"/>
      <c r="C4028" s="6"/>
      <c r="D4028" s="6"/>
      <c r="E4028" s="6"/>
      <c r="F4028" s="6"/>
      <c r="G4028" s="6"/>
      <c r="H4028" s="6"/>
      <c r="I4028" s="23"/>
      <c r="J4028" s="23"/>
      <c r="K4028" s="6" t="e">
        <f t="array" aca="1" ref="K4028" ca="1">INDEX([1]TreeLookup!$C$1:$DE$21,MATCH(INDIRECT(ADDRESS(ROW(),MATCH("CATEGORY",$A$1:$BE$1,0))),[1]TreeLookup!$C$1:$C$21,0),MATCH(INDIRECT(ADDRESS(ROW(),MATCH("YEAR",$A$1:$BE$1,0))),[1]TreeLookup!$C$1:$DE$1,0))</f>
        <v>#N/A</v>
      </c>
      <c r="M4028" s="1" t="str">
        <f t="array" aca="1" ref="M4028" ca="1">INDEX([1]TreeLookup!$C$1:$DE$22,MATCH("ERA",[1]TreeLookup!$C$1:$C$22,0),MATCH(INDIRECT(ADDRESS(ROW(),MATCH("YEAR",$A$1:$BE$1,0))),[1]TreeLookup!$C$1:$DE$1,0))</f>
        <v>00-START</v>
      </c>
      <c r="O4028" s="4"/>
    </row>
    <row r="4029" spans="1:15">
      <c r="A4029" s="6"/>
      <c r="B4029" s="6"/>
      <c r="C4029" s="6"/>
      <c r="D4029" s="6"/>
      <c r="E4029" s="6"/>
      <c r="F4029" s="6"/>
      <c r="G4029" s="6"/>
      <c r="H4029" s="6"/>
      <c r="I4029" s="23"/>
      <c r="J4029" s="23"/>
      <c r="K4029" s="6" t="e">
        <f t="array" aca="1" ref="K4029" ca="1">INDEX([1]TreeLookup!$C$1:$DE$21,MATCH(INDIRECT(ADDRESS(ROW(),MATCH("CATEGORY",$A$1:$BE$1,0))),[1]TreeLookup!$C$1:$C$21,0),MATCH(INDIRECT(ADDRESS(ROW(),MATCH("YEAR",$A$1:$BE$1,0))),[1]TreeLookup!$C$1:$DE$1,0))</f>
        <v>#N/A</v>
      </c>
      <c r="M4029" s="1" t="str">
        <f t="array" aca="1" ref="M4029" ca="1">INDEX([1]TreeLookup!$C$1:$DE$22,MATCH("ERA",[1]TreeLookup!$C$1:$C$22,0),MATCH(INDIRECT(ADDRESS(ROW(),MATCH("YEAR",$A$1:$BE$1,0))),[1]TreeLookup!$C$1:$DE$1,0))</f>
        <v>00-START</v>
      </c>
      <c r="O4029" s="4"/>
    </row>
    <row r="4030" spans="1:15">
      <c r="A4030" s="6"/>
      <c r="B4030" s="6"/>
      <c r="C4030" s="6"/>
      <c r="D4030" s="6"/>
      <c r="E4030" s="6"/>
      <c r="F4030" s="6"/>
      <c r="G4030" s="6"/>
      <c r="H4030" s="6"/>
      <c r="I4030" s="23"/>
      <c r="J4030" s="23"/>
      <c r="K4030" s="6" t="e">
        <f t="array" aca="1" ref="K4030" ca="1">INDEX([1]TreeLookup!$C$1:$DE$21,MATCH(INDIRECT(ADDRESS(ROW(),MATCH("CATEGORY",$A$1:$BE$1,0))),[1]TreeLookup!$C$1:$C$21,0),MATCH(INDIRECT(ADDRESS(ROW(),MATCH("YEAR",$A$1:$BE$1,0))),[1]TreeLookup!$C$1:$DE$1,0))</f>
        <v>#N/A</v>
      </c>
      <c r="M4030" s="1" t="str">
        <f t="array" aca="1" ref="M4030" ca="1">INDEX([1]TreeLookup!$C$1:$DE$22,MATCH("ERA",[1]TreeLookup!$C$1:$C$22,0),MATCH(INDIRECT(ADDRESS(ROW(),MATCH("YEAR",$A$1:$BE$1,0))),[1]TreeLookup!$C$1:$DE$1,0))</f>
        <v>00-START</v>
      </c>
      <c r="O4030" s="4"/>
    </row>
    <row r="4031" spans="1:15">
      <c r="A4031" s="6"/>
      <c r="B4031" s="6"/>
      <c r="C4031" s="6"/>
      <c r="D4031" s="6"/>
      <c r="E4031" s="6"/>
      <c r="F4031" s="6"/>
      <c r="G4031" s="6"/>
      <c r="H4031" s="6"/>
      <c r="I4031" s="23"/>
      <c r="J4031" s="23"/>
      <c r="K4031" s="6" t="e">
        <f t="array" aca="1" ref="K4031" ca="1">INDEX([1]TreeLookup!$C$1:$DE$21,MATCH(INDIRECT(ADDRESS(ROW(),MATCH("CATEGORY",$A$1:$BE$1,0))),[1]TreeLookup!$C$1:$C$21,0),MATCH(INDIRECT(ADDRESS(ROW(),MATCH("YEAR",$A$1:$BE$1,0))),[1]TreeLookup!$C$1:$DE$1,0))</f>
        <v>#N/A</v>
      </c>
      <c r="M4031" s="1" t="str">
        <f t="array" aca="1" ref="M4031" ca="1">INDEX([1]TreeLookup!$C$1:$DE$22,MATCH("ERA",[1]TreeLookup!$C$1:$C$22,0),MATCH(INDIRECT(ADDRESS(ROW(),MATCH("YEAR",$A$1:$BE$1,0))),[1]TreeLookup!$C$1:$DE$1,0))</f>
        <v>00-START</v>
      </c>
      <c r="O4031" s="4"/>
    </row>
    <row r="4032" spans="1:15">
      <c r="A4032" s="6"/>
      <c r="B4032" s="6"/>
      <c r="C4032" s="6"/>
      <c r="D4032" s="6"/>
      <c r="E4032" s="6"/>
      <c r="F4032" s="6"/>
      <c r="G4032" s="6"/>
      <c r="H4032" s="6"/>
      <c r="I4032" s="23"/>
      <c r="J4032" s="23"/>
      <c r="K4032" s="6" t="e">
        <f t="array" aca="1" ref="K4032" ca="1">INDEX([1]TreeLookup!$C$1:$DE$21,MATCH(INDIRECT(ADDRESS(ROW(),MATCH("CATEGORY",$A$1:$BE$1,0))),[1]TreeLookup!$C$1:$C$21,0),MATCH(INDIRECT(ADDRESS(ROW(),MATCH("YEAR",$A$1:$BE$1,0))),[1]TreeLookup!$C$1:$DE$1,0))</f>
        <v>#N/A</v>
      </c>
      <c r="M4032" s="1" t="str">
        <f t="array" aca="1" ref="M4032" ca="1">INDEX([1]TreeLookup!$C$1:$DE$22,MATCH("ERA",[1]TreeLookup!$C$1:$C$22,0),MATCH(INDIRECT(ADDRESS(ROW(),MATCH("YEAR",$A$1:$BE$1,0))),[1]TreeLookup!$C$1:$DE$1,0))</f>
        <v>00-START</v>
      </c>
      <c r="O4032" s="4"/>
    </row>
    <row r="4033" spans="1:15">
      <c r="A4033" s="6"/>
      <c r="B4033" s="6"/>
      <c r="C4033" s="6"/>
      <c r="D4033" s="6"/>
      <c r="E4033" s="6"/>
      <c r="F4033" s="6"/>
      <c r="G4033" s="6"/>
      <c r="H4033" s="6"/>
      <c r="I4033" s="23"/>
      <c r="J4033" s="23"/>
      <c r="K4033" s="6" t="e">
        <f t="array" aca="1" ref="K4033" ca="1">INDEX([1]TreeLookup!$C$1:$DE$21,MATCH(INDIRECT(ADDRESS(ROW(),MATCH("CATEGORY",$A$1:$BE$1,0))),[1]TreeLookup!$C$1:$C$21,0),MATCH(INDIRECT(ADDRESS(ROW(),MATCH("YEAR",$A$1:$BE$1,0))),[1]TreeLookup!$C$1:$DE$1,0))</f>
        <v>#N/A</v>
      </c>
      <c r="M4033" s="1" t="str">
        <f t="array" aca="1" ref="M4033" ca="1">INDEX([1]TreeLookup!$C$1:$DE$22,MATCH("ERA",[1]TreeLookup!$C$1:$C$22,0),MATCH(INDIRECT(ADDRESS(ROW(),MATCH("YEAR",$A$1:$BE$1,0))),[1]TreeLookup!$C$1:$DE$1,0))</f>
        <v>00-START</v>
      </c>
      <c r="O4033" s="4"/>
    </row>
    <row r="4034" spans="1:15">
      <c r="A4034" s="6"/>
      <c r="B4034" s="6"/>
      <c r="C4034" s="6"/>
      <c r="D4034" s="6"/>
      <c r="E4034" s="6"/>
      <c r="F4034" s="6"/>
      <c r="G4034" s="6"/>
      <c r="H4034" s="6"/>
      <c r="I4034" s="23"/>
      <c r="J4034" s="23"/>
      <c r="K4034" s="6" t="e">
        <f t="array" aca="1" ref="K4034" ca="1">INDEX([1]TreeLookup!$C$1:$DE$21,MATCH(INDIRECT(ADDRESS(ROW(),MATCH("CATEGORY",$A$1:$BE$1,0))),[1]TreeLookup!$C$1:$C$21,0),MATCH(INDIRECT(ADDRESS(ROW(),MATCH("YEAR",$A$1:$BE$1,0))),[1]TreeLookup!$C$1:$DE$1,0))</f>
        <v>#N/A</v>
      </c>
      <c r="M4034" s="1" t="str">
        <f t="array" aca="1" ref="M4034" ca="1">INDEX([1]TreeLookup!$C$1:$DE$22,MATCH("ERA",[1]TreeLookup!$C$1:$C$22,0),MATCH(INDIRECT(ADDRESS(ROW(),MATCH("YEAR",$A$1:$BE$1,0))),[1]TreeLookup!$C$1:$DE$1,0))</f>
        <v>00-START</v>
      </c>
      <c r="O4034" s="4"/>
    </row>
    <row r="4035" spans="1:15">
      <c r="A4035" s="6"/>
      <c r="B4035" s="6"/>
      <c r="C4035" s="6"/>
      <c r="D4035" s="6"/>
      <c r="E4035" s="6"/>
      <c r="F4035" s="6"/>
      <c r="G4035" s="6"/>
      <c r="H4035" s="6"/>
      <c r="I4035" s="23"/>
      <c r="J4035" s="23"/>
      <c r="K4035" s="6" t="e">
        <f t="array" aca="1" ref="K4035" ca="1">INDEX([1]TreeLookup!$C$1:$DE$21,MATCH(INDIRECT(ADDRESS(ROW(),MATCH("CATEGORY",$A$1:$BE$1,0))),[1]TreeLookup!$C$1:$C$21,0),MATCH(INDIRECT(ADDRESS(ROW(),MATCH("YEAR",$A$1:$BE$1,0))),[1]TreeLookup!$C$1:$DE$1,0))</f>
        <v>#N/A</v>
      </c>
      <c r="M4035" s="1" t="str">
        <f t="array" aca="1" ref="M4035" ca="1">INDEX([1]TreeLookup!$C$1:$DE$22,MATCH("ERA",[1]TreeLookup!$C$1:$C$22,0),MATCH(INDIRECT(ADDRESS(ROW(),MATCH("YEAR",$A$1:$BE$1,0))),[1]TreeLookup!$C$1:$DE$1,0))</f>
        <v>00-START</v>
      </c>
      <c r="O4035" s="4"/>
    </row>
    <row r="4036" spans="1:15">
      <c r="A4036" s="6"/>
      <c r="B4036" s="6"/>
      <c r="C4036" s="6"/>
      <c r="D4036" s="6"/>
      <c r="E4036" s="6"/>
      <c r="F4036" s="6"/>
      <c r="G4036" s="6"/>
      <c r="H4036" s="6"/>
      <c r="I4036" s="23"/>
      <c r="J4036" s="23"/>
      <c r="K4036" s="6" t="e">
        <f t="array" aca="1" ref="K4036" ca="1">INDEX([1]TreeLookup!$C$1:$DE$21,MATCH(INDIRECT(ADDRESS(ROW(),MATCH("CATEGORY",$A$1:$BE$1,0))),[1]TreeLookup!$C$1:$C$21,0),MATCH(INDIRECT(ADDRESS(ROW(),MATCH("YEAR",$A$1:$BE$1,0))),[1]TreeLookup!$C$1:$DE$1,0))</f>
        <v>#N/A</v>
      </c>
      <c r="M4036" s="1" t="str">
        <f t="array" aca="1" ref="M4036" ca="1">INDEX([1]TreeLookup!$C$1:$DE$22,MATCH("ERA",[1]TreeLookup!$C$1:$C$22,0),MATCH(INDIRECT(ADDRESS(ROW(),MATCH("YEAR",$A$1:$BE$1,0))),[1]TreeLookup!$C$1:$DE$1,0))</f>
        <v>00-START</v>
      </c>
      <c r="O4036" s="4"/>
    </row>
    <row r="4037" spans="1:15">
      <c r="A4037" s="6"/>
      <c r="B4037" s="6"/>
      <c r="C4037" s="6"/>
      <c r="D4037" s="6"/>
      <c r="E4037" s="6"/>
      <c r="F4037" s="6"/>
      <c r="G4037" s="6"/>
      <c r="H4037" s="6"/>
      <c r="I4037" s="23"/>
      <c r="J4037" s="23"/>
      <c r="K4037" s="6" t="e">
        <f t="array" aca="1" ref="K4037" ca="1">INDEX([1]TreeLookup!$C$1:$DE$21,MATCH(INDIRECT(ADDRESS(ROW(),MATCH("CATEGORY",$A$1:$BE$1,0))),[1]TreeLookup!$C$1:$C$21,0),MATCH(INDIRECT(ADDRESS(ROW(),MATCH("YEAR",$A$1:$BE$1,0))),[1]TreeLookup!$C$1:$DE$1,0))</f>
        <v>#N/A</v>
      </c>
      <c r="M4037" s="1" t="str">
        <f t="array" aca="1" ref="M4037" ca="1">INDEX([1]TreeLookup!$C$1:$DE$22,MATCH("ERA",[1]TreeLookup!$C$1:$C$22,0),MATCH(INDIRECT(ADDRESS(ROW(),MATCH("YEAR",$A$1:$BE$1,0))),[1]TreeLookup!$C$1:$DE$1,0))</f>
        <v>00-START</v>
      </c>
      <c r="O4037" s="4"/>
    </row>
    <row r="4038" spans="1:15">
      <c r="A4038" s="6"/>
      <c r="B4038" s="6"/>
      <c r="C4038" s="6"/>
      <c r="D4038" s="6"/>
      <c r="E4038" s="6"/>
      <c r="F4038" s="6"/>
      <c r="G4038" s="6"/>
      <c r="H4038" s="6"/>
      <c r="I4038" s="23"/>
      <c r="J4038" s="23"/>
      <c r="K4038" s="6" t="e">
        <f t="array" aca="1" ref="K4038" ca="1">INDEX([1]TreeLookup!$C$1:$DE$21,MATCH(INDIRECT(ADDRESS(ROW(),MATCH("CATEGORY",$A$1:$BE$1,0))),[1]TreeLookup!$C$1:$C$21,0),MATCH(INDIRECT(ADDRESS(ROW(),MATCH("YEAR",$A$1:$BE$1,0))),[1]TreeLookup!$C$1:$DE$1,0))</f>
        <v>#N/A</v>
      </c>
      <c r="M4038" s="1" t="str">
        <f t="array" aca="1" ref="M4038" ca="1">INDEX([1]TreeLookup!$C$1:$DE$22,MATCH("ERA",[1]TreeLookup!$C$1:$C$22,0),MATCH(INDIRECT(ADDRESS(ROW(),MATCH("YEAR",$A$1:$BE$1,0))),[1]TreeLookup!$C$1:$DE$1,0))</f>
        <v>00-START</v>
      </c>
      <c r="O4038" s="4"/>
    </row>
    <row r="4039" spans="1:15">
      <c r="A4039" s="6"/>
      <c r="B4039" s="6"/>
      <c r="C4039" s="6"/>
      <c r="D4039" s="6"/>
      <c r="E4039" s="6"/>
      <c r="F4039" s="6"/>
      <c r="G4039" s="6"/>
      <c r="H4039" s="6"/>
      <c r="I4039" s="23"/>
      <c r="J4039" s="23"/>
      <c r="K4039" s="6" t="e">
        <f t="array" aca="1" ref="K4039" ca="1">INDEX([1]TreeLookup!$C$1:$DE$21,MATCH(INDIRECT(ADDRESS(ROW(),MATCH("CATEGORY",$A$1:$BE$1,0))),[1]TreeLookup!$C$1:$C$21,0),MATCH(INDIRECT(ADDRESS(ROW(),MATCH("YEAR",$A$1:$BE$1,0))),[1]TreeLookup!$C$1:$DE$1,0))</f>
        <v>#N/A</v>
      </c>
      <c r="M4039" s="1" t="str">
        <f t="array" aca="1" ref="M4039" ca="1">INDEX([1]TreeLookup!$C$1:$DE$22,MATCH("ERA",[1]TreeLookup!$C$1:$C$22,0),MATCH(INDIRECT(ADDRESS(ROW(),MATCH("YEAR",$A$1:$BE$1,0))),[1]TreeLookup!$C$1:$DE$1,0))</f>
        <v>00-START</v>
      </c>
      <c r="O4039" s="4"/>
    </row>
    <row r="4040" spans="1:15">
      <c r="A4040" s="6"/>
      <c r="B4040" s="6"/>
      <c r="C4040" s="6"/>
      <c r="D4040" s="6"/>
      <c r="E4040" s="6"/>
      <c r="F4040" s="6"/>
      <c r="G4040" s="6"/>
      <c r="H4040" s="6"/>
      <c r="I4040" s="23"/>
      <c r="J4040" s="23"/>
      <c r="K4040" s="6" t="e">
        <f t="array" aca="1" ref="K4040" ca="1">INDEX([1]TreeLookup!$C$1:$DE$21,MATCH(INDIRECT(ADDRESS(ROW(),MATCH("CATEGORY",$A$1:$BE$1,0))),[1]TreeLookup!$C$1:$C$21,0),MATCH(INDIRECT(ADDRESS(ROW(),MATCH("YEAR",$A$1:$BE$1,0))),[1]TreeLookup!$C$1:$DE$1,0))</f>
        <v>#N/A</v>
      </c>
      <c r="M4040" s="1" t="str">
        <f t="array" aca="1" ref="M4040" ca="1">INDEX([1]TreeLookup!$C$1:$DE$22,MATCH("ERA",[1]TreeLookup!$C$1:$C$22,0),MATCH(INDIRECT(ADDRESS(ROW(),MATCH("YEAR",$A$1:$BE$1,0))),[1]TreeLookup!$C$1:$DE$1,0))</f>
        <v>00-START</v>
      </c>
      <c r="O4040" s="4"/>
    </row>
    <row r="4041" spans="1:15">
      <c r="A4041" s="6"/>
      <c r="B4041" s="6"/>
      <c r="C4041" s="6"/>
      <c r="D4041" s="6"/>
      <c r="E4041" s="6"/>
      <c r="F4041" s="6"/>
      <c r="G4041" s="6"/>
      <c r="H4041" s="6"/>
      <c r="I4041" s="23"/>
      <c r="J4041" s="23"/>
      <c r="K4041" s="6" t="e">
        <f t="array" aca="1" ref="K4041" ca="1">INDEX([1]TreeLookup!$C$1:$DE$21,MATCH(INDIRECT(ADDRESS(ROW(),MATCH("CATEGORY",$A$1:$BE$1,0))),[1]TreeLookup!$C$1:$C$21,0),MATCH(INDIRECT(ADDRESS(ROW(),MATCH("YEAR",$A$1:$BE$1,0))),[1]TreeLookup!$C$1:$DE$1,0))</f>
        <v>#N/A</v>
      </c>
      <c r="M4041" s="1" t="str">
        <f t="array" aca="1" ref="M4041" ca="1">INDEX([1]TreeLookup!$C$1:$DE$22,MATCH("ERA",[1]TreeLookup!$C$1:$C$22,0),MATCH(INDIRECT(ADDRESS(ROW(),MATCH("YEAR",$A$1:$BE$1,0))),[1]TreeLookup!$C$1:$DE$1,0))</f>
        <v>00-START</v>
      </c>
      <c r="O4041" s="4"/>
    </row>
    <row r="4042" spans="1:15">
      <c r="A4042" s="6"/>
      <c r="B4042" s="6"/>
      <c r="C4042" s="6"/>
      <c r="D4042" s="6"/>
      <c r="E4042" s="6"/>
      <c r="F4042" s="6"/>
      <c r="G4042" s="6"/>
      <c r="H4042" s="6"/>
      <c r="I4042" s="23"/>
      <c r="J4042" s="23"/>
      <c r="K4042" s="6" t="e">
        <f t="array" aca="1" ref="K4042" ca="1">INDEX([1]TreeLookup!$C$1:$DE$21,MATCH(INDIRECT(ADDRESS(ROW(),MATCH("CATEGORY",$A$1:$BE$1,0))),[1]TreeLookup!$C$1:$C$21,0),MATCH(INDIRECT(ADDRESS(ROW(),MATCH("YEAR",$A$1:$BE$1,0))),[1]TreeLookup!$C$1:$DE$1,0))</f>
        <v>#N/A</v>
      </c>
      <c r="M4042" s="1" t="str">
        <f t="array" aca="1" ref="M4042" ca="1">INDEX([1]TreeLookup!$C$1:$DE$22,MATCH("ERA",[1]TreeLookup!$C$1:$C$22,0),MATCH(INDIRECT(ADDRESS(ROW(),MATCH("YEAR",$A$1:$BE$1,0))),[1]TreeLookup!$C$1:$DE$1,0))</f>
        <v>00-START</v>
      </c>
      <c r="O4042" s="4"/>
    </row>
    <row r="4043" spans="1:15">
      <c r="A4043" s="6"/>
      <c r="B4043" s="6"/>
      <c r="C4043" s="6"/>
      <c r="D4043" s="6"/>
      <c r="E4043" s="6"/>
      <c r="F4043" s="6"/>
      <c r="G4043" s="6"/>
      <c r="H4043" s="6"/>
      <c r="I4043" s="23"/>
      <c r="J4043" s="23"/>
      <c r="K4043" s="6" t="e">
        <f t="array" aca="1" ref="K4043" ca="1">INDEX([1]TreeLookup!$C$1:$DE$21,MATCH(INDIRECT(ADDRESS(ROW(),MATCH("CATEGORY",$A$1:$BE$1,0))),[1]TreeLookup!$C$1:$C$21,0),MATCH(INDIRECT(ADDRESS(ROW(),MATCH("YEAR",$A$1:$BE$1,0))),[1]TreeLookup!$C$1:$DE$1,0))</f>
        <v>#N/A</v>
      </c>
      <c r="M4043" s="1" t="str">
        <f t="array" aca="1" ref="M4043" ca="1">INDEX([1]TreeLookup!$C$1:$DE$22,MATCH("ERA",[1]TreeLookup!$C$1:$C$22,0),MATCH(INDIRECT(ADDRESS(ROW(),MATCH("YEAR",$A$1:$BE$1,0))),[1]TreeLookup!$C$1:$DE$1,0))</f>
        <v>00-START</v>
      </c>
      <c r="O4043" s="4"/>
    </row>
    <row r="4044" spans="1:15">
      <c r="A4044" s="6"/>
      <c r="B4044" s="6"/>
      <c r="C4044" s="6"/>
      <c r="D4044" s="6"/>
      <c r="E4044" s="6"/>
      <c r="F4044" s="6"/>
      <c r="G4044" s="6"/>
      <c r="H4044" s="6"/>
      <c r="I4044" s="23"/>
      <c r="J4044" s="23"/>
      <c r="K4044" s="6" t="e">
        <f t="array" aca="1" ref="K4044" ca="1">INDEX([1]TreeLookup!$C$1:$DE$21,MATCH(INDIRECT(ADDRESS(ROW(),MATCH("CATEGORY",$A$1:$BE$1,0))),[1]TreeLookup!$C$1:$C$21,0),MATCH(INDIRECT(ADDRESS(ROW(),MATCH("YEAR",$A$1:$BE$1,0))),[1]TreeLookup!$C$1:$DE$1,0))</f>
        <v>#N/A</v>
      </c>
      <c r="M4044" s="1" t="str">
        <f t="array" aca="1" ref="M4044" ca="1">INDEX([1]TreeLookup!$C$1:$DE$22,MATCH("ERA",[1]TreeLookup!$C$1:$C$22,0),MATCH(INDIRECT(ADDRESS(ROW(),MATCH("YEAR",$A$1:$BE$1,0))),[1]TreeLookup!$C$1:$DE$1,0))</f>
        <v>00-START</v>
      </c>
      <c r="O4044" s="4"/>
    </row>
    <row r="4045" spans="1:15">
      <c r="A4045" s="6"/>
      <c r="B4045" s="6"/>
      <c r="C4045" s="6"/>
      <c r="D4045" s="6"/>
      <c r="E4045" s="6"/>
      <c r="F4045" s="6"/>
      <c r="G4045" s="6"/>
      <c r="H4045" s="6"/>
      <c r="I4045" s="23"/>
      <c r="J4045" s="23"/>
      <c r="K4045" s="6" t="e">
        <f t="array" aca="1" ref="K4045" ca="1">INDEX([1]TreeLookup!$C$1:$DE$21,MATCH(INDIRECT(ADDRESS(ROW(),MATCH("CATEGORY",$A$1:$BE$1,0))),[1]TreeLookup!$C$1:$C$21,0),MATCH(INDIRECT(ADDRESS(ROW(),MATCH("YEAR",$A$1:$BE$1,0))),[1]TreeLookup!$C$1:$DE$1,0))</f>
        <v>#N/A</v>
      </c>
      <c r="M4045" s="1" t="str">
        <f t="array" aca="1" ref="M4045" ca="1">INDEX([1]TreeLookup!$C$1:$DE$22,MATCH("ERA",[1]TreeLookup!$C$1:$C$22,0),MATCH(INDIRECT(ADDRESS(ROW(),MATCH("YEAR",$A$1:$BE$1,0))),[1]TreeLookup!$C$1:$DE$1,0))</f>
        <v>00-START</v>
      </c>
      <c r="O4045" s="4"/>
    </row>
    <row r="4046" spans="1:15">
      <c r="A4046" s="6"/>
      <c r="B4046" s="6"/>
      <c r="C4046" s="6"/>
      <c r="D4046" s="6"/>
      <c r="E4046" s="6"/>
      <c r="F4046" s="6"/>
      <c r="G4046" s="6"/>
      <c r="H4046" s="6"/>
      <c r="I4046" s="23"/>
      <c r="J4046" s="23"/>
      <c r="K4046" s="6" t="e">
        <f t="array" aca="1" ref="K4046" ca="1">INDEX([1]TreeLookup!$C$1:$DE$21,MATCH(INDIRECT(ADDRESS(ROW(),MATCH("CATEGORY",$A$1:$BE$1,0))),[1]TreeLookup!$C$1:$C$21,0),MATCH(INDIRECT(ADDRESS(ROW(),MATCH("YEAR",$A$1:$BE$1,0))),[1]TreeLookup!$C$1:$DE$1,0))</f>
        <v>#N/A</v>
      </c>
      <c r="M4046" s="1" t="str">
        <f t="array" aca="1" ref="M4046" ca="1">INDEX([1]TreeLookup!$C$1:$DE$22,MATCH("ERA",[1]TreeLookup!$C$1:$C$22,0),MATCH(INDIRECT(ADDRESS(ROW(),MATCH("YEAR",$A$1:$BE$1,0))),[1]TreeLookup!$C$1:$DE$1,0))</f>
        <v>00-START</v>
      </c>
      <c r="O4046" s="4"/>
    </row>
    <row r="4047" spans="1:15">
      <c r="A4047" s="6"/>
      <c r="B4047" s="6"/>
      <c r="C4047" s="6"/>
      <c r="D4047" s="6"/>
      <c r="E4047" s="6"/>
      <c r="F4047" s="6"/>
      <c r="G4047" s="6"/>
      <c r="H4047" s="6"/>
      <c r="I4047" s="23"/>
      <c r="J4047" s="23"/>
      <c r="K4047" s="6" t="e">
        <f t="array" aca="1" ref="K4047" ca="1">INDEX([1]TreeLookup!$C$1:$DE$21,MATCH(INDIRECT(ADDRESS(ROW(),MATCH("CATEGORY",$A$1:$BE$1,0))),[1]TreeLookup!$C$1:$C$21,0),MATCH(INDIRECT(ADDRESS(ROW(),MATCH("YEAR",$A$1:$BE$1,0))),[1]TreeLookup!$C$1:$DE$1,0))</f>
        <v>#N/A</v>
      </c>
      <c r="M4047" s="1" t="str">
        <f t="array" aca="1" ref="M4047" ca="1">INDEX([1]TreeLookup!$C$1:$DE$22,MATCH("ERA",[1]TreeLookup!$C$1:$C$22,0),MATCH(INDIRECT(ADDRESS(ROW(),MATCH("YEAR",$A$1:$BE$1,0))),[1]TreeLookup!$C$1:$DE$1,0))</f>
        <v>00-START</v>
      </c>
      <c r="O4047" s="4"/>
    </row>
    <row r="4048" spans="1:15">
      <c r="A4048" s="6"/>
      <c r="B4048" s="6"/>
      <c r="C4048" s="6"/>
      <c r="D4048" s="6"/>
      <c r="E4048" s="6"/>
      <c r="F4048" s="6"/>
      <c r="G4048" s="6"/>
      <c r="H4048" s="6"/>
      <c r="I4048" s="23"/>
      <c r="J4048" s="23"/>
      <c r="K4048" s="6" t="e">
        <f t="array" aca="1" ref="K4048" ca="1">INDEX([1]TreeLookup!$C$1:$DE$21,MATCH(INDIRECT(ADDRESS(ROW(),MATCH("CATEGORY",$A$1:$BE$1,0))),[1]TreeLookup!$C$1:$C$21,0),MATCH(INDIRECT(ADDRESS(ROW(),MATCH("YEAR",$A$1:$BE$1,0))),[1]TreeLookup!$C$1:$DE$1,0))</f>
        <v>#N/A</v>
      </c>
      <c r="M4048" s="1" t="str">
        <f t="array" aca="1" ref="M4048" ca="1">INDEX([1]TreeLookup!$C$1:$DE$22,MATCH("ERA",[1]TreeLookup!$C$1:$C$22,0),MATCH(INDIRECT(ADDRESS(ROW(),MATCH("YEAR",$A$1:$BE$1,0))),[1]TreeLookup!$C$1:$DE$1,0))</f>
        <v>00-START</v>
      </c>
      <c r="O4048" s="4"/>
    </row>
    <row r="4049" spans="1:15">
      <c r="A4049" s="6"/>
      <c r="B4049" s="6"/>
      <c r="C4049" s="6"/>
      <c r="D4049" s="6"/>
      <c r="E4049" s="6"/>
      <c r="F4049" s="6"/>
      <c r="G4049" s="6"/>
      <c r="H4049" s="6"/>
      <c r="I4049" s="23"/>
      <c r="J4049" s="23"/>
      <c r="K4049" s="6" t="e">
        <f t="array" aca="1" ref="K4049" ca="1">INDEX([1]TreeLookup!$C$1:$DE$21,MATCH(INDIRECT(ADDRESS(ROW(),MATCH("CATEGORY",$A$1:$BE$1,0))),[1]TreeLookup!$C$1:$C$21,0),MATCH(INDIRECT(ADDRESS(ROW(),MATCH("YEAR",$A$1:$BE$1,0))),[1]TreeLookup!$C$1:$DE$1,0))</f>
        <v>#N/A</v>
      </c>
      <c r="M4049" s="1" t="str">
        <f t="array" aca="1" ref="M4049" ca="1">INDEX([1]TreeLookup!$C$1:$DE$22,MATCH("ERA",[1]TreeLookup!$C$1:$C$22,0),MATCH(INDIRECT(ADDRESS(ROW(),MATCH("YEAR",$A$1:$BE$1,0))),[1]TreeLookup!$C$1:$DE$1,0))</f>
        <v>00-START</v>
      </c>
      <c r="O4049" s="4"/>
    </row>
    <row r="4050" spans="1:15">
      <c r="A4050" s="6"/>
      <c r="B4050" s="6"/>
      <c r="C4050" s="6"/>
      <c r="D4050" s="6"/>
      <c r="E4050" s="6"/>
      <c r="F4050" s="6"/>
      <c r="G4050" s="6"/>
      <c r="H4050" s="6"/>
      <c r="I4050" s="23"/>
      <c r="J4050" s="23"/>
      <c r="K4050" s="6" t="e">
        <f t="array" aca="1" ref="K4050" ca="1">INDEX([1]TreeLookup!$C$1:$DE$21,MATCH(INDIRECT(ADDRESS(ROW(),MATCH("CATEGORY",$A$1:$BE$1,0))),[1]TreeLookup!$C$1:$C$21,0),MATCH(INDIRECT(ADDRESS(ROW(),MATCH("YEAR",$A$1:$BE$1,0))),[1]TreeLookup!$C$1:$DE$1,0))</f>
        <v>#N/A</v>
      </c>
      <c r="M4050" s="1" t="str">
        <f t="array" aca="1" ref="M4050" ca="1">INDEX([1]TreeLookup!$C$1:$DE$22,MATCH("ERA",[1]TreeLookup!$C$1:$C$22,0),MATCH(INDIRECT(ADDRESS(ROW(),MATCH("YEAR",$A$1:$BE$1,0))),[1]TreeLookup!$C$1:$DE$1,0))</f>
        <v>00-START</v>
      </c>
      <c r="O4050" s="4"/>
    </row>
    <row r="4051" spans="1:15">
      <c r="A4051" s="6"/>
      <c r="B4051" s="6"/>
      <c r="C4051" s="6"/>
      <c r="D4051" s="6"/>
      <c r="E4051" s="6"/>
      <c r="F4051" s="6"/>
      <c r="G4051" s="6"/>
      <c r="H4051" s="6"/>
      <c r="I4051" s="23"/>
      <c r="J4051" s="23"/>
      <c r="K4051" s="6" t="e">
        <f t="array" aca="1" ref="K4051" ca="1">INDEX([1]TreeLookup!$C$1:$DE$21,MATCH(INDIRECT(ADDRESS(ROW(),MATCH("CATEGORY",$A$1:$BE$1,0))),[1]TreeLookup!$C$1:$C$21,0),MATCH(INDIRECT(ADDRESS(ROW(),MATCH("YEAR",$A$1:$BE$1,0))),[1]TreeLookup!$C$1:$DE$1,0))</f>
        <v>#N/A</v>
      </c>
      <c r="M4051" s="1" t="str">
        <f t="array" aca="1" ref="M4051" ca="1">INDEX([1]TreeLookup!$C$1:$DE$22,MATCH("ERA",[1]TreeLookup!$C$1:$C$22,0),MATCH(INDIRECT(ADDRESS(ROW(),MATCH("YEAR",$A$1:$BE$1,0))),[1]TreeLookup!$C$1:$DE$1,0))</f>
        <v>00-START</v>
      </c>
      <c r="O4051" s="4"/>
    </row>
    <row r="4052" spans="1:15">
      <c r="A4052" s="6"/>
      <c r="B4052" s="6"/>
      <c r="C4052" s="6"/>
      <c r="D4052" s="6"/>
      <c r="E4052" s="6"/>
      <c r="F4052" s="6"/>
      <c r="G4052" s="6"/>
      <c r="H4052" s="6"/>
      <c r="I4052" s="23"/>
      <c r="J4052" s="23"/>
      <c r="K4052" s="6" t="e">
        <f t="array" aca="1" ref="K4052" ca="1">INDEX([1]TreeLookup!$C$1:$DE$21,MATCH(INDIRECT(ADDRESS(ROW(),MATCH("CATEGORY",$A$1:$BE$1,0))),[1]TreeLookup!$C$1:$C$21,0),MATCH(INDIRECT(ADDRESS(ROW(),MATCH("YEAR",$A$1:$BE$1,0))),[1]TreeLookup!$C$1:$DE$1,0))</f>
        <v>#N/A</v>
      </c>
      <c r="M4052" s="1" t="str">
        <f t="array" aca="1" ref="M4052" ca="1">INDEX([1]TreeLookup!$C$1:$DE$22,MATCH("ERA",[1]TreeLookup!$C$1:$C$22,0),MATCH(INDIRECT(ADDRESS(ROW(),MATCH("YEAR",$A$1:$BE$1,0))),[1]TreeLookup!$C$1:$DE$1,0))</f>
        <v>00-START</v>
      </c>
      <c r="O4052" s="4"/>
    </row>
    <row r="4053" spans="1:15">
      <c r="A4053" s="6"/>
      <c r="B4053" s="6"/>
      <c r="C4053" s="6"/>
      <c r="D4053" s="6"/>
      <c r="E4053" s="6"/>
      <c r="F4053" s="6"/>
      <c r="G4053" s="6"/>
      <c r="H4053" s="6"/>
      <c r="I4053" s="23"/>
      <c r="J4053" s="23"/>
      <c r="K4053" s="6" t="e">
        <f t="array" aca="1" ref="K4053" ca="1">INDEX([1]TreeLookup!$C$1:$DE$21,MATCH(INDIRECT(ADDRESS(ROW(),MATCH("CATEGORY",$A$1:$BE$1,0))),[1]TreeLookup!$C$1:$C$21,0),MATCH(INDIRECT(ADDRESS(ROW(),MATCH("YEAR",$A$1:$BE$1,0))),[1]TreeLookup!$C$1:$DE$1,0))</f>
        <v>#N/A</v>
      </c>
      <c r="M4053" s="1" t="str">
        <f t="array" aca="1" ref="M4053" ca="1">INDEX([1]TreeLookup!$C$1:$DE$22,MATCH("ERA",[1]TreeLookup!$C$1:$C$22,0),MATCH(INDIRECT(ADDRESS(ROW(),MATCH("YEAR",$A$1:$BE$1,0))),[1]TreeLookup!$C$1:$DE$1,0))</f>
        <v>00-START</v>
      </c>
      <c r="O4053" s="4"/>
    </row>
    <row r="4054" spans="1:15">
      <c r="A4054" s="6"/>
      <c r="B4054" s="6"/>
      <c r="C4054" s="6"/>
      <c r="D4054" s="6"/>
      <c r="E4054" s="6"/>
      <c r="F4054" s="6"/>
      <c r="G4054" s="6"/>
      <c r="H4054" s="6"/>
      <c r="I4054" s="23"/>
      <c r="J4054" s="23"/>
      <c r="K4054" s="6" t="e">
        <f t="array" aca="1" ref="K4054" ca="1">INDEX([1]TreeLookup!$C$1:$DE$21,MATCH(INDIRECT(ADDRESS(ROW(),MATCH("CATEGORY",$A$1:$BE$1,0))),[1]TreeLookup!$C$1:$C$21,0),MATCH(INDIRECT(ADDRESS(ROW(),MATCH("YEAR",$A$1:$BE$1,0))),[1]TreeLookup!$C$1:$DE$1,0))</f>
        <v>#N/A</v>
      </c>
      <c r="M4054" s="1" t="str">
        <f t="array" aca="1" ref="M4054" ca="1">INDEX([1]TreeLookup!$C$1:$DE$22,MATCH("ERA",[1]TreeLookup!$C$1:$C$22,0),MATCH(INDIRECT(ADDRESS(ROW(),MATCH("YEAR",$A$1:$BE$1,0))),[1]TreeLookup!$C$1:$DE$1,0))</f>
        <v>00-START</v>
      </c>
      <c r="O4054" s="4"/>
    </row>
    <row r="4055" spans="1:15">
      <c r="A4055" s="6"/>
      <c r="B4055" s="6"/>
      <c r="C4055" s="6"/>
      <c r="D4055" s="6"/>
      <c r="E4055" s="6"/>
      <c r="F4055" s="6"/>
      <c r="G4055" s="6"/>
      <c r="H4055" s="6"/>
      <c r="I4055" s="23"/>
      <c r="J4055" s="23"/>
      <c r="K4055" s="6" t="e">
        <f t="array" aca="1" ref="K4055" ca="1">INDEX([1]TreeLookup!$C$1:$DE$21,MATCH(INDIRECT(ADDRESS(ROW(),MATCH("CATEGORY",$A$1:$BE$1,0))),[1]TreeLookup!$C$1:$C$21,0),MATCH(INDIRECT(ADDRESS(ROW(),MATCH("YEAR",$A$1:$BE$1,0))),[1]TreeLookup!$C$1:$DE$1,0))</f>
        <v>#N/A</v>
      </c>
      <c r="M4055" s="1" t="str">
        <f t="array" aca="1" ref="M4055" ca="1">INDEX([1]TreeLookup!$C$1:$DE$22,MATCH("ERA",[1]TreeLookup!$C$1:$C$22,0),MATCH(INDIRECT(ADDRESS(ROW(),MATCH("YEAR",$A$1:$BE$1,0))),[1]TreeLookup!$C$1:$DE$1,0))</f>
        <v>00-START</v>
      </c>
      <c r="O4055" s="4"/>
    </row>
    <row r="4056" spans="1:15">
      <c r="A4056" s="6"/>
      <c r="B4056" s="6"/>
      <c r="C4056" s="6"/>
      <c r="D4056" s="6"/>
      <c r="E4056" s="6"/>
      <c r="F4056" s="6"/>
      <c r="G4056" s="6"/>
      <c r="H4056" s="6"/>
      <c r="I4056" s="23"/>
      <c r="J4056" s="23"/>
      <c r="K4056" s="6" t="e">
        <f t="array" aca="1" ref="K4056" ca="1">INDEX([1]TreeLookup!$C$1:$DE$21,MATCH(INDIRECT(ADDRESS(ROW(),MATCH("CATEGORY",$A$1:$BE$1,0))),[1]TreeLookup!$C$1:$C$21,0),MATCH(INDIRECT(ADDRESS(ROW(),MATCH("YEAR",$A$1:$BE$1,0))),[1]TreeLookup!$C$1:$DE$1,0))</f>
        <v>#N/A</v>
      </c>
      <c r="M4056" s="1" t="str">
        <f t="array" aca="1" ref="M4056" ca="1">INDEX([1]TreeLookup!$C$1:$DE$22,MATCH("ERA",[1]TreeLookup!$C$1:$C$22,0),MATCH(INDIRECT(ADDRESS(ROW(),MATCH("YEAR",$A$1:$BE$1,0))),[1]TreeLookup!$C$1:$DE$1,0))</f>
        <v>00-START</v>
      </c>
      <c r="O4056" s="4"/>
    </row>
    <row r="4057" spans="1:15">
      <c r="A4057" s="6"/>
      <c r="B4057" s="6"/>
      <c r="C4057" s="6"/>
      <c r="D4057" s="6"/>
      <c r="E4057" s="6"/>
      <c r="F4057" s="6"/>
      <c r="G4057" s="6"/>
      <c r="H4057" s="6"/>
      <c r="I4057" s="23"/>
      <c r="J4057" s="23"/>
      <c r="K4057" s="6" t="e">
        <f t="array" aca="1" ref="K4057" ca="1">INDEX([1]TreeLookup!$C$1:$DE$21,MATCH(INDIRECT(ADDRESS(ROW(),MATCH("CATEGORY",$A$1:$BE$1,0))),[1]TreeLookup!$C$1:$C$21,0),MATCH(INDIRECT(ADDRESS(ROW(),MATCH("YEAR",$A$1:$BE$1,0))),[1]TreeLookup!$C$1:$DE$1,0))</f>
        <v>#N/A</v>
      </c>
      <c r="M4057" s="1" t="str">
        <f t="array" aca="1" ref="M4057" ca="1">INDEX([1]TreeLookup!$C$1:$DE$22,MATCH("ERA",[1]TreeLookup!$C$1:$C$22,0),MATCH(INDIRECT(ADDRESS(ROW(),MATCH("YEAR",$A$1:$BE$1,0))),[1]TreeLookup!$C$1:$DE$1,0))</f>
        <v>00-START</v>
      </c>
      <c r="O4057" s="4"/>
    </row>
    <row r="4058" spans="1:15">
      <c r="A4058" s="6"/>
      <c r="B4058" s="6"/>
      <c r="C4058" s="6"/>
      <c r="D4058" s="6"/>
      <c r="E4058" s="6"/>
      <c r="F4058" s="6"/>
      <c r="G4058" s="6"/>
      <c r="H4058" s="6"/>
      <c r="I4058" s="23"/>
      <c r="J4058" s="23"/>
      <c r="K4058" s="6" t="e">
        <f t="array" aca="1" ref="K4058" ca="1">INDEX([1]TreeLookup!$C$1:$DE$21,MATCH(INDIRECT(ADDRESS(ROW(),MATCH("CATEGORY",$A$1:$BE$1,0))),[1]TreeLookup!$C$1:$C$21,0),MATCH(INDIRECT(ADDRESS(ROW(),MATCH("YEAR",$A$1:$BE$1,0))),[1]TreeLookup!$C$1:$DE$1,0))</f>
        <v>#N/A</v>
      </c>
      <c r="M4058" s="1" t="str">
        <f t="array" aca="1" ref="M4058" ca="1">INDEX([1]TreeLookup!$C$1:$DE$22,MATCH("ERA",[1]TreeLookup!$C$1:$C$22,0),MATCH(INDIRECT(ADDRESS(ROW(),MATCH("YEAR",$A$1:$BE$1,0))),[1]TreeLookup!$C$1:$DE$1,0))</f>
        <v>00-START</v>
      </c>
      <c r="O4058" s="4"/>
    </row>
    <row r="4059" spans="1:15">
      <c r="A4059" s="6"/>
      <c r="B4059" s="6"/>
      <c r="C4059" s="6"/>
      <c r="D4059" s="6"/>
      <c r="E4059" s="6"/>
      <c r="F4059" s="6"/>
      <c r="G4059" s="6"/>
      <c r="H4059" s="6"/>
      <c r="I4059" s="23"/>
      <c r="J4059" s="23"/>
      <c r="K4059" s="6" t="e">
        <f t="array" aca="1" ref="K4059" ca="1">INDEX([1]TreeLookup!$C$1:$DE$21,MATCH(INDIRECT(ADDRESS(ROW(),MATCH("CATEGORY",$A$1:$BE$1,0))),[1]TreeLookup!$C$1:$C$21,0),MATCH(INDIRECT(ADDRESS(ROW(),MATCH("YEAR",$A$1:$BE$1,0))),[1]TreeLookup!$C$1:$DE$1,0))</f>
        <v>#N/A</v>
      </c>
      <c r="M4059" s="1" t="str">
        <f t="array" aca="1" ref="M4059" ca="1">INDEX([1]TreeLookup!$C$1:$DE$22,MATCH("ERA",[1]TreeLookup!$C$1:$C$22,0),MATCH(INDIRECT(ADDRESS(ROW(),MATCH("YEAR",$A$1:$BE$1,0))),[1]TreeLookup!$C$1:$DE$1,0))</f>
        <v>00-START</v>
      </c>
      <c r="O4059" s="4"/>
    </row>
    <row r="4060" spans="1:15">
      <c r="A4060" s="6"/>
      <c r="B4060" s="6"/>
      <c r="C4060" s="6"/>
      <c r="D4060" s="6"/>
      <c r="E4060" s="6"/>
      <c r="F4060" s="6"/>
      <c r="G4060" s="6"/>
      <c r="H4060" s="6"/>
      <c r="I4060" s="23"/>
      <c r="J4060" s="23"/>
      <c r="K4060" s="6" t="e">
        <f t="array" aca="1" ref="K4060" ca="1">INDEX([1]TreeLookup!$C$1:$DE$21,MATCH(INDIRECT(ADDRESS(ROW(),MATCH("CATEGORY",$A$1:$BE$1,0))),[1]TreeLookup!$C$1:$C$21,0),MATCH(INDIRECT(ADDRESS(ROW(),MATCH("YEAR",$A$1:$BE$1,0))),[1]TreeLookup!$C$1:$DE$1,0))</f>
        <v>#N/A</v>
      </c>
      <c r="M4060" s="1" t="str">
        <f t="array" aca="1" ref="M4060" ca="1">INDEX([1]TreeLookup!$C$1:$DE$22,MATCH("ERA",[1]TreeLookup!$C$1:$C$22,0),MATCH(INDIRECT(ADDRESS(ROW(),MATCH("YEAR",$A$1:$BE$1,0))),[1]TreeLookup!$C$1:$DE$1,0))</f>
        <v>00-START</v>
      </c>
      <c r="O4060" s="4"/>
    </row>
    <row r="4061" spans="1:15">
      <c r="A4061" s="6"/>
      <c r="B4061" s="6"/>
      <c r="C4061" s="6"/>
      <c r="D4061" s="6"/>
      <c r="E4061" s="6"/>
      <c r="F4061" s="6"/>
      <c r="G4061" s="6"/>
      <c r="H4061" s="6"/>
      <c r="I4061" s="23"/>
      <c r="J4061" s="23"/>
      <c r="K4061" s="6" t="e">
        <f t="array" aca="1" ref="K4061" ca="1">INDEX([1]TreeLookup!$C$1:$DE$21,MATCH(INDIRECT(ADDRESS(ROW(),MATCH("CATEGORY",$A$1:$BE$1,0))),[1]TreeLookup!$C$1:$C$21,0),MATCH(INDIRECT(ADDRESS(ROW(),MATCH("YEAR",$A$1:$BE$1,0))),[1]TreeLookup!$C$1:$DE$1,0))</f>
        <v>#N/A</v>
      </c>
      <c r="M4061" s="1" t="str">
        <f t="array" aca="1" ref="M4061" ca="1">INDEX([1]TreeLookup!$C$1:$DE$22,MATCH("ERA",[1]TreeLookup!$C$1:$C$22,0),MATCH(INDIRECT(ADDRESS(ROW(),MATCH("YEAR",$A$1:$BE$1,0))),[1]TreeLookup!$C$1:$DE$1,0))</f>
        <v>00-START</v>
      </c>
      <c r="O4061" s="4"/>
    </row>
    <row r="4062" spans="1:15">
      <c r="A4062" s="6"/>
      <c r="B4062" s="6"/>
      <c r="C4062" s="6"/>
      <c r="D4062" s="6"/>
      <c r="E4062" s="6"/>
      <c r="F4062" s="6"/>
      <c r="G4062" s="6"/>
      <c r="H4062" s="6"/>
      <c r="I4062" s="23"/>
      <c r="J4062" s="23"/>
      <c r="K4062" s="6" t="e">
        <f t="array" aca="1" ref="K4062" ca="1">INDEX([1]TreeLookup!$C$1:$DE$21,MATCH(INDIRECT(ADDRESS(ROW(),MATCH("CATEGORY",$A$1:$BE$1,0))),[1]TreeLookup!$C$1:$C$21,0),MATCH(INDIRECT(ADDRESS(ROW(),MATCH("YEAR",$A$1:$BE$1,0))),[1]TreeLookup!$C$1:$DE$1,0))</f>
        <v>#N/A</v>
      </c>
      <c r="M4062" s="1" t="str">
        <f t="array" aca="1" ref="M4062" ca="1">INDEX([1]TreeLookup!$C$1:$DE$22,MATCH("ERA",[1]TreeLookup!$C$1:$C$22,0),MATCH(INDIRECT(ADDRESS(ROW(),MATCH("YEAR",$A$1:$BE$1,0))),[1]TreeLookup!$C$1:$DE$1,0))</f>
        <v>00-START</v>
      </c>
      <c r="O4062" s="4"/>
    </row>
    <row r="4063" spans="1:15">
      <c r="A4063" s="6"/>
      <c r="B4063" s="6"/>
      <c r="C4063" s="6"/>
      <c r="D4063" s="6"/>
      <c r="E4063" s="6"/>
      <c r="F4063" s="6"/>
      <c r="G4063" s="6"/>
      <c r="H4063" s="6"/>
      <c r="I4063" s="23"/>
      <c r="J4063" s="23"/>
      <c r="K4063" s="6" t="e">
        <f t="array" aca="1" ref="K4063" ca="1">INDEX([1]TreeLookup!$C$1:$DE$21,MATCH(INDIRECT(ADDRESS(ROW(),MATCH("CATEGORY",$A$1:$BE$1,0))),[1]TreeLookup!$C$1:$C$21,0),MATCH(INDIRECT(ADDRESS(ROW(),MATCH("YEAR",$A$1:$BE$1,0))),[1]TreeLookup!$C$1:$DE$1,0))</f>
        <v>#N/A</v>
      </c>
      <c r="M4063" s="1" t="str">
        <f t="array" aca="1" ref="M4063" ca="1">INDEX([1]TreeLookup!$C$1:$DE$22,MATCH("ERA",[1]TreeLookup!$C$1:$C$22,0),MATCH(INDIRECT(ADDRESS(ROW(),MATCH("YEAR",$A$1:$BE$1,0))),[1]TreeLookup!$C$1:$DE$1,0))</f>
        <v>00-START</v>
      </c>
      <c r="O4063" s="4"/>
    </row>
    <row r="4064" spans="1:15">
      <c r="A4064" s="6"/>
      <c r="B4064" s="6"/>
      <c r="C4064" s="6"/>
      <c r="D4064" s="6"/>
      <c r="E4064" s="6"/>
      <c r="F4064" s="6"/>
      <c r="G4064" s="6"/>
      <c r="H4064" s="6"/>
      <c r="I4064" s="23"/>
      <c r="J4064" s="23"/>
      <c r="K4064" s="6" t="e">
        <f t="array" aca="1" ref="K4064" ca="1">INDEX([1]TreeLookup!$C$1:$DE$21,MATCH(INDIRECT(ADDRESS(ROW(),MATCH("CATEGORY",$A$1:$BE$1,0))),[1]TreeLookup!$C$1:$C$21,0),MATCH(INDIRECT(ADDRESS(ROW(),MATCH("YEAR",$A$1:$BE$1,0))),[1]TreeLookup!$C$1:$DE$1,0))</f>
        <v>#N/A</v>
      </c>
      <c r="M4064" s="1" t="str">
        <f t="array" aca="1" ref="M4064" ca="1">INDEX([1]TreeLookup!$C$1:$DE$22,MATCH("ERA",[1]TreeLookup!$C$1:$C$22,0),MATCH(INDIRECT(ADDRESS(ROW(),MATCH("YEAR",$A$1:$BE$1,0))),[1]TreeLookup!$C$1:$DE$1,0))</f>
        <v>00-START</v>
      </c>
      <c r="O4064" s="4"/>
    </row>
    <row r="4065" spans="1:15">
      <c r="A4065" s="6"/>
      <c r="B4065" s="6"/>
      <c r="C4065" s="6"/>
      <c r="D4065" s="6"/>
      <c r="E4065" s="6"/>
      <c r="F4065" s="6"/>
      <c r="G4065" s="6"/>
      <c r="H4065" s="6"/>
      <c r="I4065" s="23"/>
      <c r="J4065" s="23"/>
      <c r="K4065" s="6" t="e">
        <f t="array" aca="1" ref="K4065" ca="1">INDEX([1]TreeLookup!$C$1:$DE$21,MATCH(INDIRECT(ADDRESS(ROW(),MATCH("CATEGORY",$A$1:$BE$1,0))),[1]TreeLookup!$C$1:$C$21,0),MATCH(INDIRECT(ADDRESS(ROW(),MATCH("YEAR",$A$1:$BE$1,0))),[1]TreeLookup!$C$1:$DE$1,0))</f>
        <v>#N/A</v>
      </c>
      <c r="M4065" s="1" t="str">
        <f t="array" aca="1" ref="M4065" ca="1">INDEX([1]TreeLookup!$C$1:$DE$22,MATCH("ERA",[1]TreeLookup!$C$1:$C$22,0),MATCH(INDIRECT(ADDRESS(ROW(),MATCH("YEAR",$A$1:$BE$1,0))),[1]TreeLookup!$C$1:$DE$1,0))</f>
        <v>00-START</v>
      </c>
      <c r="O4065" s="4"/>
    </row>
    <row r="4066" spans="1:15">
      <c r="A4066" s="6"/>
      <c r="B4066" s="6"/>
      <c r="C4066" s="6"/>
      <c r="D4066" s="6"/>
      <c r="E4066" s="6"/>
      <c r="F4066" s="6"/>
      <c r="G4066" s="6"/>
      <c r="H4066" s="6"/>
      <c r="I4066" s="23"/>
      <c r="J4066" s="23"/>
      <c r="K4066" s="6" t="e">
        <f t="array" aca="1" ref="K4066" ca="1">INDEX([1]TreeLookup!$C$1:$DE$21,MATCH(INDIRECT(ADDRESS(ROW(),MATCH("CATEGORY",$A$1:$BE$1,0))),[1]TreeLookup!$C$1:$C$21,0),MATCH(INDIRECT(ADDRESS(ROW(),MATCH("YEAR",$A$1:$BE$1,0))),[1]TreeLookup!$C$1:$DE$1,0))</f>
        <v>#N/A</v>
      </c>
      <c r="M4066" s="1" t="str">
        <f t="array" aca="1" ref="M4066" ca="1">INDEX([1]TreeLookup!$C$1:$DE$22,MATCH("ERA",[1]TreeLookup!$C$1:$C$22,0),MATCH(INDIRECT(ADDRESS(ROW(),MATCH("YEAR",$A$1:$BE$1,0))),[1]TreeLookup!$C$1:$DE$1,0))</f>
        <v>00-START</v>
      </c>
      <c r="O4066" s="4"/>
    </row>
    <row r="4067" spans="1:15">
      <c r="A4067" s="6"/>
      <c r="B4067" s="6"/>
      <c r="C4067" s="6"/>
      <c r="D4067" s="6"/>
      <c r="E4067" s="6"/>
      <c r="F4067" s="6"/>
      <c r="G4067" s="6"/>
      <c r="H4067" s="6"/>
      <c r="I4067" s="23"/>
      <c r="J4067" s="23"/>
      <c r="K4067" s="6" t="e">
        <f t="array" aca="1" ref="K4067" ca="1">INDEX([1]TreeLookup!$C$1:$DE$21,MATCH(INDIRECT(ADDRESS(ROW(),MATCH("CATEGORY",$A$1:$BE$1,0))),[1]TreeLookup!$C$1:$C$21,0),MATCH(INDIRECT(ADDRESS(ROW(),MATCH("YEAR",$A$1:$BE$1,0))),[1]TreeLookup!$C$1:$DE$1,0))</f>
        <v>#N/A</v>
      </c>
      <c r="M4067" s="1" t="str">
        <f t="array" aca="1" ref="M4067" ca="1">INDEX([1]TreeLookup!$C$1:$DE$22,MATCH("ERA",[1]TreeLookup!$C$1:$C$22,0),MATCH(INDIRECT(ADDRESS(ROW(),MATCH("YEAR",$A$1:$BE$1,0))),[1]TreeLookup!$C$1:$DE$1,0))</f>
        <v>00-START</v>
      </c>
      <c r="O4067" s="4"/>
    </row>
    <row r="4068" spans="1:15">
      <c r="A4068" s="6"/>
      <c r="B4068" s="6"/>
      <c r="C4068" s="6"/>
      <c r="D4068" s="6"/>
      <c r="E4068" s="6"/>
      <c r="F4068" s="6"/>
      <c r="G4068" s="6"/>
      <c r="H4068" s="6"/>
      <c r="I4068" s="23"/>
      <c r="J4068" s="23"/>
      <c r="K4068" s="6" t="e">
        <f t="array" aca="1" ref="K4068" ca="1">INDEX([1]TreeLookup!$C$1:$DE$21,MATCH(INDIRECT(ADDRESS(ROW(),MATCH("CATEGORY",$A$1:$BE$1,0))),[1]TreeLookup!$C$1:$C$21,0),MATCH(INDIRECT(ADDRESS(ROW(),MATCH("YEAR",$A$1:$BE$1,0))),[1]TreeLookup!$C$1:$DE$1,0))</f>
        <v>#N/A</v>
      </c>
      <c r="M4068" s="1" t="str">
        <f t="array" aca="1" ref="M4068" ca="1">INDEX([1]TreeLookup!$C$1:$DE$22,MATCH("ERA",[1]TreeLookup!$C$1:$C$22,0),MATCH(INDIRECT(ADDRESS(ROW(),MATCH("YEAR",$A$1:$BE$1,0))),[1]TreeLookup!$C$1:$DE$1,0))</f>
        <v>00-START</v>
      </c>
      <c r="O4068" s="4"/>
    </row>
    <row r="4069" spans="1:15">
      <c r="A4069" s="6"/>
      <c r="B4069" s="6"/>
      <c r="C4069" s="6"/>
      <c r="D4069" s="6"/>
      <c r="E4069" s="6"/>
      <c r="F4069" s="6"/>
      <c r="G4069" s="6"/>
      <c r="H4069" s="6"/>
      <c r="I4069" s="23"/>
      <c r="J4069" s="23"/>
      <c r="K4069" s="6" t="e">
        <f t="array" aca="1" ref="K4069" ca="1">INDEX([1]TreeLookup!$C$1:$DE$21,MATCH(INDIRECT(ADDRESS(ROW(),MATCH("CATEGORY",$A$1:$BE$1,0))),[1]TreeLookup!$C$1:$C$21,0),MATCH(INDIRECT(ADDRESS(ROW(),MATCH("YEAR",$A$1:$BE$1,0))),[1]TreeLookup!$C$1:$DE$1,0))</f>
        <v>#N/A</v>
      </c>
      <c r="M4069" s="1" t="str">
        <f t="array" aca="1" ref="M4069" ca="1">INDEX([1]TreeLookup!$C$1:$DE$22,MATCH("ERA",[1]TreeLookup!$C$1:$C$22,0),MATCH(INDIRECT(ADDRESS(ROW(),MATCH("YEAR",$A$1:$BE$1,0))),[1]TreeLookup!$C$1:$DE$1,0))</f>
        <v>00-START</v>
      </c>
      <c r="O4069" s="4"/>
    </row>
    <row r="4070" spans="1:15">
      <c r="A4070" s="6"/>
      <c r="B4070" s="6"/>
      <c r="C4070" s="6"/>
      <c r="D4070" s="6"/>
      <c r="E4070" s="6"/>
      <c r="F4070" s="6"/>
      <c r="G4070" s="6"/>
      <c r="H4070" s="6"/>
      <c r="I4070" s="23"/>
      <c r="J4070" s="23"/>
      <c r="K4070" s="6" t="e">
        <f t="array" aca="1" ref="K4070" ca="1">INDEX([1]TreeLookup!$C$1:$DE$21,MATCH(INDIRECT(ADDRESS(ROW(),MATCH("CATEGORY",$A$1:$BE$1,0))),[1]TreeLookup!$C$1:$C$21,0),MATCH(INDIRECT(ADDRESS(ROW(),MATCH("YEAR",$A$1:$BE$1,0))),[1]TreeLookup!$C$1:$DE$1,0))</f>
        <v>#N/A</v>
      </c>
      <c r="M4070" s="1" t="str">
        <f t="array" aca="1" ref="M4070" ca="1">INDEX([1]TreeLookup!$C$1:$DE$22,MATCH("ERA",[1]TreeLookup!$C$1:$C$22,0),MATCH(INDIRECT(ADDRESS(ROW(),MATCH("YEAR",$A$1:$BE$1,0))),[1]TreeLookup!$C$1:$DE$1,0))</f>
        <v>00-START</v>
      </c>
      <c r="O4070" s="4"/>
    </row>
    <row r="4071" spans="1:15">
      <c r="A4071" s="6"/>
      <c r="B4071" s="6"/>
      <c r="C4071" s="6"/>
      <c r="D4071" s="6"/>
      <c r="E4071" s="6"/>
      <c r="F4071" s="6"/>
      <c r="G4071" s="6"/>
      <c r="H4071" s="6"/>
      <c r="I4071" s="23"/>
      <c r="J4071" s="23"/>
      <c r="K4071" s="6" t="e">
        <f t="array" aca="1" ref="K4071" ca="1">INDEX([1]TreeLookup!$C$1:$DE$21,MATCH(INDIRECT(ADDRESS(ROW(),MATCH("CATEGORY",$A$1:$BE$1,0))),[1]TreeLookup!$C$1:$C$21,0),MATCH(INDIRECT(ADDRESS(ROW(),MATCH("YEAR",$A$1:$BE$1,0))),[1]TreeLookup!$C$1:$DE$1,0))</f>
        <v>#N/A</v>
      </c>
      <c r="M4071" s="1" t="str">
        <f t="array" aca="1" ref="M4071" ca="1">INDEX([1]TreeLookup!$C$1:$DE$22,MATCH("ERA",[1]TreeLookup!$C$1:$C$22,0),MATCH(INDIRECT(ADDRESS(ROW(),MATCH("YEAR",$A$1:$BE$1,0))),[1]TreeLookup!$C$1:$DE$1,0))</f>
        <v>00-START</v>
      </c>
      <c r="O4071" s="4"/>
    </row>
    <row r="4072" spans="1:15">
      <c r="A4072" s="6"/>
      <c r="B4072" s="6"/>
      <c r="C4072" s="6"/>
      <c r="D4072" s="6"/>
      <c r="E4072" s="6"/>
      <c r="F4072" s="6"/>
      <c r="G4072" s="6"/>
      <c r="H4072" s="6"/>
      <c r="I4072" s="23"/>
      <c r="J4072" s="23"/>
      <c r="K4072" s="6" t="e">
        <f t="array" aca="1" ref="K4072" ca="1">INDEX([1]TreeLookup!$C$1:$DE$21,MATCH(INDIRECT(ADDRESS(ROW(),MATCH("CATEGORY",$A$1:$BE$1,0))),[1]TreeLookup!$C$1:$C$21,0),MATCH(INDIRECT(ADDRESS(ROW(),MATCH("YEAR",$A$1:$BE$1,0))),[1]TreeLookup!$C$1:$DE$1,0))</f>
        <v>#N/A</v>
      </c>
      <c r="M4072" s="1" t="str">
        <f t="array" aca="1" ref="M4072" ca="1">INDEX([1]TreeLookup!$C$1:$DE$22,MATCH("ERA",[1]TreeLookup!$C$1:$C$22,0),MATCH(INDIRECT(ADDRESS(ROW(),MATCH("YEAR",$A$1:$BE$1,0))),[1]TreeLookup!$C$1:$DE$1,0))</f>
        <v>00-START</v>
      </c>
      <c r="O4072" s="4"/>
    </row>
    <row r="4073" spans="1:15">
      <c r="A4073" s="6"/>
      <c r="B4073" s="6"/>
      <c r="C4073" s="6"/>
      <c r="D4073" s="6"/>
      <c r="E4073" s="6"/>
      <c r="F4073" s="6"/>
      <c r="G4073" s="6"/>
      <c r="H4073" s="6"/>
      <c r="I4073" s="23"/>
      <c r="J4073" s="23"/>
      <c r="K4073" s="6" t="e">
        <f t="array" aca="1" ref="K4073" ca="1">INDEX([1]TreeLookup!$C$1:$DE$21,MATCH(INDIRECT(ADDRESS(ROW(),MATCH("CATEGORY",$A$1:$BE$1,0))),[1]TreeLookup!$C$1:$C$21,0),MATCH(INDIRECT(ADDRESS(ROW(),MATCH("YEAR",$A$1:$BE$1,0))),[1]TreeLookup!$C$1:$DE$1,0))</f>
        <v>#N/A</v>
      </c>
      <c r="M4073" s="1" t="str">
        <f t="array" aca="1" ref="M4073" ca="1">INDEX([1]TreeLookup!$C$1:$DE$22,MATCH("ERA",[1]TreeLookup!$C$1:$C$22,0),MATCH(INDIRECT(ADDRESS(ROW(),MATCH("YEAR",$A$1:$BE$1,0))),[1]TreeLookup!$C$1:$DE$1,0))</f>
        <v>00-START</v>
      </c>
      <c r="O4073" s="4"/>
    </row>
    <row r="4074" spans="1:15">
      <c r="A4074" s="6"/>
      <c r="B4074" s="6"/>
      <c r="C4074" s="6"/>
      <c r="D4074" s="6"/>
      <c r="E4074" s="6"/>
      <c r="F4074" s="6"/>
      <c r="G4074" s="6"/>
      <c r="H4074" s="6"/>
      <c r="I4074" s="23"/>
      <c r="J4074" s="23"/>
      <c r="K4074" s="6" t="e">
        <f t="array" aca="1" ref="K4074" ca="1">INDEX([1]TreeLookup!$C$1:$DE$21,MATCH(INDIRECT(ADDRESS(ROW(),MATCH("CATEGORY",$A$1:$BE$1,0))),[1]TreeLookup!$C$1:$C$21,0),MATCH(INDIRECT(ADDRESS(ROW(),MATCH("YEAR",$A$1:$BE$1,0))),[1]TreeLookup!$C$1:$DE$1,0))</f>
        <v>#N/A</v>
      </c>
      <c r="M4074" s="1" t="str">
        <f t="array" aca="1" ref="M4074" ca="1">INDEX([1]TreeLookup!$C$1:$DE$22,MATCH("ERA",[1]TreeLookup!$C$1:$C$22,0),MATCH(INDIRECT(ADDRESS(ROW(),MATCH("YEAR",$A$1:$BE$1,0))),[1]TreeLookup!$C$1:$DE$1,0))</f>
        <v>00-START</v>
      </c>
      <c r="O4074" s="4"/>
    </row>
    <row r="4075" spans="1:15">
      <c r="A4075" s="6"/>
      <c r="B4075" s="6"/>
      <c r="C4075" s="6"/>
      <c r="D4075" s="6"/>
      <c r="E4075" s="6"/>
      <c r="F4075" s="6"/>
      <c r="G4075" s="6"/>
      <c r="H4075" s="6"/>
      <c r="I4075" s="23"/>
      <c r="J4075" s="23"/>
      <c r="K4075" s="6" t="e">
        <f t="array" aca="1" ref="K4075" ca="1">INDEX([1]TreeLookup!$C$1:$DE$21,MATCH(INDIRECT(ADDRESS(ROW(),MATCH("CATEGORY",$A$1:$BE$1,0))),[1]TreeLookup!$C$1:$C$21,0),MATCH(INDIRECT(ADDRESS(ROW(),MATCH("YEAR",$A$1:$BE$1,0))),[1]TreeLookup!$C$1:$DE$1,0))</f>
        <v>#N/A</v>
      </c>
      <c r="M4075" s="1" t="str">
        <f t="array" aca="1" ref="M4075" ca="1">INDEX([1]TreeLookup!$C$1:$DE$22,MATCH("ERA",[1]TreeLookup!$C$1:$C$22,0),MATCH(INDIRECT(ADDRESS(ROW(),MATCH("YEAR",$A$1:$BE$1,0))),[1]TreeLookup!$C$1:$DE$1,0))</f>
        <v>00-START</v>
      </c>
      <c r="O4075" s="4"/>
    </row>
    <row r="4076" spans="1:15">
      <c r="A4076" s="6"/>
      <c r="B4076" s="6"/>
      <c r="C4076" s="6"/>
      <c r="D4076" s="6"/>
      <c r="E4076" s="6"/>
      <c r="F4076" s="6"/>
      <c r="G4076" s="6"/>
      <c r="H4076" s="6"/>
      <c r="I4076" s="23"/>
      <c r="J4076" s="23"/>
      <c r="K4076" s="6" t="e">
        <f t="array" aca="1" ref="K4076" ca="1">INDEX([1]TreeLookup!$C$1:$DE$21,MATCH(INDIRECT(ADDRESS(ROW(),MATCH("CATEGORY",$A$1:$BE$1,0))),[1]TreeLookup!$C$1:$C$21,0),MATCH(INDIRECT(ADDRESS(ROW(),MATCH("YEAR",$A$1:$BE$1,0))),[1]TreeLookup!$C$1:$DE$1,0))</f>
        <v>#N/A</v>
      </c>
      <c r="M4076" s="1" t="str">
        <f t="array" aca="1" ref="M4076" ca="1">INDEX([1]TreeLookup!$C$1:$DE$22,MATCH("ERA",[1]TreeLookup!$C$1:$C$22,0),MATCH(INDIRECT(ADDRESS(ROW(),MATCH("YEAR",$A$1:$BE$1,0))),[1]TreeLookup!$C$1:$DE$1,0))</f>
        <v>00-START</v>
      </c>
      <c r="O4076" s="4"/>
    </row>
    <row r="4077" spans="1:15">
      <c r="A4077" s="6"/>
      <c r="B4077" s="6"/>
      <c r="C4077" s="6"/>
      <c r="D4077" s="6"/>
      <c r="E4077" s="6"/>
      <c r="F4077" s="6"/>
      <c r="G4077" s="6"/>
      <c r="H4077" s="6"/>
      <c r="I4077" s="23"/>
      <c r="J4077" s="23"/>
      <c r="K4077" s="6" t="e">
        <f t="array" aca="1" ref="K4077" ca="1">INDEX([1]TreeLookup!$C$1:$DE$21,MATCH(INDIRECT(ADDRESS(ROW(),MATCH("CATEGORY",$A$1:$BE$1,0))),[1]TreeLookup!$C$1:$C$21,0),MATCH(INDIRECT(ADDRESS(ROW(),MATCH("YEAR",$A$1:$BE$1,0))),[1]TreeLookup!$C$1:$DE$1,0))</f>
        <v>#N/A</v>
      </c>
      <c r="M4077" s="1" t="str">
        <f t="array" aca="1" ref="M4077" ca="1">INDEX([1]TreeLookup!$C$1:$DE$22,MATCH("ERA",[1]TreeLookup!$C$1:$C$22,0),MATCH(INDIRECT(ADDRESS(ROW(),MATCH("YEAR",$A$1:$BE$1,0))),[1]TreeLookup!$C$1:$DE$1,0))</f>
        <v>00-START</v>
      </c>
      <c r="O4077" s="4"/>
    </row>
    <row r="4078" spans="1:15">
      <c r="A4078" s="6"/>
      <c r="B4078" s="6"/>
      <c r="C4078" s="6"/>
      <c r="D4078" s="6"/>
      <c r="E4078" s="6"/>
      <c r="F4078" s="6"/>
      <c r="G4078" s="6"/>
      <c r="H4078" s="6"/>
      <c r="I4078" s="23"/>
      <c r="J4078" s="23"/>
      <c r="K4078" s="6" t="e">
        <f t="array" aca="1" ref="K4078" ca="1">INDEX([1]TreeLookup!$C$1:$DE$21,MATCH(INDIRECT(ADDRESS(ROW(),MATCH("CATEGORY",$A$1:$BE$1,0))),[1]TreeLookup!$C$1:$C$21,0),MATCH(INDIRECT(ADDRESS(ROW(),MATCH("YEAR",$A$1:$BE$1,0))),[1]TreeLookup!$C$1:$DE$1,0))</f>
        <v>#N/A</v>
      </c>
      <c r="M4078" s="1" t="str">
        <f t="array" aca="1" ref="M4078" ca="1">INDEX([1]TreeLookup!$C$1:$DE$22,MATCH("ERA",[1]TreeLookup!$C$1:$C$22,0),MATCH(INDIRECT(ADDRESS(ROW(),MATCH("YEAR",$A$1:$BE$1,0))),[1]TreeLookup!$C$1:$DE$1,0))</f>
        <v>00-START</v>
      </c>
      <c r="O4078" s="4"/>
    </row>
    <row r="4079" spans="1:15">
      <c r="A4079" s="6"/>
      <c r="B4079" s="6"/>
      <c r="C4079" s="6"/>
      <c r="D4079" s="6"/>
      <c r="E4079" s="6"/>
      <c r="F4079" s="6"/>
      <c r="G4079" s="6"/>
      <c r="H4079" s="6"/>
      <c r="I4079" s="23"/>
      <c r="J4079" s="23"/>
      <c r="K4079" s="6" t="e">
        <f t="array" aca="1" ref="K4079" ca="1">INDEX([1]TreeLookup!$C$1:$DE$21,MATCH(INDIRECT(ADDRESS(ROW(),MATCH("CATEGORY",$A$1:$BE$1,0))),[1]TreeLookup!$C$1:$C$21,0),MATCH(INDIRECT(ADDRESS(ROW(),MATCH("YEAR",$A$1:$BE$1,0))),[1]TreeLookup!$C$1:$DE$1,0))</f>
        <v>#N/A</v>
      </c>
      <c r="M4079" s="1" t="str">
        <f t="array" aca="1" ref="M4079" ca="1">INDEX([1]TreeLookup!$C$1:$DE$22,MATCH("ERA",[1]TreeLookup!$C$1:$C$22,0),MATCH(INDIRECT(ADDRESS(ROW(),MATCH("YEAR",$A$1:$BE$1,0))),[1]TreeLookup!$C$1:$DE$1,0))</f>
        <v>00-START</v>
      </c>
      <c r="O4079" s="4"/>
    </row>
    <row r="4080" spans="1:15">
      <c r="A4080" s="6"/>
      <c r="B4080" s="6"/>
      <c r="C4080" s="6"/>
      <c r="D4080" s="6"/>
      <c r="E4080" s="6"/>
      <c r="F4080" s="6"/>
      <c r="G4080" s="6"/>
      <c r="H4080" s="6"/>
      <c r="I4080" s="23"/>
      <c r="J4080" s="23"/>
      <c r="K4080" s="6" t="e">
        <f t="array" aca="1" ref="K4080" ca="1">INDEX([1]TreeLookup!$C$1:$DE$21,MATCH(INDIRECT(ADDRESS(ROW(),MATCH("CATEGORY",$A$1:$BE$1,0))),[1]TreeLookup!$C$1:$C$21,0),MATCH(INDIRECT(ADDRESS(ROW(),MATCH("YEAR",$A$1:$BE$1,0))),[1]TreeLookup!$C$1:$DE$1,0))</f>
        <v>#N/A</v>
      </c>
      <c r="M4080" s="1" t="str">
        <f t="array" aca="1" ref="M4080" ca="1">INDEX([1]TreeLookup!$C$1:$DE$22,MATCH("ERA",[1]TreeLookup!$C$1:$C$22,0),MATCH(INDIRECT(ADDRESS(ROW(),MATCH("YEAR",$A$1:$BE$1,0))),[1]TreeLookup!$C$1:$DE$1,0))</f>
        <v>00-START</v>
      </c>
      <c r="O4080" s="4"/>
    </row>
    <row r="4081" spans="1:15">
      <c r="A4081" s="6"/>
      <c r="B4081" s="6"/>
      <c r="C4081" s="6"/>
      <c r="D4081" s="6"/>
      <c r="E4081" s="6"/>
      <c r="F4081" s="6"/>
      <c r="G4081" s="6"/>
      <c r="H4081" s="6"/>
      <c r="I4081" s="23"/>
      <c r="J4081" s="23"/>
      <c r="K4081" s="6" t="e">
        <f t="array" aca="1" ref="K4081" ca="1">INDEX([1]TreeLookup!$C$1:$DE$21,MATCH(INDIRECT(ADDRESS(ROW(),MATCH("CATEGORY",$A$1:$BE$1,0))),[1]TreeLookup!$C$1:$C$21,0),MATCH(INDIRECT(ADDRESS(ROW(),MATCH("YEAR",$A$1:$BE$1,0))),[1]TreeLookup!$C$1:$DE$1,0))</f>
        <v>#N/A</v>
      </c>
      <c r="M4081" s="1" t="str">
        <f t="array" aca="1" ref="M4081" ca="1">INDEX([1]TreeLookup!$C$1:$DE$22,MATCH("ERA",[1]TreeLookup!$C$1:$C$22,0),MATCH(INDIRECT(ADDRESS(ROW(),MATCH("YEAR",$A$1:$BE$1,0))),[1]TreeLookup!$C$1:$DE$1,0))</f>
        <v>00-START</v>
      </c>
      <c r="O4081" s="4"/>
    </row>
    <row r="4082" spans="1:15">
      <c r="A4082" s="6"/>
      <c r="B4082" s="6"/>
      <c r="C4082" s="6"/>
      <c r="D4082" s="6"/>
      <c r="E4082" s="6"/>
      <c r="F4082" s="6"/>
      <c r="G4082" s="6"/>
      <c r="H4082" s="6"/>
      <c r="I4082" s="23"/>
      <c r="J4082" s="23"/>
      <c r="K4082" s="6" t="e">
        <f t="array" aca="1" ref="K4082" ca="1">INDEX([1]TreeLookup!$C$1:$DE$21,MATCH(INDIRECT(ADDRESS(ROW(),MATCH("CATEGORY",$A$1:$BE$1,0))),[1]TreeLookup!$C$1:$C$21,0),MATCH(INDIRECT(ADDRESS(ROW(),MATCH("YEAR",$A$1:$BE$1,0))),[1]TreeLookup!$C$1:$DE$1,0))</f>
        <v>#N/A</v>
      </c>
      <c r="M4082" s="1" t="str">
        <f t="array" aca="1" ref="M4082" ca="1">INDEX([1]TreeLookup!$C$1:$DE$22,MATCH("ERA",[1]TreeLookup!$C$1:$C$22,0),MATCH(INDIRECT(ADDRESS(ROW(),MATCH("YEAR",$A$1:$BE$1,0))),[1]TreeLookup!$C$1:$DE$1,0))</f>
        <v>00-START</v>
      </c>
      <c r="O4082" s="4"/>
    </row>
    <row r="4083" spans="1:15">
      <c r="A4083" s="6"/>
      <c r="B4083" s="6"/>
      <c r="C4083" s="6"/>
      <c r="D4083" s="6"/>
      <c r="E4083" s="6"/>
      <c r="F4083" s="6"/>
      <c r="G4083" s="6"/>
      <c r="H4083" s="6"/>
      <c r="I4083" s="23"/>
      <c r="J4083" s="23"/>
      <c r="K4083" s="6" t="e">
        <f t="array" aca="1" ref="K4083" ca="1">INDEX([1]TreeLookup!$C$1:$DE$21,MATCH(INDIRECT(ADDRESS(ROW(),MATCH("CATEGORY",$A$1:$BE$1,0))),[1]TreeLookup!$C$1:$C$21,0),MATCH(INDIRECT(ADDRESS(ROW(),MATCH("YEAR",$A$1:$BE$1,0))),[1]TreeLookup!$C$1:$DE$1,0))</f>
        <v>#N/A</v>
      </c>
      <c r="M4083" s="1" t="str">
        <f t="array" aca="1" ref="M4083" ca="1">INDEX([1]TreeLookup!$C$1:$DE$22,MATCH("ERA",[1]TreeLookup!$C$1:$C$22,0),MATCH(INDIRECT(ADDRESS(ROW(),MATCH("YEAR",$A$1:$BE$1,0))),[1]TreeLookup!$C$1:$DE$1,0))</f>
        <v>00-START</v>
      </c>
      <c r="O4083" s="4"/>
    </row>
    <row r="4084" spans="1:15">
      <c r="A4084" s="6"/>
      <c r="B4084" s="6"/>
      <c r="C4084" s="6"/>
      <c r="D4084" s="6"/>
      <c r="E4084" s="6"/>
      <c r="F4084" s="6"/>
      <c r="G4084" s="6"/>
      <c r="H4084" s="6"/>
      <c r="I4084" s="23"/>
      <c r="J4084" s="23"/>
      <c r="K4084" s="6" t="e">
        <f t="array" aca="1" ref="K4084" ca="1">INDEX([1]TreeLookup!$C$1:$DE$21,MATCH(INDIRECT(ADDRESS(ROW(),MATCH("CATEGORY",$A$1:$BE$1,0))),[1]TreeLookup!$C$1:$C$21,0),MATCH(INDIRECT(ADDRESS(ROW(),MATCH("YEAR",$A$1:$BE$1,0))),[1]TreeLookup!$C$1:$DE$1,0))</f>
        <v>#N/A</v>
      </c>
      <c r="M4084" s="1" t="str">
        <f t="array" aca="1" ref="M4084" ca="1">INDEX([1]TreeLookup!$C$1:$DE$22,MATCH("ERA",[1]TreeLookup!$C$1:$C$22,0),MATCH(INDIRECT(ADDRESS(ROW(),MATCH("YEAR",$A$1:$BE$1,0))),[1]TreeLookup!$C$1:$DE$1,0))</f>
        <v>00-START</v>
      </c>
      <c r="O4084" s="4"/>
    </row>
    <row r="4085" spans="1:15">
      <c r="A4085" s="6"/>
      <c r="B4085" s="6"/>
      <c r="C4085" s="6"/>
      <c r="D4085" s="6"/>
      <c r="E4085" s="6"/>
      <c r="F4085" s="6"/>
      <c r="G4085" s="6"/>
      <c r="H4085" s="6"/>
      <c r="I4085" s="23"/>
      <c r="J4085" s="23"/>
      <c r="K4085" s="6" t="e">
        <f t="array" aca="1" ref="K4085" ca="1">INDEX([1]TreeLookup!$C$1:$DE$21,MATCH(INDIRECT(ADDRESS(ROW(),MATCH("CATEGORY",$A$1:$BE$1,0))),[1]TreeLookup!$C$1:$C$21,0),MATCH(INDIRECT(ADDRESS(ROW(),MATCH("YEAR",$A$1:$BE$1,0))),[1]TreeLookup!$C$1:$DE$1,0))</f>
        <v>#N/A</v>
      </c>
      <c r="M4085" s="1" t="str">
        <f t="array" aca="1" ref="M4085" ca="1">INDEX([1]TreeLookup!$C$1:$DE$22,MATCH("ERA",[1]TreeLookup!$C$1:$C$22,0),MATCH(INDIRECT(ADDRESS(ROW(),MATCH("YEAR",$A$1:$BE$1,0))),[1]TreeLookup!$C$1:$DE$1,0))</f>
        <v>00-START</v>
      </c>
      <c r="O4085" s="4"/>
    </row>
    <row r="4086" spans="1:15">
      <c r="A4086" s="6"/>
      <c r="B4086" s="6"/>
      <c r="C4086" s="6"/>
      <c r="D4086" s="6"/>
      <c r="E4086" s="6"/>
      <c r="F4086" s="6"/>
      <c r="G4086" s="6"/>
      <c r="H4086" s="6"/>
      <c r="I4086" s="23"/>
      <c r="J4086" s="23"/>
      <c r="K4086" s="6" t="e">
        <f t="array" aca="1" ref="K4086" ca="1">INDEX([1]TreeLookup!$C$1:$DE$21,MATCH(INDIRECT(ADDRESS(ROW(),MATCH("CATEGORY",$A$1:$BE$1,0))),[1]TreeLookup!$C$1:$C$21,0),MATCH(INDIRECT(ADDRESS(ROW(),MATCH("YEAR",$A$1:$BE$1,0))),[1]TreeLookup!$C$1:$DE$1,0))</f>
        <v>#N/A</v>
      </c>
      <c r="M4086" s="1" t="str">
        <f t="array" aca="1" ref="M4086" ca="1">INDEX([1]TreeLookup!$C$1:$DE$22,MATCH("ERA",[1]TreeLookup!$C$1:$C$22,0),MATCH(INDIRECT(ADDRESS(ROW(),MATCH("YEAR",$A$1:$BE$1,0))),[1]TreeLookup!$C$1:$DE$1,0))</f>
        <v>00-START</v>
      </c>
      <c r="O4086" s="4"/>
    </row>
    <row r="4087" spans="1:15">
      <c r="A4087" s="6"/>
      <c r="B4087" s="6"/>
      <c r="C4087" s="6"/>
      <c r="D4087" s="6"/>
      <c r="E4087" s="6"/>
      <c r="F4087" s="6"/>
      <c r="G4087" s="6"/>
      <c r="H4087" s="6"/>
      <c r="I4087" s="23"/>
      <c r="J4087" s="23"/>
      <c r="K4087" s="6" t="e">
        <f t="array" aca="1" ref="K4087" ca="1">INDEX([1]TreeLookup!$C$1:$DE$21,MATCH(INDIRECT(ADDRESS(ROW(),MATCH("CATEGORY",$A$1:$BE$1,0))),[1]TreeLookup!$C$1:$C$21,0),MATCH(INDIRECT(ADDRESS(ROW(),MATCH("YEAR",$A$1:$BE$1,0))),[1]TreeLookup!$C$1:$DE$1,0))</f>
        <v>#N/A</v>
      </c>
      <c r="M4087" s="1" t="str">
        <f t="array" aca="1" ref="M4087" ca="1">INDEX([1]TreeLookup!$C$1:$DE$22,MATCH("ERA",[1]TreeLookup!$C$1:$C$22,0),MATCH(INDIRECT(ADDRESS(ROW(),MATCH("YEAR",$A$1:$BE$1,0))),[1]TreeLookup!$C$1:$DE$1,0))</f>
        <v>00-START</v>
      </c>
      <c r="O4087" s="4"/>
    </row>
    <row r="4088" spans="1:15">
      <c r="A4088" s="6"/>
      <c r="B4088" s="6"/>
      <c r="C4088" s="6"/>
      <c r="D4088" s="6"/>
      <c r="E4088" s="6"/>
      <c r="F4088" s="6"/>
      <c r="G4088" s="6"/>
      <c r="H4088" s="6"/>
      <c r="I4088" s="23"/>
      <c r="J4088" s="23"/>
      <c r="K4088" s="6" t="e">
        <f t="array" aca="1" ref="K4088" ca="1">INDEX([1]TreeLookup!$C$1:$DE$21,MATCH(INDIRECT(ADDRESS(ROW(),MATCH("CATEGORY",$A$1:$BE$1,0))),[1]TreeLookup!$C$1:$C$21,0),MATCH(INDIRECT(ADDRESS(ROW(),MATCH("YEAR",$A$1:$BE$1,0))),[1]TreeLookup!$C$1:$DE$1,0))</f>
        <v>#N/A</v>
      </c>
      <c r="M4088" s="1" t="str">
        <f t="array" aca="1" ref="M4088" ca="1">INDEX([1]TreeLookup!$C$1:$DE$22,MATCH("ERA",[1]TreeLookup!$C$1:$C$22,0),MATCH(INDIRECT(ADDRESS(ROW(),MATCH("YEAR",$A$1:$BE$1,0))),[1]TreeLookup!$C$1:$DE$1,0))</f>
        <v>00-START</v>
      </c>
      <c r="O4088" s="4"/>
    </row>
    <row r="4089" spans="1:15">
      <c r="A4089" s="6"/>
      <c r="B4089" s="6"/>
      <c r="C4089" s="6"/>
      <c r="D4089" s="6"/>
      <c r="E4089" s="6"/>
      <c r="F4089" s="6"/>
      <c r="G4089" s="6"/>
      <c r="H4089" s="6"/>
      <c r="I4089" s="23"/>
      <c r="J4089" s="23"/>
      <c r="K4089" s="6" t="e">
        <f t="array" aca="1" ref="K4089" ca="1">INDEX([1]TreeLookup!$C$1:$DE$21,MATCH(INDIRECT(ADDRESS(ROW(),MATCH("CATEGORY",$A$1:$BE$1,0))),[1]TreeLookup!$C$1:$C$21,0),MATCH(INDIRECT(ADDRESS(ROW(),MATCH("YEAR",$A$1:$BE$1,0))),[1]TreeLookup!$C$1:$DE$1,0))</f>
        <v>#N/A</v>
      </c>
      <c r="M4089" s="1" t="str">
        <f t="array" aca="1" ref="M4089" ca="1">INDEX([1]TreeLookup!$C$1:$DE$22,MATCH("ERA",[1]TreeLookup!$C$1:$C$22,0),MATCH(INDIRECT(ADDRESS(ROW(),MATCH("YEAR",$A$1:$BE$1,0))),[1]TreeLookup!$C$1:$DE$1,0))</f>
        <v>00-START</v>
      </c>
      <c r="O4089" s="4"/>
    </row>
    <row r="4090" spans="1:15">
      <c r="A4090" s="6"/>
      <c r="B4090" s="6"/>
      <c r="C4090" s="6"/>
      <c r="D4090" s="6"/>
      <c r="E4090" s="6"/>
      <c r="F4090" s="6"/>
      <c r="G4090" s="6"/>
      <c r="H4090" s="6"/>
      <c r="I4090" s="23"/>
      <c r="J4090" s="23"/>
      <c r="K4090" s="6" t="e">
        <f t="array" aca="1" ref="K4090" ca="1">INDEX([1]TreeLookup!$C$1:$DE$21,MATCH(INDIRECT(ADDRESS(ROW(),MATCH("CATEGORY",$A$1:$BE$1,0))),[1]TreeLookup!$C$1:$C$21,0),MATCH(INDIRECT(ADDRESS(ROW(),MATCH("YEAR",$A$1:$BE$1,0))),[1]TreeLookup!$C$1:$DE$1,0))</f>
        <v>#N/A</v>
      </c>
      <c r="M4090" s="1" t="str">
        <f t="array" aca="1" ref="M4090" ca="1">INDEX([1]TreeLookup!$C$1:$DE$22,MATCH("ERA",[1]TreeLookup!$C$1:$C$22,0),MATCH(INDIRECT(ADDRESS(ROW(),MATCH("YEAR",$A$1:$BE$1,0))),[1]TreeLookup!$C$1:$DE$1,0))</f>
        <v>00-START</v>
      </c>
      <c r="O4090" s="4"/>
    </row>
    <row r="4091" spans="1:15">
      <c r="A4091" s="6"/>
      <c r="B4091" s="6"/>
      <c r="C4091" s="6"/>
      <c r="D4091" s="6"/>
      <c r="E4091" s="6"/>
      <c r="F4091" s="6"/>
      <c r="G4091" s="6"/>
      <c r="H4091" s="6"/>
      <c r="I4091" s="23"/>
      <c r="J4091" s="23"/>
      <c r="K4091" s="6" t="e">
        <f t="array" aca="1" ref="K4091" ca="1">INDEX([1]TreeLookup!$C$1:$DE$21,MATCH(INDIRECT(ADDRESS(ROW(),MATCH("CATEGORY",$A$1:$BE$1,0))),[1]TreeLookup!$C$1:$C$21,0),MATCH(INDIRECT(ADDRESS(ROW(),MATCH("YEAR",$A$1:$BE$1,0))),[1]TreeLookup!$C$1:$DE$1,0))</f>
        <v>#N/A</v>
      </c>
      <c r="M4091" s="1" t="str">
        <f t="array" aca="1" ref="M4091" ca="1">INDEX([1]TreeLookup!$C$1:$DE$22,MATCH("ERA",[1]TreeLookup!$C$1:$C$22,0),MATCH(INDIRECT(ADDRESS(ROW(),MATCH("YEAR",$A$1:$BE$1,0))),[1]TreeLookup!$C$1:$DE$1,0))</f>
        <v>00-START</v>
      </c>
      <c r="O4091" s="4"/>
    </row>
    <row r="4092" spans="1:15">
      <c r="A4092" s="6"/>
      <c r="B4092" s="6"/>
      <c r="C4092" s="6"/>
      <c r="D4092" s="6"/>
      <c r="E4092" s="6"/>
      <c r="F4092" s="6"/>
      <c r="G4092" s="6"/>
      <c r="H4092" s="6"/>
      <c r="I4092" s="23"/>
      <c r="J4092" s="23"/>
      <c r="K4092" s="6" t="e">
        <f t="array" aca="1" ref="K4092" ca="1">INDEX([1]TreeLookup!$C$1:$DE$21,MATCH(INDIRECT(ADDRESS(ROW(),MATCH("CATEGORY",$A$1:$BE$1,0))),[1]TreeLookup!$C$1:$C$21,0),MATCH(INDIRECT(ADDRESS(ROW(),MATCH("YEAR",$A$1:$BE$1,0))),[1]TreeLookup!$C$1:$DE$1,0))</f>
        <v>#N/A</v>
      </c>
      <c r="M4092" s="1" t="str">
        <f t="array" aca="1" ref="M4092" ca="1">INDEX([1]TreeLookup!$C$1:$DE$22,MATCH("ERA",[1]TreeLookup!$C$1:$C$22,0),MATCH(INDIRECT(ADDRESS(ROW(),MATCH("YEAR",$A$1:$BE$1,0))),[1]TreeLookup!$C$1:$DE$1,0))</f>
        <v>00-START</v>
      </c>
      <c r="O4092" s="4"/>
    </row>
    <row r="4093" spans="1:15">
      <c r="A4093" s="6"/>
      <c r="B4093" s="6"/>
      <c r="C4093" s="6"/>
      <c r="D4093" s="6"/>
      <c r="E4093" s="6"/>
      <c r="F4093" s="6"/>
      <c r="G4093" s="6"/>
      <c r="H4093" s="6"/>
      <c r="I4093" s="23"/>
      <c r="J4093" s="23"/>
      <c r="K4093" s="6" t="e">
        <f t="array" aca="1" ref="K4093" ca="1">INDEX([1]TreeLookup!$C$1:$DE$21,MATCH(INDIRECT(ADDRESS(ROW(),MATCH("CATEGORY",$A$1:$BE$1,0))),[1]TreeLookup!$C$1:$C$21,0),MATCH(INDIRECT(ADDRESS(ROW(),MATCH("YEAR",$A$1:$BE$1,0))),[1]TreeLookup!$C$1:$DE$1,0))</f>
        <v>#N/A</v>
      </c>
      <c r="M4093" s="1" t="str">
        <f t="array" aca="1" ref="M4093" ca="1">INDEX([1]TreeLookup!$C$1:$DE$22,MATCH("ERA",[1]TreeLookup!$C$1:$C$22,0),MATCH(INDIRECT(ADDRESS(ROW(),MATCH("YEAR",$A$1:$BE$1,0))),[1]TreeLookup!$C$1:$DE$1,0))</f>
        <v>00-START</v>
      </c>
      <c r="O4093" s="4"/>
    </row>
    <row r="4094" spans="1:15">
      <c r="A4094" s="6"/>
      <c r="B4094" s="6"/>
      <c r="C4094" s="6"/>
      <c r="D4094" s="6"/>
      <c r="E4094" s="6"/>
      <c r="F4094" s="6"/>
      <c r="G4094" s="6"/>
      <c r="H4094" s="6"/>
      <c r="I4094" s="23"/>
      <c r="J4094" s="23"/>
      <c r="K4094" s="6" t="e">
        <f t="array" aca="1" ref="K4094" ca="1">INDEX([1]TreeLookup!$C$1:$DE$21,MATCH(INDIRECT(ADDRESS(ROW(),MATCH("CATEGORY",$A$1:$BE$1,0))),[1]TreeLookup!$C$1:$C$21,0),MATCH(INDIRECT(ADDRESS(ROW(),MATCH("YEAR",$A$1:$BE$1,0))),[1]TreeLookup!$C$1:$DE$1,0))</f>
        <v>#N/A</v>
      </c>
      <c r="M4094" s="1" t="str">
        <f t="array" aca="1" ref="M4094" ca="1">INDEX([1]TreeLookup!$C$1:$DE$22,MATCH("ERA",[1]TreeLookup!$C$1:$C$22,0),MATCH(INDIRECT(ADDRESS(ROW(),MATCH("YEAR",$A$1:$BE$1,0))),[1]TreeLookup!$C$1:$DE$1,0))</f>
        <v>00-START</v>
      </c>
      <c r="O4094" s="4"/>
    </row>
    <row r="4095" spans="1:15">
      <c r="A4095" s="6"/>
      <c r="B4095" s="6"/>
      <c r="C4095" s="6"/>
      <c r="D4095" s="6"/>
      <c r="E4095" s="6"/>
      <c r="F4095" s="6"/>
      <c r="G4095" s="6"/>
      <c r="H4095" s="6"/>
      <c r="I4095" s="23"/>
      <c r="J4095" s="23"/>
      <c r="K4095" s="6" t="e">
        <f t="array" aca="1" ref="K4095" ca="1">INDEX([1]TreeLookup!$C$1:$DE$21,MATCH(INDIRECT(ADDRESS(ROW(),MATCH("CATEGORY",$A$1:$BE$1,0))),[1]TreeLookup!$C$1:$C$21,0),MATCH(INDIRECT(ADDRESS(ROW(),MATCH("YEAR",$A$1:$BE$1,0))),[1]TreeLookup!$C$1:$DE$1,0))</f>
        <v>#N/A</v>
      </c>
      <c r="M4095" s="1" t="str">
        <f t="array" aca="1" ref="M4095" ca="1">INDEX([1]TreeLookup!$C$1:$DE$22,MATCH("ERA",[1]TreeLookup!$C$1:$C$22,0),MATCH(INDIRECT(ADDRESS(ROW(),MATCH("YEAR",$A$1:$BE$1,0))),[1]TreeLookup!$C$1:$DE$1,0))</f>
        <v>00-START</v>
      </c>
      <c r="O4095" s="4"/>
    </row>
    <row r="4096" spans="1:15">
      <c r="A4096" s="6"/>
      <c r="B4096" s="6"/>
      <c r="C4096" s="6"/>
      <c r="D4096" s="6"/>
      <c r="E4096" s="6"/>
      <c r="F4096" s="6"/>
      <c r="G4096" s="6"/>
      <c r="H4096" s="6"/>
      <c r="I4096" s="23"/>
      <c r="J4096" s="23"/>
      <c r="K4096" s="6" t="e">
        <f t="array" aca="1" ref="K4096" ca="1">INDEX([1]TreeLookup!$C$1:$DE$21,MATCH(INDIRECT(ADDRESS(ROW(),MATCH("CATEGORY",$A$1:$BE$1,0))),[1]TreeLookup!$C$1:$C$21,0),MATCH(INDIRECT(ADDRESS(ROW(),MATCH("YEAR",$A$1:$BE$1,0))),[1]TreeLookup!$C$1:$DE$1,0))</f>
        <v>#N/A</v>
      </c>
      <c r="M4096" s="1" t="str">
        <f t="array" aca="1" ref="M4096" ca="1">INDEX([1]TreeLookup!$C$1:$DE$22,MATCH("ERA",[1]TreeLookup!$C$1:$C$22,0),MATCH(INDIRECT(ADDRESS(ROW(),MATCH("YEAR",$A$1:$BE$1,0))),[1]TreeLookup!$C$1:$DE$1,0))</f>
        <v>00-START</v>
      </c>
      <c r="O4096" s="4"/>
    </row>
    <row r="4097" spans="1:15">
      <c r="A4097" s="6"/>
      <c r="B4097" s="6"/>
      <c r="C4097" s="6"/>
      <c r="D4097" s="6"/>
      <c r="E4097" s="6"/>
      <c r="F4097" s="6"/>
      <c r="G4097" s="6"/>
      <c r="H4097" s="6"/>
      <c r="I4097" s="23"/>
      <c r="J4097" s="23"/>
      <c r="K4097" s="6" t="e">
        <f t="array" aca="1" ref="K4097" ca="1">INDEX([1]TreeLookup!$C$1:$DE$21,MATCH(INDIRECT(ADDRESS(ROW(),MATCH("CATEGORY",$A$1:$BE$1,0))),[1]TreeLookup!$C$1:$C$21,0),MATCH(INDIRECT(ADDRESS(ROW(),MATCH("YEAR",$A$1:$BE$1,0))),[1]TreeLookup!$C$1:$DE$1,0))</f>
        <v>#N/A</v>
      </c>
      <c r="M4097" s="1" t="str">
        <f t="array" aca="1" ref="M4097" ca="1">INDEX([1]TreeLookup!$C$1:$DE$22,MATCH("ERA",[1]TreeLookup!$C$1:$C$22,0),MATCH(INDIRECT(ADDRESS(ROW(),MATCH("YEAR",$A$1:$BE$1,0))),[1]TreeLookup!$C$1:$DE$1,0))</f>
        <v>00-START</v>
      </c>
      <c r="O4097" s="4"/>
    </row>
    <row r="4098" spans="1:15">
      <c r="A4098" s="6"/>
      <c r="B4098" s="6"/>
      <c r="C4098" s="6"/>
      <c r="D4098" s="6"/>
      <c r="E4098" s="6"/>
      <c r="F4098" s="6"/>
      <c r="G4098" s="6"/>
      <c r="H4098" s="6"/>
      <c r="I4098" s="23"/>
      <c r="J4098" s="23"/>
      <c r="K4098" s="6" t="e">
        <f t="array" aca="1" ref="K4098" ca="1">INDEX([1]TreeLookup!$C$1:$DE$21,MATCH(INDIRECT(ADDRESS(ROW(),MATCH("CATEGORY",$A$1:$BE$1,0))),[1]TreeLookup!$C$1:$C$21,0),MATCH(INDIRECT(ADDRESS(ROW(),MATCH("YEAR",$A$1:$BE$1,0))),[1]TreeLookup!$C$1:$DE$1,0))</f>
        <v>#N/A</v>
      </c>
      <c r="M4098" s="1" t="str">
        <f t="array" aca="1" ref="M4098" ca="1">INDEX([1]TreeLookup!$C$1:$DE$22,MATCH("ERA",[1]TreeLookup!$C$1:$C$22,0),MATCH(INDIRECT(ADDRESS(ROW(),MATCH("YEAR",$A$1:$BE$1,0))),[1]TreeLookup!$C$1:$DE$1,0))</f>
        <v>00-START</v>
      </c>
      <c r="O4098" s="4"/>
    </row>
    <row r="4099" spans="1:15">
      <c r="A4099" s="6"/>
      <c r="B4099" s="6"/>
      <c r="C4099" s="6"/>
      <c r="D4099" s="6"/>
      <c r="E4099" s="6"/>
      <c r="F4099" s="6"/>
      <c r="G4099" s="6"/>
      <c r="H4099" s="6"/>
      <c r="I4099" s="23"/>
      <c r="J4099" s="23"/>
      <c r="K4099" s="6" t="e">
        <f t="array" aca="1" ref="K4099" ca="1">INDEX([1]TreeLookup!$C$1:$DE$21,MATCH(INDIRECT(ADDRESS(ROW(),MATCH("CATEGORY",$A$1:$BE$1,0))),[1]TreeLookup!$C$1:$C$21,0),MATCH(INDIRECT(ADDRESS(ROW(),MATCH("YEAR",$A$1:$BE$1,0))),[1]TreeLookup!$C$1:$DE$1,0))</f>
        <v>#N/A</v>
      </c>
      <c r="M4099" s="1" t="str">
        <f t="array" aca="1" ref="M4099" ca="1">INDEX([1]TreeLookup!$C$1:$DE$22,MATCH("ERA",[1]TreeLookup!$C$1:$C$22,0),MATCH(INDIRECT(ADDRESS(ROW(),MATCH("YEAR",$A$1:$BE$1,0))),[1]TreeLookup!$C$1:$DE$1,0))</f>
        <v>00-START</v>
      </c>
      <c r="O4099" s="4"/>
    </row>
    <row r="4100" spans="1:15">
      <c r="A4100" s="6"/>
      <c r="B4100" s="6"/>
      <c r="C4100" s="6"/>
      <c r="D4100" s="6"/>
      <c r="E4100" s="6"/>
      <c r="F4100" s="6"/>
      <c r="G4100" s="6"/>
      <c r="H4100" s="6"/>
      <c r="I4100" s="23"/>
      <c r="J4100" s="23"/>
      <c r="K4100" s="6" t="e">
        <f t="array" aca="1" ref="K4100" ca="1">INDEX([1]TreeLookup!$C$1:$DE$21,MATCH(INDIRECT(ADDRESS(ROW(),MATCH("CATEGORY",$A$1:$BE$1,0))),[1]TreeLookup!$C$1:$C$21,0),MATCH(INDIRECT(ADDRESS(ROW(),MATCH("YEAR",$A$1:$BE$1,0))),[1]TreeLookup!$C$1:$DE$1,0))</f>
        <v>#N/A</v>
      </c>
      <c r="M4100" s="1" t="str">
        <f t="array" aca="1" ref="M4100" ca="1">INDEX([1]TreeLookup!$C$1:$DE$22,MATCH("ERA",[1]TreeLookup!$C$1:$C$22,0),MATCH(INDIRECT(ADDRESS(ROW(),MATCH("YEAR",$A$1:$BE$1,0))),[1]TreeLookup!$C$1:$DE$1,0))</f>
        <v>00-START</v>
      </c>
      <c r="O4100" s="4"/>
    </row>
    <row r="4101" spans="1:15">
      <c r="A4101" s="6"/>
      <c r="B4101" s="6"/>
      <c r="C4101" s="6"/>
      <c r="D4101" s="6"/>
      <c r="E4101" s="6"/>
      <c r="F4101" s="6"/>
      <c r="G4101" s="6"/>
      <c r="H4101" s="6"/>
      <c r="I4101" s="23"/>
      <c r="J4101" s="23"/>
      <c r="K4101" s="6" t="e">
        <f t="array" aca="1" ref="K4101" ca="1">INDEX([1]TreeLookup!$C$1:$DE$21,MATCH(INDIRECT(ADDRESS(ROW(),MATCH("CATEGORY",$A$1:$BE$1,0))),[1]TreeLookup!$C$1:$C$21,0),MATCH(INDIRECT(ADDRESS(ROW(),MATCH("YEAR",$A$1:$BE$1,0))),[1]TreeLookup!$C$1:$DE$1,0))</f>
        <v>#N/A</v>
      </c>
      <c r="M4101" s="1" t="str">
        <f t="array" aca="1" ref="M4101" ca="1">INDEX([1]TreeLookup!$C$1:$DE$22,MATCH("ERA",[1]TreeLookup!$C$1:$C$22,0),MATCH(INDIRECT(ADDRESS(ROW(),MATCH("YEAR",$A$1:$BE$1,0))),[1]TreeLookup!$C$1:$DE$1,0))</f>
        <v>00-START</v>
      </c>
      <c r="O4101" s="4"/>
    </row>
    <row r="4102" spans="1:15">
      <c r="A4102" s="6"/>
      <c r="B4102" s="6"/>
      <c r="C4102" s="6"/>
      <c r="D4102" s="6"/>
      <c r="E4102" s="6"/>
      <c r="F4102" s="6"/>
      <c r="G4102" s="6"/>
      <c r="H4102" s="6"/>
      <c r="I4102" s="23"/>
      <c r="J4102" s="23"/>
      <c r="K4102" s="6" t="e">
        <f t="array" aca="1" ref="K4102" ca="1">INDEX([1]TreeLookup!$C$1:$DE$21,MATCH(INDIRECT(ADDRESS(ROW(),MATCH("CATEGORY",$A$1:$BE$1,0))),[1]TreeLookup!$C$1:$C$21,0),MATCH(INDIRECT(ADDRESS(ROW(),MATCH("YEAR",$A$1:$BE$1,0))),[1]TreeLookup!$C$1:$DE$1,0))</f>
        <v>#N/A</v>
      </c>
      <c r="M4102" s="1" t="str">
        <f t="array" aca="1" ref="M4102" ca="1">INDEX([1]TreeLookup!$C$1:$DE$22,MATCH("ERA",[1]TreeLookup!$C$1:$C$22,0),MATCH(INDIRECT(ADDRESS(ROW(),MATCH("YEAR",$A$1:$BE$1,0))),[1]TreeLookup!$C$1:$DE$1,0))</f>
        <v>00-START</v>
      </c>
      <c r="O4102" s="4"/>
    </row>
    <row r="4103" spans="1:15">
      <c r="A4103" s="6"/>
      <c r="B4103" s="6"/>
      <c r="C4103" s="6"/>
      <c r="D4103" s="6"/>
      <c r="E4103" s="6"/>
      <c r="F4103" s="6"/>
      <c r="G4103" s="6"/>
      <c r="H4103" s="6"/>
      <c r="I4103" s="23"/>
      <c r="J4103" s="23"/>
      <c r="K4103" s="6" t="e">
        <f t="array" aca="1" ref="K4103" ca="1">INDEX([1]TreeLookup!$C$1:$DE$21,MATCH(INDIRECT(ADDRESS(ROW(),MATCH("CATEGORY",$A$1:$BE$1,0))),[1]TreeLookup!$C$1:$C$21,0),MATCH(INDIRECT(ADDRESS(ROW(),MATCH("YEAR",$A$1:$BE$1,0))),[1]TreeLookup!$C$1:$DE$1,0))</f>
        <v>#N/A</v>
      </c>
      <c r="M4103" s="1" t="str">
        <f t="array" aca="1" ref="M4103" ca="1">INDEX([1]TreeLookup!$C$1:$DE$22,MATCH("ERA",[1]TreeLookup!$C$1:$C$22,0),MATCH(INDIRECT(ADDRESS(ROW(),MATCH("YEAR",$A$1:$BE$1,0))),[1]TreeLookup!$C$1:$DE$1,0))</f>
        <v>00-START</v>
      </c>
      <c r="O4103" s="4"/>
    </row>
    <row r="4104" spans="1:15">
      <c r="A4104" s="6"/>
      <c r="B4104" s="6"/>
      <c r="C4104" s="6"/>
      <c r="D4104" s="6"/>
      <c r="E4104" s="6"/>
      <c r="F4104" s="6"/>
      <c r="G4104" s="6"/>
      <c r="H4104" s="6"/>
      <c r="I4104" s="23"/>
      <c r="J4104" s="23"/>
      <c r="K4104" s="6" t="e">
        <f t="array" aca="1" ref="K4104" ca="1">INDEX([1]TreeLookup!$C$1:$DE$21,MATCH(INDIRECT(ADDRESS(ROW(),MATCH("CATEGORY",$A$1:$BE$1,0))),[1]TreeLookup!$C$1:$C$21,0),MATCH(INDIRECT(ADDRESS(ROW(),MATCH("YEAR",$A$1:$BE$1,0))),[1]TreeLookup!$C$1:$DE$1,0))</f>
        <v>#N/A</v>
      </c>
      <c r="M4104" s="1" t="str">
        <f t="array" aca="1" ref="M4104" ca="1">INDEX([1]TreeLookup!$C$1:$DE$22,MATCH("ERA",[1]TreeLookup!$C$1:$C$22,0),MATCH(INDIRECT(ADDRESS(ROW(),MATCH("YEAR",$A$1:$BE$1,0))),[1]TreeLookup!$C$1:$DE$1,0))</f>
        <v>00-START</v>
      </c>
      <c r="O4104" s="4"/>
    </row>
    <row r="4105" spans="1:15">
      <c r="A4105" s="6"/>
      <c r="B4105" s="6"/>
      <c r="C4105" s="6"/>
      <c r="D4105" s="6"/>
      <c r="E4105" s="6"/>
      <c r="F4105" s="6"/>
      <c r="G4105" s="6"/>
      <c r="H4105" s="6"/>
      <c r="I4105" s="23"/>
      <c r="J4105" s="23"/>
      <c r="K4105" s="6" t="e">
        <f t="array" aca="1" ref="K4105" ca="1">INDEX([1]TreeLookup!$C$1:$DE$21,MATCH(INDIRECT(ADDRESS(ROW(),MATCH("CATEGORY",$A$1:$BE$1,0))),[1]TreeLookup!$C$1:$C$21,0),MATCH(INDIRECT(ADDRESS(ROW(),MATCH("YEAR",$A$1:$BE$1,0))),[1]TreeLookup!$C$1:$DE$1,0))</f>
        <v>#N/A</v>
      </c>
      <c r="M4105" s="1" t="str">
        <f t="array" aca="1" ref="M4105" ca="1">INDEX([1]TreeLookup!$C$1:$DE$22,MATCH("ERA",[1]TreeLookup!$C$1:$C$22,0),MATCH(INDIRECT(ADDRESS(ROW(),MATCH("YEAR",$A$1:$BE$1,0))),[1]TreeLookup!$C$1:$DE$1,0))</f>
        <v>00-START</v>
      </c>
      <c r="O4105" s="4"/>
    </row>
    <row r="4106" spans="1:15">
      <c r="A4106" s="6"/>
      <c r="B4106" s="6"/>
      <c r="C4106" s="6"/>
      <c r="D4106" s="6"/>
      <c r="E4106" s="6"/>
      <c r="F4106" s="6"/>
      <c r="G4106" s="6"/>
      <c r="H4106" s="6"/>
      <c r="I4106" s="23"/>
      <c r="J4106" s="23"/>
      <c r="K4106" s="6" t="e">
        <f t="array" aca="1" ref="K4106" ca="1">INDEX([1]TreeLookup!$C$1:$DE$21,MATCH(INDIRECT(ADDRESS(ROW(),MATCH("CATEGORY",$A$1:$BE$1,0))),[1]TreeLookup!$C$1:$C$21,0),MATCH(INDIRECT(ADDRESS(ROW(),MATCH("YEAR",$A$1:$BE$1,0))),[1]TreeLookup!$C$1:$DE$1,0))</f>
        <v>#N/A</v>
      </c>
      <c r="M4106" s="1" t="str">
        <f t="array" aca="1" ref="M4106" ca="1">INDEX([1]TreeLookup!$C$1:$DE$22,MATCH("ERA",[1]TreeLookup!$C$1:$C$22,0),MATCH(INDIRECT(ADDRESS(ROW(),MATCH("YEAR",$A$1:$BE$1,0))),[1]TreeLookup!$C$1:$DE$1,0))</f>
        <v>00-START</v>
      </c>
      <c r="O4106" s="4"/>
    </row>
    <row r="4107" spans="1:15">
      <c r="A4107" s="6"/>
      <c r="B4107" s="6"/>
      <c r="C4107" s="6"/>
      <c r="D4107" s="6"/>
      <c r="E4107" s="6"/>
      <c r="F4107" s="6"/>
      <c r="G4107" s="6"/>
      <c r="H4107" s="6"/>
      <c r="I4107" s="23"/>
      <c r="J4107" s="23"/>
      <c r="K4107" s="6" t="e">
        <f t="array" aca="1" ref="K4107" ca="1">INDEX([1]TreeLookup!$C$1:$DE$21,MATCH(INDIRECT(ADDRESS(ROW(),MATCH("CATEGORY",$A$1:$BE$1,0))),[1]TreeLookup!$C$1:$C$21,0),MATCH(INDIRECT(ADDRESS(ROW(),MATCH("YEAR",$A$1:$BE$1,0))),[1]TreeLookup!$C$1:$DE$1,0))</f>
        <v>#N/A</v>
      </c>
      <c r="M4107" s="1" t="str">
        <f t="array" aca="1" ref="M4107" ca="1">INDEX([1]TreeLookup!$C$1:$DE$22,MATCH("ERA",[1]TreeLookup!$C$1:$C$22,0),MATCH(INDIRECT(ADDRESS(ROW(),MATCH("YEAR",$A$1:$BE$1,0))),[1]TreeLookup!$C$1:$DE$1,0))</f>
        <v>00-START</v>
      </c>
      <c r="O4107" s="4"/>
    </row>
    <row r="4108" spans="1:15">
      <c r="A4108" s="6"/>
      <c r="B4108" s="6"/>
      <c r="C4108" s="6"/>
      <c r="D4108" s="6"/>
      <c r="E4108" s="6"/>
      <c r="F4108" s="6"/>
      <c r="G4108" s="6"/>
      <c r="H4108" s="6"/>
      <c r="I4108" s="23"/>
      <c r="J4108" s="23"/>
      <c r="K4108" s="6" t="e">
        <f t="array" aca="1" ref="K4108" ca="1">INDEX([1]TreeLookup!$C$1:$DE$21,MATCH(INDIRECT(ADDRESS(ROW(),MATCH("CATEGORY",$A$1:$BE$1,0))),[1]TreeLookup!$C$1:$C$21,0),MATCH(INDIRECT(ADDRESS(ROW(),MATCH("YEAR",$A$1:$BE$1,0))),[1]TreeLookup!$C$1:$DE$1,0))</f>
        <v>#N/A</v>
      </c>
      <c r="M4108" s="1" t="str">
        <f t="array" aca="1" ref="M4108" ca="1">INDEX([1]TreeLookup!$C$1:$DE$22,MATCH("ERA",[1]TreeLookup!$C$1:$C$22,0),MATCH(INDIRECT(ADDRESS(ROW(),MATCH("YEAR",$A$1:$BE$1,0))),[1]TreeLookup!$C$1:$DE$1,0))</f>
        <v>00-START</v>
      </c>
      <c r="O4108" s="4"/>
    </row>
    <row r="4109" spans="1:15">
      <c r="A4109" s="6"/>
      <c r="B4109" s="6"/>
      <c r="C4109" s="6"/>
      <c r="D4109" s="6"/>
      <c r="E4109" s="6"/>
      <c r="F4109" s="6"/>
      <c r="G4109" s="6"/>
      <c r="H4109" s="6"/>
      <c r="I4109" s="23"/>
      <c r="J4109" s="23"/>
      <c r="K4109" s="6" t="e">
        <f t="array" aca="1" ref="K4109" ca="1">INDEX([1]TreeLookup!$C$1:$DE$21,MATCH(INDIRECT(ADDRESS(ROW(),MATCH("CATEGORY",$A$1:$BE$1,0))),[1]TreeLookup!$C$1:$C$21,0),MATCH(INDIRECT(ADDRESS(ROW(),MATCH("YEAR",$A$1:$BE$1,0))),[1]TreeLookup!$C$1:$DE$1,0))</f>
        <v>#N/A</v>
      </c>
      <c r="M4109" s="1" t="str">
        <f t="array" aca="1" ref="M4109" ca="1">INDEX([1]TreeLookup!$C$1:$DE$22,MATCH("ERA",[1]TreeLookup!$C$1:$C$22,0),MATCH(INDIRECT(ADDRESS(ROW(),MATCH("YEAR",$A$1:$BE$1,0))),[1]TreeLookup!$C$1:$DE$1,0))</f>
        <v>00-START</v>
      </c>
      <c r="O4109" s="4"/>
    </row>
    <row r="4110" spans="1:15">
      <c r="A4110" s="6"/>
      <c r="B4110" s="6"/>
      <c r="C4110" s="6"/>
      <c r="D4110" s="6"/>
      <c r="E4110" s="6"/>
      <c r="F4110" s="6"/>
      <c r="G4110" s="6"/>
      <c r="H4110" s="6"/>
      <c r="I4110" s="23"/>
      <c r="J4110" s="23"/>
      <c r="K4110" s="6" t="e">
        <f t="array" aca="1" ref="K4110" ca="1">INDEX([1]TreeLookup!$C$1:$DE$21,MATCH(INDIRECT(ADDRESS(ROW(),MATCH("CATEGORY",$A$1:$BE$1,0))),[1]TreeLookup!$C$1:$C$21,0),MATCH(INDIRECT(ADDRESS(ROW(),MATCH("YEAR",$A$1:$BE$1,0))),[1]TreeLookup!$C$1:$DE$1,0))</f>
        <v>#N/A</v>
      </c>
      <c r="M4110" s="1" t="str">
        <f t="array" aca="1" ref="M4110" ca="1">INDEX([1]TreeLookup!$C$1:$DE$22,MATCH("ERA",[1]TreeLookup!$C$1:$C$22,0),MATCH(INDIRECT(ADDRESS(ROW(),MATCH("YEAR",$A$1:$BE$1,0))),[1]TreeLookup!$C$1:$DE$1,0))</f>
        <v>00-START</v>
      </c>
      <c r="O4110" s="4"/>
    </row>
    <row r="4111" spans="1:15">
      <c r="A4111" s="6"/>
      <c r="B4111" s="6"/>
      <c r="C4111" s="6"/>
      <c r="D4111" s="6"/>
      <c r="E4111" s="6"/>
      <c r="F4111" s="6"/>
      <c r="G4111" s="6"/>
      <c r="H4111" s="6"/>
      <c r="I4111" s="23"/>
      <c r="J4111" s="23"/>
      <c r="K4111" s="6" t="e">
        <f t="array" aca="1" ref="K4111" ca="1">INDEX([1]TreeLookup!$C$1:$DE$21,MATCH(INDIRECT(ADDRESS(ROW(),MATCH("CATEGORY",$A$1:$BE$1,0))),[1]TreeLookup!$C$1:$C$21,0),MATCH(INDIRECT(ADDRESS(ROW(),MATCH("YEAR",$A$1:$BE$1,0))),[1]TreeLookup!$C$1:$DE$1,0))</f>
        <v>#N/A</v>
      </c>
      <c r="M4111" s="1" t="str">
        <f t="array" aca="1" ref="M4111" ca="1">INDEX([1]TreeLookup!$C$1:$DE$22,MATCH("ERA",[1]TreeLookup!$C$1:$C$22,0),MATCH(INDIRECT(ADDRESS(ROW(),MATCH("YEAR",$A$1:$BE$1,0))),[1]TreeLookup!$C$1:$DE$1,0))</f>
        <v>00-START</v>
      </c>
      <c r="O4111" s="4"/>
    </row>
    <row r="4112" spans="1:15">
      <c r="A4112" s="6"/>
      <c r="B4112" s="6"/>
      <c r="C4112" s="6"/>
      <c r="D4112" s="6"/>
      <c r="E4112" s="6"/>
      <c r="F4112" s="6"/>
      <c r="G4112" s="6"/>
      <c r="H4112" s="6"/>
      <c r="I4112" s="23"/>
      <c r="J4112" s="23"/>
      <c r="K4112" s="6" t="e">
        <f t="array" aca="1" ref="K4112" ca="1">INDEX([1]TreeLookup!$C$1:$DE$21,MATCH(INDIRECT(ADDRESS(ROW(),MATCH("CATEGORY",$A$1:$BE$1,0))),[1]TreeLookup!$C$1:$C$21,0),MATCH(INDIRECT(ADDRESS(ROW(),MATCH("YEAR",$A$1:$BE$1,0))),[1]TreeLookup!$C$1:$DE$1,0))</f>
        <v>#N/A</v>
      </c>
      <c r="M4112" s="1" t="str">
        <f t="array" aca="1" ref="M4112" ca="1">INDEX([1]TreeLookup!$C$1:$DE$22,MATCH("ERA",[1]TreeLookup!$C$1:$C$22,0),MATCH(INDIRECT(ADDRESS(ROW(),MATCH("YEAR",$A$1:$BE$1,0))),[1]TreeLookup!$C$1:$DE$1,0))</f>
        <v>00-START</v>
      </c>
      <c r="O4112" s="4"/>
    </row>
    <row r="4113" spans="1:15">
      <c r="A4113" s="6"/>
      <c r="B4113" s="6"/>
      <c r="C4113" s="6"/>
      <c r="D4113" s="6"/>
      <c r="E4113" s="6"/>
      <c r="F4113" s="6"/>
      <c r="G4113" s="6"/>
      <c r="H4113" s="6"/>
      <c r="I4113" s="23"/>
      <c r="J4113" s="23"/>
      <c r="K4113" s="6" t="e">
        <f t="array" aca="1" ref="K4113" ca="1">INDEX([1]TreeLookup!$C$1:$DE$21,MATCH(INDIRECT(ADDRESS(ROW(),MATCH("CATEGORY",$A$1:$BE$1,0))),[1]TreeLookup!$C$1:$C$21,0),MATCH(INDIRECT(ADDRESS(ROW(),MATCH("YEAR",$A$1:$BE$1,0))),[1]TreeLookup!$C$1:$DE$1,0))</f>
        <v>#N/A</v>
      </c>
      <c r="M4113" s="1" t="str">
        <f t="array" aca="1" ref="M4113" ca="1">INDEX([1]TreeLookup!$C$1:$DE$22,MATCH("ERA",[1]TreeLookup!$C$1:$C$22,0),MATCH(INDIRECT(ADDRESS(ROW(),MATCH("YEAR",$A$1:$BE$1,0))),[1]TreeLookup!$C$1:$DE$1,0))</f>
        <v>00-START</v>
      </c>
      <c r="O4113" s="4"/>
    </row>
    <row r="4114" spans="1:15">
      <c r="A4114" s="6"/>
      <c r="B4114" s="6"/>
      <c r="C4114" s="6"/>
      <c r="D4114" s="6"/>
      <c r="E4114" s="6"/>
      <c r="F4114" s="6"/>
      <c r="G4114" s="6"/>
      <c r="H4114" s="6"/>
      <c r="I4114" s="23"/>
      <c r="J4114" s="23"/>
      <c r="K4114" s="6" t="e">
        <f t="array" aca="1" ref="K4114" ca="1">INDEX([1]TreeLookup!$C$1:$DE$21,MATCH(INDIRECT(ADDRESS(ROW(),MATCH("CATEGORY",$A$1:$BE$1,0))),[1]TreeLookup!$C$1:$C$21,0),MATCH(INDIRECT(ADDRESS(ROW(),MATCH("YEAR",$A$1:$BE$1,0))),[1]TreeLookup!$C$1:$DE$1,0))</f>
        <v>#N/A</v>
      </c>
      <c r="M4114" s="1" t="str">
        <f t="array" aca="1" ref="M4114" ca="1">INDEX([1]TreeLookup!$C$1:$DE$22,MATCH("ERA",[1]TreeLookup!$C$1:$C$22,0),MATCH(INDIRECT(ADDRESS(ROW(),MATCH("YEAR",$A$1:$BE$1,0))),[1]TreeLookup!$C$1:$DE$1,0))</f>
        <v>00-START</v>
      </c>
      <c r="O4114" s="4"/>
    </row>
    <row r="4115" spans="1:15">
      <c r="A4115" s="6"/>
      <c r="B4115" s="6"/>
      <c r="C4115" s="6"/>
      <c r="D4115" s="6"/>
      <c r="E4115" s="6"/>
      <c r="F4115" s="6"/>
      <c r="G4115" s="6"/>
      <c r="H4115" s="6"/>
      <c r="I4115" s="23"/>
      <c r="J4115" s="23"/>
      <c r="K4115" s="6" t="e">
        <f t="array" aca="1" ref="K4115" ca="1">INDEX([1]TreeLookup!$C$1:$DE$21,MATCH(INDIRECT(ADDRESS(ROW(),MATCH("CATEGORY",$A$1:$BE$1,0))),[1]TreeLookup!$C$1:$C$21,0),MATCH(INDIRECT(ADDRESS(ROW(),MATCH("YEAR",$A$1:$BE$1,0))),[1]TreeLookup!$C$1:$DE$1,0))</f>
        <v>#N/A</v>
      </c>
      <c r="M4115" s="1" t="str">
        <f t="array" aca="1" ref="M4115" ca="1">INDEX([1]TreeLookup!$C$1:$DE$22,MATCH("ERA",[1]TreeLookup!$C$1:$C$22,0),MATCH(INDIRECT(ADDRESS(ROW(),MATCH("YEAR",$A$1:$BE$1,0))),[1]TreeLookup!$C$1:$DE$1,0))</f>
        <v>00-START</v>
      </c>
      <c r="O4115" s="4"/>
    </row>
    <row r="4116" spans="1:15">
      <c r="A4116" s="6"/>
      <c r="B4116" s="6"/>
      <c r="C4116" s="6"/>
      <c r="D4116" s="6"/>
      <c r="E4116" s="6"/>
      <c r="F4116" s="6"/>
      <c r="G4116" s="6"/>
      <c r="H4116" s="6"/>
      <c r="I4116" s="23"/>
      <c r="J4116" s="23"/>
      <c r="K4116" s="6" t="e">
        <f t="array" aca="1" ref="K4116" ca="1">INDEX([1]TreeLookup!$C$1:$DE$21,MATCH(INDIRECT(ADDRESS(ROW(),MATCH("CATEGORY",$A$1:$BE$1,0))),[1]TreeLookup!$C$1:$C$21,0),MATCH(INDIRECT(ADDRESS(ROW(),MATCH("YEAR",$A$1:$BE$1,0))),[1]TreeLookup!$C$1:$DE$1,0))</f>
        <v>#N/A</v>
      </c>
      <c r="M4116" s="1" t="str">
        <f t="array" aca="1" ref="M4116" ca="1">INDEX([1]TreeLookup!$C$1:$DE$22,MATCH("ERA",[1]TreeLookup!$C$1:$C$22,0),MATCH(INDIRECT(ADDRESS(ROW(),MATCH("YEAR",$A$1:$BE$1,0))),[1]TreeLookup!$C$1:$DE$1,0))</f>
        <v>00-START</v>
      </c>
      <c r="O4116" s="4"/>
    </row>
    <row r="4117" spans="1:15">
      <c r="A4117" s="6"/>
      <c r="B4117" s="6"/>
      <c r="C4117" s="6"/>
      <c r="D4117" s="6"/>
      <c r="E4117" s="6"/>
      <c r="F4117" s="6"/>
      <c r="G4117" s="6"/>
      <c r="H4117" s="6"/>
      <c r="I4117" s="23"/>
      <c r="J4117" s="23"/>
      <c r="K4117" s="6" t="e">
        <f t="array" aca="1" ref="K4117" ca="1">INDEX([1]TreeLookup!$C$1:$DE$21,MATCH(INDIRECT(ADDRESS(ROW(),MATCH("CATEGORY",$A$1:$BE$1,0))),[1]TreeLookup!$C$1:$C$21,0),MATCH(INDIRECT(ADDRESS(ROW(),MATCH("YEAR",$A$1:$BE$1,0))),[1]TreeLookup!$C$1:$DE$1,0))</f>
        <v>#N/A</v>
      </c>
      <c r="M4117" s="1" t="str">
        <f t="array" aca="1" ref="M4117" ca="1">INDEX([1]TreeLookup!$C$1:$DE$22,MATCH("ERA",[1]TreeLookup!$C$1:$C$22,0),MATCH(INDIRECT(ADDRESS(ROW(),MATCH("YEAR",$A$1:$BE$1,0))),[1]TreeLookup!$C$1:$DE$1,0))</f>
        <v>00-START</v>
      </c>
      <c r="O4117" s="4"/>
    </row>
    <row r="4118" spans="1:15">
      <c r="A4118" s="6"/>
      <c r="B4118" s="6"/>
      <c r="C4118" s="6"/>
      <c r="D4118" s="6"/>
      <c r="E4118" s="6"/>
      <c r="F4118" s="6"/>
      <c r="G4118" s="6"/>
      <c r="H4118" s="6"/>
      <c r="I4118" s="23"/>
      <c r="J4118" s="23"/>
      <c r="K4118" s="6" t="e">
        <f t="array" aca="1" ref="K4118" ca="1">INDEX([1]TreeLookup!$C$1:$DE$21,MATCH(INDIRECT(ADDRESS(ROW(),MATCH("CATEGORY",$A$1:$BE$1,0))),[1]TreeLookup!$C$1:$C$21,0),MATCH(INDIRECT(ADDRESS(ROW(),MATCH("YEAR",$A$1:$BE$1,0))),[1]TreeLookup!$C$1:$DE$1,0))</f>
        <v>#N/A</v>
      </c>
      <c r="M4118" s="1" t="str">
        <f t="array" aca="1" ref="M4118" ca="1">INDEX([1]TreeLookup!$C$1:$DE$22,MATCH("ERA",[1]TreeLookup!$C$1:$C$22,0),MATCH(INDIRECT(ADDRESS(ROW(),MATCH("YEAR",$A$1:$BE$1,0))),[1]TreeLookup!$C$1:$DE$1,0))</f>
        <v>00-START</v>
      </c>
      <c r="O4118" s="4"/>
    </row>
    <row r="4119" spans="1:15">
      <c r="A4119" s="6"/>
      <c r="B4119" s="6"/>
      <c r="C4119" s="6"/>
      <c r="D4119" s="6"/>
      <c r="E4119" s="6"/>
      <c r="F4119" s="6"/>
      <c r="G4119" s="6"/>
      <c r="H4119" s="6"/>
      <c r="I4119" s="23"/>
      <c r="J4119" s="23"/>
      <c r="K4119" s="6" t="e">
        <f t="array" aca="1" ref="K4119" ca="1">INDEX([1]TreeLookup!$C$1:$DE$21,MATCH(INDIRECT(ADDRESS(ROW(),MATCH("CATEGORY",$A$1:$BE$1,0))),[1]TreeLookup!$C$1:$C$21,0),MATCH(INDIRECT(ADDRESS(ROW(),MATCH("YEAR",$A$1:$BE$1,0))),[1]TreeLookup!$C$1:$DE$1,0))</f>
        <v>#N/A</v>
      </c>
      <c r="M4119" s="1" t="str">
        <f t="array" aca="1" ref="M4119" ca="1">INDEX([1]TreeLookup!$C$1:$DE$22,MATCH("ERA",[1]TreeLookup!$C$1:$C$22,0),MATCH(INDIRECT(ADDRESS(ROW(),MATCH("YEAR",$A$1:$BE$1,0))),[1]TreeLookup!$C$1:$DE$1,0))</f>
        <v>00-START</v>
      </c>
      <c r="O4119" s="4"/>
    </row>
    <row r="4120" spans="1:15">
      <c r="A4120" s="6"/>
      <c r="B4120" s="6"/>
      <c r="C4120" s="6"/>
      <c r="D4120" s="6"/>
      <c r="E4120" s="6"/>
      <c r="F4120" s="6"/>
      <c r="G4120" s="6"/>
      <c r="H4120" s="6"/>
      <c r="I4120" s="23"/>
      <c r="J4120" s="23"/>
      <c r="K4120" s="6" t="e">
        <f t="array" aca="1" ref="K4120" ca="1">INDEX([1]TreeLookup!$C$1:$DE$21,MATCH(INDIRECT(ADDRESS(ROW(),MATCH("CATEGORY",$A$1:$BE$1,0))),[1]TreeLookup!$C$1:$C$21,0),MATCH(INDIRECT(ADDRESS(ROW(),MATCH("YEAR",$A$1:$BE$1,0))),[1]TreeLookup!$C$1:$DE$1,0))</f>
        <v>#N/A</v>
      </c>
      <c r="M4120" s="1" t="str">
        <f t="array" aca="1" ref="M4120" ca="1">INDEX([1]TreeLookup!$C$1:$DE$22,MATCH("ERA",[1]TreeLookup!$C$1:$C$22,0),MATCH(INDIRECT(ADDRESS(ROW(),MATCH("YEAR",$A$1:$BE$1,0))),[1]TreeLookup!$C$1:$DE$1,0))</f>
        <v>00-START</v>
      </c>
      <c r="O4120" s="4"/>
    </row>
    <row r="4121" spans="1:15">
      <c r="A4121" s="6"/>
      <c r="B4121" s="6"/>
      <c r="C4121" s="6"/>
      <c r="D4121" s="6"/>
      <c r="E4121" s="6"/>
      <c r="F4121" s="6"/>
      <c r="G4121" s="6"/>
      <c r="H4121" s="6"/>
      <c r="I4121" s="23"/>
      <c r="J4121" s="23"/>
      <c r="K4121" s="6" t="e">
        <f t="array" aca="1" ref="K4121" ca="1">INDEX([1]TreeLookup!$C$1:$DE$21,MATCH(INDIRECT(ADDRESS(ROW(),MATCH("CATEGORY",$A$1:$BE$1,0))),[1]TreeLookup!$C$1:$C$21,0),MATCH(INDIRECT(ADDRESS(ROW(),MATCH("YEAR",$A$1:$BE$1,0))),[1]TreeLookup!$C$1:$DE$1,0))</f>
        <v>#N/A</v>
      </c>
      <c r="M4121" s="1" t="str">
        <f t="array" aca="1" ref="M4121" ca="1">INDEX([1]TreeLookup!$C$1:$DE$22,MATCH("ERA",[1]TreeLookup!$C$1:$C$22,0),MATCH(INDIRECT(ADDRESS(ROW(),MATCH("YEAR",$A$1:$BE$1,0))),[1]TreeLookup!$C$1:$DE$1,0))</f>
        <v>00-START</v>
      </c>
      <c r="O4121" s="4"/>
    </row>
    <row r="4122" spans="1:15">
      <c r="A4122" s="6"/>
      <c r="B4122" s="6"/>
      <c r="C4122" s="6"/>
      <c r="D4122" s="6"/>
      <c r="E4122" s="6"/>
      <c r="F4122" s="6"/>
      <c r="G4122" s="6"/>
      <c r="H4122" s="6"/>
      <c r="I4122" s="23"/>
      <c r="J4122" s="23"/>
      <c r="K4122" s="6" t="e">
        <f t="array" aca="1" ref="K4122" ca="1">INDEX([1]TreeLookup!$C$1:$DE$21,MATCH(INDIRECT(ADDRESS(ROW(),MATCH("CATEGORY",$A$1:$BE$1,0))),[1]TreeLookup!$C$1:$C$21,0),MATCH(INDIRECT(ADDRESS(ROW(),MATCH("YEAR",$A$1:$BE$1,0))),[1]TreeLookup!$C$1:$DE$1,0))</f>
        <v>#N/A</v>
      </c>
      <c r="M4122" s="1" t="str">
        <f t="array" aca="1" ref="M4122" ca="1">INDEX([1]TreeLookup!$C$1:$DE$22,MATCH("ERA",[1]TreeLookup!$C$1:$C$22,0),MATCH(INDIRECT(ADDRESS(ROW(),MATCH("YEAR",$A$1:$BE$1,0))),[1]TreeLookup!$C$1:$DE$1,0))</f>
        <v>00-START</v>
      </c>
      <c r="O4122" s="4"/>
    </row>
    <row r="4123" spans="1:15">
      <c r="A4123" s="6"/>
      <c r="B4123" s="6"/>
      <c r="C4123" s="6"/>
      <c r="D4123" s="6"/>
      <c r="E4123" s="6"/>
      <c r="F4123" s="6"/>
      <c r="G4123" s="6"/>
      <c r="H4123" s="6"/>
      <c r="I4123" s="23"/>
      <c r="J4123" s="23"/>
      <c r="K4123" s="6" t="e">
        <f t="array" aca="1" ref="K4123" ca="1">INDEX([1]TreeLookup!$C$1:$DE$21,MATCH(INDIRECT(ADDRESS(ROW(),MATCH("CATEGORY",$A$1:$BE$1,0))),[1]TreeLookup!$C$1:$C$21,0),MATCH(INDIRECT(ADDRESS(ROW(),MATCH("YEAR",$A$1:$BE$1,0))),[1]TreeLookup!$C$1:$DE$1,0))</f>
        <v>#N/A</v>
      </c>
      <c r="M4123" s="1" t="str">
        <f t="array" aca="1" ref="M4123" ca="1">INDEX([1]TreeLookup!$C$1:$DE$22,MATCH("ERA",[1]TreeLookup!$C$1:$C$22,0),MATCH(INDIRECT(ADDRESS(ROW(),MATCH("YEAR",$A$1:$BE$1,0))),[1]TreeLookup!$C$1:$DE$1,0))</f>
        <v>00-START</v>
      </c>
      <c r="O4123" s="4"/>
    </row>
    <row r="4124" spans="1:15">
      <c r="A4124" s="6"/>
      <c r="B4124" s="6"/>
      <c r="C4124" s="6"/>
      <c r="D4124" s="6"/>
      <c r="E4124" s="6"/>
      <c r="F4124" s="6"/>
      <c r="G4124" s="6"/>
      <c r="H4124" s="6"/>
      <c r="I4124" s="23"/>
      <c r="J4124" s="23"/>
      <c r="K4124" s="6" t="e">
        <f t="array" aca="1" ref="K4124" ca="1">INDEX([1]TreeLookup!$C$1:$DE$21,MATCH(INDIRECT(ADDRESS(ROW(),MATCH("CATEGORY",$A$1:$BE$1,0))),[1]TreeLookup!$C$1:$C$21,0),MATCH(INDIRECT(ADDRESS(ROW(),MATCH("YEAR",$A$1:$BE$1,0))),[1]TreeLookup!$C$1:$DE$1,0))</f>
        <v>#N/A</v>
      </c>
      <c r="M4124" s="1" t="str">
        <f t="array" aca="1" ref="M4124" ca="1">INDEX([1]TreeLookup!$C$1:$DE$22,MATCH("ERA",[1]TreeLookup!$C$1:$C$22,0),MATCH(INDIRECT(ADDRESS(ROW(),MATCH("YEAR",$A$1:$BE$1,0))),[1]TreeLookup!$C$1:$DE$1,0))</f>
        <v>00-START</v>
      </c>
      <c r="O4124" s="4"/>
    </row>
    <row r="4125" spans="1:15">
      <c r="A4125" s="6"/>
      <c r="B4125" s="6"/>
      <c r="C4125" s="6"/>
      <c r="D4125" s="6"/>
      <c r="E4125" s="6"/>
      <c r="F4125" s="6"/>
      <c r="G4125" s="6"/>
      <c r="H4125" s="6"/>
      <c r="I4125" s="23"/>
      <c r="J4125" s="23"/>
      <c r="K4125" s="6" t="e">
        <f t="array" aca="1" ref="K4125" ca="1">INDEX([1]TreeLookup!$C$1:$DE$21,MATCH(INDIRECT(ADDRESS(ROW(),MATCH("CATEGORY",$A$1:$BE$1,0))),[1]TreeLookup!$C$1:$C$21,0),MATCH(INDIRECT(ADDRESS(ROW(),MATCH("YEAR",$A$1:$BE$1,0))),[1]TreeLookup!$C$1:$DE$1,0))</f>
        <v>#N/A</v>
      </c>
      <c r="M4125" s="1" t="str">
        <f t="array" aca="1" ref="M4125" ca="1">INDEX([1]TreeLookup!$C$1:$DE$22,MATCH("ERA",[1]TreeLookup!$C$1:$C$22,0),MATCH(INDIRECT(ADDRESS(ROW(),MATCH("YEAR",$A$1:$BE$1,0))),[1]TreeLookup!$C$1:$DE$1,0))</f>
        <v>00-START</v>
      </c>
      <c r="O4125" s="4"/>
    </row>
    <row r="4126" spans="1:15">
      <c r="A4126" s="6"/>
      <c r="B4126" s="6"/>
      <c r="C4126" s="6"/>
      <c r="D4126" s="6"/>
      <c r="E4126" s="6"/>
      <c r="F4126" s="6"/>
      <c r="G4126" s="6"/>
      <c r="H4126" s="6"/>
      <c r="I4126" s="23"/>
      <c r="J4126" s="23"/>
      <c r="K4126" s="6" t="e">
        <f t="array" aca="1" ref="K4126" ca="1">INDEX([1]TreeLookup!$C$1:$DE$21,MATCH(INDIRECT(ADDRESS(ROW(),MATCH("CATEGORY",$A$1:$BE$1,0))),[1]TreeLookup!$C$1:$C$21,0),MATCH(INDIRECT(ADDRESS(ROW(),MATCH("YEAR",$A$1:$BE$1,0))),[1]TreeLookup!$C$1:$DE$1,0))</f>
        <v>#N/A</v>
      </c>
      <c r="M4126" s="1" t="str">
        <f t="array" aca="1" ref="M4126" ca="1">INDEX([1]TreeLookup!$C$1:$DE$22,MATCH("ERA",[1]TreeLookup!$C$1:$C$22,0),MATCH(INDIRECT(ADDRESS(ROW(),MATCH("YEAR",$A$1:$BE$1,0))),[1]TreeLookup!$C$1:$DE$1,0))</f>
        <v>00-START</v>
      </c>
      <c r="O4126" s="4"/>
    </row>
    <row r="4127" spans="1:15">
      <c r="A4127" s="6"/>
      <c r="B4127" s="6"/>
      <c r="C4127" s="6"/>
      <c r="D4127" s="6"/>
      <c r="E4127" s="6"/>
      <c r="F4127" s="6"/>
      <c r="G4127" s="6"/>
      <c r="H4127" s="6"/>
      <c r="I4127" s="23"/>
      <c r="J4127" s="23"/>
      <c r="K4127" s="6" t="e">
        <f t="array" aca="1" ref="K4127" ca="1">INDEX([1]TreeLookup!$C$1:$DE$21,MATCH(INDIRECT(ADDRESS(ROW(),MATCH("CATEGORY",$A$1:$BE$1,0))),[1]TreeLookup!$C$1:$C$21,0),MATCH(INDIRECT(ADDRESS(ROW(),MATCH("YEAR",$A$1:$BE$1,0))),[1]TreeLookup!$C$1:$DE$1,0))</f>
        <v>#N/A</v>
      </c>
      <c r="M4127" s="1" t="str">
        <f t="array" aca="1" ref="M4127" ca="1">INDEX([1]TreeLookup!$C$1:$DE$22,MATCH("ERA",[1]TreeLookup!$C$1:$C$22,0),MATCH(INDIRECT(ADDRESS(ROW(),MATCH("YEAR",$A$1:$BE$1,0))),[1]TreeLookup!$C$1:$DE$1,0))</f>
        <v>00-START</v>
      </c>
      <c r="O4127" s="4"/>
    </row>
    <row r="4128" spans="1:15">
      <c r="A4128" s="6"/>
      <c r="B4128" s="6"/>
      <c r="C4128" s="6"/>
      <c r="D4128" s="6"/>
      <c r="E4128" s="6"/>
      <c r="F4128" s="6"/>
      <c r="G4128" s="6"/>
      <c r="H4128" s="6"/>
      <c r="I4128" s="23"/>
      <c r="J4128" s="23"/>
      <c r="K4128" s="6" t="e">
        <f t="array" aca="1" ref="K4128" ca="1">INDEX([1]TreeLookup!$C$1:$DE$21,MATCH(INDIRECT(ADDRESS(ROW(),MATCH("CATEGORY",$A$1:$BE$1,0))),[1]TreeLookup!$C$1:$C$21,0),MATCH(INDIRECT(ADDRESS(ROW(),MATCH("YEAR",$A$1:$BE$1,0))),[1]TreeLookup!$C$1:$DE$1,0))</f>
        <v>#N/A</v>
      </c>
      <c r="M4128" s="1" t="str">
        <f t="array" aca="1" ref="M4128" ca="1">INDEX([1]TreeLookup!$C$1:$DE$22,MATCH("ERA",[1]TreeLookup!$C$1:$C$22,0),MATCH(INDIRECT(ADDRESS(ROW(),MATCH("YEAR",$A$1:$BE$1,0))),[1]TreeLookup!$C$1:$DE$1,0))</f>
        <v>00-START</v>
      </c>
      <c r="O4128" s="4"/>
    </row>
    <row r="4129" spans="1:15">
      <c r="A4129" s="6"/>
      <c r="B4129" s="6"/>
      <c r="C4129" s="6"/>
      <c r="D4129" s="6"/>
      <c r="E4129" s="6"/>
      <c r="F4129" s="6"/>
      <c r="G4129" s="6"/>
      <c r="H4129" s="6"/>
      <c r="I4129" s="23"/>
      <c r="J4129" s="23"/>
      <c r="K4129" s="6" t="e">
        <f t="array" aca="1" ref="K4129" ca="1">INDEX([1]TreeLookup!$C$1:$DE$21,MATCH(INDIRECT(ADDRESS(ROW(),MATCH("CATEGORY",$A$1:$BE$1,0))),[1]TreeLookup!$C$1:$C$21,0),MATCH(INDIRECT(ADDRESS(ROW(),MATCH("YEAR",$A$1:$BE$1,0))),[1]TreeLookup!$C$1:$DE$1,0))</f>
        <v>#N/A</v>
      </c>
      <c r="M4129" s="1" t="str">
        <f t="array" aca="1" ref="M4129" ca="1">INDEX([1]TreeLookup!$C$1:$DE$22,MATCH("ERA",[1]TreeLookup!$C$1:$C$22,0),MATCH(INDIRECT(ADDRESS(ROW(),MATCH("YEAR",$A$1:$BE$1,0))),[1]TreeLookup!$C$1:$DE$1,0))</f>
        <v>00-START</v>
      </c>
      <c r="O4129" s="4"/>
    </row>
    <row r="4130" spans="1:15">
      <c r="A4130" s="6"/>
      <c r="B4130" s="6"/>
      <c r="C4130" s="6"/>
      <c r="D4130" s="6"/>
      <c r="E4130" s="6"/>
      <c r="F4130" s="6"/>
      <c r="G4130" s="6"/>
      <c r="H4130" s="6"/>
      <c r="I4130" s="23"/>
      <c r="J4130" s="23"/>
      <c r="K4130" s="6" t="e">
        <f t="array" aca="1" ref="K4130" ca="1">INDEX([1]TreeLookup!$C$1:$DE$21,MATCH(INDIRECT(ADDRESS(ROW(),MATCH("CATEGORY",$A$1:$BE$1,0))),[1]TreeLookup!$C$1:$C$21,0),MATCH(INDIRECT(ADDRESS(ROW(),MATCH("YEAR",$A$1:$BE$1,0))),[1]TreeLookup!$C$1:$DE$1,0))</f>
        <v>#N/A</v>
      </c>
      <c r="M4130" s="1" t="str">
        <f t="array" aca="1" ref="M4130" ca="1">INDEX([1]TreeLookup!$C$1:$DE$22,MATCH("ERA",[1]TreeLookup!$C$1:$C$22,0),MATCH(INDIRECT(ADDRESS(ROW(),MATCH("YEAR",$A$1:$BE$1,0))),[1]TreeLookup!$C$1:$DE$1,0))</f>
        <v>00-START</v>
      </c>
      <c r="O4130" s="4"/>
    </row>
    <row r="4131" spans="1:15">
      <c r="A4131" s="6"/>
      <c r="B4131" s="6"/>
      <c r="C4131" s="6"/>
      <c r="D4131" s="6"/>
      <c r="E4131" s="6"/>
      <c r="F4131" s="6"/>
      <c r="G4131" s="6"/>
      <c r="H4131" s="6"/>
      <c r="I4131" s="23"/>
      <c r="J4131" s="23"/>
      <c r="K4131" s="6" t="e">
        <f t="array" aca="1" ref="K4131" ca="1">INDEX([1]TreeLookup!$C$1:$DE$21,MATCH(INDIRECT(ADDRESS(ROW(),MATCH("CATEGORY",$A$1:$BE$1,0))),[1]TreeLookup!$C$1:$C$21,0),MATCH(INDIRECT(ADDRESS(ROW(),MATCH("YEAR",$A$1:$BE$1,0))),[1]TreeLookup!$C$1:$DE$1,0))</f>
        <v>#N/A</v>
      </c>
      <c r="M4131" s="1" t="str">
        <f t="array" aca="1" ref="M4131" ca="1">INDEX([1]TreeLookup!$C$1:$DE$22,MATCH("ERA",[1]TreeLookup!$C$1:$C$22,0),MATCH(INDIRECT(ADDRESS(ROW(),MATCH("YEAR",$A$1:$BE$1,0))),[1]TreeLookup!$C$1:$DE$1,0))</f>
        <v>00-START</v>
      </c>
      <c r="O4131" s="4"/>
    </row>
    <row r="4132" spans="1:15">
      <c r="A4132" s="6"/>
      <c r="B4132" s="6"/>
      <c r="C4132" s="6"/>
      <c r="D4132" s="6"/>
      <c r="E4132" s="6"/>
      <c r="F4132" s="6"/>
      <c r="G4132" s="6"/>
      <c r="H4132" s="6"/>
      <c r="I4132" s="23"/>
      <c r="J4132" s="23"/>
      <c r="K4132" s="6" t="e">
        <f t="array" aca="1" ref="K4132" ca="1">INDEX([1]TreeLookup!$C$1:$DE$21,MATCH(INDIRECT(ADDRESS(ROW(),MATCH("CATEGORY",$A$1:$BE$1,0))),[1]TreeLookup!$C$1:$C$21,0),MATCH(INDIRECT(ADDRESS(ROW(),MATCH("YEAR",$A$1:$BE$1,0))),[1]TreeLookup!$C$1:$DE$1,0))</f>
        <v>#N/A</v>
      </c>
      <c r="M4132" s="1" t="str">
        <f t="array" aca="1" ref="M4132" ca="1">INDEX([1]TreeLookup!$C$1:$DE$22,MATCH("ERA",[1]TreeLookup!$C$1:$C$22,0),MATCH(INDIRECT(ADDRESS(ROW(),MATCH("YEAR",$A$1:$BE$1,0))),[1]TreeLookup!$C$1:$DE$1,0))</f>
        <v>00-START</v>
      </c>
      <c r="O4132" s="4"/>
    </row>
    <row r="4133" spans="1:15">
      <c r="A4133" s="6"/>
      <c r="B4133" s="6"/>
      <c r="C4133" s="6"/>
      <c r="D4133" s="6"/>
      <c r="E4133" s="6"/>
      <c r="F4133" s="6"/>
      <c r="G4133" s="6"/>
      <c r="H4133" s="6"/>
      <c r="I4133" s="23"/>
      <c r="J4133" s="23"/>
      <c r="K4133" s="6" t="e">
        <f t="array" aca="1" ref="K4133" ca="1">INDEX([1]TreeLookup!$C$1:$DE$21,MATCH(INDIRECT(ADDRESS(ROW(),MATCH("CATEGORY",$A$1:$BE$1,0))),[1]TreeLookup!$C$1:$C$21,0),MATCH(INDIRECT(ADDRESS(ROW(),MATCH("YEAR",$A$1:$BE$1,0))),[1]TreeLookup!$C$1:$DE$1,0))</f>
        <v>#N/A</v>
      </c>
      <c r="M4133" s="1" t="str">
        <f t="array" aca="1" ref="M4133" ca="1">INDEX([1]TreeLookup!$C$1:$DE$22,MATCH("ERA",[1]TreeLookup!$C$1:$C$22,0),MATCH(INDIRECT(ADDRESS(ROW(),MATCH("YEAR",$A$1:$BE$1,0))),[1]TreeLookup!$C$1:$DE$1,0))</f>
        <v>00-START</v>
      </c>
      <c r="O4133" s="4"/>
    </row>
    <row r="4134" spans="1:15">
      <c r="A4134" s="6"/>
      <c r="B4134" s="6"/>
      <c r="C4134" s="6"/>
      <c r="D4134" s="6"/>
      <c r="E4134" s="6"/>
      <c r="F4134" s="6"/>
      <c r="G4134" s="6"/>
      <c r="H4134" s="6"/>
      <c r="I4134" s="23"/>
      <c r="J4134" s="23"/>
      <c r="K4134" s="6" t="e">
        <f t="array" aca="1" ref="K4134" ca="1">INDEX([1]TreeLookup!$C$1:$DE$21,MATCH(INDIRECT(ADDRESS(ROW(),MATCH("CATEGORY",$A$1:$BE$1,0))),[1]TreeLookup!$C$1:$C$21,0),MATCH(INDIRECT(ADDRESS(ROW(),MATCH("YEAR",$A$1:$BE$1,0))),[1]TreeLookup!$C$1:$DE$1,0))</f>
        <v>#N/A</v>
      </c>
      <c r="M4134" s="1" t="str">
        <f t="array" aca="1" ref="M4134" ca="1">INDEX([1]TreeLookup!$C$1:$DE$22,MATCH("ERA",[1]TreeLookup!$C$1:$C$22,0),MATCH(INDIRECT(ADDRESS(ROW(),MATCH("YEAR",$A$1:$BE$1,0))),[1]TreeLookup!$C$1:$DE$1,0))</f>
        <v>00-START</v>
      </c>
      <c r="O4134" s="4"/>
    </row>
    <row r="4135" spans="1:15">
      <c r="A4135" s="6"/>
      <c r="B4135" s="6"/>
      <c r="C4135" s="6"/>
      <c r="D4135" s="6"/>
      <c r="E4135" s="6"/>
      <c r="F4135" s="6"/>
      <c r="G4135" s="6"/>
      <c r="H4135" s="6"/>
      <c r="I4135" s="23"/>
      <c r="J4135" s="23"/>
      <c r="K4135" s="6" t="e">
        <f t="array" aca="1" ref="K4135" ca="1">INDEX([1]TreeLookup!$C$1:$DE$21,MATCH(INDIRECT(ADDRESS(ROW(),MATCH("CATEGORY",$A$1:$BE$1,0))),[1]TreeLookup!$C$1:$C$21,0),MATCH(INDIRECT(ADDRESS(ROW(),MATCH("YEAR",$A$1:$BE$1,0))),[1]TreeLookup!$C$1:$DE$1,0))</f>
        <v>#N/A</v>
      </c>
      <c r="M4135" s="1" t="str">
        <f t="array" aca="1" ref="M4135" ca="1">INDEX([1]TreeLookup!$C$1:$DE$22,MATCH("ERA",[1]TreeLookup!$C$1:$C$22,0),MATCH(INDIRECT(ADDRESS(ROW(),MATCH("YEAR",$A$1:$BE$1,0))),[1]TreeLookup!$C$1:$DE$1,0))</f>
        <v>00-START</v>
      </c>
      <c r="O4135" s="4"/>
    </row>
    <row r="4136" spans="1:15">
      <c r="A4136" s="6"/>
      <c r="B4136" s="6"/>
      <c r="C4136" s="6"/>
      <c r="D4136" s="6"/>
      <c r="E4136" s="6"/>
      <c r="F4136" s="6"/>
      <c r="G4136" s="6"/>
      <c r="H4136" s="6"/>
      <c r="I4136" s="23"/>
      <c r="J4136" s="23"/>
      <c r="K4136" s="6" t="e">
        <f t="array" aca="1" ref="K4136" ca="1">INDEX([1]TreeLookup!$C$1:$DE$21,MATCH(INDIRECT(ADDRESS(ROW(),MATCH("CATEGORY",$A$1:$BE$1,0))),[1]TreeLookup!$C$1:$C$21,0),MATCH(INDIRECT(ADDRESS(ROW(),MATCH("YEAR",$A$1:$BE$1,0))),[1]TreeLookup!$C$1:$DE$1,0))</f>
        <v>#N/A</v>
      </c>
      <c r="M4136" s="1" t="str">
        <f t="array" aca="1" ref="M4136" ca="1">INDEX([1]TreeLookup!$C$1:$DE$22,MATCH("ERA",[1]TreeLookup!$C$1:$C$22,0),MATCH(INDIRECT(ADDRESS(ROW(),MATCH("YEAR",$A$1:$BE$1,0))),[1]TreeLookup!$C$1:$DE$1,0))</f>
        <v>00-START</v>
      </c>
      <c r="O4136" s="4"/>
    </row>
    <row r="4137" spans="1:15">
      <c r="A4137" s="6"/>
      <c r="B4137" s="6"/>
      <c r="C4137" s="6"/>
      <c r="D4137" s="6"/>
      <c r="E4137" s="6"/>
      <c r="F4137" s="6"/>
      <c r="G4137" s="6"/>
      <c r="H4137" s="6"/>
      <c r="I4137" s="23"/>
      <c r="J4137" s="23"/>
      <c r="K4137" s="6" t="e">
        <f t="array" aca="1" ref="K4137" ca="1">INDEX([1]TreeLookup!$C$1:$DE$21,MATCH(INDIRECT(ADDRESS(ROW(),MATCH("CATEGORY",$A$1:$BE$1,0))),[1]TreeLookup!$C$1:$C$21,0),MATCH(INDIRECT(ADDRESS(ROW(),MATCH("YEAR",$A$1:$BE$1,0))),[1]TreeLookup!$C$1:$DE$1,0))</f>
        <v>#N/A</v>
      </c>
      <c r="M4137" s="1" t="str">
        <f t="array" aca="1" ref="M4137" ca="1">INDEX([1]TreeLookup!$C$1:$DE$22,MATCH("ERA",[1]TreeLookup!$C$1:$C$22,0),MATCH(INDIRECT(ADDRESS(ROW(),MATCH("YEAR",$A$1:$BE$1,0))),[1]TreeLookup!$C$1:$DE$1,0))</f>
        <v>00-START</v>
      </c>
      <c r="O4137" s="4"/>
    </row>
    <row r="4138" spans="1:15">
      <c r="A4138" s="6"/>
      <c r="B4138" s="6"/>
      <c r="C4138" s="6"/>
      <c r="D4138" s="6"/>
      <c r="E4138" s="6"/>
      <c r="F4138" s="6"/>
      <c r="G4138" s="6"/>
      <c r="H4138" s="6"/>
      <c r="I4138" s="23"/>
      <c r="J4138" s="23"/>
      <c r="K4138" s="6" t="e">
        <f t="array" aca="1" ref="K4138" ca="1">INDEX([1]TreeLookup!$C$1:$DE$21,MATCH(INDIRECT(ADDRESS(ROW(),MATCH("CATEGORY",$A$1:$BE$1,0))),[1]TreeLookup!$C$1:$C$21,0),MATCH(INDIRECT(ADDRESS(ROW(),MATCH("YEAR",$A$1:$BE$1,0))),[1]TreeLookup!$C$1:$DE$1,0))</f>
        <v>#N/A</v>
      </c>
      <c r="M4138" s="1" t="str">
        <f t="array" aca="1" ref="M4138" ca="1">INDEX([1]TreeLookup!$C$1:$DE$22,MATCH("ERA",[1]TreeLookup!$C$1:$C$22,0),MATCH(INDIRECT(ADDRESS(ROW(),MATCH("YEAR",$A$1:$BE$1,0))),[1]TreeLookup!$C$1:$DE$1,0))</f>
        <v>00-START</v>
      </c>
      <c r="O4138" s="4"/>
    </row>
    <row r="4139" spans="1:15">
      <c r="A4139" s="6"/>
      <c r="B4139" s="6"/>
      <c r="C4139" s="6"/>
      <c r="D4139" s="6"/>
      <c r="E4139" s="6"/>
      <c r="F4139" s="6"/>
      <c r="G4139" s="6"/>
      <c r="H4139" s="6"/>
      <c r="I4139" s="23"/>
      <c r="J4139" s="23"/>
      <c r="K4139" s="6" t="e">
        <f t="array" aca="1" ref="K4139" ca="1">INDEX([1]TreeLookup!$C$1:$DE$21,MATCH(INDIRECT(ADDRESS(ROW(),MATCH("CATEGORY",$A$1:$BE$1,0))),[1]TreeLookup!$C$1:$C$21,0),MATCH(INDIRECT(ADDRESS(ROW(),MATCH("YEAR",$A$1:$BE$1,0))),[1]TreeLookup!$C$1:$DE$1,0))</f>
        <v>#N/A</v>
      </c>
      <c r="M4139" s="1" t="str">
        <f t="array" aca="1" ref="M4139" ca="1">INDEX([1]TreeLookup!$C$1:$DE$22,MATCH("ERA",[1]TreeLookup!$C$1:$C$22,0),MATCH(INDIRECT(ADDRESS(ROW(),MATCH("YEAR",$A$1:$BE$1,0))),[1]TreeLookup!$C$1:$DE$1,0))</f>
        <v>00-START</v>
      </c>
      <c r="O4139" s="4"/>
    </row>
    <row r="4140" spans="1:15">
      <c r="A4140" s="6"/>
      <c r="B4140" s="6"/>
      <c r="C4140" s="6"/>
      <c r="D4140" s="6"/>
      <c r="E4140" s="6"/>
      <c r="F4140" s="6"/>
      <c r="G4140" s="6"/>
      <c r="H4140" s="6"/>
      <c r="I4140" s="23"/>
      <c r="J4140" s="23"/>
      <c r="K4140" s="6" t="e">
        <f t="array" aca="1" ref="K4140" ca="1">INDEX([1]TreeLookup!$C$1:$DE$21,MATCH(INDIRECT(ADDRESS(ROW(),MATCH("CATEGORY",$A$1:$BE$1,0))),[1]TreeLookup!$C$1:$C$21,0),MATCH(INDIRECT(ADDRESS(ROW(),MATCH("YEAR",$A$1:$BE$1,0))),[1]TreeLookup!$C$1:$DE$1,0))</f>
        <v>#N/A</v>
      </c>
      <c r="M4140" s="1" t="str">
        <f t="array" aca="1" ref="M4140" ca="1">INDEX([1]TreeLookup!$C$1:$DE$22,MATCH("ERA",[1]TreeLookup!$C$1:$C$22,0),MATCH(INDIRECT(ADDRESS(ROW(),MATCH("YEAR",$A$1:$BE$1,0))),[1]TreeLookup!$C$1:$DE$1,0))</f>
        <v>00-START</v>
      </c>
      <c r="O4140" s="4"/>
    </row>
    <row r="4141" spans="1:15">
      <c r="A4141" s="6"/>
      <c r="B4141" s="6"/>
      <c r="C4141" s="6"/>
      <c r="D4141" s="6"/>
      <c r="E4141" s="6"/>
      <c r="F4141" s="6"/>
      <c r="G4141" s="6"/>
      <c r="H4141" s="6"/>
      <c r="I4141" s="23"/>
      <c r="J4141" s="23"/>
      <c r="K4141" s="6" t="e">
        <f t="array" aca="1" ref="K4141" ca="1">INDEX([1]TreeLookup!$C$1:$DE$21,MATCH(INDIRECT(ADDRESS(ROW(),MATCH("CATEGORY",$A$1:$BE$1,0))),[1]TreeLookup!$C$1:$C$21,0),MATCH(INDIRECT(ADDRESS(ROW(),MATCH("YEAR",$A$1:$BE$1,0))),[1]TreeLookup!$C$1:$DE$1,0))</f>
        <v>#N/A</v>
      </c>
      <c r="M4141" s="1" t="str">
        <f t="array" aca="1" ref="M4141" ca="1">INDEX([1]TreeLookup!$C$1:$DE$22,MATCH("ERA",[1]TreeLookup!$C$1:$C$22,0),MATCH(INDIRECT(ADDRESS(ROW(),MATCH("YEAR",$A$1:$BE$1,0))),[1]TreeLookup!$C$1:$DE$1,0))</f>
        <v>00-START</v>
      </c>
      <c r="O4141" s="4"/>
    </row>
    <row r="4142" spans="1:15">
      <c r="A4142" s="6"/>
      <c r="B4142" s="6"/>
      <c r="C4142" s="6"/>
      <c r="D4142" s="6"/>
      <c r="E4142" s="6"/>
      <c r="F4142" s="6"/>
      <c r="G4142" s="6"/>
      <c r="H4142" s="6"/>
      <c r="I4142" s="23"/>
      <c r="J4142" s="23"/>
      <c r="K4142" s="6" t="e">
        <f t="array" aca="1" ref="K4142" ca="1">INDEX([1]TreeLookup!$C$1:$DE$21,MATCH(INDIRECT(ADDRESS(ROW(),MATCH("CATEGORY",$A$1:$BE$1,0))),[1]TreeLookup!$C$1:$C$21,0),MATCH(INDIRECT(ADDRESS(ROW(),MATCH("YEAR",$A$1:$BE$1,0))),[1]TreeLookup!$C$1:$DE$1,0))</f>
        <v>#N/A</v>
      </c>
      <c r="M4142" s="1" t="str">
        <f t="array" aca="1" ref="M4142" ca="1">INDEX([1]TreeLookup!$C$1:$DE$22,MATCH("ERA",[1]TreeLookup!$C$1:$C$22,0),MATCH(INDIRECT(ADDRESS(ROW(),MATCH("YEAR",$A$1:$BE$1,0))),[1]TreeLookup!$C$1:$DE$1,0))</f>
        <v>00-START</v>
      </c>
      <c r="O4142" s="4"/>
    </row>
    <row r="4143" spans="1:15">
      <c r="A4143" s="6"/>
      <c r="B4143" s="6"/>
      <c r="C4143" s="6"/>
      <c r="D4143" s="6"/>
      <c r="E4143" s="6"/>
      <c r="F4143" s="6"/>
      <c r="G4143" s="6"/>
      <c r="H4143" s="6"/>
      <c r="I4143" s="23"/>
      <c r="J4143" s="23"/>
      <c r="K4143" s="6" t="e">
        <f t="array" aca="1" ref="K4143" ca="1">INDEX([1]TreeLookup!$C$1:$DE$21,MATCH(INDIRECT(ADDRESS(ROW(),MATCH("CATEGORY",$A$1:$BE$1,0))),[1]TreeLookup!$C$1:$C$21,0),MATCH(INDIRECT(ADDRESS(ROW(),MATCH("YEAR",$A$1:$BE$1,0))),[1]TreeLookup!$C$1:$DE$1,0))</f>
        <v>#N/A</v>
      </c>
      <c r="M4143" s="1" t="str">
        <f t="array" aca="1" ref="M4143" ca="1">INDEX([1]TreeLookup!$C$1:$DE$22,MATCH("ERA",[1]TreeLookup!$C$1:$C$22,0),MATCH(INDIRECT(ADDRESS(ROW(),MATCH("YEAR",$A$1:$BE$1,0))),[1]TreeLookup!$C$1:$DE$1,0))</f>
        <v>00-START</v>
      </c>
      <c r="O4143" s="4"/>
    </row>
    <row r="4144" spans="1:15">
      <c r="A4144" s="6"/>
      <c r="B4144" s="6"/>
      <c r="C4144" s="6"/>
      <c r="D4144" s="6"/>
      <c r="E4144" s="6"/>
      <c r="F4144" s="6"/>
      <c r="G4144" s="6"/>
      <c r="H4144" s="6"/>
      <c r="I4144" s="23"/>
      <c r="J4144" s="23"/>
      <c r="K4144" s="6" t="e">
        <f t="array" aca="1" ref="K4144" ca="1">INDEX([1]TreeLookup!$C$1:$DE$21,MATCH(INDIRECT(ADDRESS(ROW(),MATCH("CATEGORY",$A$1:$BE$1,0))),[1]TreeLookup!$C$1:$C$21,0),MATCH(INDIRECT(ADDRESS(ROW(),MATCH("YEAR",$A$1:$BE$1,0))),[1]TreeLookup!$C$1:$DE$1,0))</f>
        <v>#N/A</v>
      </c>
      <c r="M4144" s="1" t="str">
        <f t="array" aca="1" ref="M4144" ca="1">INDEX([1]TreeLookup!$C$1:$DE$22,MATCH("ERA",[1]TreeLookup!$C$1:$C$22,0),MATCH(INDIRECT(ADDRESS(ROW(),MATCH("YEAR",$A$1:$BE$1,0))),[1]TreeLookup!$C$1:$DE$1,0))</f>
        <v>00-START</v>
      </c>
      <c r="O4144" s="4"/>
    </row>
    <row r="4145" spans="1:15">
      <c r="A4145" s="6"/>
      <c r="B4145" s="6"/>
      <c r="C4145" s="6"/>
      <c r="D4145" s="6"/>
      <c r="E4145" s="6"/>
      <c r="F4145" s="6"/>
      <c r="G4145" s="6"/>
      <c r="H4145" s="6"/>
      <c r="I4145" s="23"/>
      <c r="J4145" s="23"/>
      <c r="K4145" s="6" t="e">
        <f t="array" aca="1" ref="K4145" ca="1">INDEX([1]TreeLookup!$C$1:$DE$21,MATCH(INDIRECT(ADDRESS(ROW(),MATCH("CATEGORY",$A$1:$BE$1,0))),[1]TreeLookup!$C$1:$C$21,0),MATCH(INDIRECT(ADDRESS(ROW(),MATCH("YEAR",$A$1:$BE$1,0))),[1]TreeLookup!$C$1:$DE$1,0))</f>
        <v>#N/A</v>
      </c>
      <c r="M4145" s="1" t="str">
        <f t="array" aca="1" ref="M4145" ca="1">INDEX([1]TreeLookup!$C$1:$DE$22,MATCH("ERA",[1]TreeLookup!$C$1:$C$22,0),MATCH(INDIRECT(ADDRESS(ROW(),MATCH("YEAR",$A$1:$BE$1,0))),[1]TreeLookup!$C$1:$DE$1,0))</f>
        <v>00-START</v>
      </c>
      <c r="O4145" s="4"/>
    </row>
    <row r="4146" spans="1:15">
      <c r="A4146" s="6"/>
      <c r="B4146" s="6"/>
      <c r="C4146" s="6"/>
      <c r="D4146" s="6"/>
      <c r="E4146" s="6"/>
      <c r="F4146" s="6"/>
      <c r="G4146" s="6"/>
      <c r="H4146" s="6"/>
      <c r="I4146" s="23"/>
      <c r="J4146" s="23"/>
      <c r="K4146" s="6" t="e">
        <f t="array" aca="1" ref="K4146" ca="1">INDEX([1]TreeLookup!$C$1:$DE$21,MATCH(INDIRECT(ADDRESS(ROW(),MATCH("CATEGORY",$A$1:$BE$1,0))),[1]TreeLookup!$C$1:$C$21,0),MATCH(INDIRECT(ADDRESS(ROW(),MATCH("YEAR",$A$1:$BE$1,0))),[1]TreeLookup!$C$1:$DE$1,0))</f>
        <v>#N/A</v>
      </c>
      <c r="M4146" s="1" t="str">
        <f t="array" aca="1" ref="M4146" ca="1">INDEX([1]TreeLookup!$C$1:$DE$22,MATCH("ERA",[1]TreeLookup!$C$1:$C$22,0),MATCH(INDIRECT(ADDRESS(ROW(),MATCH("YEAR",$A$1:$BE$1,0))),[1]TreeLookup!$C$1:$DE$1,0))</f>
        <v>00-START</v>
      </c>
      <c r="O4146" s="4"/>
    </row>
    <row r="4147" spans="1:15">
      <c r="A4147" s="6"/>
      <c r="B4147" s="6"/>
      <c r="C4147" s="6"/>
      <c r="D4147" s="6"/>
      <c r="E4147" s="6"/>
      <c r="F4147" s="6"/>
      <c r="G4147" s="6"/>
      <c r="H4147" s="6"/>
      <c r="I4147" s="23"/>
      <c r="J4147" s="23"/>
      <c r="K4147" s="6" t="e">
        <f t="array" aca="1" ref="K4147" ca="1">INDEX([1]TreeLookup!$C$1:$DE$21,MATCH(INDIRECT(ADDRESS(ROW(),MATCH("CATEGORY",$A$1:$BE$1,0))),[1]TreeLookup!$C$1:$C$21,0),MATCH(INDIRECT(ADDRESS(ROW(),MATCH("YEAR",$A$1:$BE$1,0))),[1]TreeLookup!$C$1:$DE$1,0))</f>
        <v>#N/A</v>
      </c>
      <c r="M4147" s="1" t="str">
        <f t="array" aca="1" ref="M4147" ca="1">INDEX([1]TreeLookup!$C$1:$DE$22,MATCH("ERA",[1]TreeLookup!$C$1:$C$22,0),MATCH(INDIRECT(ADDRESS(ROW(),MATCH("YEAR",$A$1:$BE$1,0))),[1]TreeLookup!$C$1:$DE$1,0))</f>
        <v>00-START</v>
      </c>
      <c r="O4147" s="4"/>
    </row>
    <row r="4148" spans="1:15">
      <c r="A4148" s="6"/>
      <c r="B4148" s="6"/>
      <c r="C4148" s="6"/>
      <c r="D4148" s="6"/>
      <c r="E4148" s="6"/>
      <c r="F4148" s="6"/>
      <c r="G4148" s="6"/>
      <c r="H4148" s="6"/>
      <c r="I4148" s="23"/>
      <c r="J4148" s="23"/>
      <c r="K4148" s="6" t="e">
        <f t="array" aca="1" ref="K4148" ca="1">INDEX([1]TreeLookup!$C$1:$DE$21,MATCH(INDIRECT(ADDRESS(ROW(),MATCH("CATEGORY",$A$1:$BE$1,0))),[1]TreeLookup!$C$1:$C$21,0),MATCH(INDIRECT(ADDRESS(ROW(),MATCH("YEAR",$A$1:$BE$1,0))),[1]TreeLookup!$C$1:$DE$1,0))</f>
        <v>#N/A</v>
      </c>
      <c r="M4148" s="1" t="str">
        <f t="array" aca="1" ref="M4148" ca="1">INDEX([1]TreeLookup!$C$1:$DE$22,MATCH("ERA",[1]TreeLookup!$C$1:$C$22,0),MATCH(INDIRECT(ADDRESS(ROW(),MATCH("YEAR",$A$1:$BE$1,0))),[1]TreeLookup!$C$1:$DE$1,0))</f>
        <v>00-START</v>
      </c>
      <c r="O4148" s="4"/>
    </row>
    <row r="4149" spans="1:15">
      <c r="A4149" s="6"/>
      <c r="B4149" s="6"/>
      <c r="C4149" s="6"/>
      <c r="D4149" s="6"/>
      <c r="E4149" s="6"/>
      <c r="F4149" s="6"/>
      <c r="G4149" s="6"/>
      <c r="H4149" s="6"/>
      <c r="I4149" s="23"/>
      <c r="J4149" s="23"/>
      <c r="K4149" s="6" t="e">
        <f t="array" aca="1" ref="K4149" ca="1">INDEX([1]TreeLookup!$C$1:$DE$21,MATCH(INDIRECT(ADDRESS(ROW(),MATCH("CATEGORY",$A$1:$BE$1,0))),[1]TreeLookup!$C$1:$C$21,0),MATCH(INDIRECT(ADDRESS(ROW(),MATCH("YEAR",$A$1:$BE$1,0))),[1]TreeLookup!$C$1:$DE$1,0))</f>
        <v>#N/A</v>
      </c>
      <c r="M4149" s="1" t="str">
        <f t="array" aca="1" ref="M4149" ca="1">INDEX([1]TreeLookup!$C$1:$DE$22,MATCH("ERA",[1]TreeLookup!$C$1:$C$22,0),MATCH(INDIRECT(ADDRESS(ROW(),MATCH("YEAR",$A$1:$BE$1,0))),[1]TreeLookup!$C$1:$DE$1,0))</f>
        <v>00-START</v>
      </c>
      <c r="O4149" s="4"/>
    </row>
    <row r="4150" spans="1:15">
      <c r="A4150" s="6"/>
      <c r="B4150" s="6"/>
      <c r="C4150" s="6"/>
      <c r="D4150" s="6"/>
      <c r="E4150" s="6"/>
      <c r="F4150" s="6"/>
      <c r="G4150" s="6"/>
      <c r="H4150" s="6"/>
      <c r="I4150" s="23"/>
      <c r="J4150" s="23"/>
      <c r="K4150" s="6" t="e">
        <f t="array" aca="1" ref="K4150" ca="1">INDEX([1]TreeLookup!$C$1:$DE$21,MATCH(INDIRECT(ADDRESS(ROW(),MATCH("CATEGORY",$A$1:$BE$1,0))),[1]TreeLookup!$C$1:$C$21,0),MATCH(INDIRECT(ADDRESS(ROW(),MATCH("YEAR",$A$1:$BE$1,0))),[1]TreeLookup!$C$1:$DE$1,0))</f>
        <v>#N/A</v>
      </c>
      <c r="M4150" s="1" t="str">
        <f t="array" aca="1" ref="M4150" ca="1">INDEX([1]TreeLookup!$C$1:$DE$22,MATCH("ERA",[1]TreeLookup!$C$1:$C$22,0),MATCH(INDIRECT(ADDRESS(ROW(),MATCH("YEAR",$A$1:$BE$1,0))),[1]TreeLookup!$C$1:$DE$1,0))</f>
        <v>00-START</v>
      </c>
      <c r="O4150" s="4"/>
    </row>
    <row r="4151" spans="1:15">
      <c r="A4151" s="6"/>
      <c r="B4151" s="6"/>
      <c r="C4151" s="6"/>
      <c r="D4151" s="6"/>
      <c r="E4151" s="6"/>
      <c r="F4151" s="6"/>
      <c r="G4151" s="6"/>
      <c r="H4151" s="6"/>
      <c r="I4151" s="23"/>
      <c r="J4151" s="23"/>
      <c r="K4151" s="6" t="e">
        <f t="array" aca="1" ref="K4151" ca="1">INDEX([1]TreeLookup!$C$1:$DE$21,MATCH(INDIRECT(ADDRESS(ROW(),MATCH("CATEGORY",$A$1:$BE$1,0))),[1]TreeLookup!$C$1:$C$21,0),MATCH(INDIRECT(ADDRESS(ROW(),MATCH("YEAR",$A$1:$BE$1,0))),[1]TreeLookup!$C$1:$DE$1,0))</f>
        <v>#N/A</v>
      </c>
      <c r="M4151" s="1" t="str">
        <f t="array" aca="1" ref="M4151" ca="1">INDEX([1]TreeLookup!$C$1:$DE$22,MATCH("ERA",[1]TreeLookup!$C$1:$C$22,0),MATCH(INDIRECT(ADDRESS(ROW(),MATCH("YEAR",$A$1:$BE$1,0))),[1]TreeLookup!$C$1:$DE$1,0))</f>
        <v>00-START</v>
      </c>
      <c r="O4151" s="4"/>
    </row>
    <row r="4152" spans="1:15">
      <c r="A4152" s="6"/>
      <c r="B4152" s="6"/>
      <c r="C4152" s="6"/>
      <c r="D4152" s="6"/>
      <c r="E4152" s="6"/>
      <c r="F4152" s="6"/>
      <c r="G4152" s="6"/>
      <c r="H4152" s="6"/>
      <c r="I4152" s="23"/>
      <c r="J4152" s="23"/>
      <c r="K4152" s="6" t="e">
        <f t="array" aca="1" ref="K4152" ca="1">INDEX([1]TreeLookup!$C$1:$DE$21,MATCH(INDIRECT(ADDRESS(ROW(),MATCH("CATEGORY",$A$1:$BE$1,0))),[1]TreeLookup!$C$1:$C$21,0),MATCH(INDIRECT(ADDRESS(ROW(),MATCH("YEAR",$A$1:$BE$1,0))),[1]TreeLookup!$C$1:$DE$1,0))</f>
        <v>#N/A</v>
      </c>
      <c r="M4152" s="1" t="str">
        <f t="array" aca="1" ref="M4152" ca="1">INDEX([1]TreeLookup!$C$1:$DE$22,MATCH("ERA",[1]TreeLookup!$C$1:$C$22,0),MATCH(INDIRECT(ADDRESS(ROW(),MATCH("YEAR",$A$1:$BE$1,0))),[1]TreeLookup!$C$1:$DE$1,0))</f>
        <v>00-START</v>
      </c>
      <c r="O4152" s="4"/>
    </row>
    <row r="4153" spans="1:15">
      <c r="A4153" s="6"/>
      <c r="B4153" s="6"/>
      <c r="C4153" s="6"/>
      <c r="D4153" s="6"/>
      <c r="E4153" s="6"/>
      <c r="F4153" s="6"/>
      <c r="G4153" s="6"/>
      <c r="H4153" s="6"/>
      <c r="I4153" s="23"/>
      <c r="J4153" s="23"/>
      <c r="K4153" s="6" t="e">
        <f t="array" aca="1" ref="K4153" ca="1">INDEX([1]TreeLookup!$C$1:$DE$21,MATCH(INDIRECT(ADDRESS(ROW(),MATCH("CATEGORY",$A$1:$BE$1,0))),[1]TreeLookup!$C$1:$C$21,0),MATCH(INDIRECT(ADDRESS(ROW(),MATCH("YEAR",$A$1:$BE$1,0))),[1]TreeLookup!$C$1:$DE$1,0))</f>
        <v>#N/A</v>
      </c>
      <c r="M4153" s="1" t="str">
        <f t="array" aca="1" ref="M4153" ca="1">INDEX([1]TreeLookup!$C$1:$DE$22,MATCH("ERA",[1]TreeLookup!$C$1:$C$22,0),MATCH(INDIRECT(ADDRESS(ROW(),MATCH("YEAR",$A$1:$BE$1,0))),[1]TreeLookup!$C$1:$DE$1,0))</f>
        <v>00-START</v>
      </c>
      <c r="O4153" s="4"/>
    </row>
    <row r="4154" spans="1:15">
      <c r="A4154" s="6"/>
      <c r="B4154" s="6"/>
      <c r="C4154" s="6"/>
      <c r="D4154" s="6"/>
      <c r="E4154" s="6"/>
      <c r="F4154" s="6"/>
      <c r="G4154" s="6"/>
      <c r="H4154" s="6"/>
      <c r="I4154" s="23"/>
      <c r="J4154" s="23"/>
      <c r="K4154" s="6" t="e">
        <f t="array" aca="1" ref="K4154" ca="1">INDEX([1]TreeLookup!$C$1:$DE$21,MATCH(INDIRECT(ADDRESS(ROW(),MATCH("CATEGORY",$A$1:$BE$1,0))),[1]TreeLookup!$C$1:$C$21,0),MATCH(INDIRECT(ADDRESS(ROW(),MATCH("YEAR",$A$1:$BE$1,0))),[1]TreeLookup!$C$1:$DE$1,0))</f>
        <v>#N/A</v>
      </c>
      <c r="M4154" s="1" t="str">
        <f t="array" aca="1" ref="M4154" ca="1">INDEX([1]TreeLookup!$C$1:$DE$22,MATCH("ERA",[1]TreeLookup!$C$1:$C$22,0),MATCH(INDIRECT(ADDRESS(ROW(),MATCH("YEAR",$A$1:$BE$1,0))),[1]TreeLookup!$C$1:$DE$1,0))</f>
        <v>00-START</v>
      </c>
      <c r="O4154" s="4"/>
    </row>
    <row r="4155" spans="1:15">
      <c r="A4155" s="6"/>
      <c r="B4155" s="6"/>
      <c r="C4155" s="6"/>
      <c r="D4155" s="6"/>
      <c r="E4155" s="6"/>
      <c r="F4155" s="6"/>
      <c r="G4155" s="6"/>
      <c r="H4155" s="6"/>
      <c r="I4155" s="23"/>
      <c r="J4155" s="23"/>
      <c r="K4155" s="6" t="e">
        <f t="array" aca="1" ref="K4155" ca="1">INDEX([1]TreeLookup!$C$1:$DE$21,MATCH(INDIRECT(ADDRESS(ROW(),MATCH("CATEGORY",$A$1:$BE$1,0))),[1]TreeLookup!$C$1:$C$21,0),MATCH(INDIRECT(ADDRESS(ROW(),MATCH("YEAR",$A$1:$BE$1,0))),[1]TreeLookup!$C$1:$DE$1,0))</f>
        <v>#N/A</v>
      </c>
      <c r="M4155" s="1" t="str">
        <f t="array" aca="1" ref="M4155" ca="1">INDEX([1]TreeLookup!$C$1:$DE$22,MATCH("ERA",[1]TreeLookup!$C$1:$C$22,0),MATCH(INDIRECT(ADDRESS(ROW(),MATCH("YEAR",$A$1:$BE$1,0))),[1]TreeLookup!$C$1:$DE$1,0))</f>
        <v>00-START</v>
      </c>
      <c r="O4155" s="4"/>
    </row>
    <row r="4156" spans="1:15">
      <c r="A4156" s="6"/>
      <c r="B4156" s="6"/>
      <c r="C4156" s="6"/>
      <c r="D4156" s="6"/>
      <c r="E4156" s="6"/>
      <c r="F4156" s="6"/>
      <c r="G4156" s="6"/>
      <c r="H4156" s="6"/>
      <c r="I4156" s="23"/>
      <c r="J4156" s="23"/>
      <c r="K4156" s="6" t="e">
        <f t="array" aca="1" ref="K4156" ca="1">INDEX([1]TreeLookup!$C$1:$DE$21,MATCH(INDIRECT(ADDRESS(ROW(),MATCH("CATEGORY",$A$1:$BE$1,0))),[1]TreeLookup!$C$1:$C$21,0),MATCH(INDIRECT(ADDRESS(ROW(),MATCH("YEAR",$A$1:$BE$1,0))),[1]TreeLookup!$C$1:$DE$1,0))</f>
        <v>#N/A</v>
      </c>
      <c r="M4156" s="1" t="str">
        <f t="array" aca="1" ref="M4156" ca="1">INDEX([1]TreeLookup!$C$1:$DE$22,MATCH("ERA",[1]TreeLookup!$C$1:$C$22,0),MATCH(INDIRECT(ADDRESS(ROW(),MATCH("YEAR",$A$1:$BE$1,0))),[1]TreeLookup!$C$1:$DE$1,0))</f>
        <v>00-START</v>
      </c>
      <c r="O4156" s="4"/>
    </row>
    <row r="4157" spans="1:15">
      <c r="A4157" s="6"/>
      <c r="B4157" s="6"/>
      <c r="C4157" s="6"/>
      <c r="D4157" s="6"/>
      <c r="E4157" s="6"/>
      <c r="F4157" s="6"/>
      <c r="G4157" s="6"/>
      <c r="H4157" s="6"/>
      <c r="I4157" s="23"/>
      <c r="J4157" s="23"/>
      <c r="K4157" s="6" t="e">
        <f t="array" aca="1" ref="K4157" ca="1">INDEX([1]TreeLookup!$C$1:$DE$21,MATCH(INDIRECT(ADDRESS(ROW(),MATCH("CATEGORY",$A$1:$BE$1,0))),[1]TreeLookup!$C$1:$C$21,0),MATCH(INDIRECT(ADDRESS(ROW(),MATCH("YEAR",$A$1:$BE$1,0))),[1]TreeLookup!$C$1:$DE$1,0))</f>
        <v>#N/A</v>
      </c>
      <c r="M4157" s="1" t="str">
        <f t="array" aca="1" ref="M4157" ca="1">INDEX([1]TreeLookup!$C$1:$DE$22,MATCH("ERA",[1]TreeLookup!$C$1:$C$22,0),MATCH(INDIRECT(ADDRESS(ROW(),MATCH("YEAR",$A$1:$BE$1,0))),[1]TreeLookup!$C$1:$DE$1,0))</f>
        <v>00-START</v>
      </c>
      <c r="O4157" s="4"/>
    </row>
    <row r="4158" spans="1:15">
      <c r="A4158" s="6"/>
      <c r="B4158" s="6"/>
      <c r="C4158" s="6"/>
      <c r="D4158" s="6"/>
      <c r="E4158" s="6"/>
      <c r="F4158" s="6"/>
      <c r="G4158" s="6"/>
      <c r="H4158" s="6"/>
      <c r="I4158" s="23"/>
      <c r="J4158" s="23"/>
      <c r="K4158" s="6" t="e">
        <f t="array" aca="1" ref="K4158" ca="1">INDEX([1]TreeLookup!$C$1:$DE$21,MATCH(INDIRECT(ADDRESS(ROW(),MATCH("CATEGORY",$A$1:$BE$1,0))),[1]TreeLookup!$C$1:$C$21,0),MATCH(INDIRECT(ADDRESS(ROW(),MATCH("YEAR",$A$1:$BE$1,0))),[1]TreeLookup!$C$1:$DE$1,0))</f>
        <v>#N/A</v>
      </c>
      <c r="M4158" s="1" t="str">
        <f t="array" aca="1" ref="M4158" ca="1">INDEX([1]TreeLookup!$C$1:$DE$22,MATCH("ERA",[1]TreeLookup!$C$1:$C$22,0),MATCH(INDIRECT(ADDRESS(ROW(),MATCH("YEAR",$A$1:$BE$1,0))),[1]TreeLookup!$C$1:$DE$1,0))</f>
        <v>00-START</v>
      </c>
      <c r="O4158" s="4"/>
    </row>
    <row r="4159" spans="1:15">
      <c r="A4159" s="6"/>
      <c r="B4159" s="6"/>
      <c r="C4159" s="6"/>
      <c r="D4159" s="6"/>
      <c r="E4159" s="6"/>
      <c r="F4159" s="6"/>
      <c r="G4159" s="6"/>
      <c r="H4159" s="6"/>
      <c r="I4159" s="23"/>
      <c r="J4159" s="23"/>
      <c r="K4159" s="6" t="e">
        <f t="array" aca="1" ref="K4159" ca="1">INDEX([1]TreeLookup!$C$1:$DE$21,MATCH(INDIRECT(ADDRESS(ROW(),MATCH("CATEGORY",$A$1:$BE$1,0))),[1]TreeLookup!$C$1:$C$21,0),MATCH(INDIRECT(ADDRESS(ROW(),MATCH("YEAR",$A$1:$BE$1,0))),[1]TreeLookup!$C$1:$DE$1,0))</f>
        <v>#N/A</v>
      </c>
      <c r="M4159" s="1" t="str">
        <f t="array" aca="1" ref="M4159" ca="1">INDEX([1]TreeLookup!$C$1:$DE$22,MATCH("ERA",[1]TreeLookup!$C$1:$C$22,0),MATCH(INDIRECT(ADDRESS(ROW(),MATCH("YEAR",$A$1:$BE$1,0))),[1]TreeLookup!$C$1:$DE$1,0))</f>
        <v>00-START</v>
      </c>
      <c r="O4159" s="4"/>
    </row>
    <row r="4160" spans="1:15">
      <c r="A4160" s="6"/>
      <c r="B4160" s="6"/>
      <c r="C4160" s="6"/>
      <c r="D4160" s="6"/>
      <c r="E4160" s="6"/>
      <c r="F4160" s="6"/>
      <c r="G4160" s="6"/>
      <c r="H4160" s="6"/>
      <c r="I4160" s="23"/>
      <c r="J4160" s="23"/>
      <c r="K4160" s="6" t="e">
        <f t="array" aca="1" ref="K4160" ca="1">INDEX([1]TreeLookup!$C$1:$DE$21,MATCH(INDIRECT(ADDRESS(ROW(),MATCH("CATEGORY",$A$1:$BE$1,0))),[1]TreeLookup!$C$1:$C$21,0),MATCH(INDIRECT(ADDRESS(ROW(),MATCH("YEAR",$A$1:$BE$1,0))),[1]TreeLookup!$C$1:$DE$1,0))</f>
        <v>#N/A</v>
      </c>
      <c r="M4160" s="1" t="str">
        <f t="array" aca="1" ref="M4160" ca="1">INDEX([1]TreeLookup!$C$1:$DE$22,MATCH("ERA",[1]TreeLookup!$C$1:$C$22,0),MATCH(INDIRECT(ADDRESS(ROW(),MATCH("YEAR",$A$1:$BE$1,0))),[1]TreeLookup!$C$1:$DE$1,0))</f>
        <v>00-START</v>
      </c>
      <c r="O4160" s="4"/>
    </row>
    <row r="4161" spans="1:15">
      <c r="A4161" s="6"/>
      <c r="B4161" s="6"/>
      <c r="C4161" s="6"/>
      <c r="D4161" s="6"/>
      <c r="E4161" s="6"/>
      <c r="F4161" s="6"/>
      <c r="G4161" s="6"/>
      <c r="H4161" s="6"/>
      <c r="I4161" s="23"/>
      <c r="J4161" s="23"/>
      <c r="K4161" s="6" t="e">
        <f t="array" aca="1" ref="K4161" ca="1">INDEX([1]TreeLookup!$C$1:$DE$21,MATCH(INDIRECT(ADDRESS(ROW(),MATCH("CATEGORY",$A$1:$BE$1,0))),[1]TreeLookup!$C$1:$C$21,0),MATCH(INDIRECT(ADDRESS(ROW(),MATCH("YEAR",$A$1:$BE$1,0))),[1]TreeLookup!$C$1:$DE$1,0))</f>
        <v>#N/A</v>
      </c>
      <c r="M4161" s="1" t="str">
        <f t="array" aca="1" ref="M4161" ca="1">INDEX([1]TreeLookup!$C$1:$DE$22,MATCH("ERA",[1]TreeLookup!$C$1:$C$22,0),MATCH(INDIRECT(ADDRESS(ROW(),MATCH("YEAR",$A$1:$BE$1,0))),[1]TreeLookup!$C$1:$DE$1,0))</f>
        <v>00-START</v>
      </c>
      <c r="O4161" s="4"/>
    </row>
    <row r="4162" spans="1:15">
      <c r="A4162" s="6"/>
      <c r="B4162" s="6"/>
      <c r="C4162" s="6"/>
      <c r="D4162" s="6"/>
      <c r="E4162" s="6"/>
      <c r="F4162" s="6"/>
      <c r="G4162" s="6"/>
      <c r="H4162" s="6"/>
      <c r="I4162" s="23"/>
      <c r="J4162" s="23"/>
      <c r="K4162" s="6" t="e">
        <f t="array" aca="1" ref="K4162" ca="1">INDEX([1]TreeLookup!$C$1:$DE$21,MATCH(INDIRECT(ADDRESS(ROW(),MATCH("CATEGORY",$A$1:$BE$1,0))),[1]TreeLookup!$C$1:$C$21,0),MATCH(INDIRECT(ADDRESS(ROW(),MATCH("YEAR",$A$1:$BE$1,0))),[1]TreeLookup!$C$1:$DE$1,0))</f>
        <v>#N/A</v>
      </c>
      <c r="M4162" s="1" t="str">
        <f t="array" aca="1" ref="M4162" ca="1">INDEX([1]TreeLookup!$C$1:$DE$22,MATCH("ERA",[1]TreeLookup!$C$1:$C$22,0),MATCH(INDIRECT(ADDRESS(ROW(),MATCH("YEAR",$A$1:$BE$1,0))),[1]TreeLookup!$C$1:$DE$1,0))</f>
        <v>00-START</v>
      </c>
      <c r="O4162" s="4"/>
    </row>
    <row r="4163" spans="1:15">
      <c r="A4163" s="6"/>
      <c r="B4163" s="6"/>
      <c r="C4163" s="6"/>
      <c r="D4163" s="6"/>
      <c r="E4163" s="6"/>
      <c r="F4163" s="6"/>
      <c r="G4163" s="6"/>
      <c r="H4163" s="6"/>
      <c r="I4163" s="23"/>
      <c r="J4163" s="23"/>
      <c r="K4163" s="6" t="e">
        <f t="array" aca="1" ref="K4163" ca="1">INDEX([1]TreeLookup!$C$1:$DE$21,MATCH(INDIRECT(ADDRESS(ROW(),MATCH("CATEGORY",$A$1:$BE$1,0))),[1]TreeLookup!$C$1:$C$21,0),MATCH(INDIRECT(ADDRESS(ROW(),MATCH("YEAR",$A$1:$BE$1,0))),[1]TreeLookup!$C$1:$DE$1,0))</f>
        <v>#N/A</v>
      </c>
      <c r="M4163" s="1" t="str">
        <f t="array" aca="1" ref="M4163" ca="1">INDEX([1]TreeLookup!$C$1:$DE$22,MATCH("ERA",[1]TreeLookup!$C$1:$C$22,0),MATCH(INDIRECT(ADDRESS(ROW(),MATCH("YEAR",$A$1:$BE$1,0))),[1]TreeLookup!$C$1:$DE$1,0))</f>
        <v>00-START</v>
      </c>
      <c r="O4163" s="4"/>
    </row>
    <row r="4164" spans="1:15">
      <c r="A4164" s="6"/>
      <c r="B4164" s="6"/>
      <c r="C4164" s="6"/>
      <c r="D4164" s="6"/>
      <c r="E4164" s="6"/>
      <c r="F4164" s="6"/>
      <c r="G4164" s="6"/>
      <c r="H4164" s="6"/>
      <c r="I4164" s="23"/>
      <c r="J4164" s="23"/>
      <c r="K4164" s="6" t="e">
        <f t="array" aca="1" ref="K4164" ca="1">INDEX([1]TreeLookup!$C$1:$DE$21,MATCH(INDIRECT(ADDRESS(ROW(),MATCH("CATEGORY",$A$1:$BE$1,0))),[1]TreeLookup!$C$1:$C$21,0),MATCH(INDIRECT(ADDRESS(ROW(),MATCH("YEAR",$A$1:$BE$1,0))),[1]TreeLookup!$C$1:$DE$1,0))</f>
        <v>#N/A</v>
      </c>
      <c r="M4164" s="1" t="str">
        <f t="array" aca="1" ref="M4164" ca="1">INDEX([1]TreeLookup!$C$1:$DE$22,MATCH("ERA",[1]TreeLookup!$C$1:$C$22,0),MATCH(INDIRECT(ADDRESS(ROW(),MATCH("YEAR",$A$1:$BE$1,0))),[1]TreeLookup!$C$1:$DE$1,0))</f>
        <v>00-START</v>
      </c>
      <c r="O4164" s="4"/>
    </row>
    <row r="4165" spans="1:15">
      <c r="A4165" s="6"/>
      <c r="B4165" s="6"/>
      <c r="C4165" s="6"/>
      <c r="D4165" s="6"/>
      <c r="E4165" s="6"/>
      <c r="F4165" s="6"/>
      <c r="G4165" s="6"/>
      <c r="H4165" s="6"/>
      <c r="I4165" s="23"/>
      <c r="J4165" s="23"/>
      <c r="K4165" s="6" t="e">
        <f t="array" aca="1" ref="K4165" ca="1">INDEX([1]TreeLookup!$C$1:$DE$21,MATCH(INDIRECT(ADDRESS(ROW(),MATCH("CATEGORY",$A$1:$BE$1,0))),[1]TreeLookup!$C$1:$C$21,0),MATCH(INDIRECT(ADDRESS(ROW(),MATCH("YEAR",$A$1:$BE$1,0))),[1]TreeLookup!$C$1:$DE$1,0))</f>
        <v>#N/A</v>
      </c>
      <c r="M4165" s="1" t="str">
        <f t="array" aca="1" ref="M4165" ca="1">INDEX([1]TreeLookup!$C$1:$DE$22,MATCH("ERA",[1]TreeLookup!$C$1:$C$22,0),MATCH(INDIRECT(ADDRESS(ROW(),MATCH("YEAR",$A$1:$BE$1,0))),[1]TreeLookup!$C$1:$DE$1,0))</f>
        <v>00-START</v>
      </c>
      <c r="O4165" s="4"/>
    </row>
    <row r="4166" spans="1:15">
      <c r="A4166" s="6"/>
      <c r="B4166" s="6"/>
      <c r="C4166" s="6"/>
      <c r="D4166" s="6"/>
      <c r="E4166" s="6"/>
      <c r="F4166" s="6"/>
      <c r="G4166" s="6"/>
      <c r="H4166" s="6"/>
      <c r="I4166" s="23"/>
      <c r="J4166" s="23"/>
      <c r="K4166" s="6" t="e">
        <f t="array" aca="1" ref="K4166" ca="1">INDEX([1]TreeLookup!$C$1:$DE$21,MATCH(INDIRECT(ADDRESS(ROW(),MATCH("CATEGORY",$A$1:$BE$1,0))),[1]TreeLookup!$C$1:$C$21,0),MATCH(INDIRECT(ADDRESS(ROW(),MATCH("YEAR",$A$1:$BE$1,0))),[1]TreeLookup!$C$1:$DE$1,0))</f>
        <v>#N/A</v>
      </c>
      <c r="M4166" s="1" t="str">
        <f t="array" aca="1" ref="M4166" ca="1">INDEX([1]TreeLookup!$C$1:$DE$22,MATCH("ERA",[1]TreeLookup!$C$1:$C$22,0),MATCH(INDIRECT(ADDRESS(ROW(),MATCH("YEAR",$A$1:$BE$1,0))),[1]TreeLookup!$C$1:$DE$1,0))</f>
        <v>00-START</v>
      </c>
      <c r="O4166" s="4"/>
    </row>
    <row r="4167" spans="1:15">
      <c r="A4167" s="6"/>
      <c r="B4167" s="6"/>
      <c r="C4167" s="6"/>
      <c r="D4167" s="6"/>
      <c r="E4167" s="6"/>
      <c r="F4167" s="6"/>
      <c r="G4167" s="6"/>
      <c r="H4167" s="6"/>
      <c r="I4167" s="23"/>
      <c r="J4167" s="23"/>
      <c r="K4167" s="6" t="e">
        <f t="array" aca="1" ref="K4167" ca="1">INDEX([1]TreeLookup!$C$1:$DE$21,MATCH(INDIRECT(ADDRESS(ROW(),MATCH("CATEGORY",$A$1:$BE$1,0))),[1]TreeLookup!$C$1:$C$21,0),MATCH(INDIRECT(ADDRESS(ROW(),MATCH("YEAR",$A$1:$BE$1,0))),[1]TreeLookup!$C$1:$DE$1,0))</f>
        <v>#N/A</v>
      </c>
      <c r="M4167" s="1" t="str">
        <f t="array" aca="1" ref="M4167" ca="1">INDEX([1]TreeLookup!$C$1:$DE$22,MATCH("ERA",[1]TreeLookup!$C$1:$C$22,0),MATCH(INDIRECT(ADDRESS(ROW(),MATCH("YEAR",$A$1:$BE$1,0))),[1]TreeLookup!$C$1:$DE$1,0))</f>
        <v>00-START</v>
      </c>
      <c r="O4167" s="4"/>
    </row>
    <row r="4168" spans="1:15">
      <c r="A4168" s="6"/>
      <c r="B4168" s="6"/>
      <c r="C4168" s="6"/>
      <c r="D4168" s="6"/>
      <c r="E4168" s="6"/>
      <c r="F4168" s="6"/>
      <c r="G4168" s="6"/>
      <c r="H4168" s="6"/>
      <c r="I4168" s="23"/>
      <c r="J4168" s="23"/>
      <c r="K4168" s="6" t="e">
        <f t="array" aca="1" ref="K4168" ca="1">INDEX([1]TreeLookup!$C$1:$DE$21,MATCH(INDIRECT(ADDRESS(ROW(),MATCH("CATEGORY",$A$1:$BE$1,0))),[1]TreeLookup!$C$1:$C$21,0),MATCH(INDIRECT(ADDRESS(ROW(),MATCH("YEAR",$A$1:$BE$1,0))),[1]TreeLookup!$C$1:$DE$1,0))</f>
        <v>#N/A</v>
      </c>
      <c r="M4168" s="1" t="str">
        <f t="array" aca="1" ref="M4168" ca="1">INDEX([1]TreeLookup!$C$1:$DE$22,MATCH("ERA",[1]TreeLookup!$C$1:$C$22,0),MATCH(INDIRECT(ADDRESS(ROW(),MATCH("YEAR",$A$1:$BE$1,0))),[1]TreeLookup!$C$1:$DE$1,0))</f>
        <v>00-START</v>
      </c>
      <c r="O4168" s="4"/>
    </row>
    <row r="4169" spans="1:15">
      <c r="A4169" s="6"/>
      <c r="B4169" s="6"/>
      <c r="C4169" s="6"/>
      <c r="D4169" s="6"/>
      <c r="E4169" s="6"/>
      <c r="F4169" s="6"/>
      <c r="G4169" s="6"/>
      <c r="H4169" s="6"/>
      <c r="I4169" s="23"/>
      <c r="J4169" s="23"/>
      <c r="K4169" s="6" t="e">
        <f t="array" aca="1" ref="K4169" ca="1">INDEX([1]TreeLookup!$C$1:$DE$21,MATCH(INDIRECT(ADDRESS(ROW(),MATCH("CATEGORY",$A$1:$BE$1,0))),[1]TreeLookup!$C$1:$C$21,0),MATCH(INDIRECT(ADDRESS(ROW(),MATCH("YEAR",$A$1:$BE$1,0))),[1]TreeLookup!$C$1:$DE$1,0))</f>
        <v>#N/A</v>
      </c>
      <c r="M4169" s="1" t="str">
        <f t="array" aca="1" ref="M4169" ca="1">INDEX([1]TreeLookup!$C$1:$DE$22,MATCH("ERA",[1]TreeLookup!$C$1:$C$22,0),MATCH(INDIRECT(ADDRESS(ROW(),MATCH("YEAR",$A$1:$BE$1,0))),[1]TreeLookup!$C$1:$DE$1,0))</f>
        <v>00-START</v>
      </c>
      <c r="O4169" s="4"/>
    </row>
    <row r="4170" spans="1:15">
      <c r="A4170" s="6"/>
      <c r="B4170" s="6"/>
      <c r="C4170" s="6"/>
      <c r="D4170" s="6"/>
      <c r="E4170" s="6"/>
      <c r="F4170" s="6"/>
      <c r="G4170" s="6"/>
      <c r="H4170" s="6"/>
      <c r="I4170" s="23"/>
      <c r="J4170" s="23"/>
      <c r="K4170" s="6" t="e">
        <f t="array" aca="1" ref="K4170" ca="1">INDEX([1]TreeLookup!$C$1:$DE$21,MATCH(INDIRECT(ADDRESS(ROW(),MATCH("CATEGORY",$A$1:$BE$1,0))),[1]TreeLookup!$C$1:$C$21,0),MATCH(INDIRECT(ADDRESS(ROW(),MATCH("YEAR",$A$1:$BE$1,0))),[1]TreeLookup!$C$1:$DE$1,0))</f>
        <v>#N/A</v>
      </c>
      <c r="M4170" s="1" t="str">
        <f t="array" aca="1" ref="M4170" ca="1">INDEX([1]TreeLookup!$C$1:$DE$22,MATCH("ERA",[1]TreeLookup!$C$1:$C$22,0),MATCH(INDIRECT(ADDRESS(ROW(),MATCH("YEAR",$A$1:$BE$1,0))),[1]TreeLookup!$C$1:$DE$1,0))</f>
        <v>00-START</v>
      </c>
      <c r="O4170" s="4"/>
    </row>
    <row r="4171" spans="1:15">
      <c r="A4171" s="6"/>
      <c r="B4171" s="6"/>
      <c r="C4171" s="6"/>
      <c r="D4171" s="6"/>
      <c r="E4171" s="6"/>
      <c r="F4171" s="6"/>
      <c r="G4171" s="6"/>
      <c r="H4171" s="6"/>
      <c r="I4171" s="23"/>
      <c r="J4171" s="23"/>
      <c r="K4171" s="6" t="e">
        <f t="array" aca="1" ref="K4171" ca="1">INDEX([1]TreeLookup!$C$1:$DE$21,MATCH(INDIRECT(ADDRESS(ROW(),MATCH("CATEGORY",$A$1:$BE$1,0))),[1]TreeLookup!$C$1:$C$21,0),MATCH(INDIRECT(ADDRESS(ROW(),MATCH("YEAR",$A$1:$BE$1,0))),[1]TreeLookup!$C$1:$DE$1,0))</f>
        <v>#N/A</v>
      </c>
      <c r="M4171" s="1" t="str">
        <f t="array" aca="1" ref="M4171" ca="1">INDEX([1]TreeLookup!$C$1:$DE$22,MATCH("ERA",[1]TreeLookup!$C$1:$C$22,0),MATCH(INDIRECT(ADDRESS(ROW(),MATCH("YEAR",$A$1:$BE$1,0))),[1]TreeLookup!$C$1:$DE$1,0))</f>
        <v>00-START</v>
      </c>
      <c r="O4171" s="4"/>
    </row>
    <row r="4172" spans="1:15">
      <c r="A4172" s="6"/>
      <c r="B4172" s="6"/>
      <c r="C4172" s="6"/>
      <c r="D4172" s="6"/>
      <c r="E4172" s="6"/>
      <c r="F4172" s="6"/>
      <c r="G4172" s="6"/>
      <c r="H4172" s="6"/>
      <c r="I4172" s="23"/>
      <c r="J4172" s="23"/>
      <c r="K4172" s="6" t="e">
        <f t="array" aca="1" ref="K4172" ca="1">INDEX([1]TreeLookup!$C$1:$DE$21,MATCH(INDIRECT(ADDRESS(ROW(),MATCH("CATEGORY",$A$1:$BE$1,0))),[1]TreeLookup!$C$1:$C$21,0),MATCH(INDIRECT(ADDRESS(ROW(),MATCH("YEAR",$A$1:$BE$1,0))),[1]TreeLookup!$C$1:$DE$1,0))</f>
        <v>#N/A</v>
      </c>
      <c r="M4172" s="1" t="str">
        <f t="array" aca="1" ref="M4172" ca="1">INDEX([1]TreeLookup!$C$1:$DE$22,MATCH("ERA",[1]TreeLookup!$C$1:$C$22,0),MATCH(INDIRECT(ADDRESS(ROW(),MATCH("YEAR",$A$1:$BE$1,0))),[1]TreeLookup!$C$1:$DE$1,0))</f>
        <v>00-START</v>
      </c>
      <c r="O4172" s="4"/>
    </row>
    <row r="4173" spans="1:15">
      <c r="A4173" s="6"/>
      <c r="B4173" s="6"/>
      <c r="C4173" s="6"/>
      <c r="D4173" s="6"/>
      <c r="E4173" s="6"/>
      <c r="F4173" s="6"/>
      <c r="G4173" s="6"/>
      <c r="H4173" s="6"/>
      <c r="I4173" s="23"/>
      <c r="J4173" s="23"/>
      <c r="K4173" s="6" t="e">
        <f t="array" aca="1" ref="K4173" ca="1">INDEX([1]TreeLookup!$C$1:$DE$21,MATCH(INDIRECT(ADDRESS(ROW(),MATCH("CATEGORY",$A$1:$BE$1,0))),[1]TreeLookup!$C$1:$C$21,0),MATCH(INDIRECT(ADDRESS(ROW(),MATCH("YEAR",$A$1:$BE$1,0))),[1]TreeLookup!$C$1:$DE$1,0))</f>
        <v>#N/A</v>
      </c>
      <c r="M4173" s="1" t="str">
        <f t="array" aca="1" ref="M4173" ca="1">INDEX([1]TreeLookup!$C$1:$DE$22,MATCH("ERA",[1]TreeLookup!$C$1:$C$22,0),MATCH(INDIRECT(ADDRESS(ROW(),MATCH("YEAR",$A$1:$BE$1,0))),[1]TreeLookup!$C$1:$DE$1,0))</f>
        <v>00-START</v>
      </c>
      <c r="O4173" s="4"/>
    </row>
    <row r="4174" spans="1:15">
      <c r="A4174" s="6"/>
      <c r="B4174" s="6"/>
      <c r="C4174" s="6"/>
      <c r="D4174" s="6"/>
      <c r="E4174" s="6"/>
      <c r="F4174" s="6"/>
      <c r="G4174" s="6"/>
      <c r="H4174" s="6"/>
      <c r="I4174" s="23"/>
      <c r="J4174" s="23"/>
      <c r="K4174" s="6" t="e">
        <f t="array" aca="1" ref="K4174" ca="1">INDEX([1]TreeLookup!$C$1:$DE$21,MATCH(INDIRECT(ADDRESS(ROW(),MATCH("CATEGORY",$A$1:$BE$1,0))),[1]TreeLookup!$C$1:$C$21,0),MATCH(INDIRECT(ADDRESS(ROW(),MATCH("YEAR",$A$1:$BE$1,0))),[1]TreeLookup!$C$1:$DE$1,0))</f>
        <v>#N/A</v>
      </c>
      <c r="M4174" s="1" t="str">
        <f t="array" aca="1" ref="M4174" ca="1">INDEX([1]TreeLookup!$C$1:$DE$22,MATCH("ERA",[1]TreeLookup!$C$1:$C$22,0),MATCH(INDIRECT(ADDRESS(ROW(),MATCH("YEAR",$A$1:$BE$1,0))),[1]TreeLookup!$C$1:$DE$1,0))</f>
        <v>00-START</v>
      </c>
      <c r="O4174" s="4"/>
    </row>
    <row r="4175" spans="1:15">
      <c r="A4175" s="6"/>
      <c r="B4175" s="6"/>
      <c r="C4175" s="6"/>
      <c r="D4175" s="6"/>
      <c r="E4175" s="6"/>
      <c r="F4175" s="6"/>
      <c r="G4175" s="6"/>
      <c r="H4175" s="6"/>
      <c r="I4175" s="23"/>
      <c r="J4175" s="23"/>
      <c r="K4175" s="6" t="e">
        <f t="array" aca="1" ref="K4175" ca="1">INDEX([1]TreeLookup!$C$1:$DE$21,MATCH(INDIRECT(ADDRESS(ROW(),MATCH("CATEGORY",$A$1:$BE$1,0))),[1]TreeLookup!$C$1:$C$21,0),MATCH(INDIRECT(ADDRESS(ROW(),MATCH("YEAR",$A$1:$BE$1,0))),[1]TreeLookup!$C$1:$DE$1,0))</f>
        <v>#N/A</v>
      </c>
      <c r="M4175" s="1" t="str">
        <f t="array" aca="1" ref="M4175" ca="1">INDEX([1]TreeLookup!$C$1:$DE$22,MATCH("ERA",[1]TreeLookup!$C$1:$C$22,0),MATCH(INDIRECT(ADDRESS(ROW(),MATCH("YEAR",$A$1:$BE$1,0))),[1]TreeLookup!$C$1:$DE$1,0))</f>
        <v>00-START</v>
      </c>
      <c r="O4175" s="4"/>
    </row>
    <row r="4176" spans="1:15">
      <c r="A4176" s="6"/>
      <c r="B4176" s="6"/>
      <c r="C4176" s="6"/>
      <c r="D4176" s="6"/>
      <c r="E4176" s="6"/>
      <c r="F4176" s="6"/>
      <c r="G4176" s="6"/>
      <c r="H4176" s="6"/>
      <c r="I4176" s="23"/>
      <c r="J4176" s="23"/>
      <c r="K4176" s="6" t="e">
        <f t="array" aca="1" ref="K4176" ca="1">INDEX([1]TreeLookup!$C$1:$DE$21,MATCH(INDIRECT(ADDRESS(ROW(),MATCH("CATEGORY",$A$1:$BE$1,0))),[1]TreeLookup!$C$1:$C$21,0),MATCH(INDIRECT(ADDRESS(ROW(),MATCH("YEAR",$A$1:$BE$1,0))),[1]TreeLookup!$C$1:$DE$1,0))</f>
        <v>#N/A</v>
      </c>
      <c r="M4176" s="1" t="str">
        <f t="array" aca="1" ref="M4176" ca="1">INDEX([1]TreeLookup!$C$1:$DE$22,MATCH("ERA",[1]TreeLookup!$C$1:$C$22,0),MATCH(INDIRECT(ADDRESS(ROW(),MATCH("YEAR",$A$1:$BE$1,0))),[1]TreeLookup!$C$1:$DE$1,0))</f>
        <v>00-START</v>
      </c>
      <c r="O4176" s="4"/>
    </row>
    <row r="4177" spans="1:15">
      <c r="A4177" s="6"/>
      <c r="B4177" s="6"/>
      <c r="C4177" s="6"/>
      <c r="D4177" s="6"/>
      <c r="E4177" s="6"/>
      <c r="F4177" s="6"/>
      <c r="G4177" s="6"/>
      <c r="H4177" s="6"/>
      <c r="I4177" s="23"/>
      <c r="J4177" s="23"/>
      <c r="K4177" s="6" t="e">
        <f t="array" aca="1" ref="K4177" ca="1">INDEX([1]TreeLookup!$C$1:$DE$21,MATCH(INDIRECT(ADDRESS(ROW(),MATCH("CATEGORY",$A$1:$BE$1,0))),[1]TreeLookup!$C$1:$C$21,0),MATCH(INDIRECT(ADDRESS(ROW(),MATCH("YEAR",$A$1:$BE$1,0))),[1]TreeLookup!$C$1:$DE$1,0))</f>
        <v>#N/A</v>
      </c>
      <c r="M4177" s="1" t="str">
        <f t="array" aca="1" ref="M4177" ca="1">INDEX([1]TreeLookup!$C$1:$DE$22,MATCH("ERA",[1]TreeLookup!$C$1:$C$22,0),MATCH(INDIRECT(ADDRESS(ROW(),MATCH("YEAR",$A$1:$BE$1,0))),[1]TreeLookup!$C$1:$DE$1,0))</f>
        <v>00-START</v>
      </c>
      <c r="O4177" s="4"/>
    </row>
    <row r="4178" spans="1:15">
      <c r="A4178" s="6"/>
      <c r="B4178" s="6"/>
      <c r="C4178" s="6"/>
      <c r="D4178" s="6"/>
      <c r="E4178" s="6"/>
      <c r="F4178" s="6"/>
      <c r="G4178" s="6"/>
      <c r="H4178" s="6"/>
      <c r="I4178" s="23"/>
      <c r="J4178" s="23"/>
      <c r="K4178" s="6" t="e">
        <f t="array" aca="1" ref="K4178" ca="1">INDEX([1]TreeLookup!$C$1:$DE$21,MATCH(INDIRECT(ADDRESS(ROW(),MATCH("CATEGORY",$A$1:$BE$1,0))),[1]TreeLookup!$C$1:$C$21,0),MATCH(INDIRECT(ADDRESS(ROW(),MATCH("YEAR",$A$1:$BE$1,0))),[1]TreeLookup!$C$1:$DE$1,0))</f>
        <v>#N/A</v>
      </c>
      <c r="M4178" s="1" t="str">
        <f t="array" aca="1" ref="M4178" ca="1">INDEX([1]TreeLookup!$C$1:$DE$22,MATCH("ERA",[1]TreeLookup!$C$1:$C$22,0),MATCH(INDIRECT(ADDRESS(ROW(),MATCH("YEAR",$A$1:$BE$1,0))),[1]TreeLookup!$C$1:$DE$1,0))</f>
        <v>00-START</v>
      </c>
      <c r="O4178" s="4"/>
    </row>
    <row r="4179" spans="1:15">
      <c r="A4179" s="6"/>
      <c r="B4179" s="6"/>
      <c r="C4179" s="6"/>
      <c r="D4179" s="6"/>
      <c r="E4179" s="6"/>
      <c r="F4179" s="6"/>
      <c r="G4179" s="6"/>
      <c r="H4179" s="6"/>
      <c r="I4179" s="23"/>
      <c r="J4179" s="23"/>
      <c r="K4179" s="6" t="e">
        <f t="array" aca="1" ref="K4179" ca="1">INDEX([1]TreeLookup!$C$1:$DE$21,MATCH(INDIRECT(ADDRESS(ROW(),MATCH("CATEGORY",$A$1:$BE$1,0))),[1]TreeLookup!$C$1:$C$21,0),MATCH(INDIRECT(ADDRESS(ROW(),MATCH("YEAR",$A$1:$BE$1,0))),[1]TreeLookup!$C$1:$DE$1,0))</f>
        <v>#N/A</v>
      </c>
      <c r="M4179" s="1" t="str">
        <f t="array" aca="1" ref="M4179" ca="1">INDEX([1]TreeLookup!$C$1:$DE$22,MATCH("ERA",[1]TreeLookup!$C$1:$C$22,0),MATCH(INDIRECT(ADDRESS(ROW(),MATCH("YEAR",$A$1:$BE$1,0))),[1]TreeLookup!$C$1:$DE$1,0))</f>
        <v>00-START</v>
      </c>
      <c r="O4179" s="4"/>
    </row>
    <row r="4180" spans="1:15">
      <c r="A4180" s="6"/>
      <c r="B4180" s="6"/>
      <c r="C4180" s="6"/>
      <c r="D4180" s="6"/>
      <c r="E4180" s="6"/>
      <c r="F4180" s="6"/>
      <c r="G4180" s="6"/>
      <c r="H4180" s="6"/>
      <c r="I4180" s="23"/>
      <c r="J4180" s="23"/>
      <c r="K4180" s="6" t="e">
        <f t="array" aca="1" ref="K4180" ca="1">INDEX([1]TreeLookup!$C$1:$DE$21,MATCH(INDIRECT(ADDRESS(ROW(),MATCH("CATEGORY",$A$1:$BE$1,0))),[1]TreeLookup!$C$1:$C$21,0),MATCH(INDIRECT(ADDRESS(ROW(),MATCH("YEAR",$A$1:$BE$1,0))),[1]TreeLookup!$C$1:$DE$1,0))</f>
        <v>#N/A</v>
      </c>
      <c r="M4180" s="1" t="str">
        <f t="array" aca="1" ref="M4180" ca="1">INDEX([1]TreeLookup!$C$1:$DE$22,MATCH("ERA",[1]TreeLookup!$C$1:$C$22,0),MATCH(INDIRECT(ADDRESS(ROW(),MATCH("YEAR",$A$1:$BE$1,0))),[1]TreeLookup!$C$1:$DE$1,0))</f>
        <v>00-START</v>
      </c>
      <c r="O4180" s="4"/>
    </row>
    <row r="4181" spans="1:15">
      <c r="A4181" s="6"/>
      <c r="B4181" s="6"/>
      <c r="C4181" s="6"/>
      <c r="D4181" s="6"/>
      <c r="E4181" s="6"/>
      <c r="F4181" s="6"/>
      <c r="G4181" s="6"/>
      <c r="H4181" s="6"/>
      <c r="I4181" s="23"/>
      <c r="J4181" s="23"/>
      <c r="K4181" s="6" t="e">
        <f t="array" aca="1" ref="K4181" ca="1">INDEX([1]TreeLookup!$C$1:$DE$21,MATCH(INDIRECT(ADDRESS(ROW(),MATCH("CATEGORY",$A$1:$BE$1,0))),[1]TreeLookup!$C$1:$C$21,0),MATCH(INDIRECT(ADDRESS(ROW(),MATCH("YEAR",$A$1:$BE$1,0))),[1]TreeLookup!$C$1:$DE$1,0))</f>
        <v>#N/A</v>
      </c>
      <c r="M4181" s="1" t="str">
        <f t="array" aca="1" ref="M4181" ca="1">INDEX([1]TreeLookup!$C$1:$DE$22,MATCH("ERA",[1]TreeLookup!$C$1:$C$22,0),MATCH(INDIRECT(ADDRESS(ROW(),MATCH("YEAR",$A$1:$BE$1,0))),[1]TreeLookup!$C$1:$DE$1,0))</f>
        <v>00-START</v>
      </c>
      <c r="O4181" s="4"/>
    </row>
    <row r="4182" spans="1:15">
      <c r="A4182" s="6"/>
      <c r="B4182" s="6"/>
      <c r="C4182" s="6"/>
      <c r="D4182" s="6"/>
      <c r="E4182" s="6"/>
      <c r="F4182" s="6"/>
      <c r="G4182" s="6"/>
      <c r="H4182" s="6"/>
      <c r="I4182" s="23"/>
      <c r="J4182" s="23"/>
      <c r="K4182" s="6" t="e">
        <f t="array" aca="1" ref="K4182" ca="1">INDEX([1]TreeLookup!$C$1:$DE$21,MATCH(INDIRECT(ADDRESS(ROW(),MATCH("CATEGORY",$A$1:$BE$1,0))),[1]TreeLookup!$C$1:$C$21,0),MATCH(INDIRECT(ADDRESS(ROW(),MATCH("YEAR",$A$1:$BE$1,0))),[1]TreeLookup!$C$1:$DE$1,0))</f>
        <v>#N/A</v>
      </c>
      <c r="M4182" s="1" t="str">
        <f t="array" aca="1" ref="M4182" ca="1">INDEX([1]TreeLookup!$C$1:$DE$22,MATCH("ERA",[1]TreeLookup!$C$1:$C$22,0),MATCH(INDIRECT(ADDRESS(ROW(),MATCH("YEAR",$A$1:$BE$1,0))),[1]TreeLookup!$C$1:$DE$1,0))</f>
        <v>00-START</v>
      </c>
      <c r="O4182" s="4"/>
    </row>
    <row r="4183" spans="1:15">
      <c r="A4183" s="6"/>
      <c r="B4183" s="6"/>
      <c r="C4183" s="6"/>
      <c r="D4183" s="6"/>
      <c r="E4183" s="6"/>
      <c r="F4183" s="6"/>
      <c r="G4183" s="6"/>
      <c r="H4183" s="6"/>
      <c r="I4183" s="23"/>
      <c r="J4183" s="23"/>
      <c r="K4183" s="6" t="e">
        <f t="array" aca="1" ref="K4183" ca="1">INDEX([1]TreeLookup!$C$1:$DE$21,MATCH(INDIRECT(ADDRESS(ROW(),MATCH("CATEGORY",$A$1:$BE$1,0))),[1]TreeLookup!$C$1:$C$21,0),MATCH(INDIRECT(ADDRESS(ROW(),MATCH("YEAR",$A$1:$BE$1,0))),[1]TreeLookup!$C$1:$DE$1,0))</f>
        <v>#N/A</v>
      </c>
      <c r="M4183" s="1" t="str">
        <f t="array" aca="1" ref="M4183" ca="1">INDEX([1]TreeLookup!$C$1:$DE$22,MATCH("ERA",[1]TreeLookup!$C$1:$C$22,0),MATCH(INDIRECT(ADDRESS(ROW(),MATCH("YEAR",$A$1:$BE$1,0))),[1]TreeLookup!$C$1:$DE$1,0))</f>
        <v>00-START</v>
      </c>
      <c r="O4183" s="4"/>
    </row>
    <row r="4184" spans="1:15">
      <c r="A4184" s="6"/>
      <c r="B4184" s="6"/>
      <c r="C4184" s="6"/>
      <c r="D4184" s="6"/>
      <c r="E4184" s="6"/>
      <c r="F4184" s="6"/>
      <c r="G4184" s="6"/>
      <c r="H4184" s="6"/>
      <c r="I4184" s="23"/>
      <c r="J4184" s="23"/>
      <c r="K4184" s="6" t="e">
        <f t="array" aca="1" ref="K4184" ca="1">INDEX([1]TreeLookup!$C$1:$DE$21,MATCH(INDIRECT(ADDRESS(ROW(),MATCH("CATEGORY",$A$1:$BE$1,0))),[1]TreeLookup!$C$1:$C$21,0),MATCH(INDIRECT(ADDRESS(ROW(),MATCH("YEAR",$A$1:$BE$1,0))),[1]TreeLookup!$C$1:$DE$1,0))</f>
        <v>#N/A</v>
      </c>
      <c r="M4184" s="1" t="str">
        <f t="array" aca="1" ref="M4184" ca="1">INDEX([1]TreeLookup!$C$1:$DE$22,MATCH("ERA",[1]TreeLookup!$C$1:$C$22,0),MATCH(INDIRECT(ADDRESS(ROW(),MATCH("YEAR",$A$1:$BE$1,0))),[1]TreeLookup!$C$1:$DE$1,0))</f>
        <v>00-START</v>
      </c>
      <c r="O4184" s="4"/>
    </row>
    <row r="4185" spans="1:15">
      <c r="A4185" s="6"/>
      <c r="B4185" s="6"/>
      <c r="C4185" s="6"/>
      <c r="D4185" s="6"/>
      <c r="E4185" s="6"/>
      <c r="F4185" s="6"/>
      <c r="G4185" s="6"/>
      <c r="H4185" s="6"/>
      <c r="I4185" s="23"/>
      <c r="J4185" s="23"/>
      <c r="K4185" s="6" t="e">
        <f t="array" aca="1" ref="K4185" ca="1">INDEX([1]TreeLookup!$C$1:$DE$21,MATCH(INDIRECT(ADDRESS(ROW(),MATCH("CATEGORY",$A$1:$BE$1,0))),[1]TreeLookup!$C$1:$C$21,0),MATCH(INDIRECT(ADDRESS(ROW(),MATCH("YEAR",$A$1:$BE$1,0))),[1]TreeLookup!$C$1:$DE$1,0))</f>
        <v>#N/A</v>
      </c>
      <c r="M4185" s="1" t="str">
        <f t="array" aca="1" ref="M4185" ca="1">INDEX([1]TreeLookup!$C$1:$DE$22,MATCH("ERA",[1]TreeLookup!$C$1:$C$22,0),MATCH(INDIRECT(ADDRESS(ROW(),MATCH("YEAR",$A$1:$BE$1,0))),[1]TreeLookup!$C$1:$DE$1,0))</f>
        <v>00-START</v>
      </c>
      <c r="O4185" s="4"/>
    </row>
    <row r="4186" spans="1:15">
      <c r="A4186" s="6"/>
      <c r="B4186" s="6"/>
      <c r="C4186" s="6"/>
      <c r="D4186" s="6"/>
      <c r="E4186" s="6"/>
      <c r="F4186" s="6"/>
      <c r="G4186" s="6"/>
      <c r="H4186" s="6"/>
      <c r="I4186" s="23"/>
      <c r="J4186" s="23"/>
      <c r="K4186" s="6" t="e">
        <f t="array" aca="1" ref="K4186" ca="1">INDEX([1]TreeLookup!$C$1:$DE$21,MATCH(INDIRECT(ADDRESS(ROW(),MATCH("CATEGORY",$A$1:$BE$1,0))),[1]TreeLookup!$C$1:$C$21,0),MATCH(INDIRECT(ADDRESS(ROW(),MATCH("YEAR",$A$1:$BE$1,0))),[1]TreeLookup!$C$1:$DE$1,0))</f>
        <v>#N/A</v>
      </c>
      <c r="M4186" s="1" t="str">
        <f t="array" aca="1" ref="M4186" ca="1">INDEX([1]TreeLookup!$C$1:$DE$22,MATCH("ERA",[1]TreeLookup!$C$1:$C$22,0),MATCH(INDIRECT(ADDRESS(ROW(),MATCH("YEAR",$A$1:$BE$1,0))),[1]TreeLookup!$C$1:$DE$1,0))</f>
        <v>00-START</v>
      </c>
      <c r="O4186" s="4"/>
    </row>
    <row r="4187" spans="1:15">
      <c r="A4187" s="6"/>
      <c r="B4187" s="6"/>
      <c r="C4187" s="6"/>
      <c r="D4187" s="6"/>
      <c r="E4187" s="6"/>
      <c r="F4187" s="6"/>
      <c r="G4187" s="6"/>
      <c r="H4187" s="6"/>
      <c r="I4187" s="23"/>
      <c r="J4187" s="23"/>
      <c r="K4187" s="6" t="e">
        <f t="array" aca="1" ref="K4187" ca="1">INDEX([1]TreeLookup!$C$1:$DE$21,MATCH(INDIRECT(ADDRESS(ROW(),MATCH("CATEGORY",$A$1:$BE$1,0))),[1]TreeLookup!$C$1:$C$21,0),MATCH(INDIRECT(ADDRESS(ROW(),MATCH("YEAR",$A$1:$BE$1,0))),[1]TreeLookup!$C$1:$DE$1,0))</f>
        <v>#N/A</v>
      </c>
      <c r="M4187" s="1" t="str">
        <f t="array" aca="1" ref="M4187" ca="1">INDEX([1]TreeLookup!$C$1:$DE$22,MATCH("ERA",[1]TreeLookup!$C$1:$C$22,0),MATCH(INDIRECT(ADDRESS(ROW(),MATCH("YEAR",$A$1:$BE$1,0))),[1]TreeLookup!$C$1:$DE$1,0))</f>
        <v>00-START</v>
      </c>
      <c r="O4187" s="4"/>
    </row>
    <row r="4188" spans="1:15">
      <c r="A4188" s="6"/>
      <c r="B4188" s="6"/>
      <c r="C4188" s="6"/>
      <c r="D4188" s="6"/>
      <c r="E4188" s="6"/>
      <c r="F4188" s="6"/>
      <c r="G4188" s="6"/>
      <c r="H4188" s="6"/>
      <c r="I4188" s="23"/>
      <c r="J4188" s="23"/>
      <c r="K4188" s="6" t="e">
        <f t="array" aca="1" ref="K4188" ca="1">INDEX([1]TreeLookup!$C$1:$DE$21,MATCH(INDIRECT(ADDRESS(ROW(),MATCH("CATEGORY",$A$1:$BE$1,0))),[1]TreeLookup!$C$1:$C$21,0),MATCH(INDIRECT(ADDRESS(ROW(),MATCH("YEAR",$A$1:$BE$1,0))),[1]TreeLookup!$C$1:$DE$1,0))</f>
        <v>#N/A</v>
      </c>
      <c r="M4188" s="1" t="str">
        <f t="array" aca="1" ref="M4188" ca="1">INDEX([1]TreeLookup!$C$1:$DE$22,MATCH("ERA",[1]TreeLookup!$C$1:$C$22,0),MATCH(INDIRECT(ADDRESS(ROW(),MATCH("YEAR",$A$1:$BE$1,0))),[1]TreeLookup!$C$1:$DE$1,0))</f>
        <v>00-START</v>
      </c>
      <c r="O4188" s="4"/>
    </row>
    <row r="4189" spans="1:15">
      <c r="A4189" s="6"/>
      <c r="B4189" s="6"/>
      <c r="C4189" s="6"/>
      <c r="D4189" s="6"/>
      <c r="E4189" s="6"/>
      <c r="F4189" s="6"/>
      <c r="G4189" s="6"/>
      <c r="H4189" s="6"/>
      <c r="I4189" s="23"/>
      <c r="J4189" s="23"/>
      <c r="K4189" s="6" t="e">
        <f t="array" aca="1" ref="K4189" ca="1">INDEX([1]TreeLookup!$C$1:$DE$21,MATCH(INDIRECT(ADDRESS(ROW(),MATCH("CATEGORY",$A$1:$BE$1,0))),[1]TreeLookup!$C$1:$C$21,0),MATCH(INDIRECT(ADDRESS(ROW(),MATCH("YEAR",$A$1:$BE$1,0))),[1]TreeLookup!$C$1:$DE$1,0))</f>
        <v>#N/A</v>
      </c>
      <c r="M4189" s="1" t="str">
        <f t="array" aca="1" ref="M4189" ca="1">INDEX([1]TreeLookup!$C$1:$DE$22,MATCH("ERA",[1]TreeLookup!$C$1:$C$22,0),MATCH(INDIRECT(ADDRESS(ROW(),MATCH("YEAR",$A$1:$BE$1,0))),[1]TreeLookup!$C$1:$DE$1,0))</f>
        <v>00-START</v>
      </c>
      <c r="O4189" s="4"/>
    </row>
    <row r="4190" spans="1:15">
      <c r="A4190" s="6"/>
      <c r="B4190" s="6"/>
      <c r="C4190" s="6"/>
      <c r="D4190" s="6"/>
      <c r="E4190" s="6"/>
      <c r="F4190" s="6"/>
      <c r="G4190" s="6"/>
      <c r="H4190" s="6"/>
      <c r="I4190" s="23"/>
      <c r="J4190" s="23"/>
      <c r="K4190" s="6" t="e">
        <f t="array" aca="1" ref="K4190" ca="1">INDEX([1]TreeLookup!$C$1:$DE$21,MATCH(INDIRECT(ADDRESS(ROW(),MATCH("CATEGORY",$A$1:$BE$1,0))),[1]TreeLookup!$C$1:$C$21,0),MATCH(INDIRECT(ADDRESS(ROW(),MATCH("YEAR",$A$1:$BE$1,0))),[1]TreeLookup!$C$1:$DE$1,0))</f>
        <v>#N/A</v>
      </c>
      <c r="M4190" s="1" t="str">
        <f t="array" aca="1" ref="M4190" ca="1">INDEX([1]TreeLookup!$C$1:$DE$22,MATCH("ERA",[1]TreeLookup!$C$1:$C$22,0),MATCH(INDIRECT(ADDRESS(ROW(),MATCH("YEAR",$A$1:$BE$1,0))),[1]TreeLookup!$C$1:$DE$1,0))</f>
        <v>00-START</v>
      </c>
      <c r="O4190" s="4"/>
    </row>
    <row r="4191" spans="1:15">
      <c r="A4191" s="6"/>
      <c r="B4191" s="6"/>
      <c r="C4191" s="6"/>
      <c r="D4191" s="6"/>
      <c r="E4191" s="6"/>
      <c r="F4191" s="6"/>
      <c r="G4191" s="6"/>
      <c r="H4191" s="6"/>
      <c r="I4191" s="23"/>
      <c r="J4191" s="23"/>
      <c r="K4191" s="6" t="e">
        <f t="array" aca="1" ref="K4191" ca="1">INDEX([1]TreeLookup!$C$1:$DE$21,MATCH(INDIRECT(ADDRESS(ROW(),MATCH("CATEGORY",$A$1:$BE$1,0))),[1]TreeLookup!$C$1:$C$21,0),MATCH(INDIRECT(ADDRESS(ROW(),MATCH("YEAR",$A$1:$BE$1,0))),[1]TreeLookup!$C$1:$DE$1,0))</f>
        <v>#N/A</v>
      </c>
      <c r="M4191" s="1" t="str">
        <f t="array" aca="1" ref="M4191" ca="1">INDEX([1]TreeLookup!$C$1:$DE$22,MATCH("ERA",[1]TreeLookup!$C$1:$C$22,0),MATCH(INDIRECT(ADDRESS(ROW(),MATCH("YEAR",$A$1:$BE$1,0))),[1]TreeLookup!$C$1:$DE$1,0))</f>
        <v>00-START</v>
      </c>
      <c r="O4191" s="4"/>
    </row>
    <row r="4192" spans="1:15">
      <c r="A4192" s="6"/>
      <c r="B4192" s="6"/>
      <c r="C4192" s="6"/>
      <c r="D4192" s="6"/>
      <c r="E4192" s="6"/>
      <c r="F4192" s="6"/>
      <c r="G4192" s="6"/>
      <c r="H4192" s="6"/>
      <c r="I4192" s="23"/>
      <c r="J4192" s="23"/>
      <c r="K4192" s="6" t="e">
        <f t="array" aca="1" ref="K4192" ca="1">INDEX([1]TreeLookup!$C$1:$DE$21,MATCH(INDIRECT(ADDRESS(ROW(),MATCH("CATEGORY",$A$1:$BE$1,0))),[1]TreeLookup!$C$1:$C$21,0),MATCH(INDIRECT(ADDRESS(ROW(),MATCH("YEAR",$A$1:$BE$1,0))),[1]TreeLookup!$C$1:$DE$1,0))</f>
        <v>#N/A</v>
      </c>
      <c r="M4192" s="1" t="str">
        <f t="array" aca="1" ref="M4192" ca="1">INDEX([1]TreeLookup!$C$1:$DE$22,MATCH("ERA",[1]TreeLookup!$C$1:$C$22,0),MATCH(INDIRECT(ADDRESS(ROW(),MATCH("YEAR",$A$1:$BE$1,0))),[1]TreeLookup!$C$1:$DE$1,0))</f>
        <v>00-START</v>
      </c>
      <c r="O4192" s="4"/>
    </row>
    <row r="4193" spans="1:15">
      <c r="A4193" s="6"/>
      <c r="B4193" s="6"/>
      <c r="C4193" s="6"/>
      <c r="D4193" s="6"/>
      <c r="E4193" s="6"/>
      <c r="F4193" s="6"/>
      <c r="G4193" s="6"/>
      <c r="H4193" s="6"/>
      <c r="I4193" s="23"/>
      <c r="J4193" s="23"/>
      <c r="K4193" s="6" t="e">
        <f t="array" aca="1" ref="K4193" ca="1">INDEX([1]TreeLookup!$C$1:$DE$21,MATCH(INDIRECT(ADDRESS(ROW(),MATCH("CATEGORY",$A$1:$BE$1,0))),[1]TreeLookup!$C$1:$C$21,0),MATCH(INDIRECT(ADDRESS(ROW(),MATCH("YEAR",$A$1:$BE$1,0))),[1]TreeLookup!$C$1:$DE$1,0))</f>
        <v>#N/A</v>
      </c>
      <c r="M4193" s="1" t="str">
        <f t="array" aca="1" ref="M4193" ca="1">INDEX([1]TreeLookup!$C$1:$DE$22,MATCH("ERA",[1]TreeLookup!$C$1:$C$22,0),MATCH(INDIRECT(ADDRESS(ROW(),MATCH("YEAR",$A$1:$BE$1,0))),[1]TreeLookup!$C$1:$DE$1,0))</f>
        <v>00-START</v>
      </c>
      <c r="O4193" s="4"/>
    </row>
    <row r="4194" spans="1:15">
      <c r="A4194" s="6"/>
      <c r="B4194" s="6"/>
      <c r="C4194" s="6"/>
      <c r="D4194" s="6"/>
      <c r="E4194" s="6"/>
      <c r="F4194" s="6"/>
      <c r="G4194" s="6"/>
      <c r="H4194" s="6"/>
      <c r="I4194" s="23"/>
      <c r="J4194" s="23"/>
      <c r="K4194" s="6" t="e">
        <f t="array" aca="1" ref="K4194" ca="1">INDEX([1]TreeLookup!$C$1:$DE$21,MATCH(INDIRECT(ADDRESS(ROW(),MATCH("CATEGORY",$A$1:$BE$1,0))),[1]TreeLookup!$C$1:$C$21,0),MATCH(INDIRECT(ADDRESS(ROW(),MATCH("YEAR",$A$1:$BE$1,0))),[1]TreeLookup!$C$1:$DE$1,0))</f>
        <v>#N/A</v>
      </c>
      <c r="M4194" s="1" t="str">
        <f t="array" aca="1" ref="M4194" ca="1">INDEX([1]TreeLookup!$C$1:$DE$22,MATCH("ERA",[1]TreeLookup!$C$1:$C$22,0),MATCH(INDIRECT(ADDRESS(ROW(),MATCH("YEAR",$A$1:$BE$1,0))),[1]TreeLookup!$C$1:$DE$1,0))</f>
        <v>00-START</v>
      </c>
      <c r="O4194" s="4"/>
    </row>
    <row r="4195" spans="1:15">
      <c r="A4195" s="6"/>
      <c r="B4195" s="6"/>
      <c r="C4195" s="6"/>
      <c r="D4195" s="6"/>
      <c r="E4195" s="6"/>
      <c r="F4195" s="6"/>
      <c r="G4195" s="6"/>
      <c r="H4195" s="6"/>
      <c r="I4195" s="23"/>
      <c r="J4195" s="23"/>
      <c r="K4195" s="6" t="e">
        <f t="array" aca="1" ref="K4195" ca="1">INDEX([1]TreeLookup!$C$1:$DE$21,MATCH(INDIRECT(ADDRESS(ROW(),MATCH("CATEGORY",$A$1:$BE$1,0))),[1]TreeLookup!$C$1:$C$21,0),MATCH(INDIRECT(ADDRESS(ROW(),MATCH("YEAR",$A$1:$BE$1,0))),[1]TreeLookup!$C$1:$DE$1,0))</f>
        <v>#N/A</v>
      </c>
      <c r="M4195" s="1" t="str">
        <f t="array" aca="1" ref="M4195" ca="1">INDEX([1]TreeLookup!$C$1:$DE$22,MATCH("ERA",[1]TreeLookup!$C$1:$C$22,0),MATCH(INDIRECT(ADDRESS(ROW(),MATCH("YEAR",$A$1:$BE$1,0))),[1]TreeLookup!$C$1:$DE$1,0))</f>
        <v>00-START</v>
      </c>
      <c r="O4195" s="4"/>
    </row>
    <row r="4196" spans="1:15">
      <c r="A4196" s="6"/>
      <c r="B4196" s="6"/>
      <c r="C4196" s="6"/>
      <c r="D4196" s="6"/>
      <c r="E4196" s="6"/>
      <c r="F4196" s="6"/>
      <c r="G4196" s="6"/>
      <c r="H4196" s="6"/>
      <c r="I4196" s="23"/>
      <c r="J4196" s="23"/>
      <c r="K4196" s="6" t="e">
        <f t="array" aca="1" ref="K4196" ca="1">INDEX([1]TreeLookup!$C$1:$DE$21,MATCH(INDIRECT(ADDRESS(ROW(),MATCH("CATEGORY",$A$1:$BE$1,0))),[1]TreeLookup!$C$1:$C$21,0),MATCH(INDIRECT(ADDRESS(ROW(),MATCH("YEAR",$A$1:$BE$1,0))),[1]TreeLookup!$C$1:$DE$1,0))</f>
        <v>#N/A</v>
      </c>
      <c r="M4196" s="1" t="str">
        <f t="array" aca="1" ref="M4196" ca="1">INDEX([1]TreeLookup!$C$1:$DE$22,MATCH("ERA",[1]TreeLookup!$C$1:$C$22,0),MATCH(INDIRECT(ADDRESS(ROW(),MATCH("YEAR",$A$1:$BE$1,0))),[1]TreeLookup!$C$1:$DE$1,0))</f>
        <v>00-START</v>
      </c>
      <c r="O4196" s="4"/>
    </row>
    <row r="4197" spans="1:15">
      <c r="A4197" s="6"/>
      <c r="B4197" s="6"/>
      <c r="C4197" s="6"/>
      <c r="D4197" s="6"/>
      <c r="E4197" s="6"/>
      <c r="F4197" s="6"/>
      <c r="G4197" s="6"/>
      <c r="H4197" s="6"/>
      <c r="I4197" s="23"/>
      <c r="J4197" s="23"/>
      <c r="K4197" s="6" t="e">
        <f t="array" aca="1" ref="K4197" ca="1">INDEX([1]TreeLookup!$C$1:$DE$21,MATCH(INDIRECT(ADDRESS(ROW(),MATCH("CATEGORY",$A$1:$BE$1,0))),[1]TreeLookup!$C$1:$C$21,0),MATCH(INDIRECT(ADDRESS(ROW(),MATCH("YEAR",$A$1:$BE$1,0))),[1]TreeLookup!$C$1:$DE$1,0))</f>
        <v>#N/A</v>
      </c>
      <c r="M4197" s="1" t="str">
        <f t="array" aca="1" ref="M4197" ca="1">INDEX([1]TreeLookup!$C$1:$DE$22,MATCH("ERA",[1]TreeLookup!$C$1:$C$22,0),MATCH(INDIRECT(ADDRESS(ROW(),MATCH("YEAR",$A$1:$BE$1,0))),[1]TreeLookup!$C$1:$DE$1,0))</f>
        <v>00-START</v>
      </c>
      <c r="O4197" s="4"/>
    </row>
    <row r="4198" spans="1:15">
      <c r="A4198" s="6"/>
      <c r="B4198" s="6"/>
      <c r="C4198" s="6"/>
      <c r="D4198" s="6"/>
      <c r="E4198" s="6"/>
      <c r="F4198" s="6"/>
      <c r="G4198" s="6"/>
      <c r="H4198" s="6"/>
      <c r="I4198" s="23"/>
      <c r="J4198" s="23"/>
      <c r="K4198" s="6" t="e">
        <f t="array" aca="1" ref="K4198" ca="1">INDEX([1]TreeLookup!$C$1:$DE$21,MATCH(INDIRECT(ADDRESS(ROW(),MATCH("CATEGORY",$A$1:$BE$1,0))),[1]TreeLookup!$C$1:$C$21,0),MATCH(INDIRECT(ADDRESS(ROW(),MATCH("YEAR",$A$1:$BE$1,0))),[1]TreeLookup!$C$1:$DE$1,0))</f>
        <v>#N/A</v>
      </c>
      <c r="M4198" s="1" t="str">
        <f t="array" aca="1" ref="M4198" ca="1">INDEX([1]TreeLookup!$C$1:$DE$22,MATCH("ERA",[1]TreeLookup!$C$1:$C$22,0),MATCH(INDIRECT(ADDRESS(ROW(),MATCH("YEAR",$A$1:$BE$1,0))),[1]TreeLookup!$C$1:$DE$1,0))</f>
        <v>00-START</v>
      </c>
      <c r="O4198" s="4"/>
    </row>
    <row r="4199" spans="1:15">
      <c r="A4199" s="6"/>
      <c r="B4199" s="6"/>
      <c r="C4199" s="6"/>
      <c r="D4199" s="6"/>
      <c r="E4199" s="6"/>
      <c r="F4199" s="6"/>
      <c r="G4199" s="6"/>
      <c r="H4199" s="6"/>
      <c r="I4199" s="23"/>
      <c r="J4199" s="23"/>
      <c r="K4199" s="6" t="e">
        <f t="array" aca="1" ref="K4199" ca="1">INDEX([1]TreeLookup!$C$1:$DE$21,MATCH(INDIRECT(ADDRESS(ROW(),MATCH("CATEGORY",$A$1:$BE$1,0))),[1]TreeLookup!$C$1:$C$21,0),MATCH(INDIRECT(ADDRESS(ROW(),MATCH("YEAR",$A$1:$BE$1,0))),[1]TreeLookup!$C$1:$DE$1,0))</f>
        <v>#N/A</v>
      </c>
      <c r="M4199" s="1" t="str">
        <f t="array" aca="1" ref="M4199" ca="1">INDEX([1]TreeLookup!$C$1:$DE$22,MATCH("ERA",[1]TreeLookup!$C$1:$C$22,0),MATCH(INDIRECT(ADDRESS(ROW(),MATCH("YEAR",$A$1:$BE$1,0))),[1]TreeLookup!$C$1:$DE$1,0))</f>
        <v>00-START</v>
      </c>
      <c r="O4199" s="4"/>
    </row>
    <row r="4200" spans="1:15">
      <c r="A4200" s="6"/>
      <c r="B4200" s="6"/>
      <c r="C4200" s="6"/>
      <c r="D4200" s="6"/>
      <c r="E4200" s="6"/>
      <c r="F4200" s="6"/>
      <c r="G4200" s="6"/>
      <c r="H4200" s="6"/>
      <c r="I4200" s="23"/>
      <c r="J4200" s="23"/>
      <c r="K4200" s="6" t="e">
        <f t="array" aca="1" ref="K4200" ca="1">INDEX([1]TreeLookup!$C$1:$DE$21,MATCH(INDIRECT(ADDRESS(ROW(),MATCH("CATEGORY",$A$1:$BE$1,0))),[1]TreeLookup!$C$1:$C$21,0),MATCH(INDIRECT(ADDRESS(ROW(),MATCH("YEAR",$A$1:$BE$1,0))),[1]TreeLookup!$C$1:$DE$1,0))</f>
        <v>#N/A</v>
      </c>
      <c r="M4200" s="1" t="str">
        <f t="array" aca="1" ref="M4200" ca="1">INDEX([1]TreeLookup!$C$1:$DE$22,MATCH("ERA",[1]TreeLookup!$C$1:$C$22,0),MATCH(INDIRECT(ADDRESS(ROW(),MATCH("YEAR",$A$1:$BE$1,0))),[1]TreeLookup!$C$1:$DE$1,0))</f>
        <v>00-START</v>
      </c>
      <c r="O4200" s="4"/>
    </row>
    <row r="4201" spans="1:15">
      <c r="A4201" s="6"/>
      <c r="B4201" s="6"/>
      <c r="C4201" s="6"/>
      <c r="D4201" s="6"/>
      <c r="E4201" s="6"/>
      <c r="F4201" s="6"/>
      <c r="G4201" s="6"/>
      <c r="H4201" s="6"/>
      <c r="I4201" s="23"/>
      <c r="J4201" s="23"/>
      <c r="K4201" s="6" t="e">
        <f t="array" aca="1" ref="K4201" ca="1">INDEX([1]TreeLookup!$C$1:$DE$21,MATCH(INDIRECT(ADDRESS(ROW(),MATCH("CATEGORY",$A$1:$BE$1,0))),[1]TreeLookup!$C$1:$C$21,0),MATCH(INDIRECT(ADDRESS(ROW(),MATCH("YEAR",$A$1:$BE$1,0))),[1]TreeLookup!$C$1:$DE$1,0))</f>
        <v>#N/A</v>
      </c>
      <c r="M4201" s="1" t="str">
        <f t="array" aca="1" ref="M4201" ca="1">INDEX([1]TreeLookup!$C$1:$DE$22,MATCH("ERA",[1]TreeLookup!$C$1:$C$22,0),MATCH(INDIRECT(ADDRESS(ROW(),MATCH("YEAR",$A$1:$BE$1,0))),[1]TreeLookup!$C$1:$DE$1,0))</f>
        <v>00-START</v>
      </c>
      <c r="O4201" s="4"/>
    </row>
    <row r="4202" spans="1:15">
      <c r="A4202" s="6"/>
      <c r="B4202" s="6"/>
      <c r="C4202" s="6"/>
      <c r="D4202" s="6"/>
      <c r="E4202" s="6"/>
      <c r="F4202" s="6"/>
      <c r="G4202" s="6"/>
      <c r="H4202" s="6"/>
      <c r="I4202" s="23"/>
      <c r="J4202" s="23"/>
      <c r="K4202" s="6" t="e">
        <f t="array" aca="1" ref="K4202" ca="1">INDEX([1]TreeLookup!$C$1:$DE$21,MATCH(INDIRECT(ADDRESS(ROW(),MATCH("CATEGORY",$A$1:$BE$1,0))),[1]TreeLookup!$C$1:$C$21,0),MATCH(INDIRECT(ADDRESS(ROW(),MATCH("YEAR",$A$1:$BE$1,0))),[1]TreeLookup!$C$1:$DE$1,0))</f>
        <v>#N/A</v>
      </c>
      <c r="M4202" s="1" t="str">
        <f t="array" aca="1" ref="M4202" ca="1">INDEX([1]TreeLookup!$C$1:$DE$22,MATCH("ERA",[1]TreeLookup!$C$1:$C$22,0),MATCH(INDIRECT(ADDRESS(ROW(),MATCH("YEAR",$A$1:$BE$1,0))),[1]TreeLookup!$C$1:$DE$1,0))</f>
        <v>00-START</v>
      </c>
      <c r="O4202" s="4"/>
    </row>
    <row r="4203" spans="1:15">
      <c r="A4203" s="6"/>
      <c r="B4203" s="6"/>
      <c r="C4203" s="6"/>
      <c r="D4203" s="6"/>
      <c r="E4203" s="6"/>
      <c r="F4203" s="6"/>
      <c r="G4203" s="6"/>
      <c r="H4203" s="6"/>
      <c r="I4203" s="23"/>
      <c r="J4203" s="23"/>
      <c r="K4203" s="6" t="e">
        <f t="array" aca="1" ref="K4203" ca="1">INDEX([1]TreeLookup!$C$1:$DE$21,MATCH(INDIRECT(ADDRESS(ROW(),MATCH("CATEGORY",$A$1:$BE$1,0))),[1]TreeLookup!$C$1:$C$21,0),MATCH(INDIRECT(ADDRESS(ROW(),MATCH("YEAR",$A$1:$BE$1,0))),[1]TreeLookup!$C$1:$DE$1,0))</f>
        <v>#N/A</v>
      </c>
      <c r="M4203" s="1" t="str">
        <f t="array" aca="1" ref="M4203" ca="1">INDEX([1]TreeLookup!$C$1:$DE$22,MATCH("ERA",[1]TreeLookup!$C$1:$C$22,0),MATCH(INDIRECT(ADDRESS(ROW(),MATCH("YEAR",$A$1:$BE$1,0))),[1]TreeLookup!$C$1:$DE$1,0))</f>
        <v>00-START</v>
      </c>
      <c r="O4203" s="4"/>
    </row>
    <row r="4204" spans="1:15">
      <c r="A4204" s="6"/>
      <c r="B4204" s="6"/>
      <c r="C4204" s="6"/>
      <c r="D4204" s="6"/>
      <c r="E4204" s="6"/>
      <c r="F4204" s="6"/>
      <c r="G4204" s="6"/>
      <c r="H4204" s="6"/>
      <c r="I4204" s="23"/>
      <c r="J4204" s="23"/>
      <c r="K4204" s="6" t="e">
        <f t="array" aca="1" ref="K4204" ca="1">INDEX([1]TreeLookup!$C$1:$DE$21,MATCH(INDIRECT(ADDRESS(ROW(),MATCH("CATEGORY",$A$1:$BE$1,0))),[1]TreeLookup!$C$1:$C$21,0),MATCH(INDIRECT(ADDRESS(ROW(),MATCH("YEAR",$A$1:$BE$1,0))),[1]TreeLookup!$C$1:$DE$1,0))</f>
        <v>#N/A</v>
      </c>
      <c r="M4204" s="1" t="str">
        <f t="array" aca="1" ref="M4204" ca="1">INDEX([1]TreeLookup!$C$1:$DE$22,MATCH("ERA",[1]TreeLookup!$C$1:$C$22,0),MATCH(INDIRECT(ADDRESS(ROW(),MATCH("YEAR",$A$1:$BE$1,0))),[1]TreeLookup!$C$1:$DE$1,0))</f>
        <v>00-START</v>
      </c>
      <c r="O4204" s="4"/>
    </row>
    <row r="4205" spans="1:15">
      <c r="A4205" s="6"/>
      <c r="B4205" s="6"/>
      <c r="C4205" s="6"/>
      <c r="D4205" s="6"/>
      <c r="E4205" s="6"/>
      <c r="F4205" s="6"/>
      <c r="G4205" s="6"/>
      <c r="H4205" s="6"/>
      <c r="I4205" s="23"/>
      <c r="J4205" s="23"/>
      <c r="K4205" s="6" t="e">
        <f t="array" aca="1" ref="K4205" ca="1">INDEX([1]TreeLookup!$C$1:$DE$21,MATCH(INDIRECT(ADDRESS(ROW(),MATCH("CATEGORY",$A$1:$BE$1,0))),[1]TreeLookup!$C$1:$C$21,0),MATCH(INDIRECT(ADDRESS(ROW(),MATCH("YEAR",$A$1:$BE$1,0))),[1]TreeLookup!$C$1:$DE$1,0))</f>
        <v>#N/A</v>
      </c>
      <c r="M4205" s="1" t="str">
        <f t="array" aca="1" ref="M4205" ca="1">INDEX([1]TreeLookup!$C$1:$DE$22,MATCH("ERA",[1]TreeLookup!$C$1:$C$22,0),MATCH(INDIRECT(ADDRESS(ROW(),MATCH("YEAR",$A$1:$BE$1,0))),[1]TreeLookup!$C$1:$DE$1,0))</f>
        <v>00-START</v>
      </c>
      <c r="O4205" s="4"/>
    </row>
    <row r="4206" spans="1:15">
      <c r="A4206" s="6"/>
      <c r="B4206" s="6"/>
      <c r="C4206" s="6"/>
      <c r="D4206" s="6"/>
      <c r="E4206" s="6"/>
      <c r="F4206" s="6"/>
      <c r="G4206" s="6"/>
      <c r="H4206" s="6"/>
      <c r="I4206" s="23"/>
      <c r="J4206" s="23"/>
      <c r="K4206" s="6" t="e">
        <f t="array" aca="1" ref="K4206" ca="1">INDEX([1]TreeLookup!$C$1:$DE$21,MATCH(INDIRECT(ADDRESS(ROW(),MATCH("CATEGORY",$A$1:$BE$1,0))),[1]TreeLookup!$C$1:$C$21,0),MATCH(INDIRECT(ADDRESS(ROW(),MATCH("YEAR",$A$1:$BE$1,0))),[1]TreeLookup!$C$1:$DE$1,0))</f>
        <v>#N/A</v>
      </c>
      <c r="M4206" s="1" t="str">
        <f t="array" aca="1" ref="M4206" ca="1">INDEX([1]TreeLookup!$C$1:$DE$22,MATCH("ERA",[1]TreeLookup!$C$1:$C$22,0),MATCH(INDIRECT(ADDRESS(ROW(),MATCH("YEAR",$A$1:$BE$1,0))),[1]TreeLookup!$C$1:$DE$1,0))</f>
        <v>00-START</v>
      </c>
      <c r="O4206" s="4"/>
    </row>
    <row r="4207" spans="1:15">
      <c r="A4207" s="6"/>
      <c r="B4207" s="6"/>
      <c r="C4207" s="6"/>
      <c r="D4207" s="6"/>
      <c r="E4207" s="6"/>
      <c r="F4207" s="6"/>
      <c r="G4207" s="6"/>
      <c r="H4207" s="6"/>
      <c r="I4207" s="23"/>
      <c r="J4207" s="23"/>
      <c r="K4207" s="6" t="e">
        <f t="array" aca="1" ref="K4207" ca="1">INDEX([1]TreeLookup!$C$1:$DE$21,MATCH(INDIRECT(ADDRESS(ROW(),MATCH("CATEGORY",$A$1:$BE$1,0))),[1]TreeLookup!$C$1:$C$21,0),MATCH(INDIRECT(ADDRESS(ROW(),MATCH("YEAR",$A$1:$BE$1,0))),[1]TreeLookup!$C$1:$DE$1,0))</f>
        <v>#N/A</v>
      </c>
      <c r="M4207" s="1" t="str">
        <f t="array" aca="1" ref="M4207" ca="1">INDEX([1]TreeLookup!$C$1:$DE$22,MATCH("ERA",[1]TreeLookup!$C$1:$C$22,0),MATCH(INDIRECT(ADDRESS(ROW(),MATCH("YEAR",$A$1:$BE$1,0))),[1]TreeLookup!$C$1:$DE$1,0))</f>
        <v>00-START</v>
      </c>
      <c r="O4207" s="4"/>
    </row>
    <row r="4208" spans="1:15">
      <c r="A4208" s="6"/>
      <c r="B4208" s="6"/>
      <c r="C4208" s="6"/>
      <c r="D4208" s="6"/>
      <c r="E4208" s="6"/>
      <c r="F4208" s="6"/>
      <c r="G4208" s="6"/>
      <c r="H4208" s="6"/>
      <c r="I4208" s="23"/>
      <c r="J4208" s="23"/>
      <c r="K4208" s="6" t="e">
        <f t="array" aca="1" ref="K4208" ca="1">INDEX([1]TreeLookup!$C$1:$DE$21,MATCH(INDIRECT(ADDRESS(ROW(),MATCH("CATEGORY",$A$1:$BE$1,0))),[1]TreeLookup!$C$1:$C$21,0),MATCH(INDIRECT(ADDRESS(ROW(),MATCH("YEAR",$A$1:$BE$1,0))),[1]TreeLookup!$C$1:$DE$1,0))</f>
        <v>#N/A</v>
      </c>
      <c r="M4208" s="1" t="str">
        <f t="array" aca="1" ref="M4208" ca="1">INDEX([1]TreeLookup!$C$1:$DE$22,MATCH("ERA",[1]TreeLookup!$C$1:$C$22,0),MATCH(INDIRECT(ADDRESS(ROW(),MATCH("YEAR",$A$1:$BE$1,0))),[1]TreeLookup!$C$1:$DE$1,0))</f>
        <v>00-START</v>
      </c>
      <c r="O4208" s="4"/>
    </row>
    <row r="4209" spans="1:15">
      <c r="A4209" s="6"/>
      <c r="B4209" s="6"/>
      <c r="C4209" s="6"/>
      <c r="D4209" s="6"/>
      <c r="E4209" s="6"/>
      <c r="F4209" s="6"/>
      <c r="G4209" s="6"/>
      <c r="H4209" s="6"/>
      <c r="I4209" s="23"/>
      <c r="J4209" s="23"/>
      <c r="K4209" s="6" t="e">
        <f t="array" aca="1" ref="K4209" ca="1">INDEX([1]TreeLookup!$C$1:$DE$21,MATCH(INDIRECT(ADDRESS(ROW(),MATCH("CATEGORY",$A$1:$BE$1,0))),[1]TreeLookup!$C$1:$C$21,0),MATCH(INDIRECT(ADDRESS(ROW(),MATCH("YEAR",$A$1:$BE$1,0))),[1]TreeLookup!$C$1:$DE$1,0))</f>
        <v>#N/A</v>
      </c>
      <c r="M4209" s="1" t="str">
        <f t="array" aca="1" ref="M4209" ca="1">INDEX([1]TreeLookup!$C$1:$DE$22,MATCH("ERA",[1]TreeLookup!$C$1:$C$22,0),MATCH(INDIRECT(ADDRESS(ROW(),MATCH("YEAR",$A$1:$BE$1,0))),[1]TreeLookup!$C$1:$DE$1,0))</f>
        <v>00-START</v>
      </c>
      <c r="O4209" s="4"/>
    </row>
    <row r="4210" spans="1:15">
      <c r="A4210" s="6"/>
      <c r="B4210" s="6"/>
      <c r="C4210" s="6"/>
      <c r="D4210" s="6"/>
      <c r="E4210" s="6"/>
      <c r="F4210" s="6"/>
      <c r="G4210" s="6"/>
      <c r="H4210" s="6"/>
      <c r="I4210" s="23"/>
      <c r="J4210" s="23"/>
      <c r="K4210" s="6" t="e">
        <f t="array" aca="1" ref="K4210" ca="1">INDEX([1]TreeLookup!$C$1:$DE$21,MATCH(INDIRECT(ADDRESS(ROW(),MATCH("CATEGORY",$A$1:$BE$1,0))),[1]TreeLookup!$C$1:$C$21,0),MATCH(INDIRECT(ADDRESS(ROW(),MATCH("YEAR",$A$1:$BE$1,0))),[1]TreeLookup!$C$1:$DE$1,0))</f>
        <v>#N/A</v>
      </c>
      <c r="M4210" s="1" t="str">
        <f t="array" aca="1" ref="M4210" ca="1">INDEX([1]TreeLookup!$C$1:$DE$22,MATCH("ERA",[1]TreeLookup!$C$1:$C$22,0),MATCH(INDIRECT(ADDRESS(ROW(),MATCH("YEAR",$A$1:$BE$1,0))),[1]TreeLookup!$C$1:$DE$1,0))</f>
        <v>00-START</v>
      </c>
      <c r="O4210" s="4"/>
    </row>
    <row r="4211" spans="1:15">
      <c r="A4211" s="6"/>
      <c r="B4211" s="6"/>
      <c r="C4211" s="6"/>
      <c r="D4211" s="6"/>
      <c r="E4211" s="6"/>
      <c r="F4211" s="6"/>
      <c r="G4211" s="6"/>
      <c r="H4211" s="6"/>
      <c r="I4211" s="23"/>
      <c r="J4211" s="23"/>
      <c r="K4211" s="6" t="e">
        <f t="array" aca="1" ref="K4211" ca="1">INDEX([1]TreeLookup!$C$1:$DE$21,MATCH(INDIRECT(ADDRESS(ROW(),MATCH("CATEGORY",$A$1:$BE$1,0))),[1]TreeLookup!$C$1:$C$21,0),MATCH(INDIRECT(ADDRESS(ROW(),MATCH("YEAR",$A$1:$BE$1,0))),[1]TreeLookup!$C$1:$DE$1,0))</f>
        <v>#N/A</v>
      </c>
      <c r="M4211" s="1" t="str">
        <f t="array" aca="1" ref="M4211" ca="1">INDEX([1]TreeLookup!$C$1:$DE$22,MATCH("ERA",[1]TreeLookup!$C$1:$C$22,0),MATCH(INDIRECT(ADDRESS(ROW(),MATCH("YEAR",$A$1:$BE$1,0))),[1]TreeLookup!$C$1:$DE$1,0))</f>
        <v>00-START</v>
      </c>
      <c r="O4211" s="4"/>
    </row>
    <row r="4212" spans="1:15">
      <c r="A4212" s="6"/>
      <c r="B4212" s="6"/>
      <c r="C4212" s="6"/>
      <c r="D4212" s="6"/>
      <c r="E4212" s="6"/>
      <c r="F4212" s="6"/>
      <c r="G4212" s="6"/>
      <c r="H4212" s="6"/>
      <c r="I4212" s="23"/>
      <c r="J4212" s="23"/>
      <c r="K4212" s="6" t="e">
        <f t="array" aca="1" ref="K4212" ca="1">INDEX([1]TreeLookup!$C$1:$DE$21,MATCH(INDIRECT(ADDRESS(ROW(),MATCH("CATEGORY",$A$1:$BE$1,0))),[1]TreeLookup!$C$1:$C$21,0),MATCH(INDIRECT(ADDRESS(ROW(),MATCH("YEAR",$A$1:$BE$1,0))),[1]TreeLookup!$C$1:$DE$1,0))</f>
        <v>#N/A</v>
      </c>
      <c r="M4212" s="1" t="str">
        <f t="array" aca="1" ref="M4212" ca="1">INDEX([1]TreeLookup!$C$1:$DE$22,MATCH("ERA",[1]TreeLookup!$C$1:$C$22,0),MATCH(INDIRECT(ADDRESS(ROW(),MATCH("YEAR",$A$1:$BE$1,0))),[1]TreeLookup!$C$1:$DE$1,0))</f>
        <v>00-START</v>
      </c>
      <c r="O4212" s="4"/>
    </row>
    <row r="4213" spans="1:15">
      <c r="A4213" s="6"/>
      <c r="B4213" s="6"/>
      <c r="C4213" s="6"/>
      <c r="D4213" s="6"/>
      <c r="E4213" s="6"/>
      <c r="F4213" s="6"/>
      <c r="G4213" s="6"/>
      <c r="H4213" s="6"/>
      <c r="I4213" s="23"/>
      <c r="J4213" s="23"/>
      <c r="K4213" s="6" t="e">
        <f t="array" aca="1" ref="K4213" ca="1">INDEX([1]TreeLookup!$C$1:$DE$21,MATCH(INDIRECT(ADDRESS(ROW(),MATCH("CATEGORY",$A$1:$BE$1,0))),[1]TreeLookup!$C$1:$C$21,0),MATCH(INDIRECT(ADDRESS(ROW(),MATCH("YEAR",$A$1:$BE$1,0))),[1]TreeLookup!$C$1:$DE$1,0))</f>
        <v>#N/A</v>
      </c>
      <c r="M4213" s="1" t="str">
        <f t="array" aca="1" ref="M4213" ca="1">INDEX([1]TreeLookup!$C$1:$DE$22,MATCH("ERA",[1]TreeLookup!$C$1:$C$22,0),MATCH(INDIRECT(ADDRESS(ROW(),MATCH("YEAR",$A$1:$BE$1,0))),[1]TreeLookup!$C$1:$DE$1,0))</f>
        <v>00-START</v>
      </c>
      <c r="O4213" s="4"/>
    </row>
    <row r="4214" spans="1:15">
      <c r="A4214" s="6"/>
      <c r="B4214" s="6"/>
      <c r="C4214" s="6"/>
      <c r="D4214" s="6"/>
      <c r="E4214" s="6"/>
      <c r="F4214" s="6"/>
      <c r="G4214" s="6"/>
      <c r="H4214" s="6"/>
      <c r="I4214" s="23"/>
      <c r="J4214" s="23"/>
      <c r="K4214" s="6" t="e">
        <f t="array" aca="1" ref="K4214" ca="1">INDEX([1]TreeLookup!$C$1:$DE$21,MATCH(INDIRECT(ADDRESS(ROW(),MATCH("CATEGORY",$A$1:$BE$1,0))),[1]TreeLookup!$C$1:$C$21,0),MATCH(INDIRECT(ADDRESS(ROW(),MATCH("YEAR",$A$1:$BE$1,0))),[1]TreeLookup!$C$1:$DE$1,0))</f>
        <v>#N/A</v>
      </c>
      <c r="M4214" s="1" t="str">
        <f t="array" aca="1" ref="M4214" ca="1">INDEX([1]TreeLookup!$C$1:$DE$22,MATCH("ERA",[1]TreeLookup!$C$1:$C$22,0),MATCH(INDIRECT(ADDRESS(ROW(),MATCH("YEAR",$A$1:$BE$1,0))),[1]TreeLookup!$C$1:$DE$1,0))</f>
        <v>00-START</v>
      </c>
      <c r="O4214" s="4"/>
    </row>
    <row r="4215" spans="1:15">
      <c r="A4215" s="6"/>
      <c r="B4215" s="6"/>
      <c r="C4215" s="6"/>
      <c r="D4215" s="6"/>
      <c r="E4215" s="6"/>
      <c r="F4215" s="6"/>
      <c r="G4215" s="6"/>
      <c r="H4215" s="6"/>
      <c r="I4215" s="23"/>
      <c r="J4215" s="23"/>
      <c r="K4215" s="6" t="e">
        <f t="array" aca="1" ref="K4215" ca="1">INDEX([1]TreeLookup!$C$1:$DE$21,MATCH(INDIRECT(ADDRESS(ROW(),MATCH("CATEGORY",$A$1:$BE$1,0))),[1]TreeLookup!$C$1:$C$21,0),MATCH(INDIRECT(ADDRESS(ROW(),MATCH("YEAR",$A$1:$BE$1,0))),[1]TreeLookup!$C$1:$DE$1,0))</f>
        <v>#N/A</v>
      </c>
      <c r="M4215" s="1" t="str">
        <f t="array" aca="1" ref="M4215" ca="1">INDEX([1]TreeLookup!$C$1:$DE$22,MATCH("ERA",[1]TreeLookup!$C$1:$C$22,0),MATCH(INDIRECT(ADDRESS(ROW(),MATCH("YEAR",$A$1:$BE$1,0))),[1]TreeLookup!$C$1:$DE$1,0))</f>
        <v>00-START</v>
      </c>
      <c r="O4215" s="4"/>
    </row>
    <row r="4216" spans="1:15">
      <c r="A4216" s="6"/>
      <c r="B4216" s="6"/>
      <c r="C4216" s="6"/>
      <c r="D4216" s="6"/>
      <c r="E4216" s="6"/>
      <c r="F4216" s="6"/>
      <c r="G4216" s="6"/>
      <c r="H4216" s="6"/>
      <c r="I4216" s="23"/>
      <c r="J4216" s="23"/>
      <c r="K4216" s="6" t="e">
        <f t="array" aca="1" ref="K4216" ca="1">INDEX([1]TreeLookup!$C$1:$DE$21,MATCH(INDIRECT(ADDRESS(ROW(),MATCH("CATEGORY",$A$1:$BE$1,0))),[1]TreeLookup!$C$1:$C$21,0),MATCH(INDIRECT(ADDRESS(ROW(),MATCH("YEAR",$A$1:$BE$1,0))),[1]TreeLookup!$C$1:$DE$1,0))</f>
        <v>#N/A</v>
      </c>
      <c r="M4216" s="1" t="str">
        <f t="array" aca="1" ref="M4216" ca="1">INDEX([1]TreeLookup!$C$1:$DE$22,MATCH("ERA",[1]TreeLookup!$C$1:$C$22,0),MATCH(INDIRECT(ADDRESS(ROW(),MATCH("YEAR",$A$1:$BE$1,0))),[1]TreeLookup!$C$1:$DE$1,0))</f>
        <v>00-START</v>
      </c>
      <c r="O4216" s="4"/>
    </row>
    <row r="4217" spans="1:15">
      <c r="A4217" s="6"/>
      <c r="B4217" s="6"/>
      <c r="C4217" s="6"/>
      <c r="D4217" s="6"/>
      <c r="E4217" s="6"/>
      <c r="F4217" s="6"/>
      <c r="G4217" s="6"/>
      <c r="H4217" s="6"/>
      <c r="I4217" s="23"/>
      <c r="J4217" s="23"/>
      <c r="K4217" s="6" t="e">
        <f t="array" aca="1" ref="K4217" ca="1">INDEX([1]TreeLookup!$C$1:$DE$21,MATCH(INDIRECT(ADDRESS(ROW(),MATCH("CATEGORY",$A$1:$BE$1,0))),[1]TreeLookup!$C$1:$C$21,0),MATCH(INDIRECT(ADDRESS(ROW(),MATCH("YEAR",$A$1:$BE$1,0))),[1]TreeLookup!$C$1:$DE$1,0))</f>
        <v>#N/A</v>
      </c>
      <c r="M4217" s="1" t="str">
        <f t="array" aca="1" ref="M4217" ca="1">INDEX([1]TreeLookup!$C$1:$DE$22,MATCH("ERA",[1]TreeLookup!$C$1:$C$22,0),MATCH(INDIRECT(ADDRESS(ROW(),MATCH("YEAR",$A$1:$BE$1,0))),[1]TreeLookup!$C$1:$DE$1,0))</f>
        <v>00-START</v>
      </c>
      <c r="O4217" s="4"/>
    </row>
    <row r="4218" spans="1:15">
      <c r="A4218" s="6"/>
      <c r="B4218" s="6"/>
      <c r="C4218" s="6"/>
      <c r="D4218" s="6"/>
      <c r="E4218" s="6"/>
      <c r="F4218" s="6"/>
      <c r="G4218" s="6"/>
      <c r="H4218" s="6"/>
      <c r="I4218" s="23"/>
      <c r="J4218" s="23"/>
      <c r="K4218" s="6" t="e">
        <f t="array" aca="1" ref="K4218" ca="1">INDEX([1]TreeLookup!$C$1:$DE$21,MATCH(INDIRECT(ADDRESS(ROW(),MATCH("CATEGORY",$A$1:$BE$1,0))),[1]TreeLookup!$C$1:$C$21,0),MATCH(INDIRECT(ADDRESS(ROW(),MATCH("YEAR",$A$1:$BE$1,0))),[1]TreeLookup!$C$1:$DE$1,0))</f>
        <v>#N/A</v>
      </c>
      <c r="M4218" s="1" t="str">
        <f t="array" aca="1" ref="M4218" ca="1">INDEX([1]TreeLookup!$C$1:$DE$22,MATCH("ERA",[1]TreeLookup!$C$1:$C$22,0),MATCH(INDIRECT(ADDRESS(ROW(),MATCH("YEAR",$A$1:$BE$1,0))),[1]TreeLookup!$C$1:$DE$1,0))</f>
        <v>00-START</v>
      </c>
      <c r="O4218" s="4"/>
    </row>
    <row r="4219" spans="1:15">
      <c r="A4219" s="6"/>
      <c r="B4219" s="6"/>
      <c r="C4219" s="6"/>
      <c r="D4219" s="6"/>
      <c r="E4219" s="6"/>
      <c r="F4219" s="6"/>
      <c r="G4219" s="6"/>
      <c r="H4219" s="6"/>
      <c r="I4219" s="23"/>
      <c r="J4219" s="23"/>
      <c r="K4219" s="6" t="e">
        <f t="array" aca="1" ref="K4219" ca="1">INDEX([1]TreeLookup!$C$1:$DE$21,MATCH(INDIRECT(ADDRESS(ROW(),MATCH("CATEGORY",$A$1:$BE$1,0))),[1]TreeLookup!$C$1:$C$21,0),MATCH(INDIRECT(ADDRESS(ROW(),MATCH("YEAR",$A$1:$BE$1,0))),[1]TreeLookup!$C$1:$DE$1,0))</f>
        <v>#N/A</v>
      </c>
      <c r="M4219" s="1" t="str">
        <f t="array" aca="1" ref="M4219" ca="1">INDEX([1]TreeLookup!$C$1:$DE$22,MATCH("ERA",[1]TreeLookup!$C$1:$C$22,0),MATCH(INDIRECT(ADDRESS(ROW(),MATCH("YEAR",$A$1:$BE$1,0))),[1]TreeLookup!$C$1:$DE$1,0))</f>
        <v>00-START</v>
      </c>
      <c r="O4219" s="4"/>
    </row>
    <row r="4220" spans="1:15">
      <c r="A4220" s="6"/>
      <c r="B4220" s="6"/>
      <c r="C4220" s="6"/>
      <c r="D4220" s="6"/>
      <c r="E4220" s="6"/>
      <c r="F4220" s="6"/>
      <c r="G4220" s="6"/>
      <c r="H4220" s="6"/>
      <c r="I4220" s="23"/>
      <c r="J4220" s="23"/>
      <c r="K4220" s="6" t="e">
        <f t="array" aca="1" ref="K4220" ca="1">INDEX([1]TreeLookup!$C$1:$DE$21,MATCH(INDIRECT(ADDRESS(ROW(),MATCH("CATEGORY",$A$1:$BE$1,0))),[1]TreeLookup!$C$1:$C$21,0),MATCH(INDIRECT(ADDRESS(ROW(),MATCH("YEAR",$A$1:$BE$1,0))),[1]TreeLookup!$C$1:$DE$1,0))</f>
        <v>#N/A</v>
      </c>
      <c r="M4220" s="1" t="str">
        <f t="array" aca="1" ref="M4220" ca="1">INDEX([1]TreeLookup!$C$1:$DE$22,MATCH("ERA",[1]TreeLookup!$C$1:$C$22,0),MATCH(INDIRECT(ADDRESS(ROW(),MATCH("YEAR",$A$1:$BE$1,0))),[1]TreeLookup!$C$1:$DE$1,0))</f>
        <v>00-START</v>
      </c>
      <c r="O4220" s="4"/>
    </row>
    <row r="4221" spans="1:15">
      <c r="A4221" s="6"/>
      <c r="B4221" s="6"/>
      <c r="C4221" s="6"/>
      <c r="D4221" s="6"/>
      <c r="E4221" s="6"/>
      <c r="F4221" s="6"/>
      <c r="G4221" s="6"/>
      <c r="H4221" s="6"/>
      <c r="I4221" s="23"/>
      <c r="J4221" s="23"/>
      <c r="K4221" s="6" t="e">
        <f t="array" aca="1" ref="K4221" ca="1">INDEX([1]TreeLookup!$C$1:$DE$21,MATCH(INDIRECT(ADDRESS(ROW(),MATCH("CATEGORY",$A$1:$BE$1,0))),[1]TreeLookup!$C$1:$C$21,0),MATCH(INDIRECT(ADDRESS(ROW(),MATCH("YEAR",$A$1:$BE$1,0))),[1]TreeLookup!$C$1:$DE$1,0))</f>
        <v>#N/A</v>
      </c>
      <c r="M4221" s="1" t="str">
        <f t="array" aca="1" ref="M4221" ca="1">INDEX([1]TreeLookup!$C$1:$DE$22,MATCH("ERA",[1]TreeLookup!$C$1:$C$22,0),MATCH(INDIRECT(ADDRESS(ROW(),MATCH("YEAR",$A$1:$BE$1,0))),[1]TreeLookup!$C$1:$DE$1,0))</f>
        <v>00-START</v>
      </c>
      <c r="O4221" s="4"/>
    </row>
    <row r="4222" spans="1:15">
      <c r="A4222" s="6"/>
      <c r="B4222" s="6"/>
      <c r="C4222" s="6"/>
      <c r="D4222" s="6"/>
      <c r="E4222" s="6"/>
      <c r="F4222" s="6"/>
      <c r="G4222" s="6"/>
      <c r="H4222" s="6"/>
      <c r="I4222" s="23"/>
      <c r="J4222" s="23"/>
      <c r="K4222" s="6" t="e">
        <f t="array" aca="1" ref="K4222" ca="1">INDEX([1]TreeLookup!$C$1:$DE$21,MATCH(INDIRECT(ADDRESS(ROW(),MATCH("CATEGORY",$A$1:$BE$1,0))),[1]TreeLookup!$C$1:$C$21,0),MATCH(INDIRECT(ADDRESS(ROW(),MATCH("YEAR",$A$1:$BE$1,0))),[1]TreeLookup!$C$1:$DE$1,0))</f>
        <v>#N/A</v>
      </c>
      <c r="M4222" s="1" t="str">
        <f t="array" aca="1" ref="M4222" ca="1">INDEX([1]TreeLookup!$C$1:$DE$22,MATCH("ERA",[1]TreeLookup!$C$1:$C$22,0),MATCH(INDIRECT(ADDRESS(ROW(),MATCH("YEAR",$A$1:$BE$1,0))),[1]TreeLookup!$C$1:$DE$1,0))</f>
        <v>00-START</v>
      </c>
      <c r="O4222" s="4"/>
    </row>
    <row r="4223" spans="1:15">
      <c r="A4223" s="6"/>
      <c r="B4223" s="6"/>
      <c r="C4223" s="6"/>
      <c r="D4223" s="6"/>
      <c r="E4223" s="6"/>
      <c r="F4223" s="6"/>
      <c r="G4223" s="6"/>
      <c r="H4223" s="6"/>
      <c r="I4223" s="23"/>
      <c r="J4223" s="23"/>
      <c r="K4223" s="6" t="e">
        <f t="array" aca="1" ref="K4223" ca="1">INDEX([1]TreeLookup!$C$1:$DE$21,MATCH(INDIRECT(ADDRESS(ROW(),MATCH("CATEGORY",$A$1:$BE$1,0))),[1]TreeLookup!$C$1:$C$21,0),MATCH(INDIRECT(ADDRESS(ROW(),MATCH("YEAR",$A$1:$BE$1,0))),[1]TreeLookup!$C$1:$DE$1,0))</f>
        <v>#N/A</v>
      </c>
      <c r="M4223" s="1" t="str">
        <f t="array" aca="1" ref="M4223" ca="1">INDEX([1]TreeLookup!$C$1:$DE$22,MATCH("ERA",[1]TreeLookup!$C$1:$C$22,0),MATCH(INDIRECT(ADDRESS(ROW(),MATCH("YEAR",$A$1:$BE$1,0))),[1]TreeLookup!$C$1:$DE$1,0))</f>
        <v>00-START</v>
      </c>
      <c r="O4223" s="4"/>
    </row>
    <row r="4224" spans="1:15">
      <c r="A4224" s="6"/>
      <c r="B4224" s="6"/>
      <c r="C4224" s="6"/>
      <c r="D4224" s="6"/>
      <c r="E4224" s="6"/>
      <c r="F4224" s="6"/>
      <c r="G4224" s="6"/>
      <c r="H4224" s="6"/>
      <c r="I4224" s="23"/>
      <c r="J4224" s="23"/>
      <c r="K4224" s="6" t="e">
        <f t="array" aca="1" ref="K4224" ca="1">INDEX([1]TreeLookup!$C$1:$DE$21,MATCH(INDIRECT(ADDRESS(ROW(),MATCH("CATEGORY",$A$1:$BE$1,0))),[1]TreeLookup!$C$1:$C$21,0),MATCH(INDIRECT(ADDRESS(ROW(),MATCH("YEAR",$A$1:$BE$1,0))),[1]TreeLookup!$C$1:$DE$1,0))</f>
        <v>#N/A</v>
      </c>
      <c r="M4224" s="1" t="str">
        <f t="array" aca="1" ref="M4224" ca="1">INDEX([1]TreeLookup!$C$1:$DE$22,MATCH("ERA",[1]TreeLookup!$C$1:$C$22,0),MATCH(INDIRECT(ADDRESS(ROW(),MATCH("YEAR",$A$1:$BE$1,0))),[1]TreeLookup!$C$1:$DE$1,0))</f>
        <v>00-START</v>
      </c>
      <c r="O4224" s="4"/>
    </row>
    <row r="4225" spans="1:15">
      <c r="A4225" s="6"/>
      <c r="B4225" s="6"/>
      <c r="C4225" s="6"/>
      <c r="D4225" s="6"/>
      <c r="E4225" s="6"/>
      <c r="F4225" s="6"/>
      <c r="G4225" s="6"/>
      <c r="H4225" s="6"/>
      <c r="I4225" s="23"/>
      <c r="J4225" s="23"/>
      <c r="K4225" s="6" t="e">
        <f t="array" aca="1" ref="K4225" ca="1">INDEX([1]TreeLookup!$C$1:$DE$21,MATCH(INDIRECT(ADDRESS(ROW(),MATCH("CATEGORY",$A$1:$BE$1,0))),[1]TreeLookup!$C$1:$C$21,0),MATCH(INDIRECT(ADDRESS(ROW(),MATCH("YEAR",$A$1:$BE$1,0))),[1]TreeLookup!$C$1:$DE$1,0))</f>
        <v>#N/A</v>
      </c>
      <c r="M4225" s="1" t="str">
        <f t="array" aca="1" ref="M4225" ca="1">INDEX([1]TreeLookup!$C$1:$DE$22,MATCH("ERA",[1]TreeLookup!$C$1:$C$22,0),MATCH(INDIRECT(ADDRESS(ROW(),MATCH("YEAR",$A$1:$BE$1,0))),[1]TreeLookup!$C$1:$DE$1,0))</f>
        <v>00-START</v>
      </c>
      <c r="O4225" s="4"/>
    </row>
    <row r="4226" spans="1:15">
      <c r="A4226" s="6"/>
      <c r="B4226" s="6"/>
      <c r="C4226" s="6"/>
      <c r="D4226" s="6"/>
      <c r="E4226" s="6"/>
      <c r="F4226" s="6"/>
      <c r="G4226" s="6"/>
      <c r="H4226" s="6"/>
      <c r="I4226" s="23"/>
      <c r="J4226" s="23"/>
      <c r="K4226" s="6" t="e">
        <f t="array" aca="1" ref="K4226" ca="1">INDEX([1]TreeLookup!$C$1:$DE$21,MATCH(INDIRECT(ADDRESS(ROW(),MATCH("CATEGORY",$A$1:$BE$1,0))),[1]TreeLookup!$C$1:$C$21,0),MATCH(INDIRECT(ADDRESS(ROW(),MATCH("YEAR",$A$1:$BE$1,0))),[1]TreeLookup!$C$1:$DE$1,0))</f>
        <v>#N/A</v>
      </c>
      <c r="M4226" s="1" t="str">
        <f t="array" aca="1" ref="M4226" ca="1">INDEX([1]TreeLookup!$C$1:$DE$22,MATCH("ERA",[1]TreeLookup!$C$1:$C$22,0),MATCH(INDIRECT(ADDRESS(ROW(),MATCH("YEAR",$A$1:$BE$1,0))),[1]TreeLookup!$C$1:$DE$1,0))</f>
        <v>00-START</v>
      </c>
      <c r="O4226" s="4"/>
    </row>
    <row r="4227" spans="1:15">
      <c r="A4227" s="6"/>
      <c r="B4227" s="6"/>
      <c r="C4227" s="6"/>
      <c r="D4227" s="6"/>
      <c r="E4227" s="6"/>
      <c r="F4227" s="6"/>
      <c r="G4227" s="6"/>
      <c r="H4227" s="6"/>
      <c r="I4227" s="23"/>
      <c r="J4227" s="23"/>
      <c r="K4227" s="6" t="e">
        <f t="array" aca="1" ref="K4227" ca="1">INDEX([1]TreeLookup!$C$1:$DE$21,MATCH(INDIRECT(ADDRESS(ROW(),MATCH("CATEGORY",$A$1:$BE$1,0))),[1]TreeLookup!$C$1:$C$21,0),MATCH(INDIRECT(ADDRESS(ROW(),MATCH("YEAR",$A$1:$BE$1,0))),[1]TreeLookup!$C$1:$DE$1,0))</f>
        <v>#N/A</v>
      </c>
      <c r="M4227" s="1" t="str">
        <f t="array" aca="1" ref="M4227" ca="1">INDEX([1]TreeLookup!$C$1:$DE$22,MATCH("ERA",[1]TreeLookup!$C$1:$C$22,0),MATCH(INDIRECT(ADDRESS(ROW(),MATCH("YEAR",$A$1:$BE$1,0))),[1]TreeLookup!$C$1:$DE$1,0))</f>
        <v>00-START</v>
      </c>
      <c r="O4227" s="4"/>
    </row>
    <row r="4228" spans="1:15">
      <c r="A4228" s="6"/>
      <c r="B4228" s="6"/>
      <c r="C4228" s="6"/>
      <c r="D4228" s="6"/>
      <c r="E4228" s="6"/>
      <c r="F4228" s="6"/>
      <c r="G4228" s="6"/>
      <c r="H4228" s="6"/>
      <c r="I4228" s="23"/>
      <c r="J4228" s="23"/>
      <c r="K4228" s="6" t="e">
        <f t="array" aca="1" ref="K4228" ca="1">INDEX([1]TreeLookup!$C$1:$DE$21,MATCH(INDIRECT(ADDRESS(ROW(),MATCH("CATEGORY",$A$1:$BE$1,0))),[1]TreeLookup!$C$1:$C$21,0),MATCH(INDIRECT(ADDRESS(ROW(),MATCH("YEAR",$A$1:$BE$1,0))),[1]TreeLookup!$C$1:$DE$1,0))</f>
        <v>#N/A</v>
      </c>
      <c r="M4228" s="1" t="str">
        <f t="array" aca="1" ref="M4228" ca="1">INDEX([1]TreeLookup!$C$1:$DE$22,MATCH("ERA",[1]TreeLookup!$C$1:$C$22,0),MATCH(INDIRECT(ADDRESS(ROW(),MATCH("YEAR",$A$1:$BE$1,0))),[1]TreeLookup!$C$1:$DE$1,0))</f>
        <v>00-START</v>
      </c>
      <c r="O4228" s="4"/>
    </row>
    <row r="4229" spans="1:15">
      <c r="A4229" s="6"/>
      <c r="B4229" s="6"/>
      <c r="C4229" s="6"/>
      <c r="D4229" s="6"/>
      <c r="E4229" s="6"/>
      <c r="F4229" s="6"/>
      <c r="G4229" s="6"/>
      <c r="H4229" s="6"/>
      <c r="I4229" s="23"/>
      <c r="J4229" s="23"/>
      <c r="K4229" s="6" t="e">
        <f t="array" aca="1" ref="K4229" ca="1">INDEX([1]TreeLookup!$C$1:$DE$21,MATCH(INDIRECT(ADDRESS(ROW(),MATCH("CATEGORY",$A$1:$BE$1,0))),[1]TreeLookup!$C$1:$C$21,0),MATCH(INDIRECT(ADDRESS(ROW(),MATCH("YEAR",$A$1:$BE$1,0))),[1]TreeLookup!$C$1:$DE$1,0))</f>
        <v>#N/A</v>
      </c>
      <c r="M4229" s="1" t="str">
        <f t="array" aca="1" ref="M4229" ca="1">INDEX([1]TreeLookup!$C$1:$DE$22,MATCH("ERA",[1]TreeLookup!$C$1:$C$22,0),MATCH(INDIRECT(ADDRESS(ROW(),MATCH("YEAR",$A$1:$BE$1,0))),[1]TreeLookup!$C$1:$DE$1,0))</f>
        <v>00-START</v>
      </c>
      <c r="O4229" s="4"/>
    </row>
    <row r="4230" spans="1:15">
      <c r="A4230" s="6"/>
      <c r="B4230" s="6"/>
      <c r="C4230" s="6"/>
      <c r="D4230" s="6"/>
      <c r="E4230" s="6"/>
      <c r="F4230" s="6"/>
      <c r="G4230" s="6"/>
      <c r="H4230" s="6"/>
      <c r="I4230" s="23"/>
      <c r="J4230" s="23"/>
      <c r="K4230" s="6" t="e">
        <f t="array" aca="1" ref="K4230" ca="1">INDEX([1]TreeLookup!$C$1:$DE$21,MATCH(INDIRECT(ADDRESS(ROW(),MATCH("CATEGORY",$A$1:$BE$1,0))),[1]TreeLookup!$C$1:$C$21,0),MATCH(INDIRECT(ADDRESS(ROW(),MATCH("YEAR",$A$1:$BE$1,0))),[1]TreeLookup!$C$1:$DE$1,0))</f>
        <v>#N/A</v>
      </c>
      <c r="M4230" s="1" t="str">
        <f t="array" aca="1" ref="M4230" ca="1">INDEX([1]TreeLookup!$C$1:$DE$22,MATCH("ERA",[1]TreeLookup!$C$1:$C$22,0),MATCH(INDIRECT(ADDRESS(ROW(),MATCH("YEAR",$A$1:$BE$1,0))),[1]TreeLookup!$C$1:$DE$1,0))</f>
        <v>00-START</v>
      </c>
      <c r="O4230" s="4"/>
    </row>
    <row r="4231" spans="1:15">
      <c r="A4231" s="6"/>
      <c r="B4231" s="6"/>
      <c r="C4231" s="6"/>
      <c r="D4231" s="6"/>
      <c r="E4231" s="6"/>
      <c r="F4231" s="6"/>
      <c r="G4231" s="6"/>
      <c r="H4231" s="6"/>
      <c r="I4231" s="23"/>
      <c r="J4231" s="23"/>
      <c r="K4231" s="6" t="e">
        <f t="array" aca="1" ref="K4231" ca="1">INDEX([1]TreeLookup!$C$1:$DE$21,MATCH(INDIRECT(ADDRESS(ROW(),MATCH("CATEGORY",$A$1:$BE$1,0))),[1]TreeLookup!$C$1:$C$21,0),MATCH(INDIRECT(ADDRESS(ROW(),MATCH("YEAR",$A$1:$BE$1,0))),[1]TreeLookup!$C$1:$DE$1,0))</f>
        <v>#N/A</v>
      </c>
      <c r="M4231" s="1" t="str">
        <f t="array" aca="1" ref="M4231" ca="1">INDEX([1]TreeLookup!$C$1:$DE$22,MATCH("ERA",[1]TreeLookup!$C$1:$C$22,0),MATCH(INDIRECT(ADDRESS(ROW(),MATCH("YEAR",$A$1:$BE$1,0))),[1]TreeLookup!$C$1:$DE$1,0))</f>
        <v>00-START</v>
      </c>
      <c r="O4231" s="4"/>
    </row>
    <row r="4232" spans="1:15">
      <c r="A4232" s="6"/>
      <c r="B4232" s="6"/>
      <c r="C4232" s="6"/>
      <c r="D4232" s="6"/>
      <c r="E4232" s="6"/>
      <c r="F4232" s="6"/>
      <c r="G4232" s="6"/>
      <c r="H4232" s="6"/>
      <c r="I4232" s="23"/>
      <c r="J4232" s="23"/>
      <c r="K4232" s="6" t="e">
        <f t="array" aca="1" ref="K4232" ca="1">INDEX([1]TreeLookup!$C$1:$DE$21,MATCH(INDIRECT(ADDRESS(ROW(),MATCH("CATEGORY",$A$1:$BE$1,0))),[1]TreeLookup!$C$1:$C$21,0),MATCH(INDIRECT(ADDRESS(ROW(),MATCH("YEAR",$A$1:$BE$1,0))),[1]TreeLookup!$C$1:$DE$1,0))</f>
        <v>#N/A</v>
      </c>
      <c r="M4232" s="1" t="str">
        <f t="array" aca="1" ref="M4232" ca="1">INDEX([1]TreeLookup!$C$1:$DE$22,MATCH("ERA",[1]TreeLookup!$C$1:$C$22,0),MATCH(INDIRECT(ADDRESS(ROW(),MATCH("YEAR",$A$1:$BE$1,0))),[1]TreeLookup!$C$1:$DE$1,0))</f>
        <v>00-START</v>
      </c>
      <c r="O4232" s="4"/>
    </row>
    <row r="4233" spans="1:15">
      <c r="A4233" s="6"/>
      <c r="B4233" s="6"/>
      <c r="C4233" s="6"/>
      <c r="D4233" s="6"/>
      <c r="E4233" s="6"/>
      <c r="F4233" s="6"/>
      <c r="G4233" s="6"/>
      <c r="H4233" s="6"/>
      <c r="I4233" s="23"/>
      <c r="J4233" s="23"/>
      <c r="K4233" s="6" t="e">
        <f t="array" aca="1" ref="K4233" ca="1">INDEX([1]TreeLookup!$C$1:$DE$21,MATCH(INDIRECT(ADDRESS(ROW(),MATCH("CATEGORY",$A$1:$BE$1,0))),[1]TreeLookup!$C$1:$C$21,0),MATCH(INDIRECT(ADDRESS(ROW(),MATCH("YEAR",$A$1:$BE$1,0))),[1]TreeLookup!$C$1:$DE$1,0))</f>
        <v>#N/A</v>
      </c>
      <c r="M4233" s="1" t="str">
        <f t="array" aca="1" ref="M4233" ca="1">INDEX([1]TreeLookup!$C$1:$DE$22,MATCH("ERA",[1]TreeLookup!$C$1:$C$22,0),MATCH(INDIRECT(ADDRESS(ROW(),MATCH("YEAR",$A$1:$BE$1,0))),[1]TreeLookup!$C$1:$DE$1,0))</f>
        <v>00-START</v>
      </c>
      <c r="O4233" s="4"/>
    </row>
    <row r="4234" spans="1:15">
      <c r="A4234" s="6"/>
      <c r="B4234" s="6"/>
      <c r="C4234" s="6"/>
      <c r="D4234" s="6"/>
      <c r="E4234" s="6"/>
      <c r="F4234" s="6"/>
      <c r="G4234" s="6"/>
      <c r="H4234" s="6"/>
      <c r="I4234" s="23"/>
      <c r="J4234" s="23"/>
      <c r="K4234" s="6" t="e">
        <f t="array" aca="1" ref="K4234" ca="1">INDEX([1]TreeLookup!$C$1:$DE$21,MATCH(INDIRECT(ADDRESS(ROW(),MATCH("CATEGORY",$A$1:$BE$1,0))),[1]TreeLookup!$C$1:$C$21,0),MATCH(INDIRECT(ADDRESS(ROW(),MATCH("YEAR",$A$1:$BE$1,0))),[1]TreeLookup!$C$1:$DE$1,0))</f>
        <v>#N/A</v>
      </c>
      <c r="M4234" s="1" t="str">
        <f t="array" aca="1" ref="M4234" ca="1">INDEX([1]TreeLookup!$C$1:$DE$22,MATCH("ERA",[1]TreeLookup!$C$1:$C$22,0),MATCH(INDIRECT(ADDRESS(ROW(),MATCH("YEAR",$A$1:$BE$1,0))),[1]TreeLookup!$C$1:$DE$1,0))</f>
        <v>00-START</v>
      </c>
      <c r="O4234" s="4"/>
    </row>
    <row r="4235" spans="1:15">
      <c r="A4235" s="6"/>
      <c r="B4235" s="6"/>
      <c r="C4235" s="6"/>
      <c r="D4235" s="6"/>
      <c r="E4235" s="6"/>
      <c r="F4235" s="6"/>
      <c r="G4235" s="6"/>
      <c r="H4235" s="6"/>
      <c r="I4235" s="23"/>
      <c r="J4235" s="23"/>
      <c r="K4235" s="6" t="e">
        <f t="array" aca="1" ref="K4235" ca="1">INDEX([1]TreeLookup!$C$1:$DE$21,MATCH(INDIRECT(ADDRESS(ROW(),MATCH("CATEGORY",$A$1:$BE$1,0))),[1]TreeLookup!$C$1:$C$21,0),MATCH(INDIRECT(ADDRESS(ROW(),MATCH("YEAR",$A$1:$BE$1,0))),[1]TreeLookup!$C$1:$DE$1,0))</f>
        <v>#N/A</v>
      </c>
      <c r="M4235" s="1" t="str">
        <f t="array" aca="1" ref="M4235" ca="1">INDEX([1]TreeLookup!$C$1:$DE$22,MATCH("ERA",[1]TreeLookup!$C$1:$C$22,0),MATCH(INDIRECT(ADDRESS(ROW(),MATCH("YEAR",$A$1:$BE$1,0))),[1]TreeLookup!$C$1:$DE$1,0))</f>
        <v>00-START</v>
      </c>
      <c r="O4235" s="4"/>
    </row>
    <row r="4236" spans="1:15">
      <c r="A4236" s="6"/>
      <c r="B4236" s="6"/>
      <c r="C4236" s="6"/>
      <c r="D4236" s="6"/>
      <c r="E4236" s="6"/>
      <c r="F4236" s="6"/>
      <c r="G4236" s="6"/>
      <c r="H4236" s="6"/>
      <c r="I4236" s="23"/>
      <c r="J4236" s="23"/>
      <c r="K4236" s="6" t="e">
        <f t="array" aca="1" ref="K4236" ca="1">INDEX([1]TreeLookup!$C$1:$DE$21,MATCH(INDIRECT(ADDRESS(ROW(),MATCH("CATEGORY",$A$1:$BE$1,0))),[1]TreeLookup!$C$1:$C$21,0),MATCH(INDIRECT(ADDRESS(ROW(),MATCH("YEAR",$A$1:$BE$1,0))),[1]TreeLookup!$C$1:$DE$1,0))</f>
        <v>#N/A</v>
      </c>
      <c r="M4236" s="1" t="str">
        <f t="array" aca="1" ref="M4236" ca="1">INDEX([1]TreeLookup!$C$1:$DE$22,MATCH("ERA",[1]TreeLookup!$C$1:$C$22,0),MATCH(INDIRECT(ADDRESS(ROW(),MATCH("YEAR",$A$1:$BE$1,0))),[1]TreeLookup!$C$1:$DE$1,0))</f>
        <v>00-START</v>
      </c>
      <c r="O4236" s="4"/>
    </row>
    <row r="4237" spans="1:15">
      <c r="A4237" s="6"/>
      <c r="B4237" s="6"/>
      <c r="C4237" s="6"/>
      <c r="D4237" s="6"/>
      <c r="E4237" s="6"/>
      <c r="F4237" s="6"/>
      <c r="G4237" s="6"/>
      <c r="H4237" s="6"/>
      <c r="I4237" s="23"/>
      <c r="J4237" s="23"/>
      <c r="K4237" s="6" t="e">
        <f t="array" aca="1" ref="K4237" ca="1">INDEX([1]TreeLookup!$C$1:$DE$21,MATCH(INDIRECT(ADDRESS(ROW(),MATCH("CATEGORY",$A$1:$BE$1,0))),[1]TreeLookup!$C$1:$C$21,0),MATCH(INDIRECT(ADDRESS(ROW(),MATCH("YEAR",$A$1:$BE$1,0))),[1]TreeLookup!$C$1:$DE$1,0))</f>
        <v>#N/A</v>
      </c>
      <c r="M4237" s="1" t="str">
        <f t="array" aca="1" ref="M4237" ca="1">INDEX([1]TreeLookup!$C$1:$DE$22,MATCH("ERA",[1]TreeLookup!$C$1:$C$22,0),MATCH(INDIRECT(ADDRESS(ROW(),MATCH("YEAR",$A$1:$BE$1,0))),[1]TreeLookup!$C$1:$DE$1,0))</f>
        <v>00-START</v>
      </c>
      <c r="O4237" s="4"/>
    </row>
    <row r="4238" spans="1:15">
      <c r="A4238" s="6"/>
      <c r="B4238" s="6"/>
      <c r="C4238" s="6"/>
      <c r="D4238" s="6"/>
      <c r="E4238" s="6"/>
      <c r="F4238" s="6"/>
      <c r="G4238" s="6"/>
      <c r="H4238" s="6"/>
      <c r="I4238" s="23"/>
      <c r="J4238" s="23"/>
      <c r="K4238" s="6" t="e">
        <f t="array" aca="1" ref="K4238" ca="1">INDEX([1]TreeLookup!$C$1:$DE$21,MATCH(INDIRECT(ADDRESS(ROW(),MATCH("CATEGORY",$A$1:$BE$1,0))),[1]TreeLookup!$C$1:$C$21,0),MATCH(INDIRECT(ADDRESS(ROW(),MATCH("YEAR",$A$1:$BE$1,0))),[1]TreeLookup!$C$1:$DE$1,0))</f>
        <v>#N/A</v>
      </c>
      <c r="M4238" s="1" t="str">
        <f t="array" aca="1" ref="M4238" ca="1">INDEX([1]TreeLookup!$C$1:$DE$22,MATCH("ERA",[1]TreeLookup!$C$1:$C$22,0),MATCH(INDIRECT(ADDRESS(ROW(),MATCH("YEAR",$A$1:$BE$1,0))),[1]TreeLookup!$C$1:$DE$1,0))</f>
        <v>00-START</v>
      </c>
      <c r="O4238" s="4"/>
    </row>
    <row r="4239" spans="1:15">
      <c r="A4239" s="6"/>
      <c r="B4239" s="6"/>
      <c r="C4239" s="6"/>
      <c r="D4239" s="6"/>
      <c r="E4239" s="6"/>
      <c r="F4239" s="6"/>
      <c r="G4239" s="6"/>
      <c r="H4239" s="6"/>
      <c r="I4239" s="23"/>
      <c r="J4239" s="23"/>
      <c r="K4239" s="6" t="e">
        <f t="array" aca="1" ref="K4239" ca="1">INDEX([1]TreeLookup!$C$1:$DE$21,MATCH(INDIRECT(ADDRESS(ROW(),MATCH("CATEGORY",$A$1:$BE$1,0))),[1]TreeLookup!$C$1:$C$21,0),MATCH(INDIRECT(ADDRESS(ROW(),MATCH("YEAR",$A$1:$BE$1,0))),[1]TreeLookup!$C$1:$DE$1,0))</f>
        <v>#N/A</v>
      </c>
      <c r="M4239" s="1" t="str">
        <f t="array" aca="1" ref="M4239" ca="1">INDEX([1]TreeLookup!$C$1:$DE$22,MATCH("ERA",[1]TreeLookup!$C$1:$C$22,0),MATCH(INDIRECT(ADDRESS(ROW(),MATCH("YEAR",$A$1:$BE$1,0))),[1]TreeLookup!$C$1:$DE$1,0))</f>
        <v>00-START</v>
      </c>
      <c r="O4239" s="4"/>
    </row>
    <row r="4240" spans="1:15">
      <c r="A4240" s="6"/>
      <c r="B4240" s="6"/>
      <c r="C4240" s="6"/>
      <c r="D4240" s="6"/>
      <c r="E4240" s="6"/>
      <c r="F4240" s="6"/>
      <c r="G4240" s="6"/>
      <c r="H4240" s="6"/>
      <c r="I4240" s="23"/>
      <c r="J4240" s="23"/>
      <c r="K4240" s="6" t="e">
        <f t="array" aca="1" ref="K4240" ca="1">INDEX([1]TreeLookup!$C$1:$DE$21,MATCH(INDIRECT(ADDRESS(ROW(),MATCH("CATEGORY",$A$1:$BE$1,0))),[1]TreeLookup!$C$1:$C$21,0),MATCH(INDIRECT(ADDRESS(ROW(),MATCH("YEAR",$A$1:$BE$1,0))),[1]TreeLookup!$C$1:$DE$1,0))</f>
        <v>#N/A</v>
      </c>
      <c r="M4240" s="1" t="str">
        <f t="array" aca="1" ref="M4240" ca="1">INDEX([1]TreeLookup!$C$1:$DE$22,MATCH("ERA",[1]TreeLookup!$C$1:$C$22,0),MATCH(INDIRECT(ADDRESS(ROW(),MATCH("YEAR",$A$1:$BE$1,0))),[1]TreeLookup!$C$1:$DE$1,0))</f>
        <v>00-START</v>
      </c>
      <c r="O4240" s="4"/>
    </row>
    <row r="4241" spans="1:15">
      <c r="A4241" s="6"/>
      <c r="B4241" s="6"/>
      <c r="C4241" s="6"/>
      <c r="D4241" s="6"/>
      <c r="E4241" s="6"/>
      <c r="F4241" s="6"/>
      <c r="G4241" s="6"/>
      <c r="H4241" s="6"/>
      <c r="I4241" s="23"/>
      <c r="J4241" s="23"/>
      <c r="K4241" s="6" t="e">
        <f t="array" aca="1" ref="K4241" ca="1">INDEX([1]TreeLookup!$C$1:$DE$21,MATCH(INDIRECT(ADDRESS(ROW(),MATCH("CATEGORY",$A$1:$BE$1,0))),[1]TreeLookup!$C$1:$C$21,0),MATCH(INDIRECT(ADDRESS(ROW(),MATCH("YEAR",$A$1:$BE$1,0))),[1]TreeLookup!$C$1:$DE$1,0))</f>
        <v>#N/A</v>
      </c>
      <c r="M4241" s="1" t="str">
        <f t="array" aca="1" ref="M4241" ca="1">INDEX([1]TreeLookup!$C$1:$DE$22,MATCH("ERA",[1]TreeLookup!$C$1:$C$22,0),MATCH(INDIRECT(ADDRESS(ROW(),MATCH("YEAR",$A$1:$BE$1,0))),[1]TreeLookup!$C$1:$DE$1,0))</f>
        <v>00-START</v>
      </c>
      <c r="O4241" s="4"/>
    </row>
    <row r="4242" spans="1:15">
      <c r="A4242" s="6"/>
      <c r="B4242" s="6"/>
      <c r="C4242" s="6"/>
      <c r="D4242" s="6"/>
      <c r="E4242" s="6"/>
      <c r="F4242" s="6"/>
      <c r="G4242" s="6"/>
      <c r="H4242" s="6"/>
      <c r="I4242" s="23"/>
      <c r="J4242" s="23"/>
      <c r="K4242" s="6" t="e">
        <f t="array" aca="1" ref="K4242" ca="1">INDEX([1]TreeLookup!$C$1:$DE$21,MATCH(INDIRECT(ADDRESS(ROW(),MATCH("CATEGORY",$A$1:$BE$1,0))),[1]TreeLookup!$C$1:$C$21,0),MATCH(INDIRECT(ADDRESS(ROW(),MATCH("YEAR",$A$1:$BE$1,0))),[1]TreeLookup!$C$1:$DE$1,0))</f>
        <v>#N/A</v>
      </c>
      <c r="M4242" s="1" t="str">
        <f t="array" aca="1" ref="M4242" ca="1">INDEX([1]TreeLookup!$C$1:$DE$22,MATCH("ERA",[1]TreeLookup!$C$1:$C$22,0),MATCH(INDIRECT(ADDRESS(ROW(),MATCH("YEAR",$A$1:$BE$1,0))),[1]TreeLookup!$C$1:$DE$1,0))</f>
        <v>00-START</v>
      </c>
      <c r="O4242" s="4"/>
    </row>
    <row r="4243" spans="1:15">
      <c r="A4243" s="6"/>
      <c r="B4243" s="6"/>
      <c r="C4243" s="6"/>
      <c r="D4243" s="6"/>
      <c r="E4243" s="6"/>
      <c r="F4243" s="6"/>
      <c r="G4243" s="6"/>
      <c r="H4243" s="6"/>
      <c r="I4243" s="23"/>
      <c r="J4243" s="23"/>
      <c r="K4243" s="6" t="e">
        <f t="array" aca="1" ref="K4243" ca="1">INDEX([1]TreeLookup!$C$1:$DE$21,MATCH(INDIRECT(ADDRESS(ROW(),MATCH("CATEGORY",$A$1:$BE$1,0))),[1]TreeLookup!$C$1:$C$21,0),MATCH(INDIRECT(ADDRESS(ROW(),MATCH("YEAR",$A$1:$BE$1,0))),[1]TreeLookup!$C$1:$DE$1,0))</f>
        <v>#N/A</v>
      </c>
      <c r="M4243" s="1" t="str">
        <f t="array" aca="1" ref="M4243" ca="1">INDEX([1]TreeLookup!$C$1:$DE$22,MATCH("ERA",[1]TreeLookup!$C$1:$C$22,0),MATCH(INDIRECT(ADDRESS(ROW(),MATCH("YEAR",$A$1:$BE$1,0))),[1]TreeLookup!$C$1:$DE$1,0))</f>
        <v>00-START</v>
      </c>
      <c r="O4243" s="4"/>
    </row>
    <row r="4244" spans="1:15">
      <c r="A4244" s="6"/>
      <c r="B4244" s="6"/>
      <c r="C4244" s="6"/>
      <c r="D4244" s="6"/>
      <c r="E4244" s="6"/>
      <c r="F4244" s="6"/>
      <c r="G4244" s="6"/>
      <c r="H4244" s="6"/>
      <c r="I4244" s="23"/>
      <c r="J4244" s="23"/>
      <c r="K4244" s="6" t="e">
        <f t="array" aca="1" ref="K4244" ca="1">INDEX([1]TreeLookup!$C$1:$DE$21,MATCH(INDIRECT(ADDRESS(ROW(),MATCH("CATEGORY",$A$1:$BE$1,0))),[1]TreeLookup!$C$1:$C$21,0),MATCH(INDIRECT(ADDRESS(ROW(),MATCH("YEAR",$A$1:$BE$1,0))),[1]TreeLookup!$C$1:$DE$1,0))</f>
        <v>#N/A</v>
      </c>
      <c r="M4244" s="1" t="str">
        <f t="array" aca="1" ref="M4244" ca="1">INDEX([1]TreeLookup!$C$1:$DE$22,MATCH("ERA",[1]TreeLookup!$C$1:$C$22,0),MATCH(INDIRECT(ADDRESS(ROW(),MATCH("YEAR",$A$1:$BE$1,0))),[1]TreeLookup!$C$1:$DE$1,0))</f>
        <v>00-START</v>
      </c>
      <c r="O4244" s="4"/>
    </row>
    <row r="4245" spans="1:15">
      <c r="A4245" s="6"/>
      <c r="B4245" s="6"/>
      <c r="C4245" s="6"/>
      <c r="D4245" s="6"/>
      <c r="E4245" s="6"/>
      <c r="F4245" s="6"/>
      <c r="G4245" s="6"/>
      <c r="H4245" s="6"/>
      <c r="I4245" s="23"/>
      <c r="J4245" s="23"/>
      <c r="K4245" s="6" t="e">
        <f t="array" aca="1" ref="K4245" ca="1">INDEX([1]TreeLookup!$C$1:$DE$21,MATCH(INDIRECT(ADDRESS(ROW(),MATCH("CATEGORY",$A$1:$BE$1,0))),[1]TreeLookup!$C$1:$C$21,0),MATCH(INDIRECT(ADDRESS(ROW(),MATCH("YEAR",$A$1:$BE$1,0))),[1]TreeLookup!$C$1:$DE$1,0))</f>
        <v>#N/A</v>
      </c>
      <c r="M4245" s="1" t="str">
        <f t="array" aca="1" ref="M4245" ca="1">INDEX([1]TreeLookup!$C$1:$DE$22,MATCH("ERA",[1]TreeLookup!$C$1:$C$22,0),MATCH(INDIRECT(ADDRESS(ROW(),MATCH("YEAR",$A$1:$BE$1,0))),[1]TreeLookup!$C$1:$DE$1,0))</f>
        <v>00-START</v>
      </c>
      <c r="O4245" s="4"/>
    </row>
    <row r="4246" spans="1:15">
      <c r="A4246" s="6"/>
      <c r="B4246" s="6"/>
      <c r="C4246" s="6"/>
      <c r="D4246" s="6"/>
      <c r="E4246" s="6"/>
      <c r="F4246" s="6"/>
      <c r="G4246" s="6"/>
      <c r="H4246" s="6"/>
      <c r="I4246" s="23"/>
      <c r="J4246" s="23"/>
      <c r="K4246" s="6" t="e">
        <f t="array" aca="1" ref="K4246" ca="1">INDEX([1]TreeLookup!$C$1:$DE$21,MATCH(INDIRECT(ADDRESS(ROW(),MATCH("CATEGORY",$A$1:$BE$1,0))),[1]TreeLookup!$C$1:$C$21,0),MATCH(INDIRECT(ADDRESS(ROW(),MATCH("YEAR",$A$1:$BE$1,0))),[1]TreeLookup!$C$1:$DE$1,0))</f>
        <v>#N/A</v>
      </c>
      <c r="M4246" s="1" t="str">
        <f t="array" aca="1" ref="M4246" ca="1">INDEX([1]TreeLookup!$C$1:$DE$22,MATCH("ERA",[1]TreeLookup!$C$1:$C$22,0),MATCH(INDIRECT(ADDRESS(ROW(),MATCH("YEAR",$A$1:$BE$1,0))),[1]TreeLookup!$C$1:$DE$1,0))</f>
        <v>00-START</v>
      </c>
      <c r="O4246" s="4"/>
    </row>
    <row r="4247" spans="1:15">
      <c r="A4247" s="6"/>
      <c r="B4247" s="6"/>
      <c r="C4247" s="6"/>
      <c r="D4247" s="6"/>
      <c r="E4247" s="6"/>
      <c r="F4247" s="6"/>
      <c r="G4247" s="6"/>
      <c r="H4247" s="6"/>
      <c r="I4247" s="23"/>
      <c r="J4247" s="23"/>
      <c r="K4247" s="6" t="e">
        <f t="array" aca="1" ref="K4247" ca="1">INDEX([1]TreeLookup!$C$1:$DE$21,MATCH(INDIRECT(ADDRESS(ROW(),MATCH("CATEGORY",$A$1:$BE$1,0))),[1]TreeLookup!$C$1:$C$21,0),MATCH(INDIRECT(ADDRESS(ROW(),MATCH("YEAR",$A$1:$BE$1,0))),[1]TreeLookup!$C$1:$DE$1,0))</f>
        <v>#N/A</v>
      </c>
      <c r="M4247" s="1" t="str">
        <f t="array" aca="1" ref="M4247" ca="1">INDEX([1]TreeLookup!$C$1:$DE$22,MATCH("ERA",[1]TreeLookup!$C$1:$C$22,0),MATCH(INDIRECT(ADDRESS(ROW(),MATCH("YEAR",$A$1:$BE$1,0))),[1]TreeLookup!$C$1:$DE$1,0))</f>
        <v>00-START</v>
      </c>
      <c r="O4247" s="4"/>
    </row>
    <row r="4248" spans="1:15">
      <c r="A4248" s="6"/>
      <c r="B4248" s="6"/>
      <c r="C4248" s="6"/>
      <c r="D4248" s="6"/>
      <c r="E4248" s="6"/>
      <c r="F4248" s="6"/>
      <c r="G4248" s="6"/>
      <c r="H4248" s="6"/>
      <c r="I4248" s="23"/>
      <c r="J4248" s="23"/>
      <c r="K4248" s="6" t="e">
        <f t="array" aca="1" ref="K4248" ca="1">INDEX([1]TreeLookup!$C$1:$DE$21,MATCH(INDIRECT(ADDRESS(ROW(),MATCH("CATEGORY",$A$1:$BE$1,0))),[1]TreeLookup!$C$1:$C$21,0),MATCH(INDIRECT(ADDRESS(ROW(),MATCH("YEAR",$A$1:$BE$1,0))),[1]TreeLookup!$C$1:$DE$1,0))</f>
        <v>#N/A</v>
      </c>
      <c r="M4248" s="1" t="str">
        <f t="array" aca="1" ref="M4248" ca="1">INDEX([1]TreeLookup!$C$1:$DE$22,MATCH("ERA",[1]TreeLookup!$C$1:$C$22,0),MATCH(INDIRECT(ADDRESS(ROW(),MATCH("YEAR",$A$1:$BE$1,0))),[1]TreeLookup!$C$1:$DE$1,0))</f>
        <v>00-START</v>
      </c>
      <c r="O4248" s="4"/>
    </row>
    <row r="4249" spans="1:15">
      <c r="A4249" s="6"/>
      <c r="B4249" s="6"/>
      <c r="C4249" s="6"/>
      <c r="D4249" s="6"/>
      <c r="E4249" s="6"/>
      <c r="F4249" s="6"/>
      <c r="G4249" s="6"/>
      <c r="H4249" s="6"/>
      <c r="I4249" s="23"/>
      <c r="J4249" s="23"/>
      <c r="K4249" s="6" t="e">
        <f t="array" aca="1" ref="K4249" ca="1">INDEX([1]TreeLookup!$C$1:$DE$21,MATCH(INDIRECT(ADDRESS(ROW(),MATCH("CATEGORY",$A$1:$BE$1,0))),[1]TreeLookup!$C$1:$C$21,0),MATCH(INDIRECT(ADDRESS(ROW(),MATCH("YEAR",$A$1:$BE$1,0))),[1]TreeLookup!$C$1:$DE$1,0))</f>
        <v>#N/A</v>
      </c>
      <c r="M4249" s="1" t="str">
        <f t="array" aca="1" ref="M4249" ca="1">INDEX([1]TreeLookup!$C$1:$DE$22,MATCH("ERA",[1]TreeLookup!$C$1:$C$22,0),MATCH(INDIRECT(ADDRESS(ROW(),MATCH("YEAR",$A$1:$BE$1,0))),[1]TreeLookup!$C$1:$DE$1,0))</f>
        <v>00-START</v>
      </c>
      <c r="O4249" s="4"/>
    </row>
    <row r="4250" spans="1:15">
      <c r="A4250" s="6"/>
      <c r="B4250" s="6"/>
      <c r="C4250" s="6"/>
      <c r="D4250" s="6"/>
      <c r="E4250" s="6"/>
      <c r="F4250" s="6"/>
      <c r="G4250" s="6"/>
      <c r="H4250" s="6"/>
      <c r="I4250" s="23"/>
      <c r="J4250" s="23"/>
      <c r="K4250" s="6" t="e">
        <f t="array" aca="1" ref="K4250" ca="1">INDEX([1]TreeLookup!$C$1:$DE$21,MATCH(INDIRECT(ADDRESS(ROW(),MATCH("CATEGORY",$A$1:$BE$1,0))),[1]TreeLookup!$C$1:$C$21,0),MATCH(INDIRECT(ADDRESS(ROW(),MATCH("YEAR",$A$1:$BE$1,0))),[1]TreeLookup!$C$1:$DE$1,0))</f>
        <v>#N/A</v>
      </c>
      <c r="M4250" s="1" t="str">
        <f t="array" aca="1" ref="M4250" ca="1">INDEX([1]TreeLookup!$C$1:$DE$22,MATCH("ERA",[1]TreeLookup!$C$1:$C$22,0),MATCH(INDIRECT(ADDRESS(ROW(),MATCH("YEAR",$A$1:$BE$1,0))),[1]TreeLookup!$C$1:$DE$1,0))</f>
        <v>00-START</v>
      </c>
      <c r="O4250" s="4"/>
    </row>
    <row r="4251" spans="1:15">
      <c r="A4251" s="6"/>
      <c r="B4251" s="6"/>
      <c r="C4251" s="6"/>
      <c r="D4251" s="6"/>
      <c r="E4251" s="6"/>
      <c r="F4251" s="6"/>
      <c r="G4251" s="6"/>
      <c r="H4251" s="6"/>
      <c r="I4251" s="23"/>
      <c r="J4251" s="23"/>
      <c r="K4251" s="6" t="e">
        <f t="array" aca="1" ref="K4251" ca="1">INDEX([1]TreeLookup!$C$1:$DE$21,MATCH(INDIRECT(ADDRESS(ROW(),MATCH("CATEGORY",$A$1:$BE$1,0))),[1]TreeLookup!$C$1:$C$21,0),MATCH(INDIRECT(ADDRESS(ROW(),MATCH("YEAR",$A$1:$BE$1,0))),[1]TreeLookup!$C$1:$DE$1,0))</f>
        <v>#N/A</v>
      </c>
      <c r="M4251" s="1" t="str">
        <f t="array" aca="1" ref="M4251" ca="1">INDEX([1]TreeLookup!$C$1:$DE$22,MATCH("ERA",[1]TreeLookup!$C$1:$C$22,0),MATCH(INDIRECT(ADDRESS(ROW(),MATCH("YEAR",$A$1:$BE$1,0))),[1]TreeLookup!$C$1:$DE$1,0))</f>
        <v>00-START</v>
      </c>
      <c r="O4251" s="4"/>
    </row>
    <row r="4252" spans="1:15">
      <c r="A4252" s="6"/>
      <c r="B4252" s="6"/>
      <c r="C4252" s="6"/>
      <c r="D4252" s="6"/>
      <c r="E4252" s="6"/>
      <c r="F4252" s="6"/>
      <c r="G4252" s="6"/>
      <c r="H4252" s="6"/>
      <c r="I4252" s="23"/>
      <c r="J4252" s="23"/>
      <c r="K4252" s="6" t="e">
        <f t="array" aca="1" ref="K4252" ca="1">INDEX([1]TreeLookup!$C$1:$DE$21,MATCH(INDIRECT(ADDRESS(ROW(),MATCH("CATEGORY",$A$1:$BE$1,0))),[1]TreeLookup!$C$1:$C$21,0),MATCH(INDIRECT(ADDRESS(ROW(),MATCH("YEAR",$A$1:$BE$1,0))),[1]TreeLookup!$C$1:$DE$1,0))</f>
        <v>#N/A</v>
      </c>
      <c r="M4252" s="1" t="str">
        <f t="array" aca="1" ref="M4252" ca="1">INDEX([1]TreeLookup!$C$1:$DE$22,MATCH("ERA",[1]TreeLookup!$C$1:$C$22,0),MATCH(INDIRECT(ADDRESS(ROW(),MATCH("YEAR",$A$1:$BE$1,0))),[1]TreeLookup!$C$1:$DE$1,0))</f>
        <v>00-START</v>
      </c>
      <c r="O4252" s="4"/>
    </row>
    <row r="4253" spans="1:15">
      <c r="A4253" s="6"/>
      <c r="B4253" s="6"/>
      <c r="C4253" s="6"/>
      <c r="D4253" s="6"/>
      <c r="E4253" s="6"/>
      <c r="F4253" s="6"/>
      <c r="G4253" s="6"/>
      <c r="H4253" s="6"/>
      <c r="I4253" s="23"/>
      <c r="J4253" s="23"/>
      <c r="K4253" s="6" t="e">
        <f t="array" aca="1" ref="K4253" ca="1">INDEX([1]TreeLookup!$C$1:$DE$21,MATCH(INDIRECT(ADDRESS(ROW(),MATCH("CATEGORY",$A$1:$BE$1,0))),[1]TreeLookup!$C$1:$C$21,0),MATCH(INDIRECT(ADDRESS(ROW(),MATCH("YEAR",$A$1:$BE$1,0))),[1]TreeLookup!$C$1:$DE$1,0))</f>
        <v>#N/A</v>
      </c>
      <c r="M4253" s="1" t="str">
        <f t="array" aca="1" ref="M4253" ca="1">INDEX([1]TreeLookup!$C$1:$DE$22,MATCH("ERA",[1]TreeLookup!$C$1:$C$22,0),MATCH(INDIRECT(ADDRESS(ROW(),MATCH("YEAR",$A$1:$BE$1,0))),[1]TreeLookup!$C$1:$DE$1,0))</f>
        <v>00-START</v>
      </c>
      <c r="O4253" s="4"/>
    </row>
    <row r="4254" spans="1:15">
      <c r="A4254" s="6"/>
      <c r="B4254" s="6"/>
      <c r="C4254" s="6"/>
      <c r="D4254" s="6"/>
      <c r="E4254" s="6"/>
      <c r="F4254" s="6"/>
      <c r="G4254" s="6"/>
      <c r="H4254" s="6"/>
      <c r="I4254" s="23"/>
      <c r="J4254" s="23"/>
      <c r="K4254" s="6" t="e">
        <f t="array" aca="1" ref="K4254" ca="1">INDEX([1]TreeLookup!$C$1:$DE$21,MATCH(INDIRECT(ADDRESS(ROW(),MATCH("CATEGORY",$A$1:$BE$1,0))),[1]TreeLookup!$C$1:$C$21,0),MATCH(INDIRECT(ADDRESS(ROW(),MATCH("YEAR",$A$1:$BE$1,0))),[1]TreeLookup!$C$1:$DE$1,0))</f>
        <v>#N/A</v>
      </c>
      <c r="M4254" s="1" t="str">
        <f t="array" aca="1" ref="M4254" ca="1">INDEX([1]TreeLookup!$C$1:$DE$22,MATCH("ERA",[1]TreeLookup!$C$1:$C$22,0),MATCH(INDIRECT(ADDRESS(ROW(),MATCH("YEAR",$A$1:$BE$1,0))),[1]TreeLookup!$C$1:$DE$1,0))</f>
        <v>00-START</v>
      </c>
      <c r="O4254" s="4"/>
    </row>
    <row r="4255" spans="1:15">
      <c r="A4255" s="6"/>
      <c r="B4255" s="6"/>
      <c r="C4255" s="6"/>
      <c r="D4255" s="6"/>
      <c r="E4255" s="6"/>
      <c r="F4255" s="6"/>
      <c r="G4255" s="6"/>
      <c r="H4255" s="6"/>
      <c r="I4255" s="23"/>
      <c r="J4255" s="23"/>
      <c r="K4255" s="6" t="e">
        <f t="array" aca="1" ref="K4255" ca="1">INDEX([1]TreeLookup!$C$1:$DE$21,MATCH(INDIRECT(ADDRESS(ROW(),MATCH("CATEGORY",$A$1:$BE$1,0))),[1]TreeLookup!$C$1:$C$21,0),MATCH(INDIRECT(ADDRESS(ROW(),MATCH("YEAR",$A$1:$BE$1,0))),[1]TreeLookup!$C$1:$DE$1,0))</f>
        <v>#N/A</v>
      </c>
      <c r="M4255" s="1" t="str">
        <f t="array" aca="1" ref="M4255" ca="1">INDEX([1]TreeLookup!$C$1:$DE$22,MATCH("ERA",[1]TreeLookup!$C$1:$C$22,0),MATCH(INDIRECT(ADDRESS(ROW(),MATCH("YEAR",$A$1:$BE$1,0))),[1]TreeLookup!$C$1:$DE$1,0))</f>
        <v>00-START</v>
      </c>
      <c r="O4255" s="4"/>
    </row>
    <row r="4256" spans="1:15">
      <c r="A4256" s="6"/>
      <c r="B4256" s="6"/>
      <c r="C4256" s="6"/>
      <c r="D4256" s="6"/>
      <c r="E4256" s="6"/>
      <c r="F4256" s="6"/>
      <c r="G4256" s="6"/>
      <c r="H4256" s="6"/>
      <c r="I4256" s="23"/>
      <c r="J4256" s="23"/>
      <c r="K4256" s="6" t="e">
        <f t="array" aca="1" ref="K4256" ca="1">INDEX([1]TreeLookup!$C$1:$DE$21,MATCH(INDIRECT(ADDRESS(ROW(),MATCH("CATEGORY",$A$1:$BE$1,0))),[1]TreeLookup!$C$1:$C$21,0),MATCH(INDIRECT(ADDRESS(ROW(),MATCH("YEAR",$A$1:$BE$1,0))),[1]TreeLookup!$C$1:$DE$1,0))</f>
        <v>#N/A</v>
      </c>
      <c r="M4256" s="1" t="str">
        <f t="array" aca="1" ref="M4256" ca="1">INDEX([1]TreeLookup!$C$1:$DE$22,MATCH("ERA",[1]TreeLookup!$C$1:$C$22,0),MATCH(INDIRECT(ADDRESS(ROW(),MATCH("YEAR",$A$1:$BE$1,0))),[1]TreeLookup!$C$1:$DE$1,0))</f>
        <v>00-START</v>
      </c>
      <c r="O4256" s="4"/>
    </row>
    <row r="4257" spans="1:15">
      <c r="A4257" s="6"/>
      <c r="B4257" s="6"/>
      <c r="C4257" s="6"/>
      <c r="D4257" s="6"/>
      <c r="E4257" s="6"/>
      <c r="F4257" s="6"/>
      <c r="G4257" s="6"/>
      <c r="H4257" s="6"/>
      <c r="I4257" s="23"/>
      <c r="J4257" s="23"/>
      <c r="K4257" s="6" t="e">
        <f t="array" aca="1" ref="K4257" ca="1">INDEX([1]TreeLookup!$C$1:$DE$21,MATCH(INDIRECT(ADDRESS(ROW(),MATCH("CATEGORY",$A$1:$BE$1,0))),[1]TreeLookup!$C$1:$C$21,0),MATCH(INDIRECT(ADDRESS(ROW(),MATCH("YEAR",$A$1:$BE$1,0))),[1]TreeLookup!$C$1:$DE$1,0))</f>
        <v>#N/A</v>
      </c>
      <c r="M4257" s="1" t="str">
        <f t="array" aca="1" ref="M4257" ca="1">INDEX([1]TreeLookup!$C$1:$DE$22,MATCH("ERA",[1]TreeLookup!$C$1:$C$22,0),MATCH(INDIRECT(ADDRESS(ROW(),MATCH("YEAR",$A$1:$BE$1,0))),[1]TreeLookup!$C$1:$DE$1,0))</f>
        <v>00-START</v>
      </c>
      <c r="O4257" s="4"/>
    </row>
    <row r="4258" spans="1:15">
      <c r="A4258" s="6"/>
      <c r="B4258" s="6"/>
      <c r="C4258" s="6"/>
      <c r="D4258" s="6"/>
      <c r="E4258" s="6"/>
      <c r="F4258" s="6"/>
      <c r="G4258" s="6"/>
      <c r="H4258" s="6"/>
      <c r="I4258" s="23"/>
      <c r="J4258" s="23"/>
      <c r="K4258" s="6" t="e">
        <f t="array" aca="1" ref="K4258" ca="1">INDEX([1]TreeLookup!$C$1:$DE$21,MATCH(INDIRECT(ADDRESS(ROW(),MATCH("CATEGORY",$A$1:$BE$1,0))),[1]TreeLookup!$C$1:$C$21,0),MATCH(INDIRECT(ADDRESS(ROW(),MATCH("YEAR",$A$1:$BE$1,0))),[1]TreeLookup!$C$1:$DE$1,0))</f>
        <v>#N/A</v>
      </c>
      <c r="M4258" s="1" t="str">
        <f t="array" aca="1" ref="M4258" ca="1">INDEX([1]TreeLookup!$C$1:$DE$22,MATCH("ERA",[1]TreeLookup!$C$1:$C$22,0),MATCH(INDIRECT(ADDRESS(ROW(),MATCH("YEAR",$A$1:$BE$1,0))),[1]TreeLookup!$C$1:$DE$1,0))</f>
        <v>00-START</v>
      </c>
      <c r="O4258" s="4"/>
    </row>
    <row r="4259" spans="1:15">
      <c r="A4259" s="6"/>
      <c r="B4259" s="6"/>
      <c r="C4259" s="6"/>
      <c r="D4259" s="6"/>
      <c r="E4259" s="6"/>
      <c r="F4259" s="6"/>
      <c r="G4259" s="6"/>
      <c r="H4259" s="6"/>
      <c r="I4259" s="23"/>
      <c r="J4259" s="23"/>
      <c r="K4259" s="6" t="e">
        <f t="array" aca="1" ref="K4259" ca="1">INDEX([1]TreeLookup!$C$1:$DE$21,MATCH(INDIRECT(ADDRESS(ROW(),MATCH("CATEGORY",$A$1:$BE$1,0))),[1]TreeLookup!$C$1:$C$21,0),MATCH(INDIRECT(ADDRESS(ROW(),MATCH("YEAR",$A$1:$BE$1,0))),[1]TreeLookup!$C$1:$DE$1,0))</f>
        <v>#N/A</v>
      </c>
      <c r="M4259" s="1" t="str">
        <f t="array" aca="1" ref="M4259" ca="1">INDEX([1]TreeLookup!$C$1:$DE$22,MATCH("ERA",[1]TreeLookup!$C$1:$C$22,0),MATCH(INDIRECT(ADDRESS(ROW(),MATCH("YEAR",$A$1:$BE$1,0))),[1]TreeLookup!$C$1:$DE$1,0))</f>
        <v>00-START</v>
      </c>
      <c r="O4259" s="4"/>
    </row>
    <row r="4260" spans="1:15">
      <c r="A4260" s="6"/>
      <c r="B4260" s="6"/>
      <c r="C4260" s="6"/>
      <c r="D4260" s="6"/>
      <c r="E4260" s="6"/>
      <c r="F4260" s="6"/>
      <c r="G4260" s="6"/>
      <c r="H4260" s="6"/>
      <c r="I4260" s="23"/>
      <c r="J4260" s="23"/>
      <c r="K4260" s="6" t="e">
        <f t="array" aca="1" ref="K4260" ca="1">INDEX([1]TreeLookup!$C$1:$DE$21,MATCH(INDIRECT(ADDRESS(ROW(),MATCH("CATEGORY",$A$1:$BE$1,0))),[1]TreeLookup!$C$1:$C$21,0),MATCH(INDIRECT(ADDRESS(ROW(),MATCH("YEAR",$A$1:$BE$1,0))),[1]TreeLookup!$C$1:$DE$1,0))</f>
        <v>#N/A</v>
      </c>
      <c r="M4260" s="1" t="str">
        <f t="array" aca="1" ref="M4260" ca="1">INDEX([1]TreeLookup!$C$1:$DE$22,MATCH("ERA",[1]TreeLookup!$C$1:$C$22,0),MATCH(INDIRECT(ADDRESS(ROW(),MATCH("YEAR",$A$1:$BE$1,0))),[1]TreeLookup!$C$1:$DE$1,0))</f>
        <v>00-START</v>
      </c>
      <c r="O4260" s="4"/>
    </row>
    <row r="4261" spans="1:15">
      <c r="A4261" s="6"/>
      <c r="B4261" s="6"/>
      <c r="C4261" s="6"/>
      <c r="D4261" s="6"/>
      <c r="E4261" s="6"/>
      <c r="F4261" s="6"/>
      <c r="G4261" s="6"/>
      <c r="H4261" s="6"/>
      <c r="I4261" s="23"/>
      <c r="J4261" s="23"/>
      <c r="K4261" s="6" t="e">
        <f t="array" aca="1" ref="K4261" ca="1">INDEX([1]TreeLookup!$C$1:$DE$21,MATCH(INDIRECT(ADDRESS(ROW(),MATCH("CATEGORY",$A$1:$BE$1,0))),[1]TreeLookup!$C$1:$C$21,0),MATCH(INDIRECT(ADDRESS(ROW(),MATCH("YEAR",$A$1:$BE$1,0))),[1]TreeLookup!$C$1:$DE$1,0))</f>
        <v>#N/A</v>
      </c>
      <c r="M4261" s="1" t="str">
        <f t="array" aca="1" ref="M4261" ca="1">INDEX([1]TreeLookup!$C$1:$DE$22,MATCH("ERA",[1]TreeLookup!$C$1:$C$22,0),MATCH(INDIRECT(ADDRESS(ROW(),MATCH("YEAR",$A$1:$BE$1,0))),[1]TreeLookup!$C$1:$DE$1,0))</f>
        <v>00-START</v>
      </c>
      <c r="O4261" s="4"/>
    </row>
    <row r="4262" spans="1:15">
      <c r="A4262" s="6"/>
      <c r="B4262" s="6"/>
      <c r="C4262" s="6"/>
      <c r="D4262" s="6"/>
      <c r="E4262" s="6"/>
      <c r="F4262" s="6"/>
      <c r="G4262" s="6"/>
      <c r="H4262" s="6"/>
      <c r="I4262" s="23"/>
      <c r="J4262" s="23"/>
      <c r="K4262" s="6" t="e">
        <f t="array" aca="1" ref="K4262" ca="1">INDEX([1]TreeLookup!$C$1:$DE$21,MATCH(INDIRECT(ADDRESS(ROW(),MATCH("CATEGORY",$A$1:$BE$1,0))),[1]TreeLookup!$C$1:$C$21,0),MATCH(INDIRECT(ADDRESS(ROW(),MATCH("YEAR",$A$1:$BE$1,0))),[1]TreeLookup!$C$1:$DE$1,0))</f>
        <v>#N/A</v>
      </c>
      <c r="M4262" s="1" t="str">
        <f t="array" aca="1" ref="M4262" ca="1">INDEX([1]TreeLookup!$C$1:$DE$22,MATCH("ERA",[1]TreeLookup!$C$1:$C$22,0),MATCH(INDIRECT(ADDRESS(ROW(),MATCH("YEAR",$A$1:$BE$1,0))),[1]TreeLookup!$C$1:$DE$1,0))</f>
        <v>00-START</v>
      </c>
      <c r="O4262" s="4"/>
    </row>
    <row r="4263" spans="1:15">
      <c r="A4263" s="6"/>
      <c r="B4263" s="6"/>
      <c r="C4263" s="6"/>
      <c r="D4263" s="6"/>
      <c r="E4263" s="6"/>
      <c r="F4263" s="6"/>
      <c r="G4263" s="6"/>
      <c r="H4263" s="6"/>
      <c r="I4263" s="23"/>
      <c r="J4263" s="23"/>
      <c r="K4263" s="6" t="e">
        <f t="array" aca="1" ref="K4263" ca="1">INDEX([1]TreeLookup!$C$1:$DE$21,MATCH(INDIRECT(ADDRESS(ROW(),MATCH("CATEGORY",$A$1:$BE$1,0))),[1]TreeLookup!$C$1:$C$21,0),MATCH(INDIRECT(ADDRESS(ROW(),MATCH("YEAR",$A$1:$BE$1,0))),[1]TreeLookup!$C$1:$DE$1,0))</f>
        <v>#N/A</v>
      </c>
      <c r="M4263" s="1" t="str">
        <f t="array" aca="1" ref="M4263" ca="1">INDEX([1]TreeLookup!$C$1:$DE$22,MATCH("ERA",[1]TreeLookup!$C$1:$C$22,0),MATCH(INDIRECT(ADDRESS(ROW(),MATCH("YEAR",$A$1:$BE$1,0))),[1]TreeLookup!$C$1:$DE$1,0))</f>
        <v>00-START</v>
      </c>
      <c r="O4263" s="4"/>
    </row>
    <row r="4264" spans="1:15">
      <c r="A4264" s="6"/>
      <c r="B4264" s="6"/>
      <c r="C4264" s="6"/>
      <c r="D4264" s="6"/>
      <c r="E4264" s="6"/>
      <c r="F4264" s="6"/>
      <c r="G4264" s="6"/>
      <c r="H4264" s="6"/>
      <c r="I4264" s="23"/>
      <c r="J4264" s="23"/>
      <c r="K4264" s="6" t="e">
        <f t="array" aca="1" ref="K4264" ca="1">INDEX([1]TreeLookup!$C$1:$DE$21,MATCH(INDIRECT(ADDRESS(ROW(),MATCH("CATEGORY",$A$1:$BE$1,0))),[1]TreeLookup!$C$1:$C$21,0),MATCH(INDIRECT(ADDRESS(ROW(),MATCH("YEAR",$A$1:$BE$1,0))),[1]TreeLookup!$C$1:$DE$1,0))</f>
        <v>#N/A</v>
      </c>
      <c r="M4264" s="1" t="str">
        <f t="array" aca="1" ref="M4264" ca="1">INDEX([1]TreeLookup!$C$1:$DE$22,MATCH("ERA",[1]TreeLookup!$C$1:$C$22,0),MATCH(INDIRECT(ADDRESS(ROW(),MATCH("YEAR",$A$1:$BE$1,0))),[1]TreeLookup!$C$1:$DE$1,0))</f>
        <v>00-START</v>
      </c>
      <c r="O4264" s="4"/>
    </row>
    <row r="4265" spans="1:15">
      <c r="A4265" s="6"/>
      <c r="B4265" s="6"/>
      <c r="C4265" s="6"/>
      <c r="D4265" s="6"/>
      <c r="E4265" s="6"/>
      <c r="F4265" s="6"/>
      <c r="G4265" s="6"/>
      <c r="H4265" s="6"/>
      <c r="I4265" s="23"/>
      <c r="J4265" s="23"/>
      <c r="K4265" s="6" t="e">
        <f t="array" aca="1" ref="K4265" ca="1">INDEX([1]TreeLookup!$C$1:$DE$21,MATCH(INDIRECT(ADDRESS(ROW(),MATCH("CATEGORY",$A$1:$BE$1,0))),[1]TreeLookup!$C$1:$C$21,0),MATCH(INDIRECT(ADDRESS(ROW(),MATCH("YEAR",$A$1:$BE$1,0))),[1]TreeLookup!$C$1:$DE$1,0))</f>
        <v>#N/A</v>
      </c>
      <c r="M4265" s="1" t="str">
        <f t="array" aca="1" ref="M4265" ca="1">INDEX([1]TreeLookup!$C$1:$DE$22,MATCH("ERA",[1]TreeLookup!$C$1:$C$22,0),MATCH(INDIRECT(ADDRESS(ROW(),MATCH("YEAR",$A$1:$BE$1,0))),[1]TreeLookup!$C$1:$DE$1,0))</f>
        <v>00-START</v>
      </c>
      <c r="O4265" s="4"/>
    </row>
    <row r="4266" spans="1:15">
      <c r="A4266" s="6"/>
      <c r="B4266" s="6"/>
      <c r="C4266" s="6"/>
      <c r="D4266" s="6"/>
      <c r="E4266" s="6"/>
      <c r="F4266" s="6"/>
      <c r="G4266" s="6"/>
      <c r="H4266" s="6"/>
      <c r="I4266" s="23"/>
      <c r="J4266" s="23"/>
      <c r="K4266" s="6" t="e">
        <f t="array" aca="1" ref="K4266" ca="1">INDEX([1]TreeLookup!$C$1:$DE$21,MATCH(INDIRECT(ADDRESS(ROW(),MATCH("CATEGORY",$A$1:$BE$1,0))),[1]TreeLookup!$C$1:$C$21,0),MATCH(INDIRECT(ADDRESS(ROW(),MATCH("YEAR",$A$1:$BE$1,0))),[1]TreeLookup!$C$1:$DE$1,0))</f>
        <v>#N/A</v>
      </c>
      <c r="M4266" s="1" t="str">
        <f t="array" aca="1" ref="M4266" ca="1">INDEX([1]TreeLookup!$C$1:$DE$22,MATCH("ERA",[1]TreeLookup!$C$1:$C$22,0),MATCH(INDIRECT(ADDRESS(ROW(),MATCH("YEAR",$A$1:$BE$1,0))),[1]TreeLookup!$C$1:$DE$1,0))</f>
        <v>00-START</v>
      </c>
      <c r="O4266" s="4"/>
    </row>
    <row r="4267" spans="1:15">
      <c r="A4267" s="6"/>
      <c r="B4267" s="6"/>
      <c r="C4267" s="6"/>
      <c r="D4267" s="6"/>
      <c r="E4267" s="6"/>
      <c r="F4267" s="6"/>
      <c r="G4267" s="6"/>
      <c r="H4267" s="6"/>
      <c r="I4267" s="23"/>
      <c r="J4267" s="23"/>
      <c r="K4267" s="6" t="e">
        <f t="array" aca="1" ref="K4267" ca="1">INDEX([1]TreeLookup!$C$1:$DE$21,MATCH(INDIRECT(ADDRESS(ROW(),MATCH("CATEGORY",$A$1:$BE$1,0))),[1]TreeLookup!$C$1:$C$21,0),MATCH(INDIRECT(ADDRESS(ROW(),MATCH("YEAR",$A$1:$BE$1,0))),[1]TreeLookup!$C$1:$DE$1,0))</f>
        <v>#N/A</v>
      </c>
      <c r="M4267" s="1" t="str">
        <f t="array" aca="1" ref="M4267" ca="1">INDEX([1]TreeLookup!$C$1:$DE$22,MATCH("ERA",[1]TreeLookup!$C$1:$C$22,0),MATCH(INDIRECT(ADDRESS(ROW(),MATCH("YEAR",$A$1:$BE$1,0))),[1]TreeLookup!$C$1:$DE$1,0))</f>
        <v>00-START</v>
      </c>
      <c r="O4267" s="4"/>
    </row>
    <row r="4268" spans="1:15">
      <c r="A4268" s="6"/>
      <c r="B4268" s="6"/>
      <c r="C4268" s="6"/>
      <c r="D4268" s="6"/>
      <c r="E4268" s="6"/>
      <c r="F4268" s="6"/>
      <c r="G4268" s="6"/>
      <c r="H4268" s="6"/>
      <c r="I4268" s="23"/>
      <c r="J4268" s="23"/>
      <c r="K4268" s="6" t="e">
        <f t="array" aca="1" ref="K4268" ca="1">INDEX([1]TreeLookup!$C$1:$DE$21,MATCH(INDIRECT(ADDRESS(ROW(),MATCH("CATEGORY",$A$1:$BE$1,0))),[1]TreeLookup!$C$1:$C$21,0),MATCH(INDIRECT(ADDRESS(ROW(),MATCH("YEAR",$A$1:$BE$1,0))),[1]TreeLookup!$C$1:$DE$1,0))</f>
        <v>#N/A</v>
      </c>
      <c r="M4268" s="1" t="str">
        <f t="array" aca="1" ref="M4268" ca="1">INDEX([1]TreeLookup!$C$1:$DE$22,MATCH("ERA",[1]TreeLookup!$C$1:$C$22,0),MATCH(INDIRECT(ADDRESS(ROW(),MATCH("YEAR",$A$1:$BE$1,0))),[1]TreeLookup!$C$1:$DE$1,0))</f>
        <v>00-START</v>
      </c>
      <c r="O4268" s="4"/>
    </row>
    <row r="4269" spans="1:15">
      <c r="A4269" s="6"/>
      <c r="B4269" s="6"/>
      <c r="C4269" s="6"/>
      <c r="D4269" s="6"/>
      <c r="E4269" s="6"/>
      <c r="F4269" s="6"/>
      <c r="G4269" s="6"/>
      <c r="H4269" s="6"/>
      <c r="I4269" s="23"/>
      <c r="J4269" s="23"/>
      <c r="K4269" s="6" t="e">
        <f t="array" aca="1" ref="K4269" ca="1">INDEX([1]TreeLookup!$C$1:$DE$21,MATCH(INDIRECT(ADDRESS(ROW(),MATCH("CATEGORY",$A$1:$BE$1,0))),[1]TreeLookup!$C$1:$C$21,0),MATCH(INDIRECT(ADDRESS(ROW(),MATCH("YEAR",$A$1:$BE$1,0))),[1]TreeLookup!$C$1:$DE$1,0))</f>
        <v>#N/A</v>
      </c>
      <c r="M4269" s="1" t="str">
        <f t="array" aca="1" ref="M4269" ca="1">INDEX([1]TreeLookup!$C$1:$DE$22,MATCH("ERA",[1]TreeLookup!$C$1:$C$22,0),MATCH(INDIRECT(ADDRESS(ROW(),MATCH("YEAR",$A$1:$BE$1,0))),[1]TreeLookup!$C$1:$DE$1,0))</f>
        <v>00-START</v>
      </c>
      <c r="O4269" s="4"/>
    </row>
    <row r="4270" spans="1:15">
      <c r="A4270" s="6"/>
      <c r="B4270" s="6"/>
      <c r="C4270" s="6"/>
      <c r="D4270" s="6"/>
      <c r="E4270" s="6"/>
      <c r="F4270" s="6"/>
      <c r="G4270" s="6"/>
      <c r="H4270" s="6"/>
      <c r="I4270" s="23"/>
      <c r="J4270" s="23"/>
      <c r="K4270" s="6" t="e">
        <f t="array" aca="1" ref="K4270" ca="1">INDEX([1]TreeLookup!$C$1:$DE$21,MATCH(INDIRECT(ADDRESS(ROW(),MATCH("CATEGORY",$A$1:$BE$1,0))),[1]TreeLookup!$C$1:$C$21,0),MATCH(INDIRECT(ADDRESS(ROW(),MATCH("YEAR",$A$1:$BE$1,0))),[1]TreeLookup!$C$1:$DE$1,0))</f>
        <v>#N/A</v>
      </c>
      <c r="M4270" s="1" t="str">
        <f t="array" aca="1" ref="M4270" ca="1">INDEX([1]TreeLookup!$C$1:$DE$22,MATCH("ERA",[1]TreeLookup!$C$1:$C$22,0),MATCH(INDIRECT(ADDRESS(ROW(),MATCH("YEAR",$A$1:$BE$1,0))),[1]TreeLookup!$C$1:$DE$1,0))</f>
        <v>00-START</v>
      </c>
      <c r="O4270" s="4"/>
    </row>
    <row r="4271" spans="1:15">
      <c r="A4271" s="6"/>
      <c r="B4271" s="6"/>
      <c r="C4271" s="6"/>
      <c r="D4271" s="6"/>
      <c r="E4271" s="6"/>
      <c r="F4271" s="6"/>
      <c r="G4271" s="6"/>
      <c r="H4271" s="6"/>
      <c r="I4271" s="23"/>
      <c r="J4271" s="23"/>
      <c r="K4271" s="6" t="e">
        <f t="array" aca="1" ref="K4271" ca="1">INDEX([1]TreeLookup!$C$1:$DE$21,MATCH(INDIRECT(ADDRESS(ROW(),MATCH("CATEGORY",$A$1:$BE$1,0))),[1]TreeLookup!$C$1:$C$21,0),MATCH(INDIRECT(ADDRESS(ROW(),MATCH("YEAR",$A$1:$BE$1,0))),[1]TreeLookup!$C$1:$DE$1,0))</f>
        <v>#N/A</v>
      </c>
      <c r="M4271" s="1" t="str">
        <f t="array" aca="1" ref="M4271" ca="1">INDEX([1]TreeLookup!$C$1:$DE$22,MATCH("ERA",[1]TreeLookup!$C$1:$C$22,0),MATCH(INDIRECT(ADDRESS(ROW(),MATCH("YEAR",$A$1:$BE$1,0))),[1]TreeLookup!$C$1:$DE$1,0))</f>
        <v>00-START</v>
      </c>
      <c r="O4271" s="4"/>
    </row>
    <row r="4272" spans="1:15">
      <c r="A4272" s="6"/>
      <c r="B4272" s="6"/>
      <c r="C4272" s="6"/>
      <c r="D4272" s="6"/>
      <c r="E4272" s="6"/>
      <c r="F4272" s="6"/>
      <c r="G4272" s="6"/>
      <c r="H4272" s="6"/>
      <c r="I4272" s="23"/>
      <c r="J4272" s="23"/>
      <c r="K4272" s="6" t="e">
        <f t="array" aca="1" ref="K4272" ca="1">INDEX([1]TreeLookup!$C$1:$DE$21,MATCH(INDIRECT(ADDRESS(ROW(),MATCH("CATEGORY",$A$1:$BE$1,0))),[1]TreeLookup!$C$1:$C$21,0),MATCH(INDIRECT(ADDRESS(ROW(),MATCH("YEAR",$A$1:$BE$1,0))),[1]TreeLookup!$C$1:$DE$1,0))</f>
        <v>#N/A</v>
      </c>
      <c r="M4272" s="1" t="str">
        <f t="array" aca="1" ref="M4272" ca="1">INDEX([1]TreeLookup!$C$1:$DE$22,MATCH("ERA",[1]TreeLookup!$C$1:$C$22,0),MATCH(INDIRECT(ADDRESS(ROW(),MATCH("YEAR",$A$1:$BE$1,0))),[1]TreeLookup!$C$1:$DE$1,0))</f>
        <v>00-START</v>
      </c>
      <c r="O4272" s="4"/>
    </row>
    <row r="4273" spans="1:15">
      <c r="A4273" s="6"/>
      <c r="B4273" s="6"/>
      <c r="C4273" s="6"/>
      <c r="D4273" s="6"/>
      <c r="E4273" s="6"/>
      <c r="F4273" s="6"/>
      <c r="G4273" s="6"/>
      <c r="H4273" s="6"/>
      <c r="I4273" s="23"/>
      <c r="J4273" s="23"/>
      <c r="K4273" s="6" t="e">
        <f t="array" aca="1" ref="K4273" ca="1">INDEX([1]TreeLookup!$C$1:$DE$21,MATCH(INDIRECT(ADDRESS(ROW(),MATCH("CATEGORY",$A$1:$BE$1,0))),[1]TreeLookup!$C$1:$C$21,0),MATCH(INDIRECT(ADDRESS(ROW(),MATCH("YEAR",$A$1:$BE$1,0))),[1]TreeLookup!$C$1:$DE$1,0))</f>
        <v>#N/A</v>
      </c>
      <c r="M4273" s="1" t="str">
        <f t="array" aca="1" ref="M4273" ca="1">INDEX([1]TreeLookup!$C$1:$DE$22,MATCH("ERA",[1]TreeLookup!$C$1:$C$22,0),MATCH(INDIRECT(ADDRESS(ROW(),MATCH("YEAR",$A$1:$BE$1,0))),[1]TreeLookup!$C$1:$DE$1,0))</f>
        <v>00-START</v>
      </c>
      <c r="O4273" s="4"/>
    </row>
    <row r="4274" spans="1:15">
      <c r="A4274" s="6"/>
      <c r="B4274" s="6"/>
      <c r="C4274" s="6"/>
      <c r="D4274" s="6"/>
      <c r="E4274" s="6"/>
      <c r="F4274" s="6"/>
      <c r="G4274" s="6"/>
      <c r="H4274" s="6"/>
      <c r="I4274" s="23"/>
      <c r="J4274" s="23"/>
      <c r="K4274" s="6" t="e">
        <f t="array" aca="1" ref="K4274" ca="1">INDEX([1]TreeLookup!$C$1:$DE$21,MATCH(INDIRECT(ADDRESS(ROW(),MATCH("CATEGORY",$A$1:$BE$1,0))),[1]TreeLookup!$C$1:$C$21,0),MATCH(INDIRECT(ADDRESS(ROW(),MATCH("YEAR",$A$1:$BE$1,0))),[1]TreeLookup!$C$1:$DE$1,0))</f>
        <v>#N/A</v>
      </c>
      <c r="M4274" s="1" t="str">
        <f t="array" aca="1" ref="M4274" ca="1">INDEX([1]TreeLookup!$C$1:$DE$22,MATCH("ERA",[1]TreeLookup!$C$1:$C$22,0),MATCH(INDIRECT(ADDRESS(ROW(),MATCH("YEAR",$A$1:$BE$1,0))),[1]TreeLookup!$C$1:$DE$1,0))</f>
        <v>00-START</v>
      </c>
      <c r="O4274" s="4"/>
    </row>
    <row r="4275" spans="1:15">
      <c r="A4275" s="6"/>
      <c r="B4275" s="6"/>
      <c r="C4275" s="6"/>
      <c r="D4275" s="6"/>
      <c r="E4275" s="6"/>
      <c r="F4275" s="6"/>
      <c r="G4275" s="6"/>
      <c r="H4275" s="6"/>
      <c r="I4275" s="23"/>
      <c r="J4275" s="23"/>
      <c r="K4275" s="6" t="e">
        <f t="array" aca="1" ref="K4275" ca="1">INDEX([1]TreeLookup!$C$1:$DE$21,MATCH(INDIRECT(ADDRESS(ROW(),MATCH("CATEGORY",$A$1:$BE$1,0))),[1]TreeLookup!$C$1:$C$21,0),MATCH(INDIRECT(ADDRESS(ROW(),MATCH("YEAR",$A$1:$BE$1,0))),[1]TreeLookup!$C$1:$DE$1,0))</f>
        <v>#N/A</v>
      </c>
      <c r="M4275" s="1" t="str">
        <f t="array" aca="1" ref="M4275" ca="1">INDEX([1]TreeLookup!$C$1:$DE$22,MATCH("ERA",[1]TreeLookup!$C$1:$C$22,0),MATCH(INDIRECT(ADDRESS(ROW(),MATCH("YEAR",$A$1:$BE$1,0))),[1]TreeLookup!$C$1:$DE$1,0))</f>
        <v>00-START</v>
      </c>
      <c r="O4275" s="4"/>
    </row>
    <row r="4276" spans="1:15">
      <c r="A4276" s="6"/>
      <c r="B4276" s="6"/>
      <c r="C4276" s="6"/>
      <c r="D4276" s="6"/>
      <c r="E4276" s="6"/>
      <c r="F4276" s="6"/>
      <c r="G4276" s="6"/>
      <c r="H4276" s="6"/>
      <c r="I4276" s="23"/>
      <c r="J4276" s="23"/>
      <c r="K4276" s="6" t="e">
        <f t="array" aca="1" ref="K4276" ca="1">INDEX([1]TreeLookup!$C$1:$DE$21,MATCH(INDIRECT(ADDRESS(ROW(),MATCH("CATEGORY",$A$1:$BE$1,0))),[1]TreeLookup!$C$1:$C$21,0),MATCH(INDIRECT(ADDRESS(ROW(),MATCH("YEAR",$A$1:$BE$1,0))),[1]TreeLookup!$C$1:$DE$1,0))</f>
        <v>#N/A</v>
      </c>
      <c r="M4276" s="1" t="str">
        <f t="array" aca="1" ref="M4276" ca="1">INDEX([1]TreeLookup!$C$1:$DE$22,MATCH("ERA",[1]TreeLookup!$C$1:$C$22,0),MATCH(INDIRECT(ADDRESS(ROW(),MATCH("YEAR",$A$1:$BE$1,0))),[1]TreeLookup!$C$1:$DE$1,0))</f>
        <v>00-START</v>
      </c>
      <c r="O4276" s="4"/>
    </row>
    <row r="4277" spans="1:15">
      <c r="A4277" s="6"/>
      <c r="B4277" s="6"/>
      <c r="C4277" s="6"/>
      <c r="D4277" s="6"/>
      <c r="E4277" s="6"/>
      <c r="F4277" s="6"/>
      <c r="G4277" s="6"/>
      <c r="H4277" s="6"/>
      <c r="I4277" s="23"/>
      <c r="J4277" s="23"/>
      <c r="K4277" s="6" t="e">
        <f t="array" aca="1" ref="K4277" ca="1">INDEX([1]TreeLookup!$C$1:$DE$21,MATCH(INDIRECT(ADDRESS(ROW(),MATCH("CATEGORY",$A$1:$BE$1,0))),[1]TreeLookup!$C$1:$C$21,0),MATCH(INDIRECT(ADDRESS(ROW(),MATCH("YEAR",$A$1:$BE$1,0))),[1]TreeLookup!$C$1:$DE$1,0))</f>
        <v>#N/A</v>
      </c>
      <c r="M4277" s="1" t="str">
        <f t="array" aca="1" ref="M4277" ca="1">INDEX([1]TreeLookup!$C$1:$DE$22,MATCH("ERA",[1]TreeLookup!$C$1:$C$22,0),MATCH(INDIRECT(ADDRESS(ROW(),MATCH("YEAR",$A$1:$BE$1,0))),[1]TreeLookup!$C$1:$DE$1,0))</f>
        <v>00-START</v>
      </c>
      <c r="O4277" s="4"/>
    </row>
    <row r="4278" spans="1:15">
      <c r="A4278" s="6"/>
      <c r="B4278" s="6"/>
      <c r="C4278" s="6"/>
      <c r="D4278" s="6"/>
      <c r="E4278" s="6"/>
      <c r="F4278" s="6"/>
      <c r="G4278" s="6"/>
      <c r="H4278" s="6"/>
      <c r="I4278" s="23"/>
      <c r="J4278" s="23"/>
      <c r="K4278" s="6" t="e">
        <f t="array" aca="1" ref="K4278" ca="1">INDEX([1]TreeLookup!$C$1:$DE$21,MATCH(INDIRECT(ADDRESS(ROW(),MATCH("CATEGORY",$A$1:$BE$1,0))),[1]TreeLookup!$C$1:$C$21,0),MATCH(INDIRECT(ADDRESS(ROW(),MATCH("YEAR",$A$1:$BE$1,0))),[1]TreeLookup!$C$1:$DE$1,0))</f>
        <v>#N/A</v>
      </c>
      <c r="M4278" s="1" t="str">
        <f t="array" aca="1" ref="M4278" ca="1">INDEX([1]TreeLookup!$C$1:$DE$22,MATCH("ERA",[1]TreeLookup!$C$1:$C$22,0),MATCH(INDIRECT(ADDRESS(ROW(),MATCH("YEAR",$A$1:$BE$1,0))),[1]TreeLookup!$C$1:$DE$1,0))</f>
        <v>00-START</v>
      </c>
      <c r="O4278" s="4"/>
    </row>
    <row r="4279" spans="1:15">
      <c r="A4279" s="6"/>
      <c r="B4279" s="6"/>
      <c r="C4279" s="6"/>
      <c r="D4279" s="6"/>
      <c r="E4279" s="6"/>
      <c r="F4279" s="6"/>
      <c r="G4279" s="6"/>
      <c r="H4279" s="6"/>
      <c r="I4279" s="23"/>
      <c r="J4279" s="23"/>
      <c r="K4279" s="6" t="e">
        <f t="array" aca="1" ref="K4279" ca="1">INDEX([1]TreeLookup!$C$1:$DE$21,MATCH(INDIRECT(ADDRESS(ROW(),MATCH("CATEGORY",$A$1:$BE$1,0))),[1]TreeLookup!$C$1:$C$21,0),MATCH(INDIRECT(ADDRESS(ROW(),MATCH("YEAR",$A$1:$BE$1,0))),[1]TreeLookup!$C$1:$DE$1,0))</f>
        <v>#N/A</v>
      </c>
      <c r="M4279" s="1" t="str">
        <f t="array" aca="1" ref="M4279" ca="1">INDEX([1]TreeLookup!$C$1:$DE$22,MATCH("ERA",[1]TreeLookup!$C$1:$C$22,0),MATCH(INDIRECT(ADDRESS(ROW(),MATCH("YEAR",$A$1:$BE$1,0))),[1]TreeLookup!$C$1:$DE$1,0))</f>
        <v>00-START</v>
      </c>
      <c r="O4279" s="4"/>
    </row>
    <row r="4280" spans="1:15">
      <c r="A4280" s="6"/>
      <c r="B4280" s="6"/>
      <c r="C4280" s="6"/>
      <c r="D4280" s="6"/>
      <c r="E4280" s="6"/>
      <c r="F4280" s="6"/>
      <c r="G4280" s="6"/>
      <c r="H4280" s="6"/>
      <c r="I4280" s="23"/>
      <c r="J4280" s="23"/>
      <c r="K4280" s="6" t="e">
        <f t="array" aca="1" ref="K4280" ca="1">INDEX([1]TreeLookup!$C$1:$DE$21,MATCH(INDIRECT(ADDRESS(ROW(),MATCH("CATEGORY",$A$1:$BE$1,0))),[1]TreeLookup!$C$1:$C$21,0),MATCH(INDIRECT(ADDRESS(ROW(),MATCH("YEAR",$A$1:$BE$1,0))),[1]TreeLookup!$C$1:$DE$1,0))</f>
        <v>#N/A</v>
      </c>
      <c r="M4280" s="1" t="str">
        <f t="array" aca="1" ref="M4280" ca="1">INDEX([1]TreeLookup!$C$1:$DE$22,MATCH("ERA",[1]TreeLookup!$C$1:$C$22,0),MATCH(INDIRECT(ADDRESS(ROW(),MATCH("YEAR",$A$1:$BE$1,0))),[1]TreeLookup!$C$1:$DE$1,0))</f>
        <v>00-START</v>
      </c>
      <c r="O4280" s="4"/>
    </row>
    <row r="4281" spans="1:15">
      <c r="A4281" s="6"/>
      <c r="B4281" s="6"/>
      <c r="C4281" s="6"/>
      <c r="D4281" s="6"/>
      <c r="E4281" s="6"/>
      <c r="F4281" s="6"/>
      <c r="G4281" s="6"/>
      <c r="H4281" s="6"/>
      <c r="I4281" s="23"/>
      <c r="J4281" s="23"/>
      <c r="K4281" s="6" t="e">
        <f t="array" aca="1" ref="K4281" ca="1">INDEX([1]TreeLookup!$C$1:$DE$21,MATCH(INDIRECT(ADDRESS(ROW(),MATCH("CATEGORY",$A$1:$BE$1,0))),[1]TreeLookup!$C$1:$C$21,0),MATCH(INDIRECT(ADDRESS(ROW(),MATCH("YEAR",$A$1:$BE$1,0))),[1]TreeLookup!$C$1:$DE$1,0))</f>
        <v>#N/A</v>
      </c>
      <c r="M4281" s="1" t="str">
        <f t="array" aca="1" ref="M4281" ca="1">INDEX([1]TreeLookup!$C$1:$DE$22,MATCH("ERA",[1]TreeLookup!$C$1:$C$22,0),MATCH(INDIRECT(ADDRESS(ROW(),MATCH("YEAR",$A$1:$BE$1,0))),[1]TreeLookup!$C$1:$DE$1,0))</f>
        <v>00-START</v>
      </c>
      <c r="O4281" s="4"/>
    </row>
    <row r="4282" spans="1:15">
      <c r="A4282" s="6"/>
      <c r="B4282" s="6"/>
      <c r="C4282" s="6"/>
      <c r="D4282" s="6"/>
      <c r="E4282" s="6"/>
      <c r="F4282" s="6"/>
      <c r="G4282" s="6"/>
      <c r="H4282" s="6"/>
      <c r="I4282" s="23"/>
      <c r="J4282" s="23"/>
      <c r="K4282" s="6" t="e">
        <f t="array" aca="1" ref="K4282" ca="1">INDEX([1]TreeLookup!$C$1:$DE$21,MATCH(INDIRECT(ADDRESS(ROW(),MATCH("CATEGORY",$A$1:$BE$1,0))),[1]TreeLookup!$C$1:$C$21,0),MATCH(INDIRECT(ADDRESS(ROW(),MATCH("YEAR",$A$1:$BE$1,0))),[1]TreeLookup!$C$1:$DE$1,0))</f>
        <v>#N/A</v>
      </c>
      <c r="M4282" s="1" t="str">
        <f t="array" aca="1" ref="M4282" ca="1">INDEX([1]TreeLookup!$C$1:$DE$22,MATCH("ERA",[1]TreeLookup!$C$1:$C$22,0),MATCH(INDIRECT(ADDRESS(ROW(),MATCH("YEAR",$A$1:$BE$1,0))),[1]TreeLookup!$C$1:$DE$1,0))</f>
        <v>00-START</v>
      </c>
      <c r="O4282" s="4"/>
    </row>
    <row r="4283" spans="1:15">
      <c r="A4283" s="6"/>
      <c r="B4283" s="6"/>
      <c r="C4283" s="6"/>
      <c r="D4283" s="6"/>
      <c r="E4283" s="6"/>
      <c r="F4283" s="6"/>
      <c r="G4283" s="6"/>
      <c r="H4283" s="6"/>
      <c r="I4283" s="23"/>
      <c r="J4283" s="23"/>
      <c r="K4283" s="6" t="e">
        <f t="array" aca="1" ref="K4283" ca="1">INDEX([1]TreeLookup!$C$1:$DE$21,MATCH(INDIRECT(ADDRESS(ROW(),MATCH("CATEGORY",$A$1:$BE$1,0))),[1]TreeLookup!$C$1:$C$21,0),MATCH(INDIRECT(ADDRESS(ROW(),MATCH("YEAR",$A$1:$BE$1,0))),[1]TreeLookup!$C$1:$DE$1,0))</f>
        <v>#N/A</v>
      </c>
      <c r="M4283" s="1" t="str">
        <f t="array" aca="1" ref="M4283" ca="1">INDEX([1]TreeLookup!$C$1:$DE$22,MATCH("ERA",[1]TreeLookup!$C$1:$C$22,0),MATCH(INDIRECT(ADDRESS(ROW(),MATCH("YEAR",$A$1:$BE$1,0))),[1]TreeLookup!$C$1:$DE$1,0))</f>
        <v>00-START</v>
      </c>
      <c r="O4283" s="4"/>
    </row>
    <row r="4284" spans="1:15">
      <c r="A4284" s="6"/>
      <c r="B4284" s="6"/>
      <c r="C4284" s="6"/>
      <c r="D4284" s="6"/>
      <c r="E4284" s="6"/>
      <c r="F4284" s="6"/>
      <c r="G4284" s="6"/>
      <c r="H4284" s="6"/>
      <c r="I4284" s="23"/>
      <c r="J4284" s="23"/>
      <c r="K4284" s="6" t="e">
        <f t="array" aca="1" ref="K4284" ca="1">INDEX([1]TreeLookup!$C$1:$DE$21,MATCH(INDIRECT(ADDRESS(ROW(),MATCH("CATEGORY",$A$1:$BE$1,0))),[1]TreeLookup!$C$1:$C$21,0),MATCH(INDIRECT(ADDRESS(ROW(),MATCH("YEAR",$A$1:$BE$1,0))),[1]TreeLookup!$C$1:$DE$1,0))</f>
        <v>#N/A</v>
      </c>
      <c r="M4284" s="1" t="str">
        <f t="array" aca="1" ref="M4284" ca="1">INDEX([1]TreeLookup!$C$1:$DE$22,MATCH("ERA",[1]TreeLookup!$C$1:$C$22,0),MATCH(INDIRECT(ADDRESS(ROW(),MATCH("YEAR",$A$1:$BE$1,0))),[1]TreeLookup!$C$1:$DE$1,0))</f>
        <v>00-START</v>
      </c>
      <c r="O4284" s="4"/>
    </row>
    <row r="4285" spans="1:15">
      <c r="A4285" s="6"/>
      <c r="B4285" s="6"/>
      <c r="C4285" s="6"/>
      <c r="D4285" s="6"/>
      <c r="E4285" s="6"/>
      <c r="F4285" s="6"/>
      <c r="G4285" s="6"/>
      <c r="H4285" s="6"/>
      <c r="I4285" s="23"/>
      <c r="J4285" s="23"/>
      <c r="K4285" s="6" t="e">
        <f t="array" aca="1" ref="K4285" ca="1">INDEX([1]TreeLookup!$C$1:$DE$21,MATCH(INDIRECT(ADDRESS(ROW(),MATCH("CATEGORY",$A$1:$BE$1,0))),[1]TreeLookup!$C$1:$C$21,0),MATCH(INDIRECT(ADDRESS(ROW(),MATCH("YEAR",$A$1:$BE$1,0))),[1]TreeLookup!$C$1:$DE$1,0))</f>
        <v>#N/A</v>
      </c>
      <c r="M4285" s="1" t="str">
        <f t="array" aca="1" ref="M4285" ca="1">INDEX([1]TreeLookup!$C$1:$DE$22,MATCH("ERA",[1]TreeLookup!$C$1:$C$22,0),MATCH(INDIRECT(ADDRESS(ROW(),MATCH("YEAR",$A$1:$BE$1,0))),[1]TreeLookup!$C$1:$DE$1,0))</f>
        <v>00-START</v>
      </c>
      <c r="O4285" s="4"/>
    </row>
    <row r="4286" spans="1:15">
      <c r="A4286" s="6"/>
      <c r="B4286" s="6"/>
      <c r="C4286" s="6"/>
      <c r="D4286" s="6"/>
      <c r="E4286" s="6"/>
      <c r="F4286" s="6"/>
      <c r="G4286" s="6"/>
      <c r="H4286" s="6"/>
      <c r="I4286" s="23"/>
      <c r="J4286" s="23"/>
      <c r="K4286" s="6" t="e">
        <f t="array" aca="1" ref="K4286" ca="1">INDEX([1]TreeLookup!$C$1:$DE$21,MATCH(INDIRECT(ADDRESS(ROW(),MATCH("CATEGORY",$A$1:$BE$1,0))),[1]TreeLookup!$C$1:$C$21,0),MATCH(INDIRECT(ADDRESS(ROW(),MATCH("YEAR",$A$1:$BE$1,0))),[1]TreeLookup!$C$1:$DE$1,0))</f>
        <v>#N/A</v>
      </c>
      <c r="M4286" s="1" t="str">
        <f t="array" aca="1" ref="M4286" ca="1">INDEX([1]TreeLookup!$C$1:$DE$22,MATCH("ERA",[1]TreeLookup!$C$1:$C$22,0),MATCH(INDIRECT(ADDRESS(ROW(),MATCH("YEAR",$A$1:$BE$1,0))),[1]TreeLookup!$C$1:$DE$1,0))</f>
        <v>00-START</v>
      </c>
      <c r="O4286" s="4"/>
    </row>
    <row r="4287" spans="1:15">
      <c r="A4287" s="6"/>
      <c r="B4287" s="6"/>
      <c r="C4287" s="6"/>
      <c r="D4287" s="6"/>
      <c r="E4287" s="6"/>
      <c r="F4287" s="6"/>
      <c r="G4287" s="6"/>
      <c r="H4287" s="6"/>
      <c r="I4287" s="23"/>
      <c r="J4287" s="23"/>
      <c r="K4287" s="6" t="e">
        <f t="array" aca="1" ref="K4287" ca="1">INDEX([1]TreeLookup!$C$1:$DE$21,MATCH(INDIRECT(ADDRESS(ROW(),MATCH("CATEGORY",$A$1:$BE$1,0))),[1]TreeLookup!$C$1:$C$21,0),MATCH(INDIRECT(ADDRESS(ROW(),MATCH("YEAR",$A$1:$BE$1,0))),[1]TreeLookup!$C$1:$DE$1,0))</f>
        <v>#N/A</v>
      </c>
      <c r="M4287" s="1" t="str">
        <f t="array" aca="1" ref="M4287" ca="1">INDEX([1]TreeLookup!$C$1:$DE$22,MATCH("ERA",[1]TreeLookup!$C$1:$C$22,0),MATCH(INDIRECT(ADDRESS(ROW(),MATCH("YEAR",$A$1:$BE$1,0))),[1]TreeLookup!$C$1:$DE$1,0))</f>
        <v>00-START</v>
      </c>
      <c r="O4287" s="4"/>
    </row>
    <row r="4288" spans="1:15">
      <c r="A4288" s="6"/>
      <c r="B4288" s="6"/>
      <c r="C4288" s="6"/>
      <c r="D4288" s="6"/>
      <c r="E4288" s="6"/>
      <c r="F4288" s="6"/>
      <c r="G4288" s="6"/>
      <c r="H4288" s="6"/>
      <c r="I4288" s="23"/>
      <c r="J4288" s="23"/>
      <c r="K4288" s="6" t="e">
        <f t="array" aca="1" ref="K4288" ca="1">INDEX([1]TreeLookup!$C$1:$DE$21,MATCH(INDIRECT(ADDRESS(ROW(),MATCH("CATEGORY",$A$1:$BE$1,0))),[1]TreeLookup!$C$1:$C$21,0),MATCH(INDIRECT(ADDRESS(ROW(),MATCH("YEAR",$A$1:$BE$1,0))),[1]TreeLookup!$C$1:$DE$1,0))</f>
        <v>#N/A</v>
      </c>
      <c r="M4288" s="1" t="str">
        <f t="array" aca="1" ref="M4288" ca="1">INDEX([1]TreeLookup!$C$1:$DE$22,MATCH("ERA",[1]TreeLookup!$C$1:$C$22,0),MATCH(INDIRECT(ADDRESS(ROW(),MATCH("YEAR",$A$1:$BE$1,0))),[1]TreeLookup!$C$1:$DE$1,0))</f>
        <v>00-START</v>
      </c>
      <c r="O4288" s="4"/>
    </row>
    <row r="4289" spans="1:15">
      <c r="A4289" s="6"/>
      <c r="B4289" s="6"/>
      <c r="C4289" s="6"/>
      <c r="D4289" s="6"/>
      <c r="E4289" s="6"/>
      <c r="F4289" s="6"/>
      <c r="G4289" s="6"/>
      <c r="H4289" s="6"/>
      <c r="I4289" s="23"/>
      <c r="J4289" s="23"/>
      <c r="K4289" s="6" t="e">
        <f t="array" aca="1" ref="K4289" ca="1">INDEX([1]TreeLookup!$C$1:$DE$21,MATCH(INDIRECT(ADDRESS(ROW(),MATCH("CATEGORY",$A$1:$BE$1,0))),[1]TreeLookup!$C$1:$C$21,0),MATCH(INDIRECT(ADDRESS(ROW(),MATCH("YEAR",$A$1:$BE$1,0))),[1]TreeLookup!$C$1:$DE$1,0))</f>
        <v>#N/A</v>
      </c>
      <c r="M4289" s="1" t="str">
        <f t="array" aca="1" ref="M4289" ca="1">INDEX([1]TreeLookup!$C$1:$DE$22,MATCH("ERA",[1]TreeLookup!$C$1:$C$22,0),MATCH(INDIRECT(ADDRESS(ROW(),MATCH("YEAR",$A$1:$BE$1,0))),[1]TreeLookup!$C$1:$DE$1,0))</f>
        <v>00-START</v>
      </c>
      <c r="O4289" s="4"/>
    </row>
    <row r="4290" spans="1:15">
      <c r="A4290" s="6"/>
      <c r="B4290" s="6"/>
      <c r="C4290" s="6"/>
      <c r="D4290" s="6"/>
      <c r="E4290" s="6"/>
      <c r="F4290" s="6"/>
      <c r="G4290" s="6"/>
      <c r="H4290" s="6"/>
      <c r="I4290" s="23"/>
      <c r="J4290" s="23"/>
      <c r="K4290" s="6" t="e">
        <f t="array" aca="1" ref="K4290" ca="1">INDEX([1]TreeLookup!$C$1:$DE$21,MATCH(INDIRECT(ADDRESS(ROW(),MATCH("CATEGORY",$A$1:$BE$1,0))),[1]TreeLookup!$C$1:$C$21,0),MATCH(INDIRECT(ADDRESS(ROW(),MATCH("YEAR",$A$1:$BE$1,0))),[1]TreeLookup!$C$1:$DE$1,0))</f>
        <v>#N/A</v>
      </c>
      <c r="M4290" s="1" t="str">
        <f t="array" aca="1" ref="M4290" ca="1">INDEX([1]TreeLookup!$C$1:$DE$22,MATCH("ERA",[1]TreeLookup!$C$1:$C$22,0),MATCH(INDIRECT(ADDRESS(ROW(),MATCH("YEAR",$A$1:$BE$1,0))),[1]TreeLookup!$C$1:$DE$1,0))</f>
        <v>00-START</v>
      </c>
      <c r="O4290" s="4"/>
    </row>
    <row r="4291" spans="1:15">
      <c r="A4291" s="6"/>
      <c r="B4291" s="6"/>
      <c r="C4291" s="6"/>
      <c r="D4291" s="6"/>
      <c r="E4291" s="6"/>
      <c r="F4291" s="6"/>
      <c r="G4291" s="6"/>
      <c r="H4291" s="6"/>
      <c r="I4291" s="23"/>
      <c r="J4291" s="23"/>
      <c r="K4291" s="6" t="e">
        <f t="array" aca="1" ref="K4291" ca="1">INDEX([1]TreeLookup!$C$1:$DE$21,MATCH(INDIRECT(ADDRESS(ROW(),MATCH("CATEGORY",$A$1:$BE$1,0))),[1]TreeLookup!$C$1:$C$21,0),MATCH(INDIRECT(ADDRESS(ROW(),MATCH("YEAR",$A$1:$BE$1,0))),[1]TreeLookup!$C$1:$DE$1,0))</f>
        <v>#N/A</v>
      </c>
      <c r="M4291" s="1" t="str">
        <f t="array" aca="1" ref="M4291" ca="1">INDEX([1]TreeLookup!$C$1:$DE$22,MATCH("ERA",[1]TreeLookup!$C$1:$C$22,0),MATCH(INDIRECT(ADDRESS(ROW(),MATCH("YEAR",$A$1:$BE$1,0))),[1]TreeLookup!$C$1:$DE$1,0))</f>
        <v>00-START</v>
      </c>
      <c r="O4291" s="4"/>
    </row>
    <row r="4292" spans="1:15">
      <c r="A4292" s="6"/>
      <c r="B4292" s="6"/>
      <c r="C4292" s="6"/>
      <c r="D4292" s="6"/>
      <c r="E4292" s="6"/>
      <c r="F4292" s="6"/>
      <c r="G4292" s="6"/>
      <c r="H4292" s="6"/>
      <c r="I4292" s="23"/>
      <c r="J4292" s="23"/>
      <c r="K4292" s="6" t="e">
        <f t="array" aca="1" ref="K4292" ca="1">INDEX([1]TreeLookup!$C$1:$DE$21,MATCH(INDIRECT(ADDRESS(ROW(),MATCH("CATEGORY",$A$1:$BE$1,0))),[1]TreeLookup!$C$1:$C$21,0),MATCH(INDIRECT(ADDRESS(ROW(),MATCH("YEAR",$A$1:$BE$1,0))),[1]TreeLookup!$C$1:$DE$1,0))</f>
        <v>#N/A</v>
      </c>
      <c r="M4292" s="1" t="str">
        <f t="array" aca="1" ref="M4292" ca="1">INDEX([1]TreeLookup!$C$1:$DE$22,MATCH("ERA",[1]TreeLookup!$C$1:$C$22,0),MATCH(INDIRECT(ADDRESS(ROW(),MATCH("YEAR",$A$1:$BE$1,0))),[1]TreeLookup!$C$1:$DE$1,0))</f>
        <v>00-START</v>
      </c>
      <c r="O4292" s="4"/>
    </row>
    <row r="4293" spans="1:15">
      <c r="A4293" s="6"/>
      <c r="B4293" s="6"/>
      <c r="C4293" s="6"/>
      <c r="D4293" s="6"/>
      <c r="E4293" s="6"/>
      <c r="F4293" s="6"/>
      <c r="G4293" s="6"/>
      <c r="H4293" s="6"/>
      <c r="I4293" s="23"/>
      <c r="J4293" s="23"/>
      <c r="K4293" s="6" t="e">
        <f t="array" aca="1" ref="K4293" ca="1">INDEX([1]TreeLookup!$C$1:$DE$21,MATCH(INDIRECT(ADDRESS(ROW(),MATCH("CATEGORY",$A$1:$BE$1,0))),[1]TreeLookup!$C$1:$C$21,0),MATCH(INDIRECT(ADDRESS(ROW(),MATCH("YEAR",$A$1:$BE$1,0))),[1]TreeLookup!$C$1:$DE$1,0))</f>
        <v>#N/A</v>
      </c>
      <c r="M4293" s="1" t="str">
        <f t="array" aca="1" ref="M4293" ca="1">INDEX([1]TreeLookup!$C$1:$DE$22,MATCH("ERA",[1]TreeLookup!$C$1:$C$22,0),MATCH(INDIRECT(ADDRESS(ROW(),MATCH("YEAR",$A$1:$BE$1,0))),[1]TreeLookup!$C$1:$DE$1,0))</f>
        <v>00-START</v>
      </c>
      <c r="O4293" s="4"/>
    </row>
    <row r="4294" spans="1:15">
      <c r="A4294" s="6"/>
      <c r="B4294" s="6"/>
      <c r="C4294" s="6"/>
      <c r="D4294" s="6"/>
      <c r="E4294" s="6"/>
      <c r="F4294" s="6"/>
      <c r="G4294" s="6"/>
      <c r="H4294" s="6"/>
      <c r="I4294" s="23"/>
      <c r="J4294" s="23"/>
      <c r="K4294" s="6" t="e">
        <f t="array" aca="1" ref="K4294" ca="1">INDEX([1]TreeLookup!$C$1:$DE$21,MATCH(INDIRECT(ADDRESS(ROW(),MATCH("CATEGORY",$A$1:$BE$1,0))),[1]TreeLookup!$C$1:$C$21,0),MATCH(INDIRECT(ADDRESS(ROW(),MATCH("YEAR",$A$1:$BE$1,0))),[1]TreeLookup!$C$1:$DE$1,0))</f>
        <v>#N/A</v>
      </c>
      <c r="M4294" s="1" t="str">
        <f t="array" aca="1" ref="M4294" ca="1">INDEX([1]TreeLookup!$C$1:$DE$22,MATCH("ERA",[1]TreeLookup!$C$1:$C$22,0),MATCH(INDIRECT(ADDRESS(ROW(),MATCH("YEAR",$A$1:$BE$1,0))),[1]TreeLookup!$C$1:$DE$1,0))</f>
        <v>00-START</v>
      </c>
      <c r="O4294" s="4"/>
    </row>
    <row r="4295" spans="1:15">
      <c r="A4295" s="6"/>
      <c r="B4295" s="6"/>
      <c r="C4295" s="6"/>
      <c r="D4295" s="6"/>
      <c r="E4295" s="6"/>
      <c r="F4295" s="6"/>
      <c r="G4295" s="6"/>
      <c r="H4295" s="6"/>
      <c r="I4295" s="23"/>
      <c r="J4295" s="23"/>
      <c r="K4295" s="6" t="e">
        <f t="array" aca="1" ref="K4295" ca="1">INDEX([1]TreeLookup!$C$1:$DE$21,MATCH(INDIRECT(ADDRESS(ROW(),MATCH("CATEGORY",$A$1:$BE$1,0))),[1]TreeLookup!$C$1:$C$21,0),MATCH(INDIRECT(ADDRESS(ROW(),MATCH("YEAR",$A$1:$BE$1,0))),[1]TreeLookup!$C$1:$DE$1,0))</f>
        <v>#N/A</v>
      </c>
      <c r="M4295" s="1" t="str">
        <f t="array" aca="1" ref="M4295" ca="1">INDEX([1]TreeLookup!$C$1:$DE$22,MATCH("ERA",[1]TreeLookup!$C$1:$C$22,0),MATCH(INDIRECT(ADDRESS(ROW(),MATCH("YEAR",$A$1:$BE$1,0))),[1]TreeLookup!$C$1:$DE$1,0))</f>
        <v>00-START</v>
      </c>
      <c r="O4295" s="4"/>
    </row>
    <row r="4296" spans="1:15">
      <c r="A4296" s="6"/>
      <c r="B4296" s="6"/>
      <c r="C4296" s="6"/>
      <c r="D4296" s="6"/>
      <c r="E4296" s="6"/>
      <c r="F4296" s="6"/>
      <c r="G4296" s="6"/>
      <c r="H4296" s="6"/>
      <c r="I4296" s="23"/>
      <c r="J4296" s="23"/>
      <c r="K4296" s="6" t="e">
        <f t="array" aca="1" ref="K4296" ca="1">INDEX([1]TreeLookup!$C$1:$DE$21,MATCH(INDIRECT(ADDRESS(ROW(),MATCH("CATEGORY",$A$1:$BE$1,0))),[1]TreeLookup!$C$1:$C$21,0),MATCH(INDIRECT(ADDRESS(ROW(),MATCH("YEAR",$A$1:$BE$1,0))),[1]TreeLookup!$C$1:$DE$1,0))</f>
        <v>#N/A</v>
      </c>
      <c r="M4296" s="1" t="str">
        <f t="array" aca="1" ref="M4296" ca="1">INDEX([1]TreeLookup!$C$1:$DE$22,MATCH("ERA",[1]TreeLookup!$C$1:$C$22,0),MATCH(INDIRECT(ADDRESS(ROW(),MATCH("YEAR",$A$1:$BE$1,0))),[1]TreeLookup!$C$1:$DE$1,0))</f>
        <v>00-START</v>
      </c>
      <c r="O4296" s="4"/>
    </row>
    <row r="4297" spans="1:15">
      <c r="A4297" s="6"/>
      <c r="B4297" s="6"/>
      <c r="C4297" s="6"/>
      <c r="D4297" s="6"/>
      <c r="E4297" s="6"/>
      <c r="F4297" s="6"/>
      <c r="G4297" s="6"/>
      <c r="H4297" s="6"/>
      <c r="I4297" s="23"/>
      <c r="J4297" s="23"/>
      <c r="K4297" s="6" t="e">
        <f t="array" aca="1" ref="K4297" ca="1">INDEX([1]TreeLookup!$C$1:$DE$21,MATCH(INDIRECT(ADDRESS(ROW(),MATCH("CATEGORY",$A$1:$BE$1,0))),[1]TreeLookup!$C$1:$C$21,0),MATCH(INDIRECT(ADDRESS(ROW(),MATCH("YEAR",$A$1:$BE$1,0))),[1]TreeLookup!$C$1:$DE$1,0))</f>
        <v>#N/A</v>
      </c>
      <c r="M4297" s="1" t="str">
        <f t="array" aca="1" ref="M4297" ca="1">INDEX([1]TreeLookup!$C$1:$DE$22,MATCH("ERA",[1]TreeLookup!$C$1:$C$22,0),MATCH(INDIRECT(ADDRESS(ROW(),MATCH("YEAR",$A$1:$BE$1,0))),[1]TreeLookup!$C$1:$DE$1,0))</f>
        <v>00-START</v>
      </c>
      <c r="O4297" s="4"/>
    </row>
    <row r="4298" spans="1:15">
      <c r="A4298" s="6"/>
      <c r="B4298" s="6"/>
      <c r="C4298" s="6"/>
      <c r="D4298" s="6"/>
      <c r="E4298" s="6"/>
      <c r="F4298" s="6"/>
      <c r="G4298" s="6"/>
      <c r="H4298" s="6"/>
      <c r="I4298" s="23"/>
      <c r="J4298" s="23"/>
      <c r="K4298" s="6" t="e">
        <f t="array" aca="1" ref="K4298" ca="1">INDEX([1]TreeLookup!$C$1:$DE$21,MATCH(INDIRECT(ADDRESS(ROW(),MATCH("CATEGORY",$A$1:$BE$1,0))),[1]TreeLookup!$C$1:$C$21,0),MATCH(INDIRECT(ADDRESS(ROW(),MATCH("YEAR",$A$1:$BE$1,0))),[1]TreeLookup!$C$1:$DE$1,0))</f>
        <v>#N/A</v>
      </c>
      <c r="M4298" s="1" t="str">
        <f t="array" aca="1" ref="M4298" ca="1">INDEX([1]TreeLookup!$C$1:$DE$22,MATCH("ERA",[1]TreeLookup!$C$1:$C$22,0),MATCH(INDIRECT(ADDRESS(ROW(),MATCH("YEAR",$A$1:$BE$1,0))),[1]TreeLookup!$C$1:$DE$1,0))</f>
        <v>00-START</v>
      </c>
      <c r="O4298" s="4"/>
    </row>
    <row r="4299" spans="1:15">
      <c r="A4299" s="6"/>
      <c r="B4299" s="6"/>
      <c r="C4299" s="6"/>
      <c r="D4299" s="6"/>
      <c r="E4299" s="6"/>
      <c r="F4299" s="6"/>
      <c r="G4299" s="6"/>
      <c r="H4299" s="6"/>
      <c r="I4299" s="23"/>
      <c r="J4299" s="23"/>
      <c r="K4299" s="6" t="e">
        <f t="array" aca="1" ref="K4299" ca="1">INDEX([1]TreeLookup!$C$1:$DE$21,MATCH(INDIRECT(ADDRESS(ROW(),MATCH("CATEGORY",$A$1:$BE$1,0))),[1]TreeLookup!$C$1:$C$21,0),MATCH(INDIRECT(ADDRESS(ROW(),MATCH("YEAR",$A$1:$BE$1,0))),[1]TreeLookup!$C$1:$DE$1,0))</f>
        <v>#N/A</v>
      </c>
      <c r="M4299" s="1" t="str">
        <f t="array" aca="1" ref="M4299" ca="1">INDEX([1]TreeLookup!$C$1:$DE$22,MATCH("ERA",[1]TreeLookup!$C$1:$C$22,0),MATCH(INDIRECT(ADDRESS(ROW(),MATCH("YEAR",$A$1:$BE$1,0))),[1]TreeLookup!$C$1:$DE$1,0))</f>
        <v>00-START</v>
      </c>
      <c r="O4299" s="4"/>
    </row>
    <row r="4300" spans="1:15">
      <c r="A4300" s="6"/>
      <c r="B4300" s="6"/>
      <c r="C4300" s="6"/>
      <c r="D4300" s="6"/>
      <c r="E4300" s="6"/>
      <c r="F4300" s="6"/>
      <c r="G4300" s="6"/>
      <c r="H4300" s="6"/>
      <c r="I4300" s="23"/>
      <c r="J4300" s="23"/>
      <c r="K4300" s="6" t="e">
        <f t="array" aca="1" ref="K4300" ca="1">INDEX([1]TreeLookup!$C$1:$DE$21,MATCH(INDIRECT(ADDRESS(ROW(),MATCH("CATEGORY",$A$1:$BE$1,0))),[1]TreeLookup!$C$1:$C$21,0),MATCH(INDIRECT(ADDRESS(ROW(),MATCH("YEAR",$A$1:$BE$1,0))),[1]TreeLookup!$C$1:$DE$1,0))</f>
        <v>#N/A</v>
      </c>
      <c r="M4300" s="1" t="str">
        <f t="array" aca="1" ref="M4300" ca="1">INDEX([1]TreeLookup!$C$1:$DE$22,MATCH("ERA",[1]TreeLookup!$C$1:$C$22,0),MATCH(INDIRECT(ADDRESS(ROW(),MATCH("YEAR",$A$1:$BE$1,0))),[1]TreeLookup!$C$1:$DE$1,0))</f>
        <v>00-START</v>
      </c>
      <c r="O4300" s="4"/>
    </row>
    <row r="4301" spans="1:15">
      <c r="A4301" s="6"/>
      <c r="B4301" s="6"/>
      <c r="C4301" s="6"/>
      <c r="D4301" s="6"/>
      <c r="E4301" s="6"/>
      <c r="F4301" s="6"/>
      <c r="G4301" s="6"/>
      <c r="H4301" s="6"/>
      <c r="I4301" s="23"/>
      <c r="J4301" s="23"/>
      <c r="K4301" s="6" t="e">
        <f t="array" aca="1" ref="K4301" ca="1">INDEX([1]TreeLookup!$C$1:$DE$21,MATCH(INDIRECT(ADDRESS(ROW(),MATCH("CATEGORY",$A$1:$BE$1,0))),[1]TreeLookup!$C$1:$C$21,0),MATCH(INDIRECT(ADDRESS(ROW(),MATCH("YEAR",$A$1:$BE$1,0))),[1]TreeLookup!$C$1:$DE$1,0))</f>
        <v>#N/A</v>
      </c>
      <c r="M4301" s="1" t="str">
        <f t="array" aca="1" ref="M4301" ca="1">INDEX([1]TreeLookup!$C$1:$DE$22,MATCH("ERA",[1]TreeLookup!$C$1:$C$22,0),MATCH(INDIRECT(ADDRESS(ROW(),MATCH("YEAR",$A$1:$BE$1,0))),[1]TreeLookup!$C$1:$DE$1,0))</f>
        <v>00-START</v>
      </c>
      <c r="O4301" s="4"/>
    </row>
    <row r="4302" spans="1:15">
      <c r="A4302" s="6"/>
      <c r="B4302" s="6"/>
      <c r="C4302" s="6"/>
      <c r="D4302" s="6"/>
      <c r="E4302" s="6"/>
      <c r="F4302" s="6"/>
      <c r="G4302" s="6"/>
      <c r="H4302" s="6"/>
      <c r="I4302" s="23"/>
      <c r="J4302" s="23"/>
      <c r="K4302" s="6" t="e">
        <f t="array" aca="1" ref="K4302" ca="1">INDEX([1]TreeLookup!$C$1:$DE$21,MATCH(INDIRECT(ADDRESS(ROW(),MATCH("CATEGORY",$A$1:$BE$1,0))),[1]TreeLookup!$C$1:$C$21,0),MATCH(INDIRECT(ADDRESS(ROW(),MATCH("YEAR",$A$1:$BE$1,0))),[1]TreeLookup!$C$1:$DE$1,0))</f>
        <v>#N/A</v>
      </c>
      <c r="M4302" s="1" t="str">
        <f t="array" aca="1" ref="M4302" ca="1">INDEX([1]TreeLookup!$C$1:$DE$22,MATCH("ERA",[1]TreeLookup!$C$1:$C$22,0),MATCH(INDIRECT(ADDRESS(ROW(),MATCH("YEAR",$A$1:$BE$1,0))),[1]TreeLookup!$C$1:$DE$1,0))</f>
        <v>00-START</v>
      </c>
      <c r="O4302" s="4"/>
    </row>
    <row r="4303" spans="1:15">
      <c r="A4303" s="6"/>
      <c r="B4303" s="6"/>
      <c r="C4303" s="6"/>
      <c r="D4303" s="6"/>
      <c r="E4303" s="6"/>
      <c r="F4303" s="6"/>
      <c r="G4303" s="6"/>
      <c r="H4303" s="6"/>
      <c r="I4303" s="23"/>
      <c r="J4303" s="23"/>
      <c r="K4303" s="6" t="e">
        <f t="array" aca="1" ref="K4303" ca="1">INDEX([1]TreeLookup!$C$1:$DE$21,MATCH(INDIRECT(ADDRESS(ROW(),MATCH("CATEGORY",$A$1:$BE$1,0))),[1]TreeLookup!$C$1:$C$21,0),MATCH(INDIRECT(ADDRESS(ROW(),MATCH("YEAR",$A$1:$BE$1,0))),[1]TreeLookup!$C$1:$DE$1,0))</f>
        <v>#N/A</v>
      </c>
      <c r="M4303" s="1" t="str">
        <f t="array" aca="1" ref="M4303" ca="1">INDEX([1]TreeLookup!$C$1:$DE$22,MATCH("ERA",[1]TreeLookup!$C$1:$C$22,0),MATCH(INDIRECT(ADDRESS(ROW(),MATCH("YEAR",$A$1:$BE$1,0))),[1]TreeLookup!$C$1:$DE$1,0))</f>
        <v>00-START</v>
      </c>
      <c r="O4303" s="4"/>
    </row>
    <row r="4304" spans="1:15">
      <c r="A4304" s="6"/>
      <c r="B4304" s="6"/>
      <c r="C4304" s="6"/>
      <c r="D4304" s="6"/>
      <c r="E4304" s="6"/>
      <c r="F4304" s="6"/>
      <c r="G4304" s="6"/>
      <c r="H4304" s="6"/>
      <c r="I4304" s="23"/>
      <c r="J4304" s="23"/>
      <c r="K4304" s="6" t="e">
        <f t="array" aca="1" ref="K4304" ca="1">INDEX([1]TreeLookup!$C$1:$DE$21,MATCH(INDIRECT(ADDRESS(ROW(),MATCH("CATEGORY",$A$1:$BE$1,0))),[1]TreeLookup!$C$1:$C$21,0),MATCH(INDIRECT(ADDRESS(ROW(),MATCH("YEAR",$A$1:$BE$1,0))),[1]TreeLookup!$C$1:$DE$1,0))</f>
        <v>#N/A</v>
      </c>
      <c r="M4304" s="1" t="str">
        <f t="array" aca="1" ref="M4304" ca="1">INDEX([1]TreeLookup!$C$1:$DE$22,MATCH("ERA",[1]TreeLookup!$C$1:$C$22,0),MATCH(INDIRECT(ADDRESS(ROW(),MATCH("YEAR",$A$1:$BE$1,0))),[1]TreeLookup!$C$1:$DE$1,0))</f>
        <v>00-START</v>
      </c>
      <c r="O4304" s="4"/>
    </row>
    <row r="4305" spans="1:15">
      <c r="A4305" s="6"/>
      <c r="B4305" s="6"/>
      <c r="C4305" s="6"/>
      <c r="D4305" s="6"/>
      <c r="E4305" s="6"/>
      <c r="F4305" s="6"/>
      <c r="G4305" s="6"/>
      <c r="H4305" s="6"/>
      <c r="I4305" s="23"/>
      <c r="J4305" s="23"/>
      <c r="K4305" s="6" t="e">
        <f t="array" aca="1" ref="K4305" ca="1">INDEX([1]TreeLookup!$C$1:$DE$21,MATCH(INDIRECT(ADDRESS(ROW(),MATCH("CATEGORY",$A$1:$BE$1,0))),[1]TreeLookup!$C$1:$C$21,0),MATCH(INDIRECT(ADDRESS(ROW(),MATCH("YEAR",$A$1:$BE$1,0))),[1]TreeLookup!$C$1:$DE$1,0))</f>
        <v>#N/A</v>
      </c>
      <c r="M4305" s="1" t="str">
        <f t="array" aca="1" ref="M4305" ca="1">INDEX([1]TreeLookup!$C$1:$DE$22,MATCH("ERA",[1]TreeLookup!$C$1:$C$22,0),MATCH(INDIRECT(ADDRESS(ROW(),MATCH("YEAR",$A$1:$BE$1,0))),[1]TreeLookup!$C$1:$DE$1,0))</f>
        <v>00-START</v>
      </c>
      <c r="O4305" s="4"/>
    </row>
    <row r="4306" spans="1:15">
      <c r="A4306" s="6"/>
      <c r="B4306" s="6"/>
      <c r="C4306" s="6"/>
      <c r="D4306" s="6"/>
      <c r="E4306" s="6"/>
      <c r="F4306" s="6"/>
      <c r="G4306" s="6"/>
      <c r="H4306" s="6"/>
      <c r="I4306" s="23"/>
      <c r="J4306" s="23"/>
      <c r="K4306" s="6" t="e">
        <f t="array" aca="1" ref="K4306" ca="1">INDEX([1]TreeLookup!$C$1:$DE$21,MATCH(INDIRECT(ADDRESS(ROW(),MATCH("CATEGORY",$A$1:$BE$1,0))),[1]TreeLookup!$C$1:$C$21,0),MATCH(INDIRECT(ADDRESS(ROW(),MATCH("YEAR",$A$1:$BE$1,0))),[1]TreeLookup!$C$1:$DE$1,0))</f>
        <v>#N/A</v>
      </c>
      <c r="M4306" s="1" t="str">
        <f t="array" aca="1" ref="M4306" ca="1">INDEX([1]TreeLookup!$C$1:$DE$22,MATCH("ERA",[1]TreeLookup!$C$1:$C$22,0),MATCH(INDIRECT(ADDRESS(ROW(),MATCH("YEAR",$A$1:$BE$1,0))),[1]TreeLookup!$C$1:$DE$1,0))</f>
        <v>00-START</v>
      </c>
      <c r="O4306" s="4"/>
    </row>
    <row r="4307" spans="1:15">
      <c r="A4307" s="6"/>
      <c r="B4307" s="6"/>
      <c r="C4307" s="6"/>
      <c r="D4307" s="6"/>
      <c r="E4307" s="6"/>
      <c r="F4307" s="6"/>
      <c r="G4307" s="6"/>
      <c r="H4307" s="6"/>
      <c r="I4307" s="23"/>
      <c r="J4307" s="23"/>
      <c r="K4307" s="6" t="e">
        <f t="array" aca="1" ref="K4307" ca="1">INDEX([1]TreeLookup!$C$1:$DE$21,MATCH(INDIRECT(ADDRESS(ROW(),MATCH("CATEGORY",$A$1:$BE$1,0))),[1]TreeLookup!$C$1:$C$21,0),MATCH(INDIRECT(ADDRESS(ROW(),MATCH("YEAR",$A$1:$BE$1,0))),[1]TreeLookup!$C$1:$DE$1,0))</f>
        <v>#N/A</v>
      </c>
      <c r="M4307" s="1" t="str">
        <f t="array" aca="1" ref="M4307" ca="1">INDEX([1]TreeLookup!$C$1:$DE$22,MATCH("ERA",[1]TreeLookup!$C$1:$C$22,0),MATCH(INDIRECT(ADDRESS(ROW(),MATCH("YEAR",$A$1:$BE$1,0))),[1]TreeLookup!$C$1:$DE$1,0))</f>
        <v>00-START</v>
      </c>
      <c r="O4307" s="4"/>
    </row>
    <row r="4308" spans="1:15">
      <c r="A4308" s="6"/>
      <c r="B4308" s="6"/>
      <c r="C4308" s="6"/>
      <c r="D4308" s="6"/>
      <c r="E4308" s="6"/>
      <c r="F4308" s="6"/>
      <c r="G4308" s="6"/>
      <c r="H4308" s="6"/>
      <c r="I4308" s="23"/>
      <c r="J4308" s="23"/>
      <c r="K4308" s="6" t="e">
        <f t="array" aca="1" ref="K4308" ca="1">INDEX([1]TreeLookup!$C$1:$DE$21,MATCH(INDIRECT(ADDRESS(ROW(),MATCH("CATEGORY",$A$1:$BE$1,0))),[1]TreeLookup!$C$1:$C$21,0),MATCH(INDIRECT(ADDRESS(ROW(),MATCH("YEAR",$A$1:$BE$1,0))),[1]TreeLookup!$C$1:$DE$1,0))</f>
        <v>#N/A</v>
      </c>
      <c r="M4308" s="1" t="str">
        <f t="array" aca="1" ref="M4308" ca="1">INDEX([1]TreeLookup!$C$1:$DE$22,MATCH("ERA",[1]TreeLookup!$C$1:$C$22,0),MATCH(INDIRECT(ADDRESS(ROW(),MATCH("YEAR",$A$1:$BE$1,0))),[1]TreeLookup!$C$1:$DE$1,0))</f>
        <v>00-START</v>
      </c>
      <c r="O4308" s="4"/>
    </row>
    <row r="4309" spans="1:15">
      <c r="A4309" s="6"/>
      <c r="B4309" s="6"/>
      <c r="C4309" s="6"/>
      <c r="D4309" s="6"/>
      <c r="E4309" s="6"/>
      <c r="F4309" s="6"/>
      <c r="G4309" s="6"/>
      <c r="H4309" s="6"/>
      <c r="I4309" s="23"/>
      <c r="J4309" s="23"/>
      <c r="K4309" s="6" t="e">
        <f t="array" aca="1" ref="K4309" ca="1">INDEX([1]TreeLookup!$C$1:$DE$21,MATCH(INDIRECT(ADDRESS(ROW(),MATCH("CATEGORY",$A$1:$BE$1,0))),[1]TreeLookup!$C$1:$C$21,0),MATCH(INDIRECT(ADDRESS(ROW(),MATCH("YEAR",$A$1:$BE$1,0))),[1]TreeLookup!$C$1:$DE$1,0))</f>
        <v>#N/A</v>
      </c>
      <c r="M4309" s="1" t="str">
        <f t="array" aca="1" ref="M4309" ca="1">INDEX([1]TreeLookup!$C$1:$DE$22,MATCH("ERA",[1]TreeLookup!$C$1:$C$22,0),MATCH(INDIRECT(ADDRESS(ROW(),MATCH("YEAR",$A$1:$BE$1,0))),[1]TreeLookup!$C$1:$DE$1,0))</f>
        <v>00-START</v>
      </c>
      <c r="O4309" s="4"/>
    </row>
    <row r="4310" spans="1:15">
      <c r="A4310" s="6"/>
      <c r="B4310" s="6"/>
      <c r="C4310" s="6"/>
      <c r="D4310" s="6"/>
      <c r="E4310" s="6"/>
      <c r="F4310" s="6"/>
      <c r="G4310" s="6"/>
      <c r="H4310" s="6"/>
      <c r="I4310" s="23"/>
      <c r="J4310" s="23"/>
      <c r="K4310" s="6" t="e">
        <f t="array" aca="1" ref="K4310" ca="1">INDEX([1]TreeLookup!$C$1:$DE$21,MATCH(INDIRECT(ADDRESS(ROW(),MATCH("CATEGORY",$A$1:$BE$1,0))),[1]TreeLookup!$C$1:$C$21,0),MATCH(INDIRECT(ADDRESS(ROW(),MATCH("YEAR",$A$1:$BE$1,0))),[1]TreeLookup!$C$1:$DE$1,0))</f>
        <v>#N/A</v>
      </c>
      <c r="M4310" s="1" t="str">
        <f t="array" aca="1" ref="M4310" ca="1">INDEX([1]TreeLookup!$C$1:$DE$22,MATCH("ERA",[1]TreeLookup!$C$1:$C$22,0),MATCH(INDIRECT(ADDRESS(ROW(),MATCH("YEAR",$A$1:$BE$1,0))),[1]TreeLookup!$C$1:$DE$1,0))</f>
        <v>00-START</v>
      </c>
      <c r="O4310" s="4"/>
    </row>
    <row r="4311" spans="1:15">
      <c r="A4311" s="6"/>
      <c r="B4311" s="6"/>
      <c r="C4311" s="6"/>
      <c r="D4311" s="6"/>
      <c r="E4311" s="6"/>
      <c r="F4311" s="6"/>
      <c r="G4311" s="6"/>
      <c r="H4311" s="6"/>
      <c r="I4311" s="23"/>
      <c r="J4311" s="23"/>
      <c r="K4311" s="6" t="e">
        <f t="array" aca="1" ref="K4311" ca="1">INDEX([1]TreeLookup!$C$1:$DE$21,MATCH(INDIRECT(ADDRESS(ROW(),MATCH("CATEGORY",$A$1:$BE$1,0))),[1]TreeLookup!$C$1:$C$21,0),MATCH(INDIRECT(ADDRESS(ROW(),MATCH("YEAR",$A$1:$BE$1,0))),[1]TreeLookup!$C$1:$DE$1,0))</f>
        <v>#N/A</v>
      </c>
      <c r="M4311" s="1" t="str">
        <f t="array" aca="1" ref="M4311" ca="1">INDEX([1]TreeLookup!$C$1:$DE$22,MATCH("ERA",[1]TreeLookup!$C$1:$C$22,0),MATCH(INDIRECT(ADDRESS(ROW(),MATCH("YEAR",$A$1:$BE$1,0))),[1]TreeLookup!$C$1:$DE$1,0))</f>
        <v>00-START</v>
      </c>
      <c r="O4311" s="4"/>
    </row>
    <row r="4312" spans="1:15">
      <c r="A4312" s="6"/>
      <c r="B4312" s="6"/>
      <c r="C4312" s="6"/>
      <c r="D4312" s="6"/>
      <c r="E4312" s="6"/>
      <c r="F4312" s="6"/>
      <c r="G4312" s="6"/>
      <c r="H4312" s="6"/>
      <c r="I4312" s="23"/>
      <c r="J4312" s="23"/>
      <c r="K4312" s="6" t="e">
        <f t="array" aca="1" ref="K4312" ca="1">INDEX([1]TreeLookup!$C$1:$DE$21,MATCH(INDIRECT(ADDRESS(ROW(),MATCH("CATEGORY",$A$1:$BE$1,0))),[1]TreeLookup!$C$1:$C$21,0),MATCH(INDIRECT(ADDRESS(ROW(),MATCH("YEAR",$A$1:$BE$1,0))),[1]TreeLookup!$C$1:$DE$1,0))</f>
        <v>#N/A</v>
      </c>
      <c r="M4312" s="1" t="str">
        <f t="array" aca="1" ref="M4312" ca="1">INDEX([1]TreeLookup!$C$1:$DE$22,MATCH("ERA",[1]TreeLookup!$C$1:$C$22,0),MATCH(INDIRECT(ADDRESS(ROW(),MATCH("YEAR",$A$1:$BE$1,0))),[1]TreeLookup!$C$1:$DE$1,0))</f>
        <v>00-START</v>
      </c>
      <c r="O4312" s="4"/>
    </row>
    <row r="4313" spans="1:15">
      <c r="A4313" s="6"/>
      <c r="B4313" s="6"/>
      <c r="C4313" s="6"/>
      <c r="D4313" s="6"/>
      <c r="E4313" s="6"/>
      <c r="F4313" s="6"/>
      <c r="G4313" s="6"/>
      <c r="H4313" s="6"/>
      <c r="I4313" s="23"/>
      <c r="J4313" s="23"/>
      <c r="K4313" s="6" t="e">
        <f t="array" aca="1" ref="K4313" ca="1">INDEX([1]TreeLookup!$C$1:$DE$21,MATCH(INDIRECT(ADDRESS(ROW(),MATCH("CATEGORY",$A$1:$BE$1,0))),[1]TreeLookup!$C$1:$C$21,0),MATCH(INDIRECT(ADDRESS(ROW(),MATCH("YEAR",$A$1:$BE$1,0))),[1]TreeLookup!$C$1:$DE$1,0))</f>
        <v>#N/A</v>
      </c>
      <c r="M4313" s="1" t="str">
        <f t="array" aca="1" ref="M4313" ca="1">INDEX([1]TreeLookup!$C$1:$DE$22,MATCH("ERA",[1]TreeLookup!$C$1:$C$22,0),MATCH(INDIRECT(ADDRESS(ROW(),MATCH("YEAR",$A$1:$BE$1,0))),[1]TreeLookup!$C$1:$DE$1,0))</f>
        <v>00-START</v>
      </c>
      <c r="O4313" s="4"/>
    </row>
    <row r="4314" spans="1:15">
      <c r="A4314" s="6"/>
      <c r="B4314" s="6"/>
      <c r="C4314" s="6"/>
      <c r="D4314" s="6"/>
      <c r="E4314" s="6"/>
      <c r="F4314" s="6"/>
      <c r="G4314" s="6"/>
      <c r="H4314" s="6"/>
      <c r="I4314" s="23"/>
      <c r="J4314" s="23"/>
      <c r="K4314" s="6" t="e">
        <f t="array" aca="1" ref="K4314" ca="1">INDEX([1]TreeLookup!$C$1:$DE$21,MATCH(INDIRECT(ADDRESS(ROW(),MATCH("CATEGORY",$A$1:$BE$1,0))),[1]TreeLookup!$C$1:$C$21,0),MATCH(INDIRECT(ADDRESS(ROW(),MATCH("YEAR",$A$1:$BE$1,0))),[1]TreeLookup!$C$1:$DE$1,0))</f>
        <v>#N/A</v>
      </c>
      <c r="M4314" s="1" t="str">
        <f t="array" aca="1" ref="M4314" ca="1">INDEX([1]TreeLookup!$C$1:$DE$22,MATCH("ERA",[1]TreeLookup!$C$1:$C$22,0),MATCH(INDIRECT(ADDRESS(ROW(),MATCH("YEAR",$A$1:$BE$1,0))),[1]TreeLookup!$C$1:$DE$1,0))</f>
        <v>00-START</v>
      </c>
      <c r="O4314" s="4"/>
    </row>
    <row r="4315" spans="1:15">
      <c r="A4315" s="6"/>
      <c r="B4315" s="6"/>
      <c r="C4315" s="6"/>
      <c r="D4315" s="6"/>
      <c r="E4315" s="6"/>
      <c r="F4315" s="6"/>
      <c r="G4315" s="6"/>
      <c r="H4315" s="6"/>
      <c r="I4315" s="23"/>
      <c r="J4315" s="23"/>
      <c r="K4315" s="6" t="e">
        <f t="array" aca="1" ref="K4315" ca="1">INDEX([1]TreeLookup!$C$1:$DE$21,MATCH(INDIRECT(ADDRESS(ROW(),MATCH("CATEGORY",$A$1:$BE$1,0))),[1]TreeLookup!$C$1:$C$21,0),MATCH(INDIRECT(ADDRESS(ROW(),MATCH("YEAR",$A$1:$BE$1,0))),[1]TreeLookup!$C$1:$DE$1,0))</f>
        <v>#N/A</v>
      </c>
      <c r="M4315" s="1" t="str">
        <f t="array" aca="1" ref="M4315" ca="1">INDEX([1]TreeLookup!$C$1:$DE$22,MATCH("ERA",[1]TreeLookup!$C$1:$C$22,0),MATCH(INDIRECT(ADDRESS(ROW(),MATCH("YEAR",$A$1:$BE$1,0))),[1]TreeLookup!$C$1:$DE$1,0))</f>
        <v>00-START</v>
      </c>
      <c r="O4315" s="4"/>
    </row>
    <row r="4316" spans="1:15">
      <c r="A4316" s="6"/>
      <c r="B4316" s="6"/>
      <c r="C4316" s="6"/>
      <c r="D4316" s="6"/>
      <c r="E4316" s="6"/>
      <c r="F4316" s="6"/>
      <c r="G4316" s="6"/>
      <c r="H4316" s="6"/>
      <c r="I4316" s="23"/>
      <c r="J4316" s="23"/>
      <c r="K4316" s="6" t="e">
        <f t="array" aca="1" ref="K4316" ca="1">INDEX([1]TreeLookup!$C$1:$DE$21,MATCH(INDIRECT(ADDRESS(ROW(),MATCH("CATEGORY",$A$1:$BE$1,0))),[1]TreeLookup!$C$1:$C$21,0),MATCH(INDIRECT(ADDRESS(ROW(),MATCH("YEAR",$A$1:$BE$1,0))),[1]TreeLookup!$C$1:$DE$1,0))</f>
        <v>#N/A</v>
      </c>
      <c r="M4316" s="1" t="str">
        <f t="array" aca="1" ref="M4316" ca="1">INDEX([1]TreeLookup!$C$1:$DE$22,MATCH("ERA",[1]TreeLookup!$C$1:$C$22,0),MATCH(INDIRECT(ADDRESS(ROW(),MATCH("YEAR",$A$1:$BE$1,0))),[1]TreeLookup!$C$1:$DE$1,0))</f>
        <v>00-START</v>
      </c>
      <c r="O4316" s="4"/>
    </row>
    <row r="4317" spans="1:15">
      <c r="A4317" s="6"/>
      <c r="B4317" s="6"/>
      <c r="C4317" s="6"/>
      <c r="D4317" s="6"/>
      <c r="E4317" s="6"/>
      <c r="F4317" s="6"/>
      <c r="G4317" s="6"/>
      <c r="H4317" s="6"/>
      <c r="I4317" s="23"/>
      <c r="J4317" s="23"/>
      <c r="K4317" s="6" t="e">
        <f t="array" aca="1" ref="K4317" ca="1">INDEX([1]TreeLookup!$C$1:$DE$21,MATCH(INDIRECT(ADDRESS(ROW(),MATCH("CATEGORY",$A$1:$BE$1,0))),[1]TreeLookup!$C$1:$C$21,0),MATCH(INDIRECT(ADDRESS(ROW(),MATCH("YEAR",$A$1:$BE$1,0))),[1]TreeLookup!$C$1:$DE$1,0))</f>
        <v>#N/A</v>
      </c>
      <c r="M4317" s="1" t="str">
        <f t="array" aca="1" ref="M4317" ca="1">INDEX([1]TreeLookup!$C$1:$DE$22,MATCH("ERA",[1]TreeLookup!$C$1:$C$22,0),MATCH(INDIRECT(ADDRESS(ROW(),MATCH("YEAR",$A$1:$BE$1,0))),[1]TreeLookup!$C$1:$DE$1,0))</f>
        <v>00-START</v>
      </c>
      <c r="O4317" s="4"/>
    </row>
    <row r="4318" spans="1:15">
      <c r="A4318" s="6"/>
      <c r="B4318" s="6"/>
      <c r="C4318" s="6"/>
      <c r="D4318" s="6"/>
      <c r="E4318" s="6"/>
      <c r="F4318" s="6"/>
      <c r="G4318" s="6"/>
      <c r="H4318" s="6"/>
      <c r="I4318" s="23"/>
      <c r="J4318" s="23"/>
      <c r="K4318" s="6" t="e">
        <f t="array" aca="1" ref="K4318" ca="1">INDEX([1]TreeLookup!$C$1:$DE$21,MATCH(INDIRECT(ADDRESS(ROW(),MATCH("CATEGORY",$A$1:$BE$1,0))),[1]TreeLookup!$C$1:$C$21,0),MATCH(INDIRECT(ADDRESS(ROW(),MATCH("YEAR",$A$1:$BE$1,0))),[1]TreeLookup!$C$1:$DE$1,0))</f>
        <v>#N/A</v>
      </c>
      <c r="M4318" s="1" t="str">
        <f t="array" aca="1" ref="M4318" ca="1">INDEX([1]TreeLookup!$C$1:$DE$22,MATCH("ERA",[1]TreeLookup!$C$1:$C$22,0),MATCH(INDIRECT(ADDRESS(ROW(),MATCH("YEAR",$A$1:$BE$1,0))),[1]TreeLookup!$C$1:$DE$1,0))</f>
        <v>00-START</v>
      </c>
      <c r="O4318" s="4"/>
    </row>
    <row r="4319" spans="1:15">
      <c r="A4319" s="6"/>
      <c r="B4319" s="6"/>
      <c r="C4319" s="6"/>
      <c r="D4319" s="6"/>
      <c r="E4319" s="6"/>
      <c r="F4319" s="6"/>
      <c r="G4319" s="6"/>
      <c r="H4319" s="6"/>
      <c r="I4319" s="23"/>
      <c r="J4319" s="23"/>
      <c r="K4319" s="6" t="e">
        <f t="array" aca="1" ref="K4319" ca="1">INDEX([1]TreeLookup!$C$1:$DE$21,MATCH(INDIRECT(ADDRESS(ROW(),MATCH("CATEGORY",$A$1:$BE$1,0))),[1]TreeLookup!$C$1:$C$21,0),MATCH(INDIRECT(ADDRESS(ROW(),MATCH("YEAR",$A$1:$BE$1,0))),[1]TreeLookup!$C$1:$DE$1,0))</f>
        <v>#N/A</v>
      </c>
      <c r="M4319" s="1" t="str">
        <f t="array" aca="1" ref="M4319" ca="1">INDEX([1]TreeLookup!$C$1:$DE$22,MATCH("ERA",[1]TreeLookup!$C$1:$C$22,0),MATCH(INDIRECT(ADDRESS(ROW(),MATCH("YEAR",$A$1:$BE$1,0))),[1]TreeLookup!$C$1:$DE$1,0))</f>
        <v>00-START</v>
      </c>
      <c r="O4319" s="4"/>
    </row>
    <row r="4320" spans="1:15">
      <c r="A4320" s="6"/>
      <c r="B4320" s="6"/>
      <c r="C4320" s="6"/>
      <c r="D4320" s="6"/>
      <c r="E4320" s="6"/>
      <c r="F4320" s="6"/>
      <c r="G4320" s="6"/>
      <c r="H4320" s="6"/>
      <c r="I4320" s="23"/>
      <c r="J4320" s="23"/>
      <c r="K4320" s="6" t="e">
        <f t="array" aca="1" ref="K4320" ca="1">INDEX([1]TreeLookup!$C$1:$DE$21,MATCH(INDIRECT(ADDRESS(ROW(),MATCH("CATEGORY",$A$1:$BE$1,0))),[1]TreeLookup!$C$1:$C$21,0),MATCH(INDIRECT(ADDRESS(ROW(),MATCH("YEAR",$A$1:$BE$1,0))),[1]TreeLookup!$C$1:$DE$1,0))</f>
        <v>#N/A</v>
      </c>
      <c r="M4320" s="1" t="str">
        <f t="array" aca="1" ref="M4320" ca="1">INDEX([1]TreeLookup!$C$1:$DE$22,MATCH("ERA",[1]TreeLookup!$C$1:$C$22,0),MATCH(INDIRECT(ADDRESS(ROW(),MATCH("YEAR",$A$1:$BE$1,0))),[1]TreeLookup!$C$1:$DE$1,0))</f>
        <v>00-START</v>
      </c>
      <c r="O4320" s="4"/>
    </row>
    <row r="4321" spans="1:15">
      <c r="A4321" s="6"/>
      <c r="B4321" s="6"/>
      <c r="C4321" s="6"/>
      <c r="D4321" s="6"/>
      <c r="E4321" s="6"/>
      <c r="F4321" s="6"/>
      <c r="G4321" s="6"/>
      <c r="H4321" s="6"/>
      <c r="I4321" s="23"/>
      <c r="J4321" s="23"/>
      <c r="K4321" s="6" t="e">
        <f t="array" aca="1" ref="K4321" ca="1">INDEX([1]TreeLookup!$C$1:$DE$21,MATCH(INDIRECT(ADDRESS(ROW(),MATCH("CATEGORY",$A$1:$BE$1,0))),[1]TreeLookup!$C$1:$C$21,0),MATCH(INDIRECT(ADDRESS(ROW(),MATCH("YEAR",$A$1:$BE$1,0))),[1]TreeLookup!$C$1:$DE$1,0))</f>
        <v>#N/A</v>
      </c>
      <c r="M4321" s="1" t="str">
        <f t="array" aca="1" ref="M4321" ca="1">INDEX([1]TreeLookup!$C$1:$DE$22,MATCH("ERA",[1]TreeLookup!$C$1:$C$22,0),MATCH(INDIRECT(ADDRESS(ROW(),MATCH("YEAR",$A$1:$BE$1,0))),[1]TreeLookup!$C$1:$DE$1,0))</f>
        <v>00-START</v>
      </c>
      <c r="O4321" s="4"/>
    </row>
    <row r="4322" spans="1:15">
      <c r="A4322" s="6"/>
      <c r="B4322" s="6"/>
      <c r="C4322" s="6"/>
      <c r="D4322" s="6"/>
      <c r="E4322" s="6"/>
      <c r="F4322" s="6"/>
      <c r="G4322" s="6"/>
      <c r="H4322" s="6"/>
      <c r="I4322" s="23"/>
      <c r="J4322" s="23"/>
      <c r="K4322" s="6" t="e">
        <f t="array" aca="1" ref="K4322" ca="1">INDEX([1]TreeLookup!$C$1:$DE$21,MATCH(INDIRECT(ADDRESS(ROW(),MATCH("CATEGORY",$A$1:$BE$1,0))),[1]TreeLookup!$C$1:$C$21,0),MATCH(INDIRECT(ADDRESS(ROW(),MATCH("YEAR",$A$1:$BE$1,0))),[1]TreeLookup!$C$1:$DE$1,0))</f>
        <v>#N/A</v>
      </c>
      <c r="M4322" s="1" t="str">
        <f t="array" aca="1" ref="M4322" ca="1">INDEX([1]TreeLookup!$C$1:$DE$22,MATCH("ERA",[1]TreeLookup!$C$1:$C$22,0),MATCH(INDIRECT(ADDRESS(ROW(),MATCH("YEAR",$A$1:$BE$1,0))),[1]TreeLookup!$C$1:$DE$1,0))</f>
        <v>00-START</v>
      </c>
      <c r="O4322" s="4"/>
    </row>
    <row r="4323" spans="1:15">
      <c r="A4323" s="6"/>
      <c r="B4323" s="6"/>
      <c r="C4323" s="6"/>
      <c r="D4323" s="6"/>
      <c r="E4323" s="6"/>
      <c r="F4323" s="6"/>
      <c r="G4323" s="6"/>
      <c r="H4323" s="6"/>
      <c r="I4323" s="23"/>
      <c r="J4323" s="23"/>
      <c r="K4323" s="6" t="e">
        <f t="array" aca="1" ref="K4323" ca="1">INDEX([1]TreeLookup!$C$1:$DE$21,MATCH(INDIRECT(ADDRESS(ROW(),MATCH("CATEGORY",$A$1:$BE$1,0))),[1]TreeLookup!$C$1:$C$21,0),MATCH(INDIRECT(ADDRESS(ROW(),MATCH("YEAR",$A$1:$BE$1,0))),[1]TreeLookup!$C$1:$DE$1,0))</f>
        <v>#N/A</v>
      </c>
      <c r="M4323" s="1" t="str">
        <f t="array" aca="1" ref="M4323" ca="1">INDEX([1]TreeLookup!$C$1:$DE$22,MATCH("ERA",[1]TreeLookup!$C$1:$C$22,0),MATCH(INDIRECT(ADDRESS(ROW(),MATCH("YEAR",$A$1:$BE$1,0))),[1]TreeLookup!$C$1:$DE$1,0))</f>
        <v>00-START</v>
      </c>
      <c r="O4323" s="4"/>
    </row>
    <row r="4324" spans="1:15">
      <c r="A4324" s="6"/>
      <c r="B4324" s="6"/>
      <c r="C4324" s="6"/>
      <c r="D4324" s="6"/>
      <c r="E4324" s="6"/>
      <c r="F4324" s="6"/>
      <c r="G4324" s="6"/>
      <c r="H4324" s="6"/>
      <c r="I4324" s="23"/>
      <c r="J4324" s="23"/>
      <c r="K4324" s="6" t="e">
        <f t="array" aca="1" ref="K4324" ca="1">INDEX([1]TreeLookup!$C$1:$DE$21,MATCH(INDIRECT(ADDRESS(ROW(),MATCH("CATEGORY",$A$1:$BE$1,0))),[1]TreeLookup!$C$1:$C$21,0),MATCH(INDIRECT(ADDRESS(ROW(),MATCH("YEAR",$A$1:$BE$1,0))),[1]TreeLookup!$C$1:$DE$1,0))</f>
        <v>#N/A</v>
      </c>
      <c r="M4324" s="1" t="str">
        <f t="array" aca="1" ref="M4324" ca="1">INDEX([1]TreeLookup!$C$1:$DE$22,MATCH("ERA",[1]TreeLookup!$C$1:$C$22,0),MATCH(INDIRECT(ADDRESS(ROW(),MATCH("YEAR",$A$1:$BE$1,0))),[1]TreeLookup!$C$1:$DE$1,0))</f>
        <v>00-START</v>
      </c>
      <c r="O4324" s="4"/>
    </row>
    <row r="4325" spans="1:15">
      <c r="A4325" s="6"/>
      <c r="B4325" s="6"/>
      <c r="C4325" s="6"/>
      <c r="D4325" s="6"/>
      <c r="E4325" s="6"/>
      <c r="F4325" s="6"/>
      <c r="G4325" s="6"/>
      <c r="H4325" s="6"/>
      <c r="I4325" s="23"/>
      <c r="J4325" s="23"/>
      <c r="K4325" s="6" t="e">
        <f t="array" aca="1" ref="K4325" ca="1">INDEX([1]TreeLookup!$C$1:$DE$21,MATCH(INDIRECT(ADDRESS(ROW(),MATCH("CATEGORY",$A$1:$BE$1,0))),[1]TreeLookup!$C$1:$C$21,0),MATCH(INDIRECT(ADDRESS(ROW(),MATCH("YEAR",$A$1:$BE$1,0))),[1]TreeLookup!$C$1:$DE$1,0))</f>
        <v>#N/A</v>
      </c>
      <c r="M4325" s="1" t="str">
        <f t="array" aca="1" ref="M4325" ca="1">INDEX([1]TreeLookup!$C$1:$DE$22,MATCH("ERA",[1]TreeLookup!$C$1:$C$22,0),MATCH(INDIRECT(ADDRESS(ROW(),MATCH("YEAR",$A$1:$BE$1,0))),[1]TreeLookup!$C$1:$DE$1,0))</f>
        <v>00-START</v>
      </c>
      <c r="O4325" s="4"/>
    </row>
    <row r="4326" spans="1:15">
      <c r="A4326" s="6"/>
      <c r="B4326" s="6"/>
      <c r="C4326" s="6"/>
      <c r="D4326" s="6"/>
      <c r="E4326" s="6"/>
      <c r="F4326" s="6"/>
      <c r="G4326" s="6"/>
      <c r="H4326" s="6"/>
      <c r="I4326" s="23"/>
      <c r="J4326" s="23"/>
      <c r="K4326" s="6" t="e">
        <f t="array" aca="1" ref="K4326" ca="1">INDEX([1]TreeLookup!$C$1:$DE$21,MATCH(INDIRECT(ADDRESS(ROW(),MATCH("CATEGORY",$A$1:$BE$1,0))),[1]TreeLookup!$C$1:$C$21,0),MATCH(INDIRECT(ADDRESS(ROW(),MATCH("YEAR",$A$1:$BE$1,0))),[1]TreeLookup!$C$1:$DE$1,0))</f>
        <v>#N/A</v>
      </c>
      <c r="M4326" s="1" t="str">
        <f t="array" aca="1" ref="M4326" ca="1">INDEX([1]TreeLookup!$C$1:$DE$22,MATCH("ERA",[1]TreeLookup!$C$1:$C$22,0),MATCH(INDIRECT(ADDRESS(ROW(),MATCH("YEAR",$A$1:$BE$1,0))),[1]TreeLookup!$C$1:$DE$1,0))</f>
        <v>00-START</v>
      </c>
      <c r="O4326" s="4"/>
    </row>
    <row r="4327" spans="1:15">
      <c r="A4327" s="6"/>
      <c r="B4327" s="6"/>
      <c r="C4327" s="6"/>
      <c r="D4327" s="6"/>
      <c r="E4327" s="6"/>
      <c r="F4327" s="6"/>
      <c r="G4327" s="6"/>
      <c r="H4327" s="6"/>
      <c r="I4327" s="23"/>
      <c r="J4327" s="23"/>
      <c r="K4327" s="6" t="e">
        <f t="array" aca="1" ref="K4327" ca="1">INDEX([1]TreeLookup!$C$1:$DE$21,MATCH(INDIRECT(ADDRESS(ROW(),MATCH("CATEGORY",$A$1:$BE$1,0))),[1]TreeLookup!$C$1:$C$21,0),MATCH(INDIRECT(ADDRESS(ROW(),MATCH("YEAR",$A$1:$BE$1,0))),[1]TreeLookup!$C$1:$DE$1,0))</f>
        <v>#N/A</v>
      </c>
      <c r="M4327" s="1" t="str">
        <f t="array" aca="1" ref="M4327" ca="1">INDEX([1]TreeLookup!$C$1:$DE$22,MATCH("ERA",[1]TreeLookup!$C$1:$C$22,0),MATCH(INDIRECT(ADDRESS(ROW(),MATCH("YEAR",$A$1:$BE$1,0))),[1]TreeLookup!$C$1:$DE$1,0))</f>
        <v>00-START</v>
      </c>
      <c r="O4327" s="4"/>
    </row>
    <row r="4328" spans="1:15">
      <c r="A4328" s="6"/>
      <c r="B4328" s="6"/>
      <c r="C4328" s="6"/>
      <c r="D4328" s="6"/>
      <c r="E4328" s="6"/>
      <c r="F4328" s="6"/>
      <c r="G4328" s="6"/>
      <c r="H4328" s="6"/>
      <c r="I4328" s="23"/>
      <c r="J4328" s="23"/>
      <c r="K4328" s="6" t="e">
        <f t="array" aca="1" ref="K4328" ca="1">INDEX([1]TreeLookup!$C$1:$DE$21,MATCH(INDIRECT(ADDRESS(ROW(),MATCH("CATEGORY",$A$1:$BE$1,0))),[1]TreeLookup!$C$1:$C$21,0),MATCH(INDIRECT(ADDRESS(ROW(),MATCH("YEAR",$A$1:$BE$1,0))),[1]TreeLookup!$C$1:$DE$1,0))</f>
        <v>#N/A</v>
      </c>
      <c r="M4328" s="1" t="str">
        <f t="array" aca="1" ref="M4328" ca="1">INDEX([1]TreeLookup!$C$1:$DE$22,MATCH("ERA",[1]TreeLookup!$C$1:$C$22,0),MATCH(INDIRECT(ADDRESS(ROW(),MATCH("YEAR",$A$1:$BE$1,0))),[1]TreeLookup!$C$1:$DE$1,0))</f>
        <v>00-START</v>
      </c>
      <c r="O4328" s="4"/>
    </row>
    <row r="4329" spans="1:15">
      <c r="A4329" s="6"/>
      <c r="B4329" s="6"/>
      <c r="C4329" s="6"/>
      <c r="D4329" s="6"/>
      <c r="E4329" s="6"/>
      <c r="F4329" s="6"/>
      <c r="G4329" s="6"/>
      <c r="H4329" s="6"/>
      <c r="I4329" s="23"/>
      <c r="J4329" s="23"/>
      <c r="K4329" s="6" t="e">
        <f t="array" aca="1" ref="K4329" ca="1">INDEX([1]TreeLookup!$C$1:$DE$21,MATCH(INDIRECT(ADDRESS(ROW(),MATCH("CATEGORY",$A$1:$BE$1,0))),[1]TreeLookup!$C$1:$C$21,0),MATCH(INDIRECT(ADDRESS(ROW(),MATCH("YEAR",$A$1:$BE$1,0))),[1]TreeLookup!$C$1:$DE$1,0))</f>
        <v>#N/A</v>
      </c>
      <c r="M4329" s="1" t="str">
        <f t="array" aca="1" ref="M4329" ca="1">INDEX([1]TreeLookup!$C$1:$DE$22,MATCH("ERA",[1]TreeLookup!$C$1:$C$22,0),MATCH(INDIRECT(ADDRESS(ROW(),MATCH("YEAR",$A$1:$BE$1,0))),[1]TreeLookup!$C$1:$DE$1,0))</f>
        <v>00-START</v>
      </c>
      <c r="O4329" s="4"/>
    </row>
    <row r="4330" spans="1:15">
      <c r="A4330" s="6"/>
      <c r="B4330" s="6"/>
      <c r="C4330" s="6"/>
      <c r="D4330" s="6"/>
      <c r="E4330" s="6"/>
      <c r="F4330" s="6"/>
      <c r="G4330" s="6"/>
      <c r="H4330" s="6"/>
      <c r="I4330" s="23"/>
      <c r="J4330" s="23"/>
      <c r="K4330" s="6" t="e">
        <f t="array" aca="1" ref="K4330" ca="1">INDEX([1]TreeLookup!$C$1:$DE$21,MATCH(INDIRECT(ADDRESS(ROW(),MATCH("CATEGORY",$A$1:$BE$1,0))),[1]TreeLookup!$C$1:$C$21,0),MATCH(INDIRECT(ADDRESS(ROW(),MATCH("YEAR",$A$1:$BE$1,0))),[1]TreeLookup!$C$1:$DE$1,0))</f>
        <v>#N/A</v>
      </c>
      <c r="M4330" s="1" t="str">
        <f t="array" aca="1" ref="M4330" ca="1">INDEX([1]TreeLookup!$C$1:$DE$22,MATCH("ERA",[1]TreeLookup!$C$1:$C$22,0),MATCH(INDIRECT(ADDRESS(ROW(),MATCH("YEAR",$A$1:$BE$1,0))),[1]TreeLookup!$C$1:$DE$1,0))</f>
        <v>00-START</v>
      </c>
      <c r="O4330" s="4"/>
    </row>
    <row r="4331" spans="1:15">
      <c r="A4331" s="6"/>
      <c r="B4331" s="6"/>
      <c r="C4331" s="6"/>
      <c r="D4331" s="6"/>
      <c r="E4331" s="6"/>
      <c r="F4331" s="6"/>
      <c r="G4331" s="6"/>
      <c r="H4331" s="6"/>
      <c r="I4331" s="23"/>
      <c r="J4331" s="23"/>
      <c r="K4331" s="6" t="e">
        <f t="array" aca="1" ref="K4331" ca="1">INDEX([1]TreeLookup!$C$1:$DE$21,MATCH(INDIRECT(ADDRESS(ROW(),MATCH("CATEGORY",$A$1:$BE$1,0))),[1]TreeLookup!$C$1:$C$21,0),MATCH(INDIRECT(ADDRESS(ROW(),MATCH("YEAR",$A$1:$BE$1,0))),[1]TreeLookup!$C$1:$DE$1,0))</f>
        <v>#N/A</v>
      </c>
      <c r="M4331" s="1" t="str">
        <f t="array" aca="1" ref="M4331" ca="1">INDEX([1]TreeLookup!$C$1:$DE$22,MATCH("ERA",[1]TreeLookup!$C$1:$C$22,0),MATCH(INDIRECT(ADDRESS(ROW(),MATCH("YEAR",$A$1:$BE$1,0))),[1]TreeLookup!$C$1:$DE$1,0))</f>
        <v>00-START</v>
      </c>
      <c r="O4331" s="4"/>
    </row>
    <row r="4332" spans="1:15">
      <c r="A4332" s="6"/>
      <c r="B4332" s="6"/>
      <c r="C4332" s="6"/>
      <c r="D4332" s="6"/>
      <c r="E4332" s="6"/>
      <c r="F4332" s="6"/>
      <c r="G4332" s="6"/>
      <c r="H4332" s="6"/>
      <c r="I4332" s="23"/>
      <c r="J4332" s="23"/>
      <c r="K4332" s="6" t="e">
        <f t="array" aca="1" ref="K4332" ca="1">INDEX([1]TreeLookup!$C$1:$DE$21,MATCH(INDIRECT(ADDRESS(ROW(),MATCH("CATEGORY",$A$1:$BE$1,0))),[1]TreeLookup!$C$1:$C$21,0),MATCH(INDIRECT(ADDRESS(ROW(),MATCH("YEAR",$A$1:$BE$1,0))),[1]TreeLookup!$C$1:$DE$1,0))</f>
        <v>#N/A</v>
      </c>
      <c r="M4332" s="1" t="str">
        <f t="array" aca="1" ref="M4332" ca="1">INDEX([1]TreeLookup!$C$1:$DE$22,MATCH("ERA",[1]TreeLookup!$C$1:$C$22,0),MATCH(INDIRECT(ADDRESS(ROW(),MATCH("YEAR",$A$1:$BE$1,0))),[1]TreeLookup!$C$1:$DE$1,0))</f>
        <v>00-START</v>
      </c>
      <c r="O4332" s="4"/>
    </row>
    <row r="4333" spans="1:15">
      <c r="A4333" s="6"/>
      <c r="B4333" s="6"/>
      <c r="C4333" s="6"/>
      <c r="D4333" s="6"/>
      <c r="E4333" s="6"/>
      <c r="F4333" s="6"/>
      <c r="G4333" s="6"/>
      <c r="H4333" s="6"/>
      <c r="I4333" s="23"/>
      <c r="J4333" s="23"/>
      <c r="K4333" s="6" t="e">
        <f t="array" aca="1" ref="K4333" ca="1">INDEX([1]TreeLookup!$C$1:$DE$21,MATCH(INDIRECT(ADDRESS(ROW(),MATCH("CATEGORY",$A$1:$BE$1,0))),[1]TreeLookup!$C$1:$C$21,0),MATCH(INDIRECT(ADDRESS(ROW(),MATCH("YEAR",$A$1:$BE$1,0))),[1]TreeLookup!$C$1:$DE$1,0))</f>
        <v>#N/A</v>
      </c>
      <c r="M4333" s="1" t="str">
        <f t="array" aca="1" ref="M4333" ca="1">INDEX([1]TreeLookup!$C$1:$DE$22,MATCH("ERA",[1]TreeLookup!$C$1:$C$22,0),MATCH(INDIRECT(ADDRESS(ROW(),MATCH("YEAR",$A$1:$BE$1,0))),[1]TreeLookup!$C$1:$DE$1,0))</f>
        <v>00-START</v>
      </c>
      <c r="O4333" s="4"/>
    </row>
    <row r="4334" spans="1:15">
      <c r="A4334" s="6"/>
      <c r="B4334" s="6"/>
      <c r="C4334" s="6"/>
      <c r="D4334" s="6"/>
      <c r="E4334" s="6"/>
      <c r="F4334" s="6"/>
      <c r="G4334" s="6"/>
      <c r="H4334" s="6"/>
      <c r="I4334" s="23"/>
      <c r="J4334" s="23"/>
      <c r="K4334" s="6" t="e">
        <f t="array" aca="1" ref="K4334" ca="1">INDEX([1]TreeLookup!$C$1:$DE$21,MATCH(INDIRECT(ADDRESS(ROW(),MATCH("CATEGORY",$A$1:$BE$1,0))),[1]TreeLookup!$C$1:$C$21,0),MATCH(INDIRECT(ADDRESS(ROW(),MATCH("YEAR",$A$1:$BE$1,0))),[1]TreeLookup!$C$1:$DE$1,0))</f>
        <v>#N/A</v>
      </c>
      <c r="M4334" s="1" t="str">
        <f t="array" aca="1" ref="M4334" ca="1">INDEX([1]TreeLookup!$C$1:$DE$22,MATCH("ERA",[1]TreeLookup!$C$1:$C$22,0),MATCH(INDIRECT(ADDRESS(ROW(),MATCH("YEAR",$A$1:$BE$1,0))),[1]TreeLookup!$C$1:$DE$1,0))</f>
        <v>00-START</v>
      </c>
      <c r="O4334" s="4"/>
    </row>
    <row r="4335" spans="1:15">
      <c r="A4335" s="6"/>
      <c r="B4335" s="6"/>
      <c r="C4335" s="6"/>
      <c r="D4335" s="6"/>
      <c r="E4335" s="6"/>
      <c r="F4335" s="6"/>
      <c r="G4335" s="6"/>
      <c r="H4335" s="6"/>
      <c r="I4335" s="23"/>
      <c r="J4335" s="23"/>
      <c r="K4335" s="6" t="e">
        <f t="array" aca="1" ref="K4335" ca="1">INDEX([1]TreeLookup!$C$1:$DE$21,MATCH(INDIRECT(ADDRESS(ROW(),MATCH("CATEGORY",$A$1:$BE$1,0))),[1]TreeLookup!$C$1:$C$21,0),MATCH(INDIRECT(ADDRESS(ROW(),MATCH("YEAR",$A$1:$BE$1,0))),[1]TreeLookup!$C$1:$DE$1,0))</f>
        <v>#N/A</v>
      </c>
      <c r="M4335" s="1" t="str">
        <f t="array" aca="1" ref="M4335" ca="1">INDEX([1]TreeLookup!$C$1:$DE$22,MATCH("ERA",[1]TreeLookup!$C$1:$C$22,0),MATCH(INDIRECT(ADDRESS(ROW(),MATCH("YEAR",$A$1:$BE$1,0))),[1]TreeLookup!$C$1:$DE$1,0))</f>
        <v>00-START</v>
      </c>
      <c r="O4335" s="4"/>
    </row>
    <row r="4336" spans="1:15">
      <c r="A4336" s="6"/>
      <c r="B4336" s="6"/>
      <c r="C4336" s="6"/>
      <c r="D4336" s="6"/>
      <c r="E4336" s="6"/>
      <c r="F4336" s="6"/>
      <c r="G4336" s="6"/>
      <c r="H4336" s="6"/>
      <c r="I4336" s="23"/>
      <c r="J4336" s="23"/>
      <c r="K4336" s="6" t="e">
        <f t="array" aca="1" ref="K4336" ca="1">INDEX([1]TreeLookup!$C$1:$DE$21,MATCH(INDIRECT(ADDRESS(ROW(),MATCH("CATEGORY",$A$1:$BE$1,0))),[1]TreeLookup!$C$1:$C$21,0),MATCH(INDIRECT(ADDRESS(ROW(),MATCH("YEAR",$A$1:$BE$1,0))),[1]TreeLookup!$C$1:$DE$1,0))</f>
        <v>#N/A</v>
      </c>
      <c r="M4336" s="1" t="str">
        <f t="array" aca="1" ref="M4336" ca="1">INDEX([1]TreeLookup!$C$1:$DE$22,MATCH("ERA",[1]TreeLookup!$C$1:$C$22,0),MATCH(INDIRECT(ADDRESS(ROW(),MATCH("YEAR",$A$1:$BE$1,0))),[1]TreeLookup!$C$1:$DE$1,0))</f>
        <v>00-START</v>
      </c>
      <c r="O4336" s="4"/>
    </row>
    <row r="4337" spans="1:15">
      <c r="A4337" s="6"/>
      <c r="B4337" s="6"/>
      <c r="C4337" s="6"/>
      <c r="D4337" s="6"/>
      <c r="E4337" s="6"/>
      <c r="F4337" s="6"/>
      <c r="G4337" s="6"/>
      <c r="H4337" s="6"/>
      <c r="I4337" s="23"/>
      <c r="J4337" s="23"/>
      <c r="K4337" s="6" t="e">
        <f t="array" aca="1" ref="K4337" ca="1">INDEX([1]TreeLookup!$C$1:$DE$21,MATCH(INDIRECT(ADDRESS(ROW(),MATCH("CATEGORY",$A$1:$BE$1,0))),[1]TreeLookup!$C$1:$C$21,0),MATCH(INDIRECT(ADDRESS(ROW(),MATCH("YEAR",$A$1:$BE$1,0))),[1]TreeLookup!$C$1:$DE$1,0))</f>
        <v>#N/A</v>
      </c>
      <c r="M4337" s="1" t="str">
        <f t="array" aca="1" ref="M4337" ca="1">INDEX([1]TreeLookup!$C$1:$DE$22,MATCH("ERA",[1]TreeLookup!$C$1:$C$22,0),MATCH(INDIRECT(ADDRESS(ROW(),MATCH("YEAR",$A$1:$BE$1,0))),[1]TreeLookup!$C$1:$DE$1,0))</f>
        <v>00-START</v>
      </c>
      <c r="O4337" s="4"/>
    </row>
    <row r="4338" spans="1:15">
      <c r="A4338" s="6"/>
      <c r="B4338" s="6"/>
      <c r="C4338" s="6"/>
      <c r="D4338" s="6"/>
      <c r="E4338" s="6"/>
      <c r="F4338" s="6"/>
      <c r="G4338" s="6"/>
      <c r="H4338" s="6"/>
      <c r="I4338" s="23"/>
      <c r="J4338" s="23"/>
      <c r="K4338" s="6" t="e">
        <f t="array" aca="1" ref="K4338" ca="1">INDEX([1]TreeLookup!$C$1:$DE$21,MATCH(INDIRECT(ADDRESS(ROW(),MATCH("CATEGORY",$A$1:$BE$1,0))),[1]TreeLookup!$C$1:$C$21,0),MATCH(INDIRECT(ADDRESS(ROW(),MATCH("YEAR",$A$1:$BE$1,0))),[1]TreeLookup!$C$1:$DE$1,0))</f>
        <v>#N/A</v>
      </c>
      <c r="M4338" s="1" t="str">
        <f t="array" aca="1" ref="M4338" ca="1">INDEX([1]TreeLookup!$C$1:$DE$22,MATCH("ERA",[1]TreeLookup!$C$1:$C$22,0),MATCH(INDIRECT(ADDRESS(ROW(),MATCH("YEAR",$A$1:$BE$1,0))),[1]TreeLookup!$C$1:$DE$1,0))</f>
        <v>00-START</v>
      </c>
      <c r="O4338" s="4"/>
    </row>
    <row r="4339" spans="1:15">
      <c r="A4339" s="6"/>
      <c r="B4339" s="6"/>
      <c r="C4339" s="6"/>
      <c r="D4339" s="6"/>
      <c r="E4339" s="6"/>
      <c r="F4339" s="6"/>
      <c r="G4339" s="6"/>
      <c r="H4339" s="6"/>
      <c r="I4339" s="23"/>
      <c r="J4339" s="23"/>
      <c r="K4339" s="6" t="e">
        <f t="array" aca="1" ref="K4339" ca="1">INDEX([1]TreeLookup!$C$1:$DE$21,MATCH(INDIRECT(ADDRESS(ROW(),MATCH("CATEGORY",$A$1:$BE$1,0))),[1]TreeLookup!$C$1:$C$21,0),MATCH(INDIRECT(ADDRESS(ROW(),MATCH("YEAR",$A$1:$BE$1,0))),[1]TreeLookup!$C$1:$DE$1,0))</f>
        <v>#N/A</v>
      </c>
      <c r="M4339" s="1" t="str">
        <f t="array" aca="1" ref="M4339" ca="1">INDEX([1]TreeLookup!$C$1:$DE$22,MATCH("ERA",[1]TreeLookup!$C$1:$C$22,0),MATCH(INDIRECT(ADDRESS(ROW(),MATCH("YEAR",$A$1:$BE$1,0))),[1]TreeLookup!$C$1:$DE$1,0))</f>
        <v>00-START</v>
      </c>
      <c r="O4339" s="4"/>
    </row>
    <row r="4340" spans="1:15">
      <c r="A4340" s="6"/>
      <c r="B4340" s="6"/>
      <c r="C4340" s="6"/>
      <c r="D4340" s="6"/>
      <c r="E4340" s="6"/>
      <c r="F4340" s="6"/>
      <c r="G4340" s="6"/>
      <c r="H4340" s="6"/>
      <c r="I4340" s="23"/>
      <c r="J4340" s="23"/>
      <c r="K4340" s="6" t="e">
        <f t="array" aca="1" ref="K4340" ca="1">INDEX([1]TreeLookup!$C$1:$DE$21,MATCH(INDIRECT(ADDRESS(ROW(),MATCH("CATEGORY",$A$1:$BE$1,0))),[1]TreeLookup!$C$1:$C$21,0),MATCH(INDIRECT(ADDRESS(ROW(),MATCH("YEAR",$A$1:$BE$1,0))),[1]TreeLookup!$C$1:$DE$1,0))</f>
        <v>#N/A</v>
      </c>
      <c r="M4340" s="1" t="str">
        <f t="array" aca="1" ref="M4340" ca="1">INDEX([1]TreeLookup!$C$1:$DE$22,MATCH("ERA",[1]TreeLookup!$C$1:$C$22,0),MATCH(INDIRECT(ADDRESS(ROW(),MATCH("YEAR",$A$1:$BE$1,0))),[1]TreeLookup!$C$1:$DE$1,0))</f>
        <v>00-START</v>
      </c>
      <c r="O4340" s="4"/>
    </row>
    <row r="4341" spans="1:15">
      <c r="A4341" s="6"/>
      <c r="B4341" s="6"/>
      <c r="C4341" s="6"/>
      <c r="D4341" s="6"/>
      <c r="E4341" s="6"/>
      <c r="F4341" s="6"/>
      <c r="G4341" s="6"/>
      <c r="H4341" s="6"/>
      <c r="I4341" s="23"/>
      <c r="J4341" s="23"/>
      <c r="K4341" s="6" t="e">
        <f t="array" aca="1" ref="K4341" ca="1">INDEX([1]TreeLookup!$C$1:$DE$21,MATCH(INDIRECT(ADDRESS(ROW(),MATCH("CATEGORY",$A$1:$BE$1,0))),[1]TreeLookup!$C$1:$C$21,0),MATCH(INDIRECT(ADDRESS(ROW(),MATCH("YEAR",$A$1:$BE$1,0))),[1]TreeLookup!$C$1:$DE$1,0))</f>
        <v>#N/A</v>
      </c>
      <c r="M4341" s="1" t="str">
        <f t="array" aca="1" ref="M4341" ca="1">INDEX([1]TreeLookup!$C$1:$DE$22,MATCH("ERA",[1]TreeLookup!$C$1:$C$22,0),MATCH(INDIRECT(ADDRESS(ROW(),MATCH("YEAR",$A$1:$BE$1,0))),[1]TreeLookup!$C$1:$DE$1,0))</f>
        <v>00-START</v>
      </c>
      <c r="O4341" s="4"/>
    </row>
    <row r="4342" spans="1:15">
      <c r="A4342" s="6"/>
      <c r="B4342" s="6"/>
      <c r="C4342" s="6"/>
      <c r="D4342" s="6"/>
      <c r="E4342" s="6"/>
      <c r="F4342" s="6"/>
      <c r="G4342" s="6"/>
      <c r="H4342" s="6"/>
      <c r="I4342" s="23"/>
      <c r="J4342" s="23"/>
      <c r="K4342" s="6" t="e">
        <f t="array" aca="1" ref="K4342" ca="1">INDEX([1]TreeLookup!$C$1:$DE$21,MATCH(INDIRECT(ADDRESS(ROW(),MATCH("CATEGORY",$A$1:$BE$1,0))),[1]TreeLookup!$C$1:$C$21,0),MATCH(INDIRECT(ADDRESS(ROW(),MATCH("YEAR",$A$1:$BE$1,0))),[1]TreeLookup!$C$1:$DE$1,0))</f>
        <v>#N/A</v>
      </c>
      <c r="M4342" s="1" t="str">
        <f t="array" aca="1" ref="M4342" ca="1">INDEX([1]TreeLookup!$C$1:$DE$22,MATCH("ERA",[1]TreeLookup!$C$1:$C$22,0),MATCH(INDIRECT(ADDRESS(ROW(),MATCH("YEAR",$A$1:$BE$1,0))),[1]TreeLookup!$C$1:$DE$1,0))</f>
        <v>00-START</v>
      </c>
      <c r="O4342" s="4"/>
    </row>
    <row r="4343" spans="1:15">
      <c r="A4343" s="6"/>
      <c r="B4343" s="6"/>
      <c r="C4343" s="6"/>
      <c r="D4343" s="6"/>
      <c r="E4343" s="6"/>
      <c r="F4343" s="6"/>
      <c r="G4343" s="6"/>
      <c r="H4343" s="6"/>
      <c r="I4343" s="23"/>
      <c r="J4343" s="23"/>
      <c r="K4343" s="6" t="e">
        <f t="array" aca="1" ref="K4343" ca="1">INDEX([1]TreeLookup!$C$1:$DE$21,MATCH(INDIRECT(ADDRESS(ROW(),MATCH("CATEGORY",$A$1:$BE$1,0))),[1]TreeLookup!$C$1:$C$21,0),MATCH(INDIRECT(ADDRESS(ROW(),MATCH("YEAR",$A$1:$BE$1,0))),[1]TreeLookup!$C$1:$DE$1,0))</f>
        <v>#N/A</v>
      </c>
      <c r="M4343" s="1" t="str">
        <f t="array" aca="1" ref="M4343" ca="1">INDEX([1]TreeLookup!$C$1:$DE$22,MATCH("ERA",[1]TreeLookup!$C$1:$C$22,0),MATCH(INDIRECT(ADDRESS(ROW(),MATCH("YEAR",$A$1:$BE$1,0))),[1]TreeLookup!$C$1:$DE$1,0))</f>
        <v>00-START</v>
      </c>
      <c r="O4343" s="4"/>
    </row>
    <row r="4344" spans="1:15">
      <c r="A4344" s="6"/>
      <c r="B4344" s="6"/>
      <c r="C4344" s="6"/>
      <c r="D4344" s="6"/>
      <c r="E4344" s="6"/>
      <c r="F4344" s="6"/>
      <c r="G4344" s="6"/>
      <c r="H4344" s="6"/>
      <c r="I4344" s="23"/>
      <c r="J4344" s="23"/>
      <c r="K4344" s="6" t="e">
        <f t="array" aca="1" ref="K4344" ca="1">INDEX([1]TreeLookup!$C$1:$DE$21,MATCH(INDIRECT(ADDRESS(ROW(),MATCH("CATEGORY",$A$1:$BE$1,0))),[1]TreeLookup!$C$1:$C$21,0),MATCH(INDIRECT(ADDRESS(ROW(),MATCH("YEAR",$A$1:$BE$1,0))),[1]TreeLookup!$C$1:$DE$1,0))</f>
        <v>#N/A</v>
      </c>
      <c r="M4344" s="1" t="str">
        <f t="array" aca="1" ref="M4344" ca="1">INDEX([1]TreeLookup!$C$1:$DE$22,MATCH("ERA",[1]TreeLookup!$C$1:$C$22,0),MATCH(INDIRECT(ADDRESS(ROW(),MATCH("YEAR",$A$1:$BE$1,0))),[1]TreeLookup!$C$1:$DE$1,0))</f>
        <v>00-START</v>
      </c>
      <c r="O4344" s="4"/>
    </row>
    <row r="4345" spans="1:15">
      <c r="A4345" s="6"/>
      <c r="B4345" s="6"/>
      <c r="C4345" s="6"/>
      <c r="D4345" s="6"/>
      <c r="E4345" s="6"/>
      <c r="F4345" s="6"/>
      <c r="G4345" s="6"/>
      <c r="H4345" s="6"/>
      <c r="I4345" s="23"/>
      <c r="J4345" s="23"/>
      <c r="K4345" s="6" t="e">
        <f t="array" aca="1" ref="K4345" ca="1">INDEX([1]TreeLookup!$C$1:$DE$21,MATCH(INDIRECT(ADDRESS(ROW(),MATCH("CATEGORY",$A$1:$BE$1,0))),[1]TreeLookup!$C$1:$C$21,0),MATCH(INDIRECT(ADDRESS(ROW(),MATCH("YEAR",$A$1:$BE$1,0))),[1]TreeLookup!$C$1:$DE$1,0))</f>
        <v>#N/A</v>
      </c>
      <c r="M4345" s="1" t="str">
        <f t="array" aca="1" ref="M4345" ca="1">INDEX([1]TreeLookup!$C$1:$DE$22,MATCH("ERA",[1]TreeLookup!$C$1:$C$22,0),MATCH(INDIRECT(ADDRESS(ROW(),MATCH("YEAR",$A$1:$BE$1,0))),[1]TreeLookup!$C$1:$DE$1,0))</f>
        <v>00-START</v>
      </c>
      <c r="O4345" s="4"/>
    </row>
    <row r="4346" spans="1:15">
      <c r="A4346" s="6"/>
      <c r="B4346" s="6"/>
      <c r="C4346" s="6"/>
      <c r="D4346" s="6"/>
      <c r="E4346" s="6"/>
      <c r="F4346" s="6"/>
      <c r="G4346" s="6"/>
      <c r="H4346" s="6"/>
      <c r="I4346" s="23"/>
      <c r="J4346" s="23"/>
      <c r="K4346" s="6" t="e">
        <f t="array" aca="1" ref="K4346" ca="1">INDEX([1]TreeLookup!$C$1:$DE$21,MATCH(INDIRECT(ADDRESS(ROW(),MATCH("CATEGORY",$A$1:$BE$1,0))),[1]TreeLookup!$C$1:$C$21,0),MATCH(INDIRECT(ADDRESS(ROW(),MATCH("YEAR",$A$1:$BE$1,0))),[1]TreeLookup!$C$1:$DE$1,0))</f>
        <v>#N/A</v>
      </c>
      <c r="M4346" s="1" t="str">
        <f t="array" aca="1" ref="M4346" ca="1">INDEX([1]TreeLookup!$C$1:$DE$22,MATCH("ERA",[1]TreeLookup!$C$1:$C$22,0),MATCH(INDIRECT(ADDRESS(ROW(),MATCH("YEAR",$A$1:$BE$1,0))),[1]TreeLookup!$C$1:$DE$1,0))</f>
        <v>00-START</v>
      </c>
      <c r="O4346" s="4"/>
    </row>
    <row r="4347" spans="1:15">
      <c r="A4347" s="6"/>
      <c r="B4347" s="6"/>
      <c r="C4347" s="6"/>
      <c r="D4347" s="6"/>
      <c r="E4347" s="6"/>
      <c r="F4347" s="6"/>
      <c r="G4347" s="6"/>
      <c r="H4347" s="6"/>
      <c r="I4347" s="23"/>
      <c r="J4347" s="23"/>
      <c r="K4347" s="6" t="e">
        <f t="array" aca="1" ref="K4347" ca="1">INDEX([1]TreeLookup!$C$1:$DE$21,MATCH(INDIRECT(ADDRESS(ROW(),MATCH("CATEGORY",$A$1:$BE$1,0))),[1]TreeLookup!$C$1:$C$21,0),MATCH(INDIRECT(ADDRESS(ROW(),MATCH("YEAR",$A$1:$BE$1,0))),[1]TreeLookup!$C$1:$DE$1,0))</f>
        <v>#N/A</v>
      </c>
      <c r="M4347" s="1" t="str">
        <f t="array" aca="1" ref="M4347" ca="1">INDEX([1]TreeLookup!$C$1:$DE$22,MATCH("ERA",[1]TreeLookup!$C$1:$C$22,0),MATCH(INDIRECT(ADDRESS(ROW(),MATCH("YEAR",$A$1:$BE$1,0))),[1]TreeLookup!$C$1:$DE$1,0))</f>
        <v>00-START</v>
      </c>
      <c r="O4347" s="4"/>
    </row>
    <row r="4348" spans="1:15">
      <c r="A4348" s="6"/>
      <c r="B4348" s="6"/>
      <c r="C4348" s="6"/>
      <c r="D4348" s="6"/>
      <c r="E4348" s="6"/>
      <c r="F4348" s="6"/>
      <c r="G4348" s="6"/>
      <c r="H4348" s="6"/>
      <c r="I4348" s="23"/>
      <c r="J4348" s="23"/>
      <c r="K4348" s="6" t="e">
        <f t="array" aca="1" ref="K4348" ca="1">INDEX([1]TreeLookup!$C$1:$DE$21,MATCH(INDIRECT(ADDRESS(ROW(),MATCH("CATEGORY",$A$1:$BE$1,0))),[1]TreeLookup!$C$1:$C$21,0),MATCH(INDIRECT(ADDRESS(ROW(),MATCH("YEAR",$A$1:$BE$1,0))),[1]TreeLookup!$C$1:$DE$1,0))</f>
        <v>#N/A</v>
      </c>
      <c r="M4348" s="1" t="str">
        <f t="array" aca="1" ref="M4348" ca="1">INDEX([1]TreeLookup!$C$1:$DE$22,MATCH("ERA",[1]TreeLookup!$C$1:$C$22,0),MATCH(INDIRECT(ADDRESS(ROW(),MATCH("YEAR",$A$1:$BE$1,0))),[1]TreeLookup!$C$1:$DE$1,0))</f>
        <v>00-START</v>
      </c>
      <c r="O4348" s="4"/>
    </row>
    <row r="4349" spans="1:15">
      <c r="A4349" s="6"/>
      <c r="B4349" s="6"/>
      <c r="C4349" s="6"/>
      <c r="D4349" s="6"/>
      <c r="E4349" s="6"/>
      <c r="F4349" s="6"/>
      <c r="G4349" s="6"/>
      <c r="H4349" s="6"/>
      <c r="I4349" s="23"/>
      <c r="J4349" s="23"/>
      <c r="K4349" s="6" t="e">
        <f t="array" aca="1" ref="K4349" ca="1">INDEX([1]TreeLookup!$C$1:$DE$21,MATCH(INDIRECT(ADDRESS(ROW(),MATCH("CATEGORY",$A$1:$BE$1,0))),[1]TreeLookup!$C$1:$C$21,0),MATCH(INDIRECT(ADDRESS(ROW(),MATCH("YEAR",$A$1:$BE$1,0))),[1]TreeLookup!$C$1:$DE$1,0))</f>
        <v>#N/A</v>
      </c>
      <c r="M4349" s="1" t="str">
        <f t="array" aca="1" ref="M4349" ca="1">INDEX([1]TreeLookup!$C$1:$DE$22,MATCH("ERA",[1]TreeLookup!$C$1:$C$22,0),MATCH(INDIRECT(ADDRESS(ROW(),MATCH("YEAR",$A$1:$BE$1,0))),[1]TreeLookup!$C$1:$DE$1,0))</f>
        <v>00-START</v>
      </c>
      <c r="O4349" s="4"/>
    </row>
    <row r="4350" spans="1:15">
      <c r="A4350" s="6"/>
      <c r="B4350" s="6"/>
      <c r="C4350" s="6"/>
      <c r="D4350" s="6"/>
      <c r="E4350" s="6"/>
      <c r="F4350" s="6"/>
      <c r="G4350" s="6"/>
      <c r="H4350" s="6"/>
      <c r="I4350" s="23"/>
      <c r="J4350" s="23"/>
      <c r="K4350" s="6" t="e">
        <f t="array" aca="1" ref="K4350" ca="1">INDEX([1]TreeLookup!$C$1:$DE$21,MATCH(INDIRECT(ADDRESS(ROW(),MATCH("CATEGORY",$A$1:$BE$1,0))),[1]TreeLookup!$C$1:$C$21,0),MATCH(INDIRECT(ADDRESS(ROW(),MATCH("YEAR",$A$1:$BE$1,0))),[1]TreeLookup!$C$1:$DE$1,0))</f>
        <v>#N/A</v>
      </c>
      <c r="M4350" s="1" t="str">
        <f t="array" aca="1" ref="M4350" ca="1">INDEX([1]TreeLookup!$C$1:$DE$22,MATCH("ERA",[1]TreeLookup!$C$1:$C$22,0),MATCH(INDIRECT(ADDRESS(ROW(),MATCH("YEAR",$A$1:$BE$1,0))),[1]TreeLookup!$C$1:$DE$1,0))</f>
        <v>00-START</v>
      </c>
      <c r="O4350" s="4"/>
    </row>
    <row r="4351" spans="1:15">
      <c r="A4351" s="6"/>
      <c r="B4351" s="6"/>
      <c r="C4351" s="6"/>
      <c r="D4351" s="6"/>
      <c r="E4351" s="6"/>
      <c r="F4351" s="6"/>
      <c r="G4351" s="6"/>
      <c r="H4351" s="6"/>
      <c r="I4351" s="23"/>
      <c r="J4351" s="23"/>
      <c r="K4351" s="6" t="e">
        <f t="array" aca="1" ref="K4351" ca="1">INDEX([1]TreeLookup!$C$1:$DE$21,MATCH(INDIRECT(ADDRESS(ROW(),MATCH("CATEGORY",$A$1:$BE$1,0))),[1]TreeLookup!$C$1:$C$21,0),MATCH(INDIRECT(ADDRESS(ROW(),MATCH("YEAR",$A$1:$BE$1,0))),[1]TreeLookup!$C$1:$DE$1,0))</f>
        <v>#N/A</v>
      </c>
      <c r="M4351" s="1" t="str">
        <f t="array" aca="1" ref="M4351" ca="1">INDEX([1]TreeLookup!$C$1:$DE$22,MATCH("ERA",[1]TreeLookup!$C$1:$C$22,0),MATCH(INDIRECT(ADDRESS(ROW(),MATCH("YEAR",$A$1:$BE$1,0))),[1]TreeLookup!$C$1:$DE$1,0))</f>
        <v>00-START</v>
      </c>
      <c r="O4351" s="4"/>
    </row>
    <row r="4352" spans="1:15">
      <c r="A4352" s="6"/>
      <c r="B4352" s="6"/>
      <c r="C4352" s="6"/>
      <c r="D4352" s="6"/>
      <c r="E4352" s="6"/>
      <c r="F4352" s="6"/>
      <c r="G4352" s="6"/>
      <c r="H4352" s="6"/>
      <c r="I4352" s="23"/>
      <c r="J4352" s="23"/>
      <c r="K4352" s="6" t="e">
        <f t="array" aca="1" ref="K4352" ca="1">INDEX([1]TreeLookup!$C$1:$DE$21,MATCH(INDIRECT(ADDRESS(ROW(),MATCH("CATEGORY",$A$1:$BE$1,0))),[1]TreeLookup!$C$1:$C$21,0),MATCH(INDIRECT(ADDRESS(ROW(),MATCH("YEAR",$A$1:$BE$1,0))),[1]TreeLookup!$C$1:$DE$1,0))</f>
        <v>#N/A</v>
      </c>
      <c r="M4352" s="1" t="str">
        <f t="array" aca="1" ref="M4352" ca="1">INDEX([1]TreeLookup!$C$1:$DE$22,MATCH("ERA",[1]TreeLookup!$C$1:$C$22,0),MATCH(INDIRECT(ADDRESS(ROW(),MATCH("YEAR",$A$1:$BE$1,0))),[1]TreeLookup!$C$1:$DE$1,0))</f>
        <v>00-START</v>
      </c>
      <c r="O4352" s="4"/>
    </row>
    <row r="4353" spans="1:15">
      <c r="A4353" s="6"/>
      <c r="B4353" s="6"/>
      <c r="C4353" s="6"/>
      <c r="D4353" s="6"/>
      <c r="E4353" s="6"/>
      <c r="F4353" s="6"/>
      <c r="G4353" s="6"/>
      <c r="H4353" s="6"/>
      <c r="I4353" s="23"/>
      <c r="J4353" s="23"/>
      <c r="K4353" s="6" t="e">
        <f t="array" aca="1" ref="K4353" ca="1">INDEX([1]TreeLookup!$C$1:$DE$21,MATCH(INDIRECT(ADDRESS(ROW(),MATCH("CATEGORY",$A$1:$BE$1,0))),[1]TreeLookup!$C$1:$C$21,0),MATCH(INDIRECT(ADDRESS(ROW(),MATCH("YEAR",$A$1:$BE$1,0))),[1]TreeLookup!$C$1:$DE$1,0))</f>
        <v>#N/A</v>
      </c>
      <c r="M4353" s="1" t="str">
        <f t="array" aca="1" ref="M4353" ca="1">INDEX([1]TreeLookup!$C$1:$DE$22,MATCH("ERA",[1]TreeLookup!$C$1:$C$22,0),MATCH(INDIRECT(ADDRESS(ROW(),MATCH("YEAR",$A$1:$BE$1,0))),[1]TreeLookup!$C$1:$DE$1,0))</f>
        <v>00-START</v>
      </c>
      <c r="O4353" s="4"/>
    </row>
    <row r="4354" spans="1:15">
      <c r="A4354" s="6"/>
      <c r="B4354" s="6"/>
      <c r="C4354" s="6"/>
      <c r="D4354" s="6"/>
      <c r="E4354" s="6"/>
      <c r="F4354" s="6"/>
      <c r="G4354" s="6"/>
      <c r="H4354" s="6"/>
      <c r="I4354" s="23"/>
      <c r="J4354" s="23"/>
      <c r="K4354" s="6" t="e">
        <f t="array" aca="1" ref="K4354" ca="1">INDEX([1]TreeLookup!$C$1:$DE$21,MATCH(INDIRECT(ADDRESS(ROW(),MATCH("CATEGORY",$A$1:$BE$1,0))),[1]TreeLookup!$C$1:$C$21,0),MATCH(INDIRECT(ADDRESS(ROW(),MATCH("YEAR",$A$1:$BE$1,0))),[1]TreeLookup!$C$1:$DE$1,0))</f>
        <v>#N/A</v>
      </c>
      <c r="M4354" s="1" t="str">
        <f t="array" aca="1" ref="M4354" ca="1">INDEX([1]TreeLookup!$C$1:$DE$22,MATCH("ERA",[1]TreeLookup!$C$1:$C$22,0),MATCH(INDIRECT(ADDRESS(ROW(),MATCH("YEAR",$A$1:$BE$1,0))),[1]TreeLookup!$C$1:$DE$1,0))</f>
        <v>00-START</v>
      </c>
      <c r="O4354" s="4"/>
    </row>
    <row r="4355" spans="1:15">
      <c r="A4355" s="6"/>
      <c r="B4355" s="6"/>
      <c r="C4355" s="6"/>
      <c r="D4355" s="6"/>
      <c r="E4355" s="6"/>
      <c r="F4355" s="6"/>
      <c r="G4355" s="6"/>
      <c r="H4355" s="6"/>
      <c r="I4355" s="23"/>
      <c r="J4355" s="23"/>
      <c r="K4355" s="6" t="e">
        <f t="array" aca="1" ref="K4355" ca="1">INDEX([1]TreeLookup!$C$1:$DE$21,MATCH(INDIRECT(ADDRESS(ROW(),MATCH("CATEGORY",$A$1:$BE$1,0))),[1]TreeLookup!$C$1:$C$21,0),MATCH(INDIRECT(ADDRESS(ROW(),MATCH("YEAR",$A$1:$BE$1,0))),[1]TreeLookup!$C$1:$DE$1,0))</f>
        <v>#N/A</v>
      </c>
      <c r="M4355" s="1" t="str">
        <f t="array" aca="1" ref="M4355" ca="1">INDEX([1]TreeLookup!$C$1:$DE$22,MATCH("ERA",[1]TreeLookup!$C$1:$C$22,0),MATCH(INDIRECT(ADDRESS(ROW(),MATCH("YEAR",$A$1:$BE$1,0))),[1]TreeLookup!$C$1:$DE$1,0))</f>
        <v>00-START</v>
      </c>
      <c r="O4355" s="4"/>
    </row>
    <row r="4356" spans="1:15">
      <c r="A4356" s="6"/>
      <c r="B4356" s="6"/>
      <c r="C4356" s="6"/>
      <c r="D4356" s="6"/>
      <c r="E4356" s="6"/>
      <c r="F4356" s="6"/>
      <c r="G4356" s="6"/>
      <c r="H4356" s="6"/>
      <c r="I4356" s="23"/>
      <c r="J4356" s="23"/>
      <c r="K4356" s="6" t="e">
        <f t="array" aca="1" ref="K4356" ca="1">INDEX([1]TreeLookup!$C$1:$DE$21,MATCH(INDIRECT(ADDRESS(ROW(),MATCH("CATEGORY",$A$1:$BE$1,0))),[1]TreeLookup!$C$1:$C$21,0),MATCH(INDIRECT(ADDRESS(ROW(),MATCH("YEAR",$A$1:$BE$1,0))),[1]TreeLookup!$C$1:$DE$1,0))</f>
        <v>#N/A</v>
      </c>
      <c r="M4356" s="1" t="str">
        <f t="array" aca="1" ref="M4356" ca="1">INDEX([1]TreeLookup!$C$1:$DE$22,MATCH("ERA",[1]TreeLookup!$C$1:$C$22,0),MATCH(INDIRECT(ADDRESS(ROW(),MATCH("YEAR",$A$1:$BE$1,0))),[1]TreeLookup!$C$1:$DE$1,0))</f>
        <v>00-START</v>
      </c>
      <c r="O4356" s="4"/>
    </row>
    <row r="4357" spans="1:15">
      <c r="A4357" s="6"/>
      <c r="B4357" s="6"/>
      <c r="C4357" s="6"/>
      <c r="D4357" s="6"/>
      <c r="E4357" s="6"/>
      <c r="F4357" s="6"/>
      <c r="G4357" s="6"/>
      <c r="H4357" s="6"/>
      <c r="I4357" s="23"/>
      <c r="J4357" s="23"/>
      <c r="K4357" s="6" t="e">
        <f t="array" aca="1" ref="K4357" ca="1">INDEX([1]TreeLookup!$C$1:$DE$21,MATCH(INDIRECT(ADDRESS(ROW(),MATCH("CATEGORY",$A$1:$BE$1,0))),[1]TreeLookup!$C$1:$C$21,0),MATCH(INDIRECT(ADDRESS(ROW(),MATCH("YEAR",$A$1:$BE$1,0))),[1]TreeLookup!$C$1:$DE$1,0))</f>
        <v>#N/A</v>
      </c>
      <c r="M4357" s="1" t="str">
        <f t="array" aca="1" ref="M4357" ca="1">INDEX([1]TreeLookup!$C$1:$DE$22,MATCH("ERA",[1]TreeLookup!$C$1:$C$22,0),MATCH(INDIRECT(ADDRESS(ROW(),MATCH("YEAR",$A$1:$BE$1,0))),[1]TreeLookup!$C$1:$DE$1,0))</f>
        <v>00-START</v>
      </c>
      <c r="O4357" s="4"/>
    </row>
    <row r="4358" spans="1:15">
      <c r="A4358" s="6"/>
      <c r="B4358" s="6"/>
      <c r="C4358" s="6"/>
      <c r="D4358" s="6"/>
      <c r="E4358" s="6"/>
      <c r="F4358" s="6"/>
      <c r="G4358" s="6"/>
      <c r="H4358" s="6"/>
      <c r="I4358" s="23"/>
      <c r="J4358" s="23"/>
      <c r="K4358" s="6" t="e">
        <f t="array" aca="1" ref="K4358" ca="1">INDEX([1]TreeLookup!$C$1:$DE$21,MATCH(INDIRECT(ADDRESS(ROW(),MATCH("CATEGORY",$A$1:$BE$1,0))),[1]TreeLookup!$C$1:$C$21,0),MATCH(INDIRECT(ADDRESS(ROW(),MATCH("YEAR",$A$1:$BE$1,0))),[1]TreeLookup!$C$1:$DE$1,0))</f>
        <v>#N/A</v>
      </c>
      <c r="M4358" s="1" t="str">
        <f t="array" aca="1" ref="M4358" ca="1">INDEX([1]TreeLookup!$C$1:$DE$22,MATCH("ERA",[1]TreeLookup!$C$1:$C$22,0),MATCH(INDIRECT(ADDRESS(ROW(),MATCH("YEAR",$A$1:$BE$1,0))),[1]TreeLookup!$C$1:$DE$1,0))</f>
        <v>00-START</v>
      </c>
      <c r="O4358" s="4"/>
    </row>
    <row r="4359" spans="1:15">
      <c r="A4359" s="6"/>
      <c r="B4359" s="6"/>
      <c r="C4359" s="6"/>
      <c r="D4359" s="6"/>
      <c r="E4359" s="6"/>
      <c r="F4359" s="6"/>
      <c r="G4359" s="6"/>
      <c r="H4359" s="6"/>
      <c r="I4359" s="23"/>
      <c r="J4359" s="23"/>
      <c r="K4359" s="6" t="e">
        <f t="array" aca="1" ref="K4359" ca="1">INDEX([1]TreeLookup!$C$1:$DE$21,MATCH(INDIRECT(ADDRESS(ROW(),MATCH("CATEGORY",$A$1:$BE$1,0))),[1]TreeLookup!$C$1:$C$21,0),MATCH(INDIRECT(ADDRESS(ROW(),MATCH("YEAR",$A$1:$BE$1,0))),[1]TreeLookup!$C$1:$DE$1,0))</f>
        <v>#N/A</v>
      </c>
      <c r="M4359" s="1" t="str">
        <f t="array" aca="1" ref="M4359" ca="1">INDEX([1]TreeLookup!$C$1:$DE$22,MATCH("ERA",[1]TreeLookup!$C$1:$C$22,0),MATCH(INDIRECT(ADDRESS(ROW(),MATCH("YEAR",$A$1:$BE$1,0))),[1]TreeLookup!$C$1:$DE$1,0))</f>
        <v>00-START</v>
      </c>
      <c r="O4359" s="4"/>
    </row>
    <row r="4360" spans="1:15">
      <c r="A4360" s="6"/>
      <c r="B4360" s="6"/>
      <c r="C4360" s="6"/>
      <c r="D4360" s="6"/>
      <c r="E4360" s="6"/>
      <c r="F4360" s="6"/>
      <c r="G4360" s="6"/>
      <c r="H4360" s="6"/>
      <c r="I4360" s="23"/>
      <c r="J4360" s="23"/>
      <c r="K4360" s="6" t="e">
        <f t="array" aca="1" ref="K4360" ca="1">INDEX([1]TreeLookup!$C$1:$DE$21,MATCH(INDIRECT(ADDRESS(ROW(),MATCH("CATEGORY",$A$1:$BE$1,0))),[1]TreeLookup!$C$1:$C$21,0),MATCH(INDIRECT(ADDRESS(ROW(),MATCH("YEAR",$A$1:$BE$1,0))),[1]TreeLookup!$C$1:$DE$1,0))</f>
        <v>#N/A</v>
      </c>
      <c r="M4360" s="1" t="str">
        <f t="array" aca="1" ref="M4360" ca="1">INDEX([1]TreeLookup!$C$1:$DE$22,MATCH("ERA",[1]TreeLookup!$C$1:$C$22,0),MATCH(INDIRECT(ADDRESS(ROW(),MATCH("YEAR",$A$1:$BE$1,0))),[1]TreeLookup!$C$1:$DE$1,0))</f>
        <v>00-START</v>
      </c>
      <c r="O4360" s="4"/>
    </row>
    <row r="4361" spans="1:15">
      <c r="A4361" s="6"/>
      <c r="B4361" s="6"/>
      <c r="C4361" s="6"/>
      <c r="D4361" s="6"/>
      <c r="E4361" s="6"/>
      <c r="F4361" s="6"/>
      <c r="G4361" s="6"/>
      <c r="H4361" s="6"/>
      <c r="I4361" s="23"/>
      <c r="J4361" s="23"/>
      <c r="K4361" s="6" t="e">
        <f t="array" aca="1" ref="K4361" ca="1">INDEX([1]TreeLookup!$C$1:$DE$21,MATCH(INDIRECT(ADDRESS(ROW(),MATCH("CATEGORY",$A$1:$BE$1,0))),[1]TreeLookup!$C$1:$C$21,0),MATCH(INDIRECT(ADDRESS(ROW(),MATCH("YEAR",$A$1:$BE$1,0))),[1]TreeLookup!$C$1:$DE$1,0))</f>
        <v>#N/A</v>
      </c>
      <c r="M4361" s="1" t="str">
        <f t="array" aca="1" ref="M4361" ca="1">INDEX([1]TreeLookup!$C$1:$DE$22,MATCH("ERA",[1]TreeLookup!$C$1:$C$22,0),MATCH(INDIRECT(ADDRESS(ROW(),MATCH("YEAR",$A$1:$BE$1,0))),[1]TreeLookup!$C$1:$DE$1,0))</f>
        <v>00-START</v>
      </c>
      <c r="O4361" s="4"/>
    </row>
    <row r="4362" spans="1:15">
      <c r="A4362" s="6"/>
      <c r="B4362" s="6"/>
      <c r="C4362" s="6"/>
      <c r="D4362" s="6"/>
      <c r="E4362" s="6"/>
      <c r="F4362" s="6"/>
      <c r="G4362" s="6"/>
      <c r="H4362" s="6"/>
      <c r="I4362" s="23"/>
      <c r="J4362" s="23"/>
      <c r="K4362" s="6" t="e">
        <f t="array" aca="1" ref="K4362" ca="1">INDEX([1]TreeLookup!$C$1:$DE$21,MATCH(INDIRECT(ADDRESS(ROW(),MATCH("CATEGORY",$A$1:$BE$1,0))),[1]TreeLookup!$C$1:$C$21,0),MATCH(INDIRECT(ADDRESS(ROW(),MATCH("YEAR",$A$1:$BE$1,0))),[1]TreeLookup!$C$1:$DE$1,0))</f>
        <v>#N/A</v>
      </c>
      <c r="M4362" s="1" t="str">
        <f t="array" aca="1" ref="M4362" ca="1">INDEX([1]TreeLookup!$C$1:$DE$22,MATCH("ERA",[1]TreeLookup!$C$1:$C$22,0),MATCH(INDIRECT(ADDRESS(ROW(),MATCH("YEAR",$A$1:$BE$1,0))),[1]TreeLookup!$C$1:$DE$1,0))</f>
        <v>00-START</v>
      </c>
      <c r="O4362" s="4"/>
    </row>
    <row r="4363" spans="1:15">
      <c r="A4363" s="6"/>
      <c r="B4363" s="6"/>
      <c r="C4363" s="6"/>
      <c r="D4363" s="6"/>
      <c r="E4363" s="6"/>
      <c r="F4363" s="6"/>
      <c r="G4363" s="6"/>
      <c r="H4363" s="6"/>
      <c r="I4363" s="23"/>
      <c r="J4363" s="23"/>
      <c r="K4363" s="6" t="e">
        <f t="array" aca="1" ref="K4363" ca="1">INDEX([1]TreeLookup!$C$1:$DE$21,MATCH(INDIRECT(ADDRESS(ROW(),MATCH("CATEGORY",$A$1:$BE$1,0))),[1]TreeLookup!$C$1:$C$21,0),MATCH(INDIRECT(ADDRESS(ROW(),MATCH("YEAR",$A$1:$BE$1,0))),[1]TreeLookup!$C$1:$DE$1,0))</f>
        <v>#N/A</v>
      </c>
      <c r="M4363" s="1" t="str">
        <f t="array" aca="1" ref="M4363" ca="1">INDEX([1]TreeLookup!$C$1:$DE$22,MATCH("ERA",[1]TreeLookup!$C$1:$C$22,0),MATCH(INDIRECT(ADDRESS(ROW(),MATCH("YEAR",$A$1:$BE$1,0))),[1]TreeLookup!$C$1:$DE$1,0))</f>
        <v>00-START</v>
      </c>
      <c r="O4363" s="4"/>
    </row>
    <row r="4364" spans="1:15">
      <c r="A4364" s="6"/>
      <c r="B4364" s="6"/>
      <c r="C4364" s="6"/>
      <c r="D4364" s="6"/>
      <c r="E4364" s="6"/>
      <c r="F4364" s="6"/>
      <c r="G4364" s="6"/>
      <c r="H4364" s="6"/>
      <c r="I4364" s="23"/>
      <c r="J4364" s="23"/>
      <c r="K4364" s="6" t="e">
        <f t="array" aca="1" ref="K4364" ca="1">INDEX([1]TreeLookup!$C$1:$DE$21,MATCH(INDIRECT(ADDRESS(ROW(),MATCH("CATEGORY",$A$1:$BE$1,0))),[1]TreeLookup!$C$1:$C$21,0),MATCH(INDIRECT(ADDRESS(ROW(),MATCH("YEAR",$A$1:$BE$1,0))),[1]TreeLookup!$C$1:$DE$1,0))</f>
        <v>#N/A</v>
      </c>
      <c r="M4364" s="1" t="str">
        <f t="array" aca="1" ref="M4364" ca="1">INDEX([1]TreeLookup!$C$1:$DE$22,MATCH("ERA",[1]TreeLookup!$C$1:$C$22,0),MATCH(INDIRECT(ADDRESS(ROW(),MATCH("YEAR",$A$1:$BE$1,0))),[1]TreeLookup!$C$1:$DE$1,0))</f>
        <v>00-START</v>
      </c>
      <c r="O4364" s="4"/>
    </row>
    <row r="4365" spans="1:15">
      <c r="A4365" s="6"/>
      <c r="B4365" s="6"/>
      <c r="C4365" s="6"/>
      <c r="D4365" s="6"/>
      <c r="E4365" s="6"/>
      <c r="F4365" s="6"/>
      <c r="G4365" s="6"/>
      <c r="H4365" s="6"/>
      <c r="I4365" s="23"/>
      <c r="J4365" s="23"/>
      <c r="K4365" s="6" t="e">
        <f t="array" aca="1" ref="K4365" ca="1">INDEX([1]TreeLookup!$C$1:$DE$21,MATCH(INDIRECT(ADDRESS(ROW(),MATCH("CATEGORY",$A$1:$BE$1,0))),[1]TreeLookup!$C$1:$C$21,0),MATCH(INDIRECT(ADDRESS(ROW(),MATCH("YEAR",$A$1:$BE$1,0))),[1]TreeLookup!$C$1:$DE$1,0))</f>
        <v>#N/A</v>
      </c>
      <c r="M4365" s="1" t="str">
        <f t="array" aca="1" ref="M4365" ca="1">INDEX([1]TreeLookup!$C$1:$DE$22,MATCH("ERA",[1]TreeLookup!$C$1:$C$22,0),MATCH(INDIRECT(ADDRESS(ROW(),MATCH("YEAR",$A$1:$BE$1,0))),[1]TreeLookup!$C$1:$DE$1,0))</f>
        <v>00-START</v>
      </c>
      <c r="O4365" s="4"/>
    </row>
    <row r="4366" spans="1:15">
      <c r="A4366" s="6"/>
      <c r="B4366" s="6"/>
      <c r="C4366" s="6"/>
      <c r="D4366" s="6"/>
      <c r="E4366" s="6"/>
      <c r="F4366" s="6"/>
      <c r="G4366" s="6"/>
      <c r="H4366" s="6"/>
      <c r="I4366" s="23"/>
      <c r="J4366" s="23"/>
      <c r="K4366" s="6" t="e">
        <f t="array" aca="1" ref="K4366" ca="1">INDEX([1]TreeLookup!$C$1:$DE$21,MATCH(INDIRECT(ADDRESS(ROW(),MATCH("CATEGORY",$A$1:$BE$1,0))),[1]TreeLookup!$C$1:$C$21,0),MATCH(INDIRECT(ADDRESS(ROW(),MATCH("YEAR",$A$1:$BE$1,0))),[1]TreeLookup!$C$1:$DE$1,0))</f>
        <v>#N/A</v>
      </c>
      <c r="M4366" s="1" t="str">
        <f t="array" aca="1" ref="M4366" ca="1">INDEX([1]TreeLookup!$C$1:$DE$22,MATCH("ERA",[1]TreeLookup!$C$1:$C$22,0),MATCH(INDIRECT(ADDRESS(ROW(),MATCH("YEAR",$A$1:$BE$1,0))),[1]TreeLookup!$C$1:$DE$1,0))</f>
        <v>00-START</v>
      </c>
      <c r="O4366" s="4"/>
    </row>
    <row r="4367" spans="1:15">
      <c r="A4367" s="6"/>
      <c r="B4367" s="6"/>
      <c r="C4367" s="6"/>
      <c r="D4367" s="6"/>
      <c r="E4367" s="6"/>
      <c r="F4367" s="6"/>
      <c r="G4367" s="6"/>
      <c r="H4367" s="6"/>
      <c r="I4367" s="23"/>
      <c r="J4367" s="23"/>
      <c r="K4367" s="6" t="e">
        <f t="array" aca="1" ref="K4367" ca="1">INDEX([1]TreeLookup!$C$1:$DE$21,MATCH(INDIRECT(ADDRESS(ROW(),MATCH("CATEGORY",$A$1:$BE$1,0))),[1]TreeLookup!$C$1:$C$21,0),MATCH(INDIRECT(ADDRESS(ROW(),MATCH("YEAR",$A$1:$BE$1,0))),[1]TreeLookup!$C$1:$DE$1,0))</f>
        <v>#N/A</v>
      </c>
      <c r="M4367" s="1" t="str">
        <f t="array" aca="1" ref="M4367" ca="1">INDEX([1]TreeLookup!$C$1:$DE$22,MATCH("ERA",[1]TreeLookup!$C$1:$C$22,0),MATCH(INDIRECT(ADDRESS(ROW(),MATCH("YEAR",$A$1:$BE$1,0))),[1]TreeLookup!$C$1:$DE$1,0))</f>
        <v>00-START</v>
      </c>
      <c r="O4367" s="4"/>
    </row>
    <row r="4368" spans="1:15">
      <c r="A4368" s="6"/>
      <c r="B4368" s="6"/>
      <c r="C4368" s="6"/>
      <c r="D4368" s="6"/>
      <c r="E4368" s="6"/>
      <c r="F4368" s="6"/>
      <c r="G4368" s="6"/>
      <c r="H4368" s="6"/>
      <c r="I4368" s="23"/>
      <c r="J4368" s="23"/>
      <c r="K4368" s="6" t="e">
        <f t="array" aca="1" ref="K4368" ca="1">INDEX([1]TreeLookup!$C$1:$DE$21,MATCH(INDIRECT(ADDRESS(ROW(),MATCH("CATEGORY",$A$1:$BE$1,0))),[1]TreeLookup!$C$1:$C$21,0),MATCH(INDIRECT(ADDRESS(ROW(),MATCH("YEAR",$A$1:$BE$1,0))),[1]TreeLookup!$C$1:$DE$1,0))</f>
        <v>#N/A</v>
      </c>
      <c r="M4368" s="1" t="str">
        <f t="array" aca="1" ref="M4368" ca="1">INDEX([1]TreeLookup!$C$1:$DE$22,MATCH("ERA",[1]TreeLookup!$C$1:$C$22,0),MATCH(INDIRECT(ADDRESS(ROW(),MATCH("YEAR",$A$1:$BE$1,0))),[1]TreeLookup!$C$1:$DE$1,0))</f>
        <v>00-START</v>
      </c>
      <c r="O4368" s="4"/>
    </row>
    <row r="4369" spans="1:15">
      <c r="A4369" s="6"/>
      <c r="B4369" s="6"/>
      <c r="C4369" s="6"/>
      <c r="D4369" s="6"/>
      <c r="E4369" s="6"/>
      <c r="F4369" s="6"/>
      <c r="G4369" s="6"/>
      <c r="H4369" s="6"/>
      <c r="I4369" s="23"/>
      <c r="J4369" s="23"/>
      <c r="K4369" s="6" t="e">
        <f t="array" aca="1" ref="K4369" ca="1">INDEX([1]TreeLookup!$C$1:$DE$21,MATCH(INDIRECT(ADDRESS(ROW(),MATCH("CATEGORY",$A$1:$BE$1,0))),[1]TreeLookup!$C$1:$C$21,0),MATCH(INDIRECT(ADDRESS(ROW(),MATCH("YEAR",$A$1:$BE$1,0))),[1]TreeLookup!$C$1:$DE$1,0))</f>
        <v>#N/A</v>
      </c>
      <c r="M4369" s="1" t="str">
        <f t="array" aca="1" ref="M4369" ca="1">INDEX([1]TreeLookup!$C$1:$DE$22,MATCH("ERA",[1]TreeLookup!$C$1:$C$22,0),MATCH(INDIRECT(ADDRESS(ROW(),MATCH("YEAR",$A$1:$BE$1,0))),[1]TreeLookup!$C$1:$DE$1,0))</f>
        <v>00-START</v>
      </c>
      <c r="O4369" s="4"/>
    </row>
    <row r="4370" spans="1:15">
      <c r="A4370" s="6"/>
      <c r="B4370" s="6"/>
      <c r="C4370" s="6"/>
      <c r="D4370" s="6"/>
      <c r="E4370" s="6"/>
      <c r="F4370" s="6"/>
      <c r="G4370" s="6"/>
      <c r="H4370" s="6"/>
      <c r="I4370" s="23"/>
      <c r="J4370" s="23"/>
      <c r="K4370" s="6" t="e">
        <f t="array" aca="1" ref="K4370" ca="1">INDEX([1]TreeLookup!$C$1:$DE$21,MATCH(INDIRECT(ADDRESS(ROW(),MATCH("CATEGORY",$A$1:$BE$1,0))),[1]TreeLookup!$C$1:$C$21,0),MATCH(INDIRECT(ADDRESS(ROW(),MATCH("YEAR",$A$1:$BE$1,0))),[1]TreeLookup!$C$1:$DE$1,0))</f>
        <v>#N/A</v>
      </c>
      <c r="M4370" s="1" t="str">
        <f t="array" aca="1" ref="M4370" ca="1">INDEX([1]TreeLookup!$C$1:$DE$22,MATCH("ERA",[1]TreeLookup!$C$1:$C$22,0),MATCH(INDIRECT(ADDRESS(ROW(),MATCH("YEAR",$A$1:$BE$1,0))),[1]TreeLookup!$C$1:$DE$1,0))</f>
        <v>00-START</v>
      </c>
      <c r="O4370" s="4"/>
    </row>
    <row r="4371" spans="1:15">
      <c r="A4371" s="6"/>
      <c r="B4371" s="6"/>
      <c r="C4371" s="6"/>
      <c r="D4371" s="6"/>
      <c r="E4371" s="6"/>
      <c r="F4371" s="6"/>
      <c r="G4371" s="6"/>
      <c r="H4371" s="6"/>
      <c r="I4371" s="23"/>
      <c r="J4371" s="23"/>
      <c r="K4371" s="6" t="e">
        <f t="array" aca="1" ref="K4371" ca="1">INDEX([1]TreeLookup!$C$1:$DE$21,MATCH(INDIRECT(ADDRESS(ROW(),MATCH("CATEGORY",$A$1:$BE$1,0))),[1]TreeLookup!$C$1:$C$21,0),MATCH(INDIRECT(ADDRESS(ROW(),MATCH("YEAR",$A$1:$BE$1,0))),[1]TreeLookup!$C$1:$DE$1,0))</f>
        <v>#N/A</v>
      </c>
      <c r="M4371" s="1" t="str">
        <f t="array" aca="1" ref="M4371" ca="1">INDEX([1]TreeLookup!$C$1:$DE$22,MATCH("ERA",[1]TreeLookup!$C$1:$C$22,0),MATCH(INDIRECT(ADDRESS(ROW(),MATCH("YEAR",$A$1:$BE$1,0))),[1]TreeLookup!$C$1:$DE$1,0))</f>
        <v>00-START</v>
      </c>
      <c r="O4371" s="4"/>
    </row>
    <row r="4372" spans="1:15">
      <c r="A4372" s="6"/>
      <c r="B4372" s="6"/>
      <c r="C4372" s="6"/>
      <c r="D4372" s="6"/>
      <c r="E4372" s="6"/>
      <c r="F4372" s="6"/>
      <c r="G4372" s="6"/>
      <c r="H4372" s="6"/>
      <c r="I4372" s="23"/>
      <c r="J4372" s="23"/>
      <c r="K4372" s="6" t="e">
        <f t="array" aca="1" ref="K4372" ca="1">INDEX([1]TreeLookup!$C$1:$DE$21,MATCH(INDIRECT(ADDRESS(ROW(),MATCH("CATEGORY",$A$1:$BE$1,0))),[1]TreeLookup!$C$1:$C$21,0),MATCH(INDIRECT(ADDRESS(ROW(),MATCH("YEAR",$A$1:$BE$1,0))),[1]TreeLookup!$C$1:$DE$1,0))</f>
        <v>#N/A</v>
      </c>
      <c r="M4372" s="1" t="str">
        <f t="array" aca="1" ref="M4372" ca="1">INDEX([1]TreeLookup!$C$1:$DE$22,MATCH("ERA",[1]TreeLookup!$C$1:$C$22,0),MATCH(INDIRECT(ADDRESS(ROW(),MATCH("YEAR",$A$1:$BE$1,0))),[1]TreeLookup!$C$1:$DE$1,0))</f>
        <v>00-START</v>
      </c>
      <c r="O4372" s="4"/>
    </row>
    <row r="4373" spans="1:15">
      <c r="A4373" s="6"/>
      <c r="B4373" s="6"/>
      <c r="C4373" s="6"/>
      <c r="D4373" s="6"/>
      <c r="E4373" s="6"/>
      <c r="F4373" s="6"/>
      <c r="G4373" s="6"/>
      <c r="H4373" s="6"/>
      <c r="I4373" s="23"/>
      <c r="J4373" s="23"/>
      <c r="K4373" s="6" t="e">
        <f t="array" aca="1" ref="K4373" ca="1">INDEX([1]TreeLookup!$C$1:$DE$21,MATCH(INDIRECT(ADDRESS(ROW(),MATCH("CATEGORY",$A$1:$BE$1,0))),[1]TreeLookup!$C$1:$C$21,0),MATCH(INDIRECT(ADDRESS(ROW(),MATCH("YEAR",$A$1:$BE$1,0))),[1]TreeLookup!$C$1:$DE$1,0))</f>
        <v>#N/A</v>
      </c>
      <c r="M4373" s="1" t="str">
        <f t="array" aca="1" ref="M4373" ca="1">INDEX([1]TreeLookup!$C$1:$DE$22,MATCH("ERA",[1]TreeLookup!$C$1:$C$22,0),MATCH(INDIRECT(ADDRESS(ROW(),MATCH("YEAR",$A$1:$BE$1,0))),[1]TreeLookup!$C$1:$DE$1,0))</f>
        <v>00-START</v>
      </c>
      <c r="O4373" s="4"/>
    </row>
    <row r="4374" spans="1:15">
      <c r="A4374" s="6"/>
      <c r="B4374" s="6"/>
      <c r="C4374" s="6"/>
      <c r="D4374" s="6"/>
      <c r="E4374" s="6"/>
      <c r="F4374" s="6"/>
      <c r="G4374" s="6"/>
      <c r="H4374" s="6"/>
      <c r="I4374" s="23"/>
      <c r="J4374" s="23"/>
      <c r="K4374" s="6" t="e">
        <f t="array" aca="1" ref="K4374" ca="1">INDEX([1]TreeLookup!$C$1:$DE$21,MATCH(INDIRECT(ADDRESS(ROW(),MATCH("CATEGORY",$A$1:$BE$1,0))),[1]TreeLookup!$C$1:$C$21,0),MATCH(INDIRECT(ADDRESS(ROW(),MATCH("YEAR",$A$1:$BE$1,0))),[1]TreeLookup!$C$1:$DE$1,0))</f>
        <v>#N/A</v>
      </c>
      <c r="M4374" s="1" t="str">
        <f t="array" aca="1" ref="M4374" ca="1">INDEX([1]TreeLookup!$C$1:$DE$22,MATCH("ERA",[1]TreeLookup!$C$1:$C$22,0),MATCH(INDIRECT(ADDRESS(ROW(),MATCH("YEAR",$A$1:$BE$1,0))),[1]TreeLookup!$C$1:$DE$1,0))</f>
        <v>00-START</v>
      </c>
      <c r="O4374" s="4"/>
    </row>
    <row r="4375" spans="1:15">
      <c r="A4375" s="6"/>
      <c r="B4375" s="6"/>
      <c r="C4375" s="6"/>
      <c r="D4375" s="6"/>
      <c r="E4375" s="6"/>
      <c r="F4375" s="6"/>
      <c r="G4375" s="6"/>
      <c r="H4375" s="6"/>
      <c r="I4375" s="23"/>
      <c r="J4375" s="23"/>
      <c r="K4375" s="6" t="e">
        <f t="array" aca="1" ref="K4375" ca="1">INDEX([1]TreeLookup!$C$1:$DE$21,MATCH(INDIRECT(ADDRESS(ROW(),MATCH("CATEGORY",$A$1:$BE$1,0))),[1]TreeLookup!$C$1:$C$21,0),MATCH(INDIRECT(ADDRESS(ROW(),MATCH("YEAR",$A$1:$BE$1,0))),[1]TreeLookup!$C$1:$DE$1,0))</f>
        <v>#N/A</v>
      </c>
      <c r="M4375" s="1" t="str">
        <f t="array" aca="1" ref="M4375" ca="1">INDEX([1]TreeLookup!$C$1:$DE$22,MATCH("ERA",[1]TreeLookup!$C$1:$C$22,0),MATCH(INDIRECT(ADDRESS(ROW(),MATCH("YEAR",$A$1:$BE$1,0))),[1]TreeLookup!$C$1:$DE$1,0))</f>
        <v>00-START</v>
      </c>
      <c r="O4375" s="4"/>
    </row>
    <row r="4376" spans="1:15">
      <c r="A4376" s="6"/>
      <c r="B4376" s="6"/>
      <c r="C4376" s="6"/>
      <c r="D4376" s="6"/>
      <c r="E4376" s="6"/>
      <c r="F4376" s="6"/>
      <c r="G4376" s="6"/>
      <c r="H4376" s="6"/>
      <c r="I4376" s="23"/>
      <c r="J4376" s="23"/>
      <c r="K4376" s="6" t="e">
        <f t="array" aca="1" ref="K4376" ca="1">INDEX([1]TreeLookup!$C$1:$DE$21,MATCH(INDIRECT(ADDRESS(ROW(),MATCH("CATEGORY",$A$1:$BE$1,0))),[1]TreeLookup!$C$1:$C$21,0),MATCH(INDIRECT(ADDRESS(ROW(),MATCH("YEAR",$A$1:$BE$1,0))),[1]TreeLookup!$C$1:$DE$1,0))</f>
        <v>#N/A</v>
      </c>
      <c r="M4376" s="1" t="str">
        <f t="array" aca="1" ref="M4376" ca="1">INDEX([1]TreeLookup!$C$1:$DE$22,MATCH("ERA",[1]TreeLookup!$C$1:$C$22,0),MATCH(INDIRECT(ADDRESS(ROW(),MATCH("YEAR",$A$1:$BE$1,0))),[1]TreeLookup!$C$1:$DE$1,0))</f>
        <v>00-START</v>
      </c>
      <c r="O4376" s="4"/>
    </row>
    <row r="4377" spans="1:15">
      <c r="A4377" s="6"/>
      <c r="B4377" s="6"/>
      <c r="C4377" s="6"/>
      <c r="D4377" s="6"/>
      <c r="E4377" s="6"/>
      <c r="F4377" s="6"/>
      <c r="G4377" s="6"/>
      <c r="H4377" s="6"/>
      <c r="I4377" s="23"/>
      <c r="J4377" s="23"/>
      <c r="K4377" s="6" t="e">
        <f t="array" aca="1" ref="K4377" ca="1">INDEX([1]TreeLookup!$C$1:$DE$21,MATCH(INDIRECT(ADDRESS(ROW(),MATCH("CATEGORY",$A$1:$BE$1,0))),[1]TreeLookup!$C$1:$C$21,0),MATCH(INDIRECT(ADDRESS(ROW(),MATCH("YEAR",$A$1:$BE$1,0))),[1]TreeLookup!$C$1:$DE$1,0))</f>
        <v>#N/A</v>
      </c>
      <c r="M4377" s="1" t="str">
        <f t="array" aca="1" ref="M4377" ca="1">INDEX([1]TreeLookup!$C$1:$DE$22,MATCH("ERA",[1]TreeLookup!$C$1:$C$22,0),MATCH(INDIRECT(ADDRESS(ROW(),MATCH("YEAR",$A$1:$BE$1,0))),[1]TreeLookup!$C$1:$DE$1,0))</f>
        <v>00-START</v>
      </c>
      <c r="O4377" s="4"/>
    </row>
    <row r="4378" spans="1:15">
      <c r="A4378" s="6"/>
      <c r="B4378" s="6"/>
      <c r="C4378" s="6"/>
      <c r="D4378" s="6"/>
      <c r="E4378" s="6"/>
      <c r="F4378" s="6"/>
      <c r="G4378" s="6"/>
      <c r="H4378" s="6"/>
      <c r="I4378" s="23"/>
      <c r="J4378" s="23"/>
      <c r="K4378" s="6" t="e">
        <f t="array" aca="1" ref="K4378" ca="1">INDEX([1]TreeLookup!$C$1:$DE$21,MATCH(INDIRECT(ADDRESS(ROW(),MATCH("CATEGORY",$A$1:$BE$1,0))),[1]TreeLookup!$C$1:$C$21,0),MATCH(INDIRECT(ADDRESS(ROW(),MATCH("YEAR",$A$1:$BE$1,0))),[1]TreeLookup!$C$1:$DE$1,0))</f>
        <v>#N/A</v>
      </c>
      <c r="M4378" s="1" t="str">
        <f t="array" aca="1" ref="M4378" ca="1">INDEX([1]TreeLookup!$C$1:$DE$22,MATCH("ERA",[1]TreeLookup!$C$1:$C$22,0),MATCH(INDIRECT(ADDRESS(ROW(),MATCH("YEAR",$A$1:$BE$1,0))),[1]TreeLookup!$C$1:$DE$1,0))</f>
        <v>00-START</v>
      </c>
      <c r="O4378" s="4"/>
    </row>
    <row r="4379" spans="1:15">
      <c r="A4379" s="6"/>
      <c r="B4379" s="6"/>
      <c r="C4379" s="6"/>
      <c r="D4379" s="6"/>
      <c r="E4379" s="6"/>
      <c r="F4379" s="6"/>
      <c r="G4379" s="6"/>
      <c r="H4379" s="6"/>
      <c r="I4379" s="23"/>
      <c r="J4379" s="23"/>
      <c r="K4379" s="6" t="e">
        <f t="array" aca="1" ref="K4379" ca="1">INDEX([1]TreeLookup!$C$1:$DE$21,MATCH(INDIRECT(ADDRESS(ROW(),MATCH("CATEGORY",$A$1:$BE$1,0))),[1]TreeLookup!$C$1:$C$21,0),MATCH(INDIRECT(ADDRESS(ROW(),MATCH("YEAR",$A$1:$BE$1,0))),[1]TreeLookup!$C$1:$DE$1,0))</f>
        <v>#N/A</v>
      </c>
      <c r="M4379" s="1" t="str">
        <f t="array" aca="1" ref="M4379" ca="1">INDEX([1]TreeLookup!$C$1:$DE$22,MATCH("ERA",[1]TreeLookup!$C$1:$C$22,0),MATCH(INDIRECT(ADDRESS(ROW(),MATCH("YEAR",$A$1:$BE$1,0))),[1]TreeLookup!$C$1:$DE$1,0))</f>
        <v>00-START</v>
      </c>
      <c r="O4379" s="4"/>
    </row>
    <row r="4380" spans="1:15">
      <c r="A4380" s="6"/>
      <c r="B4380" s="6"/>
      <c r="C4380" s="6"/>
      <c r="D4380" s="6"/>
      <c r="E4380" s="6"/>
      <c r="F4380" s="6"/>
      <c r="G4380" s="6"/>
      <c r="H4380" s="6"/>
      <c r="I4380" s="23"/>
      <c r="J4380" s="23"/>
      <c r="K4380" s="6" t="e">
        <f t="array" aca="1" ref="K4380" ca="1">INDEX([1]TreeLookup!$C$1:$DE$21,MATCH(INDIRECT(ADDRESS(ROW(),MATCH("CATEGORY",$A$1:$BE$1,0))),[1]TreeLookup!$C$1:$C$21,0),MATCH(INDIRECT(ADDRESS(ROW(),MATCH("YEAR",$A$1:$BE$1,0))),[1]TreeLookup!$C$1:$DE$1,0))</f>
        <v>#N/A</v>
      </c>
      <c r="M4380" s="1" t="str">
        <f t="array" aca="1" ref="M4380" ca="1">INDEX([1]TreeLookup!$C$1:$DE$22,MATCH("ERA",[1]TreeLookup!$C$1:$C$22,0),MATCH(INDIRECT(ADDRESS(ROW(),MATCH("YEAR",$A$1:$BE$1,0))),[1]TreeLookup!$C$1:$DE$1,0))</f>
        <v>00-START</v>
      </c>
      <c r="O4380" s="4"/>
    </row>
    <row r="4381" spans="1:15">
      <c r="A4381" s="6"/>
      <c r="B4381" s="6"/>
      <c r="C4381" s="6"/>
      <c r="D4381" s="6"/>
      <c r="E4381" s="6"/>
      <c r="F4381" s="6"/>
      <c r="G4381" s="6"/>
      <c r="H4381" s="6"/>
      <c r="I4381" s="23"/>
      <c r="J4381" s="23"/>
      <c r="K4381" s="6" t="e">
        <f t="array" aca="1" ref="K4381" ca="1">INDEX([1]TreeLookup!$C$1:$DE$21,MATCH(INDIRECT(ADDRESS(ROW(),MATCH("CATEGORY",$A$1:$BE$1,0))),[1]TreeLookup!$C$1:$C$21,0),MATCH(INDIRECT(ADDRESS(ROW(),MATCH("YEAR",$A$1:$BE$1,0))),[1]TreeLookup!$C$1:$DE$1,0))</f>
        <v>#N/A</v>
      </c>
      <c r="M4381" s="1" t="str">
        <f t="array" aca="1" ref="M4381" ca="1">INDEX([1]TreeLookup!$C$1:$DE$22,MATCH("ERA",[1]TreeLookup!$C$1:$C$22,0),MATCH(INDIRECT(ADDRESS(ROW(),MATCH("YEAR",$A$1:$BE$1,0))),[1]TreeLookup!$C$1:$DE$1,0))</f>
        <v>00-START</v>
      </c>
      <c r="O4381" s="4"/>
    </row>
    <row r="4382" spans="1:15">
      <c r="A4382" s="6"/>
      <c r="B4382" s="6"/>
      <c r="C4382" s="6"/>
      <c r="D4382" s="6"/>
      <c r="E4382" s="6"/>
      <c r="F4382" s="6"/>
      <c r="G4382" s="6"/>
      <c r="H4382" s="6"/>
      <c r="I4382" s="23"/>
      <c r="J4382" s="23"/>
      <c r="K4382" s="6" t="e">
        <f t="array" aca="1" ref="K4382" ca="1">INDEX([1]TreeLookup!$C$1:$DE$21,MATCH(INDIRECT(ADDRESS(ROW(),MATCH("CATEGORY",$A$1:$BE$1,0))),[1]TreeLookup!$C$1:$C$21,0),MATCH(INDIRECT(ADDRESS(ROW(),MATCH("YEAR",$A$1:$BE$1,0))),[1]TreeLookup!$C$1:$DE$1,0))</f>
        <v>#N/A</v>
      </c>
      <c r="M4382" s="1" t="str">
        <f t="array" aca="1" ref="M4382" ca="1">INDEX([1]TreeLookup!$C$1:$DE$22,MATCH("ERA",[1]TreeLookup!$C$1:$C$22,0),MATCH(INDIRECT(ADDRESS(ROW(),MATCH("YEAR",$A$1:$BE$1,0))),[1]TreeLookup!$C$1:$DE$1,0))</f>
        <v>00-START</v>
      </c>
      <c r="O4382" s="4"/>
    </row>
    <row r="4383" spans="1:15">
      <c r="A4383" s="6"/>
      <c r="B4383" s="6"/>
      <c r="C4383" s="6"/>
      <c r="D4383" s="6"/>
      <c r="E4383" s="6"/>
      <c r="F4383" s="6"/>
      <c r="G4383" s="6"/>
      <c r="H4383" s="6"/>
      <c r="I4383" s="23"/>
      <c r="J4383" s="23"/>
      <c r="K4383" s="6" t="e">
        <f t="array" aca="1" ref="K4383" ca="1">INDEX([1]TreeLookup!$C$1:$DE$21,MATCH(INDIRECT(ADDRESS(ROW(),MATCH("CATEGORY",$A$1:$BE$1,0))),[1]TreeLookup!$C$1:$C$21,0),MATCH(INDIRECT(ADDRESS(ROW(),MATCH("YEAR",$A$1:$BE$1,0))),[1]TreeLookup!$C$1:$DE$1,0))</f>
        <v>#N/A</v>
      </c>
      <c r="M4383" s="1" t="str">
        <f t="array" aca="1" ref="M4383" ca="1">INDEX([1]TreeLookup!$C$1:$DE$22,MATCH("ERA",[1]TreeLookup!$C$1:$C$22,0),MATCH(INDIRECT(ADDRESS(ROW(),MATCH("YEAR",$A$1:$BE$1,0))),[1]TreeLookup!$C$1:$DE$1,0))</f>
        <v>00-START</v>
      </c>
      <c r="O4383" s="4"/>
    </row>
    <row r="4384" spans="1:15">
      <c r="A4384" s="6"/>
      <c r="B4384" s="6"/>
      <c r="C4384" s="6"/>
      <c r="D4384" s="6"/>
      <c r="E4384" s="6"/>
      <c r="F4384" s="6"/>
      <c r="G4384" s="6"/>
      <c r="H4384" s="6"/>
      <c r="I4384" s="23"/>
      <c r="J4384" s="23"/>
      <c r="K4384" s="6" t="e">
        <f t="array" aca="1" ref="K4384" ca="1">INDEX([1]TreeLookup!$C$1:$DE$21,MATCH(INDIRECT(ADDRESS(ROW(),MATCH("CATEGORY",$A$1:$BE$1,0))),[1]TreeLookup!$C$1:$C$21,0),MATCH(INDIRECT(ADDRESS(ROW(),MATCH("YEAR",$A$1:$BE$1,0))),[1]TreeLookup!$C$1:$DE$1,0))</f>
        <v>#N/A</v>
      </c>
      <c r="M4384" s="1" t="str">
        <f t="array" aca="1" ref="M4384" ca="1">INDEX([1]TreeLookup!$C$1:$DE$22,MATCH("ERA",[1]TreeLookup!$C$1:$C$22,0),MATCH(INDIRECT(ADDRESS(ROW(),MATCH("YEAR",$A$1:$BE$1,0))),[1]TreeLookup!$C$1:$DE$1,0))</f>
        <v>00-START</v>
      </c>
      <c r="O4384" s="4"/>
    </row>
    <row r="4385" spans="1:15">
      <c r="A4385" s="6"/>
      <c r="B4385" s="6"/>
      <c r="C4385" s="6"/>
      <c r="D4385" s="6"/>
      <c r="E4385" s="6"/>
      <c r="F4385" s="6"/>
      <c r="G4385" s="6"/>
      <c r="H4385" s="6"/>
      <c r="I4385" s="23"/>
      <c r="J4385" s="23"/>
      <c r="K4385" s="6" t="e">
        <f t="array" aca="1" ref="K4385" ca="1">INDEX([1]TreeLookup!$C$1:$DE$21,MATCH(INDIRECT(ADDRESS(ROW(),MATCH("CATEGORY",$A$1:$BE$1,0))),[1]TreeLookup!$C$1:$C$21,0),MATCH(INDIRECT(ADDRESS(ROW(),MATCH("YEAR",$A$1:$BE$1,0))),[1]TreeLookup!$C$1:$DE$1,0))</f>
        <v>#N/A</v>
      </c>
      <c r="M4385" s="1" t="str">
        <f t="array" aca="1" ref="M4385" ca="1">INDEX([1]TreeLookup!$C$1:$DE$22,MATCH("ERA",[1]TreeLookup!$C$1:$C$22,0),MATCH(INDIRECT(ADDRESS(ROW(),MATCH("YEAR",$A$1:$BE$1,0))),[1]TreeLookup!$C$1:$DE$1,0))</f>
        <v>00-START</v>
      </c>
      <c r="O4385" s="4"/>
    </row>
    <row r="4386" spans="1:15">
      <c r="A4386" s="6"/>
      <c r="B4386" s="6"/>
      <c r="C4386" s="6"/>
      <c r="D4386" s="6"/>
      <c r="E4386" s="6"/>
      <c r="F4386" s="6"/>
      <c r="G4386" s="6"/>
      <c r="H4386" s="6"/>
      <c r="I4386" s="23"/>
      <c r="J4386" s="23"/>
      <c r="K4386" s="6" t="e">
        <f t="array" aca="1" ref="K4386" ca="1">INDEX([1]TreeLookup!$C$1:$DE$21,MATCH(INDIRECT(ADDRESS(ROW(),MATCH("CATEGORY",$A$1:$BE$1,0))),[1]TreeLookup!$C$1:$C$21,0),MATCH(INDIRECT(ADDRESS(ROW(),MATCH("YEAR",$A$1:$BE$1,0))),[1]TreeLookup!$C$1:$DE$1,0))</f>
        <v>#N/A</v>
      </c>
      <c r="M4386" s="1" t="str">
        <f t="array" aca="1" ref="M4386" ca="1">INDEX([1]TreeLookup!$C$1:$DE$22,MATCH("ERA",[1]TreeLookup!$C$1:$C$22,0),MATCH(INDIRECT(ADDRESS(ROW(),MATCH("YEAR",$A$1:$BE$1,0))),[1]TreeLookup!$C$1:$DE$1,0))</f>
        <v>00-START</v>
      </c>
      <c r="O4386" s="4"/>
    </row>
    <row r="4387" spans="1:15">
      <c r="A4387" s="6"/>
      <c r="B4387" s="6"/>
      <c r="C4387" s="6"/>
      <c r="D4387" s="6"/>
      <c r="E4387" s="6"/>
      <c r="F4387" s="6"/>
      <c r="G4387" s="6"/>
      <c r="H4387" s="6"/>
      <c r="I4387" s="23"/>
      <c r="J4387" s="23"/>
      <c r="K4387" s="6" t="e">
        <f t="array" aca="1" ref="K4387" ca="1">INDEX([1]TreeLookup!$C$1:$DE$21,MATCH(INDIRECT(ADDRESS(ROW(),MATCH("CATEGORY",$A$1:$BE$1,0))),[1]TreeLookup!$C$1:$C$21,0),MATCH(INDIRECT(ADDRESS(ROW(),MATCH("YEAR",$A$1:$BE$1,0))),[1]TreeLookup!$C$1:$DE$1,0))</f>
        <v>#N/A</v>
      </c>
      <c r="M4387" s="1" t="str">
        <f t="array" aca="1" ref="M4387" ca="1">INDEX([1]TreeLookup!$C$1:$DE$22,MATCH("ERA",[1]TreeLookup!$C$1:$C$22,0),MATCH(INDIRECT(ADDRESS(ROW(),MATCH("YEAR",$A$1:$BE$1,0))),[1]TreeLookup!$C$1:$DE$1,0))</f>
        <v>00-START</v>
      </c>
      <c r="O4387" s="4"/>
    </row>
    <row r="4388" spans="1:15">
      <c r="A4388" s="6"/>
      <c r="B4388" s="6"/>
      <c r="C4388" s="6"/>
      <c r="D4388" s="6"/>
      <c r="E4388" s="6"/>
      <c r="F4388" s="6"/>
      <c r="G4388" s="6"/>
      <c r="H4388" s="6"/>
      <c r="I4388" s="23"/>
      <c r="J4388" s="23"/>
      <c r="K4388" s="6" t="e">
        <f t="array" aca="1" ref="K4388" ca="1">INDEX([1]TreeLookup!$C$1:$DE$21,MATCH(INDIRECT(ADDRESS(ROW(),MATCH("CATEGORY",$A$1:$BE$1,0))),[1]TreeLookup!$C$1:$C$21,0),MATCH(INDIRECT(ADDRESS(ROW(),MATCH("YEAR",$A$1:$BE$1,0))),[1]TreeLookup!$C$1:$DE$1,0))</f>
        <v>#N/A</v>
      </c>
      <c r="M4388" s="1" t="str">
        <f t="array" aca="1" ref="M4388" ca="1">INDEX([1]TreeLookup!$C$1:$DE$22,MATCH("ERA",[1]TreeLookup!$C$1:$C$22,0),MATCH(INDIRECT(ADDRESS(ROW(),MATCH("YEAR",$A$1:$BE$1,0))),[1]TreeLookup!$C$1:$DE$1,0))</f>
        <v>00-START</v>
      </c>
      <c r="O4388" s="4"/>
    </row>
    <row r="4389" spans="1:15">
      <c r="A4389" s="6"/>
      <c r="B4389" s="6"/>
      <c r="C4389" s="6"/>
      <c r="D4389" s="6"/>
      <c r="E4389" s="6"/>
      <c r="F4389" s="6"/>
      <c r="G4389" s="6"/>
      <c r="H4389" s="6"/>
      <c r="I4389" s="23"/>
      <c r="J4389" s="23"/>
      <c r="K4389" s="6" t="e">
        <f t="array" aca="1" ref="K4389" ca="1">INDEX([1]TreeLookup!$C$1:$DE$21,MATCH(INDIRECT(ADDRESS(ROW(),MATCH("CATEGORY",$A$1:$BE$1,0))),[1]TreeLookup!$C$1:$C$21,0),MATCH(INDIRECT(ADDRESS(ROW(),MATCH("YEAR",$A$1:$BE$1,0))),[1]TreeLookup!$C$1:$DE$1,0))</f>
        <v>#N/A</v>
      </c>
      <c r="M4389" s="1" t="str">
        <f t="array" aca="1" ref="M4389" ca="1">INDEX([1]TreeLookup!$C$1:$DE$22,MATCH("ERA",[1]TreeLookup!$C$1:$C$22,0),MATCH(INDIRECT(ADDRESS(ROW(),MATCH("YEAR",$A$1:$BE$1,0))),[1]TreeLookup!$C$1:$DE$1,0))</f>
        <v>00-START</v>
      </c>
      <c r="O4389" s="4"/>
    </row>
    <row r="4390" spans="1:15">
      <c r="A4390" s="6"/>
      <c r="B4390" s="6"/>
      <c r="C4390" s="6"/>
      <c r="D4390" s="6"/>
      <c r="E4390" s="6"/>
      <c r="F4390" s="6"/>
      <c r="G4390" s="6"/>
      <c r="H4390" s="6"/>
      <c r="I4390" s="23"/>
      <c r="J4390" s="23"/>
      <c r="K4390" s="6" t="e">
        <f t="array" aca="1" ref="K4390" ca="1">INDEX([1]TreeLookup!$C$1:$DE$21,MATCH(INDIRECT(ADDRESS(ROW(),MATCH("CATEGORY",$A$1:$BE$1,0))),[1]TreeLookup!$C$1:$C$21,0),MATCH(INDIRECT(ADDRESS(ROW(),MATCH("YEAR",$A$1:$BE$1,0))),[1]TreeLookup!$C$1:$DE$1,0))</f>
        <v>#N/A</v>
      </c>
      <c r="M4390" s="1" t="str">
        <f t="array" aca="1" ref="M4390" ca="1">INDEX([1]TreeLookup!$C$1:$DE$22,MATCH("ERA",[1]TreeLookup!$C$1:$C$22,0),MATCH(INDIRECT(ADDRESS(ROW(),MATCH("YEAR",$A$1:$BE$1,0))),[1]TreeLookup!$C$1:$DE$1,0))</f>
        <v>00-START</v>
      </c>
      <c r="O4390" s="4"/>
    </row>
    <row r="4391" spans="1:15">
      <c r="A4391" s="6"/>
      <c r="B4391" s="6"/>
      <c r="C4391" s="6"/>
      <c r="D4391" s="6"/>
      <c r="E4391" s="6"/>
      <c r="F4391" s="6"/>
      <c r="G4391" s="6"/>
      <c r="H4391" s="6"/>
      <c r="I4391" s="23"/>
      <c r="J4391" s="23"/>
      <c r="K4391" s="6" t="e">
        <f t="array" aca="1" ref="K4391" ca="1">INDEX([1]TreeLookup!$C$1:$DE$21,MATCH(INDIRECT(ADDRESS(ROW(),MATCH("CATEGORY",$A$1:$BE$1,0))),[1]TreeLookup!$C$1:$C$21,0),MATCH(INDIRECT(ADDRESS(ROW(),MATCH("YEAR",$A$1:$BE$1,0))),[1]TreeLookup!$C$1:$DE$1,0))</f>
        <v>#N/A</v>
      </c>
      <c r="M4391" s="1" t="str">
        <f t="array" aca="1" ref="M4391" ca="1">INDEX([1]TreeLookup!$C$1:$DE$22,MATCH("ERA",[1]TreeLookup!$C$1:$C$22,0),MATCH(INDIRECT(ADDRESS(ROW(),MATCH("YEAR",$A$1:$BE$1,0))),[1]TreeLookup!$C$1:$DE$1,0))</f>
        <v>00-START</v>
      </c>
      <c r="O4391" s="4"/>
    </row>
    <row r="4392" spans="1:15">
      <c r="A4392" s="6"/>
      <c r="B4392" s="6"/>
      <c r="C4392" s="6"/>
      <c r="D4392" s="6"/>
      <c r="E4392" s="6"/>
      <c r="F4392" s="6"/>
      <c r="G4392" s="6"/>
      <c r="H4392" s="6"/>
      <c r="I4392" s="23"/>
      <c r="J4392" s="23"/>
      <c r="K4392" s="6" t="e">
        <f t="array" aca="1" ref="K4392" ca="1">INDEX([1]TreeLookup!$C$1:$DE$21,MATCH(INDIRECT(ADDRESS(ROW(),MATCH("CATEGORY",$A$1:$BE$1,0))),[1]TreeLookup!$C$1:$C$21,0),MATCH(INDIRECT(ADDRESS(ROW(),MATCH("YEAR",$A$1:$BE$1,0))),[1]TreeLookup!$C$1:$DE$1,0))</f>
        <v>#N/A</v>
      </c>
      <c r="M4392" s="1" t="str">
        <f t="array" aca="1" ref="M4392" ca="1">INDEX([1]TreeLookup!$C$1:$DE$22,MATCH("ERA",[1]TreeLookup!$C$1:$C$22,0),MATCH(INDIRECT(ADDRESS(ROW(),MATCH("YEAR",$A$1:$BE$1,0))),[1]TreeLookup!$C$1:$DE$1,0))</f>
        <v>00-START</v>
      </c>
      <c r="O4392" s="4"/>
    </row>
    <row r="4393" spans="1:15">
      <c r="A4393" s="6"/>
      <c r="B4393" s="6"/>
      <c r="C4393" s="6"/>
      <c r="D4393" s="6"/>
      <c r="E4393" s="6"/>
      <c r="F4393" s="6"/>
      <c r="G4393" s="6"/>
      <c r="H4393" s="6"/>
      <c r="I4393" s="23"/>
      <c r="J4393" s="23"/>
      <c r="K4393" s="6" t="e">
        <f t="array" aca="1" ref="K4393" ca="1">INDEX([1]TreeLookup!$C$1:$DE$21,MATCH(INDIRECT(ADDRESS(ROW(),MATCH("CATEGORY",$A$1:$BE$1,0))),[1]TreeLookup!$C$1:$C$21,0),MATCH(INDIRECT(ADDRESS(ROW(),MATCH("YEAR",$A$1:$BE$1,0))),[1]TreeLookup!$C$1:$DE$1,0))</f>
        <v>#N/A</v>
      </c>
      <c r="M4393" s="1" t="str">
        <f t="array" aca="1" ref="M4393" ca="1">INDEX([1]TreeLookup!$C$1:$DE$22,MATCH("ERA",[1]TreeLookup!$C$1:$C$22,0),MATCH(INDIRECT(ADDRESS(ROW(),MATCH("YEAR",$A$1:$BE$1,0))),[1]TreeLookup!$C$1:$DE$1,0))</f>
        <v>00-START</v>
      </c>
      <c r="O4393" s="4"/>
    </row>
    <row r="4394" spans="1:15">
      <c r="A4394" s="6"/>
      <c r="B4394" s="6"/>
      <c r="C4394" s="6"/>
      <c r="D4394" s="6"/>
      <c r="E4394" s="6"/>
      <c r="F4394" s="6"/>
      <c r="G4394" s="6"/>
      <c r="H4394" s="6"/>
      <c r="I4394" s="23"/>
      <c r="J4394" s="23"/>
      <c r="K4394" s="6" t="e">
        <f t="array" aca="1" ref="K4394" ca="1">INDEX([1]TreeLookup!$C$1:$DE$21,MATCH(INDIRECT(ADDRESS(ROW(),MATCH("CATEGORY",$A$1:$BE$1,0))),[1]TreeLookup!$C$1:$C$21,0),MATCH(INDIRECT(ADDRESS(ROW(),MATCH("YEAR",$A$1:$BE$1,0))),[1]TreeLookup!$C$1:$DE$1,0))</f>
        <v>#N/A</v>
      </c>
      <c r="M4394" s="1" t="str">
        <f t="array" aca="1" ref="M4394" ca="1">INDEX([1]TreeLookup!$C$1:$DE$22,MATCH("ERA",[1]TreeLookup!$C$1:$C$22,0),MATCH(INDIRECT(ADDRESS(ROW(),MATCH("YEAR",$A$1:$BE$1,0))),[1]TreeLookup!$C$1:$DE$1,0))</f>
        <v>00-START</v>
      </c>
      <c r="O4394" s="4"/>
    </row>
    <row r="4395" spans="1:15">
      <c r="A4395" s="6"/>
      <c r="B4395" s="6"/>
      <c r="C4395" s="6"/>
      <c r="D4395" s="6"/>
      <c r="E4395" s="6"/>
      <c r="F4395" s="6"/>
      <c r="G4395" s="6"/>
      <c r="H4395" s="6"/>
      <c r="I4395" s="23"/>
      <c r="J4395" s="23"/>
      <c r="K4395" s="6" t="e">
        <f t="array" aca="1" ref="K4395" ca="1">INDEX([1]TreeLookup!$C$1:$DE$21,MATCH(INDIRECT(ADDRESS(ROW(),MATCH("CATEGORY",$A$1:$BE$1,0))),[1]TreeLookup!$C$1:$C$21,0),MATCH(INDIRECT(ADDRESS(ROW(),MATCH("YEAR",$A$1:$BE$1,0))),[1]TreeLookup!$C$1:$DE$1,0))</f>
        <v>#N/A</v>
      </c>
      <c r="M4395" s="1" t="str">
        <f t="array" aca="1" ref="M4395" ca="1">INDEX([1]TreeLookup!$C$1:$DE$22,MATCH("ERA",[1]TreeLookup!$C$1:$C$22,0),MATCH(INDIRECT(ADDRESS(ROW(),MATCH("YEAR",$A$1:$BE$1,0))),[1]TreeLookup!$C$1:$DE$1,0))</f>
        <v>00-START</v>
      </c>
      <c r="O4395" s="4"/>
    </row>
    <row r="4396" spans="1:15">
      <c r="A4396" s="6"/>
      <c r="B4396" s="6"/>
      <c r="C4396" s="6"/>
      <c r="D4396" s="6"/>
      <c r="E4396" s="6"/>
      <c r="F4396" s="6"/>
      <c r="G4396" s="6"/>
      <c r="H4396" s="6"/>
      <c r="I4396" s="23"/>
      <c r="J4396" s="23"/>
      <c r="K4396" s="6" t="e">
        <f t="array" aca="1" ref="K4396" ca="1">INDEX([1]TreeLookup!$C$1:$DE$21,MATCH(INDIRECT(ADDRESS(ROW(),MATCH("CATEGORY",$A$1:$BE$1,0))),[1]TreeLookup!$C$1:$C$21,0),MATCH(INDIRECT(ADDRESS(ROW(),MATCH("YEAR",$A$1:$BE$1,0))),[1]TreeLookup!$C$1:$DE$1,0))</f>
        <v>#N/A</v>
      </c>
      <c r="M4396" s="1" t="str">
        <f t="array" aca="1" ref="M4396" ca="1">INDEX([1]TreeLookup!$C$1:$DE$22,MATCH("ERA",[1]TreeLookup!$C$1:$C$22,0),MATCH(INDIRECT(ADDRESS(ROW(),MATCH("YEAR",$A$1:$BE$1,0))),[1]TreeLookup!$C$1:$DE$1,0))</f>
        <v>00-START</v>
      </c>
      <c r="O4396" s="4"/>
    </row>
    <row r="4397" spans="1:15">
      <c r="A4397" s="6"/>
      <c r="B4397" s="6"/>
      <c r="C4397" s="6"/>
      <c r="D4397" s="6"/>
      <c r="E4397" s="6"/>
      <c r="F4397" s="6"/>
      <c r="G4397" s="6"/>
      <c r="H4397" s="6"/>
      <c r="I4397" s="23"/>
      <c r="J4397" s="23"/>
      <c r="K4397" s="6" t="e">
        <f t="array" aca="1" ref="K4397" ca="1">INDEX([1]TreeLookup!$C$1:$DE$21,MATCH(INDIRECT(ADDRESS(ROW(),MATCH("CATEGORY",$A$1:$BE$1,0))),[1]TreeLookup!$C$1:$C$21,0),MATCH(INDIRECT(ADDRESS(ROW(),MATCH("YEAR",$A$1:$BE$1,0))),[1]TreeLookup!$C$1:$DE$1,0))</f>
        <v>#N/A</v>
      </c>
      <c r="M4397" s="1" t="str">
        <f t="array" aca="1" ref="M4397" ca="1">INDEX([1]TreeLookup!$C$1:$DE$22,MATCH("ERA",[1]TreeLookup!$C$1:$C$22,0),MATCH(INDIRECT(ADDRESS(ROW(),MATCH("YEAR",$A$1:$BE$1,0))),[1]TreeLookup!$C$1:$DE$1,0))</f>
        <v>00-START</v>
      </c>
      <c r="O4397" s="4"/>
    </row>
    <row r="4398" spans="1:15">
      <c r="A4398" s="6"/>
      <c r="B4398" s="6"/>
      <c r="C4398" s="6"/>
      <c r="D4398" s="6"/>
      <c r="E4398" s="6"/>
      <c r="F4398" s="6"/>
      <c r="G4398" s="6"/>
      <c r="H4398" s="6"/>
      <c r="I4398" s="23"/>
      <c r="J4398" s="23"/>
      <c r="K4398" s="6" t="e">
        <f t="array" aca="1" ref="K4398" ca="1">INDEX([1]TreeLookup!$C$1:$DE$21,MATCH(INDIRECT(ADDRESS(ROW(),MATCH("CATEGORY",$A$1:$BE$1,0))),[1]TreeLookup!$C$1:$C$21,0),MATCH(INDIRECT(ADDRESS(ROW(),MATCH("YEAR",$A$1:$BE$1,0))),[1]TreeLookup!$C$1:$DE$1,0))</f>
        <v>#N/A</v>
      </c>
      <c r="M4398" s="1" t="str">
        <f t="array" aca="1" ref="M4398" ca="1">INDEX([1]TreeLookup!$C$1:$DE$22,MATCH("ERA",[1]TreeLookup!$C$1:$C$22,0),MATCH(INDIRECT(ADDRESS(ROW(),MATCH("YEAR",$A$1:$BE$1,0))),[1]TreeLookup!$C$1:$DE$1,0))</f>
        <v>00-START</v>
      </c>
      <c r="O4398" s="4"/>
    </row>
    <row r="4399" spans="1:15">
      <c r="A4399" s="6"/>
      <c r="B4399" s="6"/>
      <c r="C4399" s="6"/>
      <c r="D4399" s="6"/>
      <c r="E4399" s="6"/>
      <c r="F4399" s="6"/>
      <c r="G4399" s="6"/>
      <c r="H4399" s="6"/>
      <c r="I4399" s="23"/>
      <c r="J4399" s="23"/>
      <c r="K4399" s="6" t="e">
        <f t="array" aca="1" ref="K4399" ca="1">INDEX([1]TreeLookup!$C$1:$DE$21,MATCH(INDIRECT(ADDRESS(ROW(),MATCH("CATEGORY",$A$1:$BE$1,0))),[1]TreeLookup!$C$1:$C$21,0),MATCH(INDIRECT(ADDRESS(ROW(),MATCH("YEAR",$A$1:$BE$1,0))),[1]TreeLookup!$C$1:$DE$1,0))</f>
        <v>#N/A</v>
      </c>
      <c r="M4399" s="1" t="str">
        <f t="array" aca="1" ref="M4399" ca="1">INDEX([1]TreeLookup!$C$1:$DE$22,MATCH("ERA",[1]TreeLookup!$C$1:$C$22,0),MATCH(INDIRECT(ADDRESS(ROW(),MATCH("YEAR",$A$1:$BE$1,0))),[1]TreeLookup!$C$1:$DE$1,0))</f>
        <v>00-START</v>
      </c>
      <c r="O4399" s="4"/>
    </row>
    <row r="4400" spans="1:15">
      <c r="A4400" s="6"/>
      <c r="B4400" s="6"/>
      <c r="C4400" s="6"/>
      <c r="D4400" s="6"/>
      <c r="E4400" s="6"/>
      <c r="F4400" s="6"/>
      <c r="G4400" s="6"/>
      <c r="H4400" s="6"/>
      <c r="I4400" s="23"/>
      <c r="J4400" s="23"/>
      <c r="K4400" s="6" t="e">
        <f t="array" aca="1" ref="K4400" ca="1">INDEX([1]TreeLookup!$C$1:$DE$21,MATCH(INDIRECT(ADDRESS(ROW(),MATCH("CATEGORY",$A$1:$BE$1,0))),[1]TreeLookup!$C$1:$C$21,0),MATCH(INDIRECT(ADDRESS(ROW(),MATCH("YEAR",$A$1:$BE$1,0))),[1]TreeLookup!$C$1:$DE$1,0))</f>
        <v>#N/A</v>
      </c>
      <c r="M4400" s="1" t="str">
        <f t="array" aca="1" ref="M4400" ca="1">INDEX([1]TreeLookup!$C$1:$DE$22,MATCH("ERA",[1]TreeLookup!$C$1:$C$22,0),MATCH(INDIRECT(ADDRESS(ROW(),MATCH("YEAR",$A$1:$BE$1,0))),[1]TreeLookup!$C$1:$DE$1,0))</f>
        <v>00-START</v>
      </c>
      <c r="O4400" s="4"/>
    </row>
    <row r="4401" spans="1:15">
      <c r="A4401" s="6"/>
      <c r="B4401" s="6"/>
      <c r="C4401" s="6"/>
      <c r="D4401" s="6"/>
      <c r="E4401" s="6"/>
      <c r="F4401" s="6"/>
      <c r="G4401" s="6"/>
      <c r="H4401" s="6"/>
      <c r="I4401" s="23"/>
      <c r="J4401" s="23"/>
      <c r="K4401" s="6" t="e">
        <f t="array" aca="1" ref="K4401" ca="1">INDEX([1]TreeLookup!$C$1:$DE$21,MATCH(INDIRECT(ADDRESS(ROW(),MATCH("CATEGORY",$A$1:$BE$1,0))),[1]TreeLookup!$C$1:$C$21,0),MATCH(INDIRECT(ADDRESS(ROW(),MATCH("YEAR",$A$1:$BE$1,0))),[1]TreeLookup!$C$1:$DE$1,0))</f>
        <v>#N/A</v>
      </c>
      <c r="M4401" s="1" t="str">
        <f t="array" aca="1" ref="M4401" ca="1">INDEX([1]TreeLookup!$C$1:$DE$22,MATCH("ERA",[1]TreeLookup!$C$1:$C$22,0),MATCH(INDIRECT(ADDRESS(ROW(),MATCH("YEAR",$A$1:$BE$1,0))),[1]TreeLookup!$C$1:$DE$1,0))</f>
        <v>00-START</v>
      </c>
      <c r="O4401" s="4"/>
    </row>
    <row r="4402" spans="1:15">
      <c r="A4402" s="6"/>
      <c r="B4402" s="6"/>
      <c r="C4402" s="6"/>
      <c r="D4402" s="6"/>
      <c r="E4402" s="6"/>
      <c r="F4402" s="6"/>
      <c r="G4402" s="6"/>
      <c r="H4402" s="6"/>
      <c r="I4402" s="23"/>
      <c r="J4402" s="23"/>
      <c r="K4402" s="6" t="e">
        <f t="array" aca="1" ref="K4402" ca="1">INDEX([1]TreeLookup!$C$1:$DE$21,MATCH(INDIRECT(ADDRESS(ROW(),MATCH("CATEGORY",$A$1:$BE$1,0))),[1]TreeLookup!$C$1:$C$21,0),MATCH(INDIRECT(ADDRESS(ROW(),MATCH("YEAR",$A$1:$BE$1,0))),[1]TreeLookup!$C$1:$DE$1,0))</f>
        <v>#N/A</v>
      </c>
      <c r="M4402" s="1" t="str">
        <f t="array" aca="1" ref="M4402" ca="1">INDEX([1]TreeLookup!$C$1:$DE$22,MATCH("ERA",[1]TreeLookup!$C$1:$C$22,0),MATCH(INDIRECT(ADDRESS(ROW(),MATCH("YEAR",$A$1:$BE$1,0))),[1]TreeLookup!$C$1:$DE$1,0))</f>
        <v>00-START</v>
      </c>
      <c r="O4402" s="4"/>
    </row>
    <row r="4403" spans="1:15">
      <c r="A4403" s="6"/>
      <c r="B4403" s="6"/>
      <c r="C4403" s="6"/>
      <c r="D4403" s="6"/>
      <c r="E4403" s="6"/>
      <c r="F4403" s="6"/>
      <c r="G4403" s="6"/>
      <c r="H4403" s="6"/>
      <c r="I4403" s="23"/>
      <c r="J4403" s="23"/>
      <c r="K4403" s="6" t="e">
        <f t="array" aca="1" ref="K4403" ca="1">INDEX([1]TreeLookup!$C$1:$DE$21,MATCH(INDIRECT(ADDRESS(ROW(),MATCH("CATEGORY",$A$1:$BE$1,0))),[1]TreeLookup!$C$1:$C$21,0),MATCH(INDIRECT(ADDRESS(ROW(),MATCH("YEAR",$A$1:$BE$1,0))),[1]TreeLookup!$C$1:$DE$1,0))</f>
        <v>#N/A</v>
      </c>
      <c r="M4403" s="1" t="str">
        <f t="array" aca="1" ref="M4403" ca="1">INDEX([1]TreeLookup!$C$1:$DE$22,MATCH("ERA",[1]TreeLookup!$C$1:$C$22,0),MATCH(INDIRECT(ADDRESS(ROW(),MATCH("YEAR",$A$1:$BE$1,0))),[1]TreeLookup!$C$1:$DE$1,0))</f>
        <v>00-START</v>
      </c>
      <c r="O4403" s="4"/>
    </row>
    <row r="4404" spans="1:15">
      <c r="A4404" s="6"/>
      <c r="B4404" s="6"/>
      <c r="C4404" s="6"/>
      <c r="D4404" s="6"/>
      <c r="E4404" s="6"/>
      <c r="F4404" s="6"/>
      <c r="G4404" s="6"/>
      <c r="H4404" s="6"/>
      <c r="I4404" s="23"/>
      <c r="J4404" s="23"/>
      <c r="K4404" s="6" t="e">
        <f t="array" aca="1" ref="K4404" ca="1">INDEX([1]TreeLookup!$C$1:$DE$21,MATCH(INDIRECT(ADDRESS(ROW(),MATCH("CATEGORY",$A$1:$BE$1,0))),[1]TreeLookup!$C$1:$C$21,0),MATCH(INDIRECT(ADDRESS(ROW(),MATCH("YEAR",$A$1:$BE$1,0))),[1]TreeLookup!$C$1:$DE$1,0))</f>
        <v>#N/A</v>
      </c>
      <c r="M4404" s="1" t="str">
        <f t="array" aca="1" ref="M4404" ca="1">INDEX([1]TreeLookup!$C$1:$DE$22,MATCH("ERA",[1]TreeLookup!$C$1:$C$22,0),MATCH(INDIRECT(ADDRESS(ROW(),MATCH("YEAR",$A$1:$BE$1,0))),[1]TreeLookup!$C$1:$DE$1,0))</f>
        <v>00-START</v>
      </c>
      <c r="O4404" s="4"/>
    </row>
    <row r="4405" spans="1:15">
      <c r="A4405" s="6"/>
      <c r="B4405" s="6"/>
      <c r="C4405" s="6"/>
      <c r="D4405" s="6"/>
      <c r="E4405" s="6"/>
      <c r="F4405" s="6"/>
      <c r="G4405" s="6"/>
      <c r="H4405" s="6"/>
      <c r="I4405" s="23"/>
      <c r="J4405" s="23"/>
      <c r="K4405" s="6" t="e">
        <f t="array" aca="1" ref="K4405" ca="1">INDEX([1]TreeLookup!$C$1:$DE$21,MATCH(INDIRECT(ADDRESS(ROW(),MATCH("CATEGORY",$A$1:$BE$1,0))),[1]TreeLookup!$C$1:$C$21,0),MATCH(INDIRECT(ADDRESS(ROW(),MATCH("YEAR",$A$1:$BE$1,0))),[1]TreeLookup!$C$1:$DE$1,0))</f>
        <v>#N/A</v>
      </c>
      <c r="M4405" s="1" t="str">
        <f t="array" aca="1" ref="M4405" ca="1">INDEX([1]TreeLookup!$C$1:$DE$22,MATCH("ERA",[1]TreeLookup!$C$1:$C$22,0),MATCH(INDIRECT(ADDRESS(ROW(),MATCH("YEAR",$A$1:$BE$1,0))),[1]TreeLookup!$C$1:$DE$1,0))</f>
        <v>00-START</v>
      </c>
      <c r="O4405" s="4"/>
    </row>
    <row r="4406" spans="1:15">
      <c r="A4406" s="6"/>
      <c r="B4406" s="6"/>
      <c r="C4406" s="6"/>
      <c r="D4406" s="6"/>
      <c r="E4406" s="6"/>
      <c r="F4406" s="6"/>
      <c r="G4406" s="6"/>
      <c r="H4406" s="6"/>
      <c r="I4406" s="23"/>
      <c r="J4406" s="23"/>
      <c r="K4406" s="6" t="e">
        <f t="array" aca="1" ref="K4406" ca="1">INDEX([1]TreeLookup!$C$1:$DE$21,MATCH(INDIRECT(ADDRESS(ROW(),MATCH("CATEGORY",$A$1:$BE$1,0))),[1]TreeLookup!$C$1:$C$21,0),MATCH(INDIRECT(ADDRESS(ROW(),MATCH("YEAR",$A$1:$BE$1,0))),[1]TreeLookup!$C$1:$DE$1,0))</f>
        <v>#N/A</v>
      </c>
      <c r="M4406" s="1" t="str">
        <f t="array" aca="1" ref="M4406" ca="1">INDEX([1]TreeLookup!$C$1:$DE$22,MATCH("ERA",[1]TreeLookup!$C$1:$C$22,0),MATCH(INDIRECT(ADDRESS(ROW(),MATCH("YEAR",$A$1:$BE$1,0))),[1]TreeLookup!$C$1:$DE$1,0))</f>
        <v>00-START</v>
      </c>
      <c r="O4406" s="4"/>
    </row>
    <row r="4407" spans="1:15">
      <c r="A4407" s="6"/>
      <c r="B4407" s="6"/>
      <c r="C4407" s="6"/>
      <c r="D4407" s="6"/>
      <c r="E4407" s="6"/>
      <c r="F4407" s="6"/>
      <c r="G4407" s="6"/>
      <c r="H4407" s="6"/>
      <c r="I4407" s="23"/>
      <c r="J4407" s="23"/>
      <c r="K4407" s="6" t="e">
        <f t="array" aca="1" ref="K4407" ca="1">INDEX([1]TreeLookup!$C$1:$DE$21,MATCH(INDIRECT(ADDRESS(ROW(),MATCH("CATEGORY",$A$1:$BE$1,0))),[1]TreeLookup!$C$1:$C$21,0),MATCH(INDIRECT(ADDRESS(ROW(),MATCH("YEAR",$A$1:$BE$1,0))),[1]TreeLookup!$C$1:$DE$1,0))</f>
        <v>#N/A</v>
      </c>
      <c r="M4407" s="1" t="str">
        <f t="array" aca="1" ref="M4407" ca="1">INDEX([1]TreeLookup!$C$1:$DE$22,MATCH("ERA",[1]TreeLookup!$C$1:$C$22,0),MATCH(INDIRECT(ADDRESS(ROW(),MATCH("YEAR",$A$1:$BE$1,0))),[1]TreeLookup!$C$1:$DE$1,0))</f>
        <v>00-START</v>
      </c>
      <c r="O4407" s="4"/>
    </row>
    <row r="4408" spans="1:15">
      <c r="A4408" s="6"/>
      <c r="B4408" s="6"/>
      <c r="C4408" s="6"/>
      <c r="D4408" s="6"/>
      <c r="E4408" s="6"/>
      <c r="F4408" s="6"/>
      <c r="G4408" s="6"/>
      <c r="H4408" s="6"/>
      <c r="I4408" s="23"/>
      <c r="J4408" s="23"/>
      <c r="K4408" s="6" t="e">
        <f t="array" aca="1" ref="K4408" ca="1">INDEX([1]TreeLookup!$C$1:$DE$21,MATCH(INDIRECT(ADDRESS(ROW(),MATCH("CATEGORY",$A$1:$BE$1,0))),[1]TreeLookup!$C$1:$C$21,0),MATCH(INDIRECT(ADDRESS(ROW(),MATCH("YEAR",$A$1:$BE$1,0))),[1]TreeLookup!$C$1:$DE$1,0))</f>
        <v>#N/A</v>
      </c>
      <c r="M4408" s="1" t="str">
        <f t="array" aca="1" ref="M4408" ca="1">INDEX([1]TreeLookup!$C$1:$DE$22,MATCH("ERA",[1]TreeLookup!$C$1:$C$22,0),MATCH(INDIRECT(ADDRESS(ROW(),MATCH("YEAR",$A$1:$BE$1,0))),[1]TreeLookup!$C$1:$DE$1,0))</f>
        <v>00-START</v>
      </c>
      <c r="O4408" s="4"/>
    </row>
    <row r="4409" spans="1:15">
      <c r="A4409" s="6"/>
      <c r="B4409" s="6"/>
      <c r="C4409" s="6"/>
      <c r="D4409" s="6"/>
      <c r="E4409" s="6"/>
      <c r="F4409" s="6"/>
      <c r="G4409" s="6"/>
      <c r="H4409" s="6"/>
      <c r="I4409" s="23"/>
      <c r="J4409" s="23"/>
      <c r="K4409" s="6" t="e">
        <f t="array" aca="1" ref="K4409" ca="1">INDEX([1]TreeLookup!$C$1:$DE$21,MATCH(INDIRECT(ADDRESS(ROW(),MATCH("CATEGORY",$A$1:$BE$1,0))),[1]TreeLookup!$C$1:$C$21,0),MATCH(INDIRECT(ADDRESS(ROW(),MATCH("YEAR",$A$1:$BE$1,0))),[1]TreeLookup!$C$1:$DE$1,0))</f>
        <v>#N/A</v>
      </c>
      <c r="M4409" s="1" t="str">
        <f t="array" aca="1" ref="M4409" ca="1">INDEX([1]TreeLookup!$C$1:$DE$22,MATCH("ERA",[1]TreeLookup!$C$1:$C$22,0),MATCH(INDIRECT(ADDRESS(ROW(),MATCH("YEAR",$A$1:$BE$1,0))),[1]TreeLookup!$C$1:$DE$1,0))</f>
        <v>00-START</v>
      </c>
      <c r="O4409" s="4"/>
    </row>
    <row r="4410" spans="1:15">
      <c r="A4410" s="6"/>
      <c r="B4410" s="6"/>
      <c r="C4410" s="6"/>
      <c r="D4410" s="6"/>
      <c r="E4410" s="6"/>
      <c r="F4410" s="6"/>
      <c r="G4410" s="6"/>
      <c r="H4410" s="6"/>
      <c r="I4410" s="23"/>
      <c r="J4410" s="23"/>
      <c r="K4410" s="6" t="e">
        <f t="array" aca="1" ref="K4410" ca="1">INDEX([1]TreeLookup!$C$1:$DE$21,MATCH(INDIRECT(ADDRESS(ROW(),MATCH("CATEGORY",$A$1:$BE$1,0))),[1]TreeLookup!$C$1:$C$21,0),MATCH(INDIRECT(ADDRESS(ROW(),MATCH("YEAR",$A$1:$BE$1,0))),[1]TreeLookup!$C$1:$DE$1,0))</f>
        <v>#N/A</v>
      </c>
      <c r="M4410" s="1" t="str">
        <f t="array" aca="1" ref="M4410" ca="1">INDEX([1]TreeLookup!$C$1:$DE$22,MATCH("ERA",[1]TreeLookup!$C$1:$C$22,0),MATCH(INDIRECT(ADDRESS(ROW(),MATCH("YEAR",$A$1:$BE$1,0))),[1]TreeLookup!$C$1:$DE$1,0))</f>
        <v>00-START</v>
      </c>
      <c r="O4410" s="4"/>
    </row>
    <row r="4411" spans="1:15">
      <c r="A4411" s="6"/>
      <c r="B4411" s="6"/>
      <c r="C4411" s="6"/>
      <c r="D4411" s="6"/>
      <c r="E4411" s="6"/>
      <c r="F4411" s="6"/>
      <c r="G4411" s="6"/>
      <c r="H4411" s="6"/>
      <c r="I4411" s="23"/>
      <c r="J4411" s="23"/>
      <c r="K4411" s="6" t="e">
        <f t="array" aca="1" ref="K4411" ca="1">INDEX([1]TreeLookup!$C$1:$DE$21,MATCH(INDIRECT(ADDRESS(ROW(),MATCH("CATEGORY",$A$1:$BE$1,0))),[1]TreeLookup!$C$1:$C$21,0),MATCH(INDIRECT(ADDRESS(ROW(),MATCH("YEAR",$A$1:$BE$1,0))),[1]TreeLookup!$C$1:$DE$1,0))</f>
        <v>#N/A</v>
      </c>
      <c r="M4411" s="1" t="str">
        <f t="array" aca="1" ref="M4411" ca="1">INDEX([1]TreeLookup!$C$1:$DE$22,MATCH("ERA",[1]TreeLookup!$C$1:$C$22,0),MATCH(INDIRECT(ADDRESS(ROW(),MATCH("YEAR",$A$1:$BE$1,0))),[1]TreeLookup!$C$1:$DE$1,0))</f>
        <v>00-START</v>
      </c>
      <c r="O4411" s="4"/>
    </row>
    <row r="4412" spans="1:15">
      <c r="A4412" s="6"/>
      <c r="B4412" s="6"/>
      <c r="C4412" s="6"/>
      <c r="D4412" s="6"/>
      <c r="E4412" s="6"/>
      <c r="F4412" s="6"/>
      <c r="G4412" s="6"/>
      <c r="H4412" s="6"/>
      <c r="I4412" s="23"/>
      <c r="J4412" s="23"/>
      <c r="K4412" s="6" t="e">
        <f t="array" aca="1" ref="K4412" ca="1">INDEX([1]TreeLookup!$C$1:$DE$21,MATCH(INDIRECT(ADDRESS(ROW(),MATCH("CATEGORY",$A$1:$BE$1,0))),[1]TreeLookup!$C$1:$C$21,0),MATCH(INDIRECT(ADDRESS(ROW(),MATCH("YEAR",$A$1:$BE$1,0))),[1]TreeLookup!$C$1:$DE$1,0))</f>
        <v>#N/A</v>
      </c>
      <c r="M4412" s="1" t="str">
        <f t="array" aca="1" ref="M4412" ca="1">INDEX([1]TreeLookup!$C$1:$DE$22,MATCH("ERA",[1]TreeLookup!$C$1:$C$22,0),MATCH(INDIRECT(ADDRESS(ROW(),MATCH("YEAR",$A$1:$BE$1,0))),[1]TreeLookup!$C$1:$DE$1,0))</f>
        <v>00-START</v>
      </c>
      <c r="O4412" s="4"/>
    </row>
    <row r="4413" spans="1:15">
      <c r="A4413" s="6"/>
      <c r="B4413" s="6"/>
      <c r="C4413" s="6"/>
      <c r="D4413" s="6"/>
      <c r="E4413" s="6"/>
      <c r="F4413" s="6"/>
      <c r="G4413" s="6"/>
      <c r="H4413" s="6"/>
      <c r="I4413" s="23"/>
      <c r="J4413" s="23"/>
      <c r="K4413" s="6" t="e">
        <f t="array" aca="1" ref="K4413" ca="1">INDEX([1]TreeLookup!$C$1:$DE$21,MATCH(INDIRECT(ADDRESS(ROW(),MATCH("CATEGORY",$A$1:$BE$1,0))),[1]TreeLookup!$C$1:$C$21,0),MATCH(INDIRECT(ADDRESS(ROW(),MATCH("YEAR",$A$1:$BE$1,0))),[1]TreeLookup!$C$1:$DE$1,0))</f>
        <v>#N/A</v>
      </c>
      <c r="M4413" s="1" t="str">
        <f t="array" aca="1" ref="M4413" ca="1">INDEX([1]TreeLookup!$C$1:$DE$22,MATCH("ERA",[1]TreeLookup!$C$1:$C$22,0),MATCH(INDIRECT(ADDRESS(ROW(),MATCH("YEAR",$A$1:$BE$1,0))),[1]TreeLookup!$C$1:$DE$1,0))</f>
        <v>00-START</v>
      </c>
      <c r="O4413" s="4"/>
    </row>
    <row r="4414" spans="1:15">
      <c r="A4414" s="6"/>
      <c r="B4414" s="6"/>
      <c r="C4414" s="6"/>
      <c r="D4414" s="6"/>
      <c r="E4414" s="6"/>
      <c r="F4414" s="6"/>
      <c r="G4414" s="6"/>
      <c r="H4414" s="6"/>
      <c r="I4414" s="23"/>
      <c r="J4414" s="23"/>
      <c r="K4414" s="6" t="e">
        <f t="array" aca="1" ref="K4414" ca="1">INDEX([1]TreeLookup!$C$1:$DE$21,MATCH(INDIRECT(ADDRESS(ROW(),MATCH("CATEGORY",$A$1:$BE$1,0))),[1]TreeLookup!$C$1:$C$21,0),MATCH(INDIRECT(ADDRESS(ROW(),MATCH("YEAR",$A$1:$BE$1,0))),[1]TreeLookup!$C$1:$DE$1,0))</f>
        <v>#N/A</v>
      </c>
      <c r="M4414" s="1" t="str">
        <f t="array" aca="1" ref="M4414" ca="1">INDEX([1]TreeLookup!$C$1:$DE$22,MATCH("ERA",[1]TreeLookup!$C$1:$C$22,0),MATCH(INDIRECT(ADDRESS(ROW(),MATCH("YEAR",$A$1:$BE$1,0))),[1]TreeLookup!$C$1:$DE$1,0))</f>
        <v>00-START</v>
      </c>
      <c r="O4414" s="4"/>
    </row>
    <row r="4415" spans="1:15">
      <c r="A4415" s="6"/>
      <c r="B4415" s="6"/>
      <c r="C4415" s="6"/>
      <c r="D4415" s="6"/>
      <c r="E4415" s="6"/>
      <c r="F4415" s="6"/>
      <c r="G4415" s="6"/>
      <c r="H4415" s="6"/>
      <c r="I4415" s="23"/>
      <c r="J4415" s="23"/>
      <c r="K4415" s="6" t="e">
        <f t="array" aca="1" ref="K4415" ca="1">INDEX([1]TreeLookup!$C$1:$DE$21,MATCH(INDIRECT(ADDRESS(ROW(),MATCH("CATEGORY",$A$1:$BE$1,0))),[1]TreeLookup!$C$1:$C$21,0),MATCH(INDIRECT(ADDRESS(ROW(),MATCH("YEAR",$A$1:$BE$1,0))),[1]TreeLookup!$C$1:$DE$1,0))</f>
        <v>#N/A</v>
      </c>
      <c r="M4415" s="1" t="str">
        <f t="array" aca="1" ref="M4415" ca="1">INDEX([1]TreeLookup!$C$1:$DE$22,MATCH("ERA",[1]TreeLookup!$C$1:$C$22,0),MATCH(INDIRECT(ADDRESS(ROW(),MATCH("YEAR",$A$1:$BE$1,0))),[1]TreeLookup!$C$1:$DE$1,0))</f>
        <v>00-START</v>
      </c>
      <c r="O4415" s="4"/>
    </row>
    <row r="4416" spans="1:15">
      <c r="A4416" s="6"/>
      <c r="B4416" s="6"/>
      <c r="C4416" s="6"/>
      <c r="D4416" s="6"/>
      <c r="E4416" s="6"/>
      <c r="F4416" s="6"/>
      <c r="G4416" s="6"/>
      <c r="H4416" s="6"/>
      <c r="I4416" s="23"/>
      <c r="J4416" s="23"/>
      <c r="K4416" s="6" t="e">
        <f t="array" aca="1" ref="K4416" ca="1">INDEX([1]TreeLookup!$C$1:$DE$21,MATCH(INDIRECT(ADDRESS(ROW(),MATCH("CATEGORY",$A$1:$BE$1,0))),[1]TreeLookup!$C$1:$C$21,0),MATCH(INDIRECT(ADDRESS(ROW(),MATCH("YEAR",$A$1:$BE$1,0))),[1]TreeLookup!$C$1:$DE$1,0))</f>
        <v>#N/A</v>
      </c>
      <c r="M4416" s="1" t="str">
        <f t="array" aca="1" ref="M4416" ca="1">INDEX([1]TreeLookup!$C$1:$DE$22,MATCH("ERA",[1]TreeLookup!$C$1:$C$22,0),MATCH(INDIRECT(ADDRESS(ROW(),MATCH("YEAR",$A$1:$BE$1,0))),[1]TreeLookup!$C$1:$DE$1,0))</f>
        <v>00-START</v>
      </c>
      <c r="O4416" s="4"/>
    </row>
    <row r="4417" spans="1:15">
      <c r="A4417" s="6"/>
      <c r="B4417" s="6"/>
      <c r="C4417" s="6"/>
      <c r="D4417" s="6"/>
      <c r="E4417" s="6"/>
      <c r="F4417" s="6"/>
      <c r="G4417" s="6"/>
      <c r="H4417" s="6"/>
      <c r="I4417" s="23"/>
      <c r="J4417" s="23"/>
      <c r="K4417" s="6" t="e">
        <f t="array" aca="1" ref="K4417" ca="1">INDEX([1]TreeLookup!$C$1:$DE$21,MATCH(INDIRECT(ADDRESS(ROW(),MATCH("CATEGORY",$A$1:$BE$1,0))),[1]TreeLookup!$C$1:$C$21,0),MATCH(INDIRECT(ADDRESS(ROW(),MATCH("YEAR",$A$1:$BE$1,0))),[1]TreeLookup!$C$1:$DE$1,0))</f>
        <v>#N/A</v>
      </c>
      <c r="M4417" s="1" t="str">
        <f t="array" aca="1" ref="M4417" ca="1">INDEX([1]TreeLookup!$C$1:$DE$22,MATCH("ERA",[1]TreeLookup!$C$1:$C$22,0),MATCH(INDIRECT(ADDRESS(ROW(),MATCH("YEAR",$A$1:$BE$1,0))),[1]TreeLookup!$C$1:$DE$1,0))</f>
        <v>00-START</v>
      </c>
      <c r="O4417" s="4"/>
    </row>
    <row r="4418" spans="1:15">
      <c r="A4418" s="6"/>
      <c r="B4418" s="6"/>
      <c r="C4418" s="6"/>
      <c r="D4418" s="6"/>
      <c r="E4418" s="6"/>
      <c r="F4418" s="6"/>
      <c r="G4418" s="6"/>
      <c r="H4418" s="6"/>
      <c r="I4418" s="23"/>
      <c r="J4418" s="23"/>
      <c r="K4418" s="6" t="e">
        <f t="array" aca="1" ref="K4418" ca="1">INDEX([1]TreeLookup!$C$1:$DE$21,MATCH(INDIRECT(ADDRESS(ROW(),MATCH("CATEGORY",$A$1:$BE$1,0))),[1]TreeLookup!$C$1:$C$21,0),MATCH(INDIRECT(ADDRESS(ROW(),MATCH("YEAR",$A$1:$BE$1,0))),[1]TreeLookup!$C$1:$DE$1,0))</f>
        <v>#N/A</v>
      </c>
      <c r="M4418" s="1" t="str">
        <f t="array" aca="1" ref="M4418" ca="1">INDEX([1]TreeLookup!$C$1:$DE$22,MATCH("ERA",[1]TreeLookup!$C$1:$C$22,0),MATCH(INDIRECT(ADDRESS(ROW(),MATCH("YEAR",$A$1:$BE$1,0))),[1]TreeLookup!$C$1:$DE$1,0))</f>
        <v>00-START</v>
      </c>
      <c r="O4418" s="4"/>
    </row>
    <row r="4419" spans="1:15">
      <c r="A4419" s="6"/>
      <c r="B4419" s="6"/>
      <c r="C4419" s="6"/>
      <c r="D4419" s="6"/>
      <c r="E4419" s="6"/>
      <c r="F4419" s="6"/>
      <c r="G4419" s="6"/>
      <c r="H4419" s="6"/>
      <c r="I4419" s="23"/>
      <c r="J4419" s="23"/>
      <c r="K4419" s="6" t="e">
        <f t="array" aca="1" ref="K4419" ca="1">INDEX([1]TreeLookup!$C$1:$DE$21,MATCH(INDIRECT(ADDRESS(ROW(),MATCH("CATEGORY",$A$1:$BE$1,0))),[1]TreeLookup!$C$1:$C$21,0),MATCH(INDIRECT(ADDRESS(ROW(),MATCH("YEAR",$A$1:$BE$1,0))),[1]TreeLookup!$C$1:$DE$1,0))</f>
        <v>#N/A</v>
      </c>
      <c r="M4419" s="1" t="str">
        <f t="array" aca="1" ref="M4419" ca="1">INDEX([1]TreeLookup!$C$1:$DE$22,MATCH("ERA",[1]TreeLookup!$C$1:$C$22,0),MATCH(INDIRECT(ADDRESS(ROW(),MATCH("YEAR",$A$1:$BE$1,0))),[1]TreeLookup!$C$1:$DE$1,0))</f>
        <v>00-START</v>
      </c>
      <c r="O4419" s="4"/>
    </row>
    <row r="4420" spans="1:15">
      <c r="A4420" s="6"/>
      <c r="B4420" s="6"/>
      <c r="C4420" s="6"/>
      <c r="D4420" s="6"/>
      <c r="E4420" s="6"/>
      <c r="F4420" s="6"/>
      <c r="G4420" s="6"/>
      <c r="H4420" s="6"/>
      <c r="I4420" s="23"/>
      <c r="J4420" s="23"/>
      <c r="K4420" s="6" t="e">
        <f t="array" aca="1" ref="K4420" ca="1">INDEX([1]TreeLookup!$C$1:$DE$21,MATCH(INDIRECT(ADDRESS(ROW(),MATCH("CATEGORY",$A$1:$BE$1,0))),[1]TreeLookup!$C$1:$C$21,0),MATCH(INDIRECT(ADDRESS(ROW(),MATCH("YEAR",$A$1:$BE$1,0))),[1]TreeLookup!$C$1:$DE$1,0))</f>
        <v>#N/A</v>
      </c>
      <c r="M4420" s="1" t="str">
        <f t="array" aca="1" ref="M4420" ca="1">INDEX([1]TreeLookup!$C$1:$DE$22,MATCH("ERA",[1]TreeLookup!$C$1:$C$22,0),MATCH(INDIRECT(ADDRESS(ROW(),MATCH("YEAR",$A$1:$BE$1,0))),[1]TreeLookup!$C$1:$DE$1,0))</f>
        <v>00-START</v>
      </c>
      <c r="O4420" s="4"/>
    </row>
    <row r="4421" spans="1:15">
      <c r="A4421" s="6"/>
      <c r="B4421" s="6"/>
      <c r="C4421" s="6"/>
      <c r="D4421" s="6"/>
      <c r="E4421" s="6"/>
      <c r="F4421" s="6"/>
      <c r="G4421" s="6"/>
      <c r="H4421" s="6"/>
      <c r="I4421" s="23"/>
      <c r="J4421" s="23"/>
      <c r="K4421" s="6" t="e">
        <f t="array" aca="1" ref="K4421" ca="1">INDEX([1]TreeLookup!$C$1:$DE$21,MATCH(INDIRECT(ADDRESS(ROW(),MATCH("CATEGORY",$A$1:$BE$1,0))),[1]TreeLookup!$C$1:$C$21,0),MATCH(INDIRECT(ADDRESS(ROW(),MATCH("YEAR",$A$1:$BE$1,0))),[1]TreeLookup!$C$1:$DE$1,0))</f>
        <v>#N/A</v>
      </c>
      <c r="M4421" s="1" t="str">
        <f t="array" aca="1" ref="M4421" ca="1">INDEX([1]TreeLookup!$C$1:$DE$22,MATCH("ERA",[1]TreeLookup!$C$1:$C$22,0),MATCH(INDIRECT(ADDRESS(ROW(),MATCH("YEAR",$A$1:$BE$1,0))),[1]TreeLookup!$C$1:$DE$1,0))</f>
        <v>00-START</v>
      </c>
      <c r="O4421" s="4"/>
    </row>
    <row r="4422" spans="1:15">
      <c r="A4422" s="6"/>
      <c r="B4422" s="6"/>
      <c r="C4422" s="6"/>
      <c r="D4422" s="6"/>
      <c r="E4422" s="6"/>
      <c r="F4422" s="6"/>
      <c r="G4422" s="6"/>
      <c r="H4422" s="6"/>
      <c r="I4422" s="23"/>
      <c r="J4422" s="23"/>
      <c r="K4422" s="6" t="e">
        <f t="array" aca="1" ref="K4422" ca="1">INDEX([1]TreeLookup!$C$1:$DE$21,MATCH(INDIRECT(ADDRESS(ROW(),MATCH("CATEGORY",$A$1:$BE$1,0))),[1]TreeLookup!$C$1:$C$21,0),MATCH(INDIRECT(ADDRESS(ROW(),MATCH("YEAR",$A$1:$BE$1,0))),[1]TreeLookup!$C$1:$DE$1,0))</f>
        <v>#N/A</v>
      </c>
      <c r="M4422" s="1" t="str">
        <f t="array" aca="1" ref="M4422" ca="1">INDEX([1]TreeLookup!$C$1:$DE$22,MATCH("ERA",[1]TreeLookup!$C$1:$C$22,0),MATCH(INDIRECT(ADDRESS(ROW(),MATCH("YEAR",$A$1:$BE$1,0))),[1]TreeLookup!$C$1:$DE$1,0))</f>
        <v>00-START</v>
      </c>
      <c r="O4422" s="4"/>
    </row>
    <row r="4423" spans="1:15">
      <c r="A4423" s="6"/>
      <c r="B4423" s="6"/>
      <c r="C4423" s="6"/>
      <c r="D4423" s="6"/>
      <c r="E4423" s="6"/>
      <c r="F4423" s="6"/>
      <c r="G4423" s="6"/>
      <c r="H4423" s="6"/>
      <c r="I4423" s="23"/>
      <c r="J4423" s="23"/>
      <c r="K4423" s="6" t="e">
        <f t="array" aca="1" ref="K4423" ca="1">INDEX([1]TreeLookup!$C$1:$DE$21,MATCH(INDIRECT(ADDRESS(ROW(),MATCH("CATEGORY",$A$1:$BE$1,0))),[1]TreeLookup!$C$1:$C$21,0),MATCH(INDIRECT(ADDRESS(ROW(),MATCH("YEAR",$A$1:$BE$1,0))),[1]TreeLookup!$C$1:$DE$1,0))</f>
        <v>#N/A</v>
      </c>
      <c r="M4423" s="1" t="str">
        <f t="array" aca="1" ref="M4423" ca="1">INDEX([1]TreeLookup!$C$1:$DE$22,MATCH("ERA",[1]TreeLookup!$C$1:$C$22,0),MATCH(INDIRECT(ADDRESS(ROW(),MATCH("YEAR",$A$1:$BE$1,0))),[1]TreeLookup!$C$1:$DE$1,0))</f>
        <v>00-START</v>
      </c>
      <c r="O4423" s="4"/>
    </row>
    <row r="4424" spans="1:15">
      <c r="A4424" s="6"/>
      <c r="B4424" s="6"/>
      <c r="C4424" s="6"/>
      <c r="D4424" s="6"/>
      <c r="E4424" s="6"/>
      <c r="F4424" s="6"/>
      <c r="G4424" s="6"/>
      <c r="H4424" s="6"/>
      <c r="I4424" s="23"/>
      <c r="J4424" s="23"/>
      <c r="K4424" s="6" t="e">
        <f t="array" aca="1" ref="K4424" ca="1">INDEX([1]TreeLookup!$C$1:$DE$21,MATCH(INDIRECT(ADDRESS(ROW(),MATCH("CATEGORY",$A$1:$BE$1,0))),[1]TreeLookup!$C$1:$C$21,0),MATCH(INDIRECT(ADDRESS(ROW(),MATCH("YEAR",$A$1:$BE$1,0))),[1]TreeLookup!$C$1:$DE$1,0))</f>
        <v>#N/A</v>
      </c>
      <c r="M4424" s="1" t="str">
        <f t="array" aca="1" ref="M4424" ca="1">INDEX([1]TreeLookup!$C$1:$DE$22,MATCH("ERA",[1]TreeLookup!$C$1:$C$22,0),MATCH(INDIRECT(ADDRESS(ROW(),MATCH("YEAR",$A$1:$BE$1,0))),[1]TreeLookup!$C$1:$DE$1,0))</f>
        <v>00-START</v>
      </c>
      <c r="O4424" s="4"/>
    </row>
    <row r="4425" spans="1:15">
      <c r="A4425" s="6"/>
      <c r="B4425" s="6"/>
      <c r="C4425" s="6"/>
      <c r="D4425" s="6"/>
      <c r="E4425" s="6"/>
      <c r="F4425" s="6"/>
      <c r="G4425" s="6"/>
      <c r="H4425" s="6"/>
      <c r="I4425" s="23"/>
      <c r="J4425" s="23"/>
      <c r="K4425" s="6" t="e">
        <f t="array" aca="1" ref="K4425" ca="1">INDEX([1]TreeLookup!$C$1:$DE$21,MATCH(INDIRECT(ADDRESS(ROW(),MATCH("CATEGORY",$A$1:$BE$1,0))),[1]TreeLookup!$C$1:$C$21,0),MATCH(INDIRECT(ADDRESS(ROW(),MATCH("YEAR",$A$1:$BE$1,0))),[1]TreeLookup!$C$1:$DE$1,0))</f>
        <v>#N/A</v>
      </c>
      <c r="M4425" s="1" t="str">
        <f t="array" aca="1" ref="M4425" ca="1">INDEX([1]TreeLookup!$C$1:$DE$22,MATCH("ERA",[1]TreeLookup!$C$1:$C$22,0),MATCH(INDIRECT(ADDRESS(ROW(),MATCH("YEAR",$A$1:$BE$1,0))),[1]TreeLookup!$C$1:$DE$1,0))</f>
        <v>00-START</v>
      </c>
      <c r="O4425" s="4"/>
    </row>
    <row r="4426" spans="1:15">
      <c r="A4426" s="6"/>
      <c r="B4426" s="6"/>
      <c r="C4426" s="6"/>
      <c r="D4426" s="6"/>
      <c r="E4426" s="6"/>
      <c r="F4426" s="6"/>
      <c r="G4426" s="6"/>
      <c r="H4426" s="6"/>
      <c r="I4426" s="23"/>
      <c r="J4426" s="23"/>
      <c r="K4426" s="6" t="e">
        <f t="array" aca="1" ref="K4426" ca="1">INDEX([1]TreeLookup!$C$1:$DE$21,MATCH(INDIRECT(ADDRESS(ROW(),MATCH("CATEGORY",$A$1:$BE$1,0))),[1]TreeLookup!$C$1:$C$21,0),MATCH(INDIRECT(ADDRESS(ROW(),MATCH("YEAR",$A$1:$BE$1,0))),[1]TreeLookup!$C$1:$DE$1,0))</f>
        <v>#N/A</v>
      </c>
      <c r="M4426" s="1" t="str">
        <f t="array" aca="1" ref="M4426" ca="1">INDEX([1]TreeLookup!$C$1:$DE$22,MATCH("ERA",[1]TreeLookup!$C$1:$C$22,0),MATCH(INDIRECT(ADDRESS(ROW(),MATCH("YEAR",$A$1:$BE$1,0))),[1]TreeLookup!$C$1:$DE$1,0))</f>
        <v>00-START</v>
      </c>
      <c r="O4426" s="4"/>
    </row>
    <row r="4427" spans="1:15">
      <c r="A4427" s="6"/>
      <c r="B4427" s="6"/>
      <c r="C4427" s="6"/>
      <c r="D4427" s="6"/>
      <c r="E4427" s="6"/>
      <c r="F4427" s="6"/>
      <c r="G4427" s="6"/>
      <c r="H4427" s="6"/>
      <c r="I4427" s="23"/>
      <c r="J4427" s="23"/>
      <c r="K4427" s="6" t="e">
        <f t="array" aca="1" ref="K4427" ca="1">INDEX([1]TreeLookup!$C$1:$DE$21,MATCH(INDIRECT(ADDRESS(ROW(),MATCH("CATEGORY",$A$1:$BE$1,0))),[1]TreeLookup!$C$1:$C$21,0),MATCH(INDIRECT(ADDRESS(ROW(),MATCH("YEAR",$A$1:$BE$1,0))),[1]TreeLookup!$C$1:$DE$1,0))</f>
        <v>#N/A</v>
      </c>
      <c r="M4427" s="1" t="str">
        <f t="array" aca="1" ref="M4427" ca="1">INDEX([1]TreeLookup!$C$1:$DE$22,MATCH("ERA",[1]TreeLookup!$C$1:$C$22,0),MATCH(INDIRECT(ADDRESS(ROW(),MATCH("YEAR",$A$1:$BE$1,0))),[1]TreeLookup!$C$1:$DE$1,0))</f>
        <v>00-START</v>
      </c>
      <c r="O4427" s="4"/>
    </row>
    <row r="4428" spans="1:15">
      <c r="A4428" s="6"/>
      <c r="B4428" s="6"/>
      <c r="C4428" s="6"/>
      <c r="D4428" s="6"/>
      <c r="E4428" s="6"/>
      <c r="F4428" s="6"/>
      <c r="G4428" s="6"/>
      <c r="H4428" s="6"/>
      <c r="I4428" s="23"/>
      <c r="J4428" s="23"/>
      <c r="K4428" s="6" t="e">
        <f t="array" aca="1" ref="K4428" ca="1">INDEX([1]TreeLookup!$C$1:$DE$21,MATCH(INDIRECT(ADDRESS(ROW(),MATCH("CATEGORY",$A$1:$BE$1,0))),[1]TreeLookup!$C$1:$C$21,0),MATCH(INDIRECT(ADDRESS(ROW(),MATCH("YEAR",$A$1:$BE$1,0))),[1]TreeLookup!$C$1:$DE$1,0))</f>
        <v>#N/A</v>
      </c>
      <c r="M4428" s="1" t="str">
        <f t="array" aca="1" ref="M4428" ca="1">INDEX([1]TreeLookup!$C$1:$DE$22,MATCH("ERA",[1]TreeLookup!$C$1:$C$22,0),MATCH(INDIRECT(ADDRESS(ROW(),MATCH("YEAR",$A$1:$BE$1,0))),[1]TreeLookup!$C$1:$DE$1,0))</f>
        <v>00-START</v>
      </c>
      <c r="O4428" s="4"/>
    </row>
    <row r="4429" spans="1:15">
      <c r="A4429" s="6"/>
      <c r="B4429" s="6"/>
      <c r="C4429" s="6"/>
      <c r="D4429" s="6"/>
      <c r="E4429" s="6"/>
      <c r="F4429" s="6"/>
      <c r="G4429" s="6"/>
      <c r="H4429" s="6"/>
      <c r="I4429" s="23"/>
      <c r="J4429" s="23"/>
      <c r="K4429" s="6" t="e">
        <f t="array" aca="1" ref="K4429" ca="1">INDEX([1]TreeLookup!$C$1:$DE$21,MATCH(INDIRECT(ADDRESS(ROW(),MATCH("CATEGORY",$A$1:$BE$1,0))),[1]TreeLookup!$C$1:$C$21,0),MATCH(INDIRECT(ADDRESS(ROW(),MATCH("YEAR",$A$1:$BE$1,0))),[1]TreeLookup!$C$1:$DE$1,0))</f>
        <v>#N/A</v>
      </c>
      <c r="M4429" s="1" t="str">
        <f t="array" aca="1" ref="M4429" ca="1">INDEX([1]TreeLookup!$C$1:$DE$22,MATCH("ERA",[1]TreeLookup!$C$1:$C$22,0),MATCH(INDIRECT(ADDRESS(ROW(),MATCH("YEAR",$A$1:$BE$1,0))),[1]TreeLookup!$C$1:$DE$1,0))</f>
        <v>00-START</v>
      </c>
      <c r="O4429" s="4"/>
    </row>
    <row r="4430" spans="1:15">
      <c r="A4430" s="6"/>
      <c r="B4430" s="6"/>
      <c r="C4430" s="6"/>
      <c r="D4430" s="6"/>
      <c r="E4430" s="6"/>
      <c r="F4430" s="6"/>
      <c r="G4430" s="6"/>
      <c r="H4430" s="6"/>
      <c r="I4430" s="23"/>
      <c r="J4430" s="23"/>
      <c r="K4430" s="6" t="e">
        <f t="array" aca="1" ref="K4430" ca="1">INDEX([1]TreeLookup!$C$1:$DE$21,MATCH(INDIRECT(ADDRESS(ROW(),MATCH("CATEGORY",$A$1:$BE$1,0))),[1]TreeLookup!$C$1:$C$21,0),MATCH(INDIRECT(ADDRESS(ROW(),MATCH("YEAR",$A$1:$BE$1,0))),[1]TreeLookup!$C$1:$DE$1,0))</f>
        <v>#N/A</v>
      </c>
      <c r="M4430" s="1" t="str">
        <f t="array" aca="1" ref="M4430" ca="1">INDEX([1]TreeLookup!$C$1:$DE$22,MATCH("ERA",[1]TreeLookup!$C$1:$C$22,0),MATCH(INDIRECT(ADDRESS(ROW(),MATCH("YEAR",$A$1:$BE$1,0))),[1]TreeLookup!$C$1:$DE$1,0))</f>
        <v>00-START</v>
      </c>
      <c r="O4430" s="4"/>
    </row>
    <row r="4431" spans="1:15">
      <c r="A4431" s="6"/>
      <c r="B4431" s="6"/>
      <c r="C4431" s="6"/>
      <c r="D4431" s="6"/>
      <c r="E4431" s="6"/>
      <c r="F4431" s="6"/>
      <c r="G4431" s="6"/>
      <c r="H4431" s="6"/>
      <c r="I4431" s="23"/>
      <c r="J4431" s="23"/>
      <c r="K4431" s="6" t="e">
        <f t="array" aca="1" ref="K4431" ca="1">INDEX([1]TreeLookup!$C$1:$DE$21,MATCH(INDIRECT(ADDRESS(ROW(),MATCH("CATEGORY",$A$1:$BE$1,0))),[1]TreeLookup!$C$1:$C$21,0),MATCH(INDIRECT(ADDRESS(ROW(),MATCH("YEAR",$A$1:$BE$1,0))),[1]TreeLookup!$C$1:$DE$1,0))</f>
        <v>#N/A</v>
      </c>
      <c r="M4431" s="1" t="str">
        <f t="array" aca="1" ref="M4431" ca="1">INDEX([1]TreeLookup!$C$1:$DE$22,MATCH("ERA",[1]TreeLookup!$C$1:$C$22,0),MATCH(INDIRECT(ADDRESS(ROW(),MATCH("YEAR",$A$1:$BE$1,0))),[1]TreeLookup!$C$1:$DE$1,0))</f>
        <v>00-START</v>
      </c>
      <c r="O4431" s="4"/>
    </row>
    <row r="4432" spans="1:15">
      <c r="A4432" s="6"/>
      <c r="B4432" s="6"/>
      <c r="C4432" s="6"/>
      <c r="D4432" s="6"/>
      <c r="E4432" s="6"/>
      <c r="F4432" s="6"/>
      <c r="G4432" s="6"/>
      <c r="H4432" s="6"/>
      <c r="I4432" s="23"/>
      <c r="J4432" s="23"/>
      <c r="K4432" s="6" t="e">
        <f t="array" aca="1" ref="K4432" ca="1">INDEX([1]TreeLookup!$C$1:$DE$21,MATCH(INDIRECT(ADDRESS(ROW(),MATCH("CATEGORY",$A$1:$BE$1,0))),[1]TreeLookup!$C$1:$C$21,0),MATCH(INDIRECT(ADDRESS(ROW(),MATCH("YEAR",$A$1:$BE$1,0))),[1]TreeLookup!$C$1:$DE$1,0))</f>
        <v>#N/A</v>
      </c>
      <c r="M4432" s="1" t="str">
        <f t="array" aca="1" ref="M4432" ca="1">INDEX([1]TreeLookup!$C$1:$DE$22,MATCH("ERA",[1]TreeLookup!$C$1:$C$22,0),MATCH(INDIRECT(ADDRESS(ROW(),MATCH("YEAR",$A$1:$BE$1,0))),[1]TreeLookup!$C$1:$DE$1,0))</f>
        <v>00-START</v>
      </c>
      <c r="O4432" s="4"/>
    </row>
    <row r="4433" spans="1:15">
      <c r="A4433" s="6"/>
      <c r="B4433" s="6"/>
      <c r="C4433" s="6"/>
      <c r="D4433" s="6"/>
      <c r="E4433" s="6"/>
      <c r="F4433" s="6"/>
      <c r="G4433" s="6"/>
      <c r="H4433" s="6"/>
      <c r="I4433" s="23"/>
      <c r="J4433" s="23"/>
      <c r="K4433" s="6" t="e">
        <f t="array" aca="1" ref="K4433" ca="1">INDEX([1]TreeLookup!$C$1:$DE$21,MATCH(INDIRECT(ADDRESS(ROW(),MATCH("CATEGORY",$A$1:$BE$1,0))),[1]TreeLookup!$C$1:$C$21,0),MATCH(INDIRECT(ADDRESS(ROW(),MATCH("YEAR",$A$1:$BE$1,0))),[1]TreeLookup!$C$1:$DE$1,0))</f>
        <v>#N/A</v>
      </c>
      <c r="M4433" s="1" t="str">
        <f t="array" aca="1" ref="M4433" ca="1">INDEX([1]TreeLookup!$C$1:$DE$22,MATCH("ERA",[1]TreeLookup!$C$1:$C$22,0),MATCH(INDIRECT(ADDRESS(ROW(),MATCH("YEAR",$A$1:$BE$1,0))),[1]TreeLookup!$C$1:$DE$1,0))</f>
        <v>00-START</v>
      </c>
      <c r="O4433" s="4"/>
    </row>
    <row r="4434" spans="1:15">
      <c r="A4434" s="6"/>
      <c r="B4434" s="6"/>
      <c r="C4434" s="6"/>
      <c r="D4434" s="6"/>
      <c r="E4434" s="6"/>
      <c r="F4434" s="6"/>
      <c r="G4434" s="6"/>
      <c r="H4434" s="6"/>
      <c r="I4434" s="23"/>
      <c r="J4434" s="23"/>
      <c r="K4434" s="6" t="e">
        <f t="array" aca="1" ref="K4434" ca="1">INDEX([1]TreeLookup!$C$1:$DE$21,MATCH(INDIRECT(ADDRESS(ROW(),MATCH("CATEGORY",$A$1:$BE$1,0))),[1]TreeLookup!$C$1:$C$21,0),MATCH(INDIRECT(ADDRESS(ROW(),MATCH("YEAR",$A$1:$BE$1,0))),[1]TreeLookup!$C$1:$DE$1,0))</f>
        <v>#N/A</v>
      </c>
      <c r="M4434" s="1" t="str">
        <f t="array" aca="1" ref="M4434" ca="1">INDEX([1]TreeLookup!$C$1:$DE$22,MATCH("ERA",[1]TreeLookup!$C$1:$C$22,0),MATCH(INDIRECT(ADDRESS(ROW(),MATCH("YEAR",$A$1:$BE$1,0))),[1]TreeLookup!$C$1:$DE$1,0))</f>
        <v>00-START</v>
      </c>
      <c r="O4434" s="4"/>
    </row>
    <row r="4435" spans="1:15">
      <c r="A4435" s="6"/>
      <c r="B4435" s="6"/>
      <c r="C4435" s="6"/>
      <c r="D4435" s="6"/>
      <c r="E4435" s="6"/>
      <c r="F4435" s="6"/>
      <c r="G4435" s="6"/>
      <c r="H4435" s="6"/>
      <c r="I4435" s="23"/>
      <c r="J4435" s="23"/>
      <c r="K4435" s="6" t="e">
        <f t="array" aca="1" ref="K4435" ca="1">INDEX([1]TreeLookup!$C$1:$DE$21,MATCH(INDIRECT(ADDRESS(ROW(),MATCH("CATEGORY",$A$1:$BE$1,0))),[1]TreeLookup!$C$1:$C$21,0),MATCH(INDIRECT(ADDRESS(ROW(),MATCH("YEAR",$A$1:$BE$1,0))),[1]TreeLookup!$C$1:$DE$1,0))</f>
        <v>#N/A</v>
      </c>
      <c r="M4435" s="1" t="str">
        <f t="array" aca="1" ref="M4435" ca="1">INDEX([1]TreeLookup!$C$1:$DE$22,MATCH("ERA",[1]TreeLookup!$C$1:$C$22,0),MATCH(INDIRECT(ADDRESS(ROW(),MATCH("YEAR",$A$1:$BE$1,0))),[1]TreeLookup!$C$1:$DE$1,0))</f>
        <v>00-START</v>
      </c>
      <c r="O4435" s="4"/>
    </row>
    <row r="4436" spans="1:15">
      <c r="A4436" s="6"/>
      <c r="B4436" s="6"/>
      <c r="C4436" s="6"/>
      <c r="D4436" s="6"/>
      <c r="E4436" s="6"/>
      <c r="F4436" s="6"/>
      <c r="G4436" s="6"/>
      <c r="H4436" s="6"/>
      <c r="I4436" s="23"/>
      <c r="J4436" s="23"/>
      <c r="K4436" s="6" t="e">
        <f t="array" aca="1" ref="K4436" ca="1">INDEX([1]TreeLookup!$C$1:$DE$21,MATCH(INDIRECT(ADDRESS(ROW(),MATCH("CATEGORY",$A$1:$BE$1,0))),[1]TreeLookup!$C$1:$C$21,0),MATCH(INDIRECT(ADDRESS(ROW(),MATCH("YEAR",$A$1:$BE$1,0))),[1]TreeLookup!$C$1:$DE$1,0))</f>
        <v>#N/A</v>
      </c>
      <c r="M4436" s="1" t="str">
        <f t="array" aca="1" ref="M4436" ca="1">INDEX([1]TreeLookup!$C$1:$DE$22,MATCH("ERA",[1]TreeLookup!$C$1:$C$22,0),MATCH(INDIRECT(ADDRESS(ROW(),MATCH("YEAR",$A$1:$BE$1,0))),[1]TreeLookup!$C$1:$DE$1,0))</f>
        <v>00-START</v>
      </c>
      <c r="O4436" s="4"/>
    </row>
    <row r="4437" spans="1:15">
      <c r="A4437" s="6"/>
      <c r="B4437" s="6"/>
      <c r="C4437" s="6"/>
      <c r="D4437" s="6"/>
      <c r="E4437" s="6"/>
      <c r="F4437" s="6"/>
      <c r="G4437" s="6"/>
      <c r="H4437" s="6"/>
      <c r="I4437" s="23"/>
      <c r="J4437" s="23"/>
      <c r="K4437" s="6" t="e">
        <f t="array" aca="1" ref="K4437" ca="1">INDEX([1]TreeLookup!$C$1:$DE$21,MATCH(INDIRECT(ADDRESS(ROW(),MATCH("CATEGORY",$A$1:$BE$1,0))),[1]TreeLookup!$C$1:$C$21,0),MATCH(INDIRECT(ADDRESS(ROW(),MATCH("YEAR",$A$1:$BE$1,0))),[1]TreeLookup!$C$1:$DE$1,0))</f>
        <v>#N/A</v>
      </c>
      <c r="M4437" s="1" t="str">
        <f t="array" aca="1" ref="M4437" ca="1">INDEX([1]TreeLookup!$C$1:$DE$22,MATCH("ERA",[1]TreeLookup!$C$1:$C$22,0),MATCH(INDIRECT(ADDRESS(ROW(),MATCH("YEAR",$A$1:$BE$1,0))),[1]TreeLookup!$C$1:$DE$1,0))</f>
        <v>00-START</v>
      </c>
      <c r="O4437" s="4"/>
    </row>
    <row r="4438" spans="1:15">
      <c r="A4438" s="6"/>
      <c r="B4438" s="6"/>
      <c r="C4438" s="6"/>
      <c r="D4438" s="6"/>
      <c r="E4438" s="6"/>
      <c r="F4438" s="6"/>
      <c r="G4438" s="6"/>
      <c r="H4438" s="6"/>
      <c r="I4438" s="23"/>
      <c r="J4438" s="23"/>
      <c r="K4438" s="6" t="e">
        <f t="array" aca="1" ref="K4438" ca="1">INDEX([1]TreeLookup!$C$1:$DE$21,MATCH(INDIRECT(ADDRESS(ROW(),MATCH("CATEGORY",$A$1:$BE$1,0))),[1]TreeLookup!$C$1:$C$21,0),MATCH(INDIRECT(ADDRESS(ROW(),MATCH("YEAR",$A$1:$BE$1,0))),[1]TreeLookup!$C$1:$DE$1,0))</f>
        <v>#N/A</v>
      </c>
      <c r="M4438" s="1" t="str">
        <f t="array" aca="1" ref="M4438" ca="1">INDEX([1]TreeLookup!$C$1:$DE$22,MATCH("ERA",[1]TreeLookup!$C$1:$C$22,0),MATCH(INDIRECT(ADDRESS(ROW(),MATCH("YEAR",$A$1:$BE$1,0))),[1]TreeLookup!$C$1:$DE$1,0))</f>
        <v>00-START</v>
      </c>
      <c r="O4438" s="4"/>
    </row>
    <row r="4439" spans="1:15">
      <c r="A4439" s="6"/>
      <c r="B4439" s="6"/>
      <c r="C4439" s="6"/>
      <c r="D4439" s="6"/>
      <c r="E4439" s="6"/>
      <c r="F4439" s="6"/>
      <c r="G4439" s="6"/>
      <c r="H4439" s="6"/>
      <c r="I4439" s="23"/>
      <c r="J4439" s="23"/>
      <c r="K4439" s="6" t="e">
        <f t="array" aca="1" ref="K4439" ca="1">INDEX([1]TreeLookup!$C$1:$DE$21,MATCH(INDIRECT(ADDRESS(ROW(),MATCH("CATEGORY",$A$1:$BE$1,0))),[1]TreeLookup!$C$1:$C$21,0),MATCH(INDIRECT(ADDRESS(ROW(),MATCH("YEAR",$A$1:$BE$1,0))),[1]TreeLookup!$C$1:$DE$1,0))</f>
        <v>#N/A</v>
      </c>
      <c r="M4439" s="1" t="str">
        <f t="array" aca="1" ref="M4439" ca="1">INDEX([1]TreeLookup!$C$1:$DE$22,MATCH("ERA",[1]TreeLookup!$C$1:$C$22,0),MATCH(INDIRECT(ADDRESS(ROW(),MATCH("YEAR",$A$1:$BE$1,0))),[1]TreeLookup!$C$1:$DE$1,0))</f>
        <v>00-START</v>
      </c>
      <c r="O4439" s="4"/>
    </row>
    <row r="4440" spans="1:15">
      <c r="A4440" s="6"/>
      <c r="B4440" s="6"/>
      <c r="C4440" s="6"/>
      <c r="D4440" s="6"/>
      <c r="E4440" s="6"/>
      <c r="F4440" s="6"/>
      <c r="G4440" s="6"/>
      <c r="H4440" s="6"/>
      <c r="I4440" s="23"/>
      <c r="J4440" s="23"/>
      <c r="K4440" s="6" t="e">
        <f t="array" aca="1" ref="K4440" ca="1">INDEX([1]TreeLookup!$C$1:$DE$21,MATCH(INDIRECT(ADDRESS(ROW(),MATCH("CATEGORY",$A$1:$BE$1,0))),[1]TreeLookup!$C$1:$C$21,0),MATCH(INDIRECT(ADDRESS(ROW(),MATCH("YEAR",$A$1:$BE$1,0))),[1]TreeLookup!$C$1:$DE$1,0))</f>
        <v>#N/A</v>
      </c>
      <c r="M4440" s="1" t="str">
        <f t="array" aca="1" ref="M4440" ca="1">INDEX([1]TreeLookup!$C$1:$DE$22,MATCH("ERA",[1]TreeLookup!$C$1:$C$22,0),MATCH(INDIRECT(ADDRESS(ROW(),MATCH("YEAR",$A$1:$BE$1,0))),[1]TreeLookup!$C$1:$DE$1,0))</f>
        <v>00-START</v>
      </c>
      <c r="O4440" s="4"/>
    </row>
    <row r="4441" spans="1:15">
      <c r="A4441" s="6"/>
      <c r="B4441" s="6"/>
      <c r="C4441" s="6"/>
      <c r="D4441" s="6"/>
      <c r="E4441" s="6"/>
      <c r="F4441" s="6"/>
      <c r="G4441" s="6"/>
      <c r="H4441" s="6"/>
      <c r="I4441" s="23"/>
      <c r="J4441" s="23"/>
      <c r="K4441" s="6" t="e">
        <f t="array" aca="1" ref="K4441" ca="1">INDEX([1]TreeLookup!$C$1:$DE$21,MATCH(INDIRECT(ADDRESS(ROW(),MATCH("CATEGORY",$A$1:$BE$1,0))),[1]TreeLookup!$C$1:$C$21,0),MATCH(INDIRECT(ADDRESS(ROW(),MATCH("YEAR",$A$1:$BE$1,0))),[1]TreeLookup!$C$1:$DE$1,0))</f>
        <v>#N/A</v>
      </c>
      <c r="M4441" s="1" t="str">
        <f t="array" aca="1" ref="M4441" ca="1">INDEX([1]TreeLookup!$C$1:$DE$22,MATCH("ERA",[1]TreeLookup!$C$1:$C$22,0),MATCH(INDIRECT(ADDRESS(ROW(),MATCH("YEAR",$A$1:$BE$1,0))),[1]TreeLookup!$C$1:$DE$1,0))</f>
        <v>00-START</v>
      </c>
      <c r="O4441" s="4"/>
    </row>
    <row r="4442" spans="1:15">
      <c r="A4442" s="6"/>
      <c r="B4442" s="6"/>
      <c r="C4442" s="6"/>
      <c r="D4442" s="6"/>
      <c r="E4442" s="6"/>
      <c r="F4442" s="6"/>
      <c r="G4442" s="6"/>
      <c r="H4442" s="6"/>
      <c r="I4442" s="23"/>
      <c r="J4442" s="23"/>
      <c r="K4442" s="6" t="e">
        <f t="array" aca="1" ref="K4442" ca="1">INDEX([1]TreeLookup!$C$1:$DE$21,MATCH(INDIRECT(ADDRESS(ROW(),MATCH("CATEGORY",$A$1:$BE$1,0))),[1]TreeLookup!$C$1:$C$21,0),MATCH(INDIRECT(ADDRESS(ROW(),MATCH("YEAR",$A$1:$BE$1,0))),[1]TreeLookup!$C$1:$DE$1,0))</f>
        <v>#N/A</v>
      </c>
      <c r="M4442" s="1" t="str">
        <f t="array" aca="1" ref="M4442" ca="1">INDEX([1]TreeLookup!$C$1:$DE$22,MATCH("ERA",[1]TreeLookup!$C$1:$C$22,0),MATCH(INDIRECT(ADDRESS(ROW(),MATCH("YEAR",$A$1:$BE$1,0))),[1]TreeLookup!$C$1:$DE$1,0))</f>
        <v>00-START</v>
      </c>
      <c r="O4442" s="4"/>
    </row>
    <row r="4443" spans="1:15">
      <c r="A4443" s="6"/>
      <c r="B4443" s="6"/>
      <c r="C4443" s="6"/>
      <c r="D4443" s="6"/>
      <c r="E4443" s="6"/>
      <c r="F4443" s="6"/>
      <c r="G4443" s="6"/>
      <c r="H4443" s="6"/>
      <c r="I4443" s="23"/>
      <c r="J4443" s="23"/>
      <c r="K4443" s="6" t="e">
        <f t="array" aca="1" ref="K4443" ca="1">INDEX([1]TreeLookup!$C$1:$DE$21,MATCH(INDIRECT(ADDRESS(ROW(),MATCH("CATEGORY",$A$1:$BE$1,0))),[1]TreeLookup!$C$1:$C$21,0),MATCH(INDIRECT(ADDRESS(ROW(),MATCH("YEAR",$A$1:$BE$1,0))),[1]TreeLookup!$C$1:$DE$1,0))</f>
        <v>#N/A</v>
      </c>
      <c r="M4443" s="1" t="str">
        <f t="array" aca="1" ref="M4443" ca="1">INDEX([1]TreeLookup!$C$1:$DE$22,MATCH("ERA",[1]TreeLookup!$C$1:$C$22,0),MATCH(INDIRECT(ADDRESS(ROW(),MATCH("YEAR",$A$1:$BE$1,0))),[1]TreeLookup!$C$1:$DE$1,0))</f>
        <v>00-START</v>
      </c>
      <c r="O4443" s="4"/>
    </row>
    <row r="4444" spans="1:15">
      <c r="A4444" s="6"/>
      <c r="B4444" s="6"/>
      <c r="C4444" s="6"/>
      <c r="D4444" s="6"/>
      <c r="E4444" s="6"/>
      <c r="F4444" s="6"/>
      <c r="G4444" s="6"/>
      <c r="H4444" s="6"/>
      <c r="I4444" s="23"/>
      <c r="J4444" s="23"/>
      <c r="K4444" s="6" t="e">
        <f t="array" aca="1" ref="K4444" ca="1">INDEX([1]TreeLookup!$C$1:$DE$21,MATCH(INDIRECT(ADDRESS(ROW(),MATCH("CATEGORY",$A$1:$BE$1,0))),[1]TreeLookup!$C$1:$C$21,0),MATCH(INDIRECT(ADDRESS(ROW(),MATCH("YEAR",$A$1:$BE$1,0))),[1]TreeLookup!$C$1:$DE$1,0))</f>
        <v>#N/A</v>
      </c>
      <c r="M4444" s="1" t="str">
        <f t="array" aca="1" ref="M4444" ca="1">INDEX([1]TreeLookup!$C$1:$DE$22,MATCH("ERA",[1]TreeLookup!$C$1:$C$22,0),MATCH(INDIRECT(ADDRESS(ROW(),MATCH("YEAR",$A$1:$BE$1,0))),[1]TreeLookup!$C$1:$DE$1,0))</f>
        <v>00-START</v>
      </c>
      <c r="O4444" s="4"/>
    </row>
    <row r="4445" spans="1:15">
      <c r="A4445" s="6"/>
      <c r="B4445" s="6"/>
      <c r="C4445" s="6"/>
      <c r="D4445" s="6"/>
      <c r="E4445" s="6"/>
      <c r="F4445" s="6"/>
      <c r="G4445" s="6"/>
      <c r="H4445" s="6"/>
      <c r="I4445" s="23"/>
      <c r="J4445" s="23"/>
      <c r="K4445" s="6" t="e">
        <f t="array" aca="1" ref="K4445" ca="1">INDEX([1]TreeLookup!$C$1:$DE$21,MATCH(INDIRECT(ADDRESS(ROW(),MATCH("CATEGORY",$A$1:$BE$1,0))),[1]TreeLookup!$C$1:$C$21,0),MATCH(INDIRECT(ADDRESS(ROW(),MATCH("YEAR",$A$1:$BE$1,0))),[1]TreeLookup!$C$1:$DE$1,0))</f>
        <v>#N/A</v>
      </c>
      <c r="M4445" s="1" t="str">
        <f t="array" aca="1" ref="M4445" ca="1">INDEX([1]TreeLookup!$C$1:$DE$22,MATCH("ERA",[1]TreeLookup!$C$1:$C$22,0),MATCH(INDIRECT(ADDRESS(ROW(),MATCH("YEAR",$A$1:$BE$1,0))),[1]TreeLookup!$C$1:$DE$1,0))</f>
        <v>00-START</v>
      </c>
      <c r="O4445" s="4"/>
    </row>
    <row r="4446" spans="1:15">
      <c r="A4446" s="6"/>
      <c r="B4446" s="6"/>
      <c r="C4446" s="6"/>
      <c r="D4446" s="6"/>
      <c r="E4446" s="6"/>
      <c r="F4446" s="6"/>
      <c r="G4446" s="6"/>
      <c r="H4446" s="6"/>
      <c r="I4446" s="23"/>
      <c r="J4446" s="23"/>
      <c r="K4446" s="6" t="e">
        <f t="array" aca="1" ref="K4446" ca="1">INDEX([1]TreeLookup!$C$1:$DE$21,MATCH(INDIRECT(ADDRESS(ROW(),MATCH("CATEGORY",$A$1:$BE$1,0))),[1]TreeLookup!$C$1:$C$21,0),MATCH(INDIRECT(ADDRESS(ROW(),MATCH("YEAR",$A$1:$BE$1,0))),[1]TreeLookup!$C$1:$DE$1,0))</f>
        <v>#N/A</v>
      </c>
      <c r="M4446" s="1" t="str">
        <f t="array" aca="1" ref="M4446" ca="1">INDEX([1]TreeLookup!$C$1:$DE$22,MATCH("ERA",[1]TreeLookup!$C$1:$C$22,0),MATCH(INDIRECT(ADDRESS(ROW(),MATCH("YEAR",$A$1:$BE$1,0))),[1]TreeLookup!$C$1:$DE$1,0))</f>
        <v>00-START</v>
      </c>
      <c r="O4446" s="4"/>
    </row>
    <row r="4447" spans="1:15">
      <c r="A4447" s="6"/>
      <c r="B4447" s="6"/>
      <c r="C4447" s="6"/>
      <c r="D4447" s="6"/>
      <c r="E4447" s="6"/>
      <c r="F4447" s="6"/>
      <c r="G4447" s="6"/>
      <c r="H4447" s="6"/>
      <c r="I4447" s="23"/>
      <c r="J4447" s="23"/>
      <c r="K4447" s="6" t="e">
        <f t="array" aca="1" ref="K4447" ca="1">INDEX([1]TreeLookup!$C$1:$DE$21,MATCH(INDIRECT(ADDRESS(ROW(),MATCH("CATEGORY",$A$1:$BE$1,0))),[1]TreeLookup!$C$1:$C$21,0),MATCH(INDIRECT(ADDRESS(ROW(),MATCH("YEAR",$A$1:$BE$1,0))),[1]TreeLookup!$C$1:$DE$1,0))</f>
        <v>#N/A</v>
      </c>
      <c r="M4447" s="1" t="str">
        <f t="array" aca="1" ref="M4447" ca="1">INDEX([1]TreeLookup!$C$1:$DE$22,MATCH("ERA",[1]TreeLookup!$C$1:$C$22,0),MATCH(INDIRECT(ADDRESS(ROW(),MATCH("YEAR",$A$1:$BE$1,0))),[1]TreeLookup!$C$1:$DE$1,0))</f>
        <v>00-START</v>
      </c>
      <c r="O4447" s="4"/>
    </row>
    <row r="4448" spans="1:15">
      <c r="A4448" s="6"/>
      <c r="B4448" s="6"/>
      <c r="C4448" s="6"/>
      <c r="D4448" s="6"/>
      <c r="E4448" s="6"/>
      <c r="F4448" s="6"/>
      <c r="G4448" s="6"/>
      <c r="H4448" s="6"/>
      <c r="I4448" s="23"/>
      <c r="J4448" s="23"/>
      <c r="K4448" s="6" t="e">
        <f t="array" aca="1" ref="K4448" ca="1">INDEX([1]TreeLookup!$C$1:$DE$21,MATCH(INDIRECT(ADDRESS(ROW(),MATCH("CATEGORY",$A$1:$BE$1,0))),[1]TreeLookup!$C$1:$C$21,0),MATCH(INDIRECT(ADDRESS(ROW(),MATCH("YEAR",$A$1:$BE$1,0))),[1]TreeLookup!$C$1:$DE$1,0))</f>
        <v>#N/A</v>
      </c>
      <c r="M4448" s="1" t="str">
        <f t="array" aca="1" ref="M4448" ca="1">INDEX([1]TreeLookup!$C$1:$DE$22,MATCH("ERA",[1]TreeLookup!$C$1:$C$22,0),MATCH(INDIRECT(ADDRESS(ROW(),MATCH("YEAR",$A$1:$BE$1,0))),[1]TreeLookup!$C$1:$DE$1,0))</f>
        <v>00-START</v>
      </c>
      <c r="O4448" s="4"/>
    </row>
    <row r="4449" spans="1:15">
      <c r="A4449" s="6"/>
      <c r="B4449" s="6"/>
      <c r="C4449" s="6"/>
      <c r="D4449" s="6"/>
      <c r="E4449" s="6"/>
      <c r="F4449" s="6"/>
      <c r="G4449" s="6"/>
      <c r="H4449" s="6"/>
      <c r="I4449" s="23"/>
      <c r="J4449" s="23"/>
      <c r="K4449" s="6" t="e">
        <f t="array" aca="1" ref="K4449" ca="1">INDEX([1]TreeLookup!$C$1:$DE$21,MATCH(INDIRECT(ADDRESS(ROW(),MATCH("CATEGORY",$A$1:$BE$1,0))),[1]TreeLookup!$C$1:$C$21,0),MATCH(INDIRECT(ADDRESS(ROW(),MATCH("YEAR",$A$1:$BE$1,0))),[1]TreeLookup!$C$1:$DE$1,0))</f>
        <v>#N/A</v>
      </c>
      <c r="M4449" s="1" t="str">
        <f t="array" aca="1" ref="M4449" ca="1">INDEX([1]TreeLookup!$C$1:$DE$22,MATCH("ERA",[1]TreeLookup!$C$1:$C$22,0),MATCH(INDIRECT(ADDRESS(ROW(),MATCH("YEAR",$A$1:$BE$1,0))),[1]TreeLookup!$C$1:$DE$1,0))</f>
        <v>00-START</v>
      </c>
      <c r="O4449" s="4"/>
    </row>
    <row r="4450" spans="1:15">
      <c r="A4450" s="6"/>
      <c r="B4450" s="6"/>
      <c r="C4450" s="6"/>
      <c r="D4450" s="6"/>
      <c r="E4450" s="6"/>
      <c r="F4450" s="6"/>
      <c r="G4450" s="6"/>
      <c r="H4450" s="6"/>
      <c r="I4450" s="23"/>
      <c r="J4450" s="23"/>
      <c r="K4450" s="6" t="e">
        <f t="array" aca="1" ref="K4450" ca="1">INDEX([1]TreeLookup!$C$1:$DE$21,MATCH(INDIRECT(ADDRESS(ROW(),MATCH("CATEGORY",$A$1:$BE$1,0))),[1]TreeLookup!$C$1:$C$21,0),MATCH(INDIRECT(ADDRESS(ROW(),MATCH("YEAR",$A$1:$BE$1,0))),[1]TreeLookup!$C$1:$DE$1,0))</f>
        <v>#N/A</v>
      </c>
      <c r="M4450" s="1" t="str">
        <f t="array" aca="1" ref="M4450" ca="1">INDEX([1]TreeLookup!$C$1:$DE$22,MATCH("ERA",[1]TreeLookup!$C$1:$C$22,0),MATCH(INDIRECT(ADDRESS(ROW(),MATCH("YEAR",$A$1:$BE$1,0))),[1]TreeLookup!$C$1:$DE$1,0))</f>
        <v>00-START</v>
      </c>
      <c r="O4450" s="4"/>
    </row>
    <row r="4451" spans="1:15">
      <c r="A4451" s="6"/>
      <c r="B4451" s="6"/>
      <c r="C4451" s="6"/>
      <c r="D4451" s="6"/>
      <c r="E4451" s="6"/>
      <c r="F4451" s="6"/>
      <c r="G4451" s="6"/>
      <c r="H4451" s="6"/>
      <c r="I4451" s="23"/>
      <c r="J4451" s="23"/>
      <c r="K4451" s="6" t="e">
        <f t="array" aca="1" ref="K4451" ca="1">INDEX([1]TreeLookup!$C$1:$DE$21,MATCH(INDIRECT(ADDRESS(ROW(),MATCH("CATEGORY",$A$1:$BE$1,0))),[1]TreeLookup!$C$1:$C$21,0),MATCH(INDIRECT(ADDRESS(ROW(),MATCH("YEAR",$A$1:$BE$1,0))),[1]TreeLookup!$C$1:$DE$1,0))</f>
        <v>#N/A</v>
      </c>
      <c r="M4451" s="1" t="str">
        <f t="array" aca="1" ref="M4451" ca="1">INDEX([1]TreeLookup!$C$1:$DE$22,MATCH("ERA",[1]TreeLookup!$C$1:$C$22,0),MATCH(INDIRECT(ADDRESS(ROW(),MATCH("YEAR",$A$1:$BE$1,0))),[1]TreeLookup!$C$1:$DE$1,0))</f>
        <v>00-START</v>
      </c>
      <c r="O4451" s="4"/>
    </row>
    <row r="4452" spans="1:15">
      <c r="A4452" s="6"/>
      <c r="B4452" s="6"/>
      <c r="C4452" s="6"/>
      <c r="D4452" s="6"/>
      <c r="E4452" s="6"/>
      <c r="F4452" s="6"/>
      <c r="G4452" s="6"/>
      <c r="H4452" s="6"/>
      <c r="I4452" s="23"/>
      <c r="J4452" s="23"/>
      <c r="K4452" s="6" t="e">
        <f t="array" aca="1" ref="K4452" ca="1">INDEX([1]TreeLookup!$C$1:$DE$21,MATCH(INDIRECT(ADDRESS(ROW(),MATCH("CATEGORY",$A$1:$BE$1,0))),[1]TreeLookup!$C$1:$C$21,0),MATCH(INDIRECT(ADDRESS(ROW(),MATCH("YEAR",$A$1:$BE$1,0))),[1]TreeLookup!$C$1:$DE$1,0))</f>
        <v>#N/A</v>
      </c>
      <c r="M4452" s="1" t="str">
        <f t="array" aca="1" ref="M4452" ca="1">INDEX([1]TreeLookup!$C$1:$DE$22,MATCH("ERA",[1]TreeLookup!$C$1:$C$22,0),MATCH(INDIRECT(ADDRESS(ROW(),MATCH("YEAR",$A$1:$BE$1,0))),[1]TreeLookup!$C$1:$DE$1,0))</f>
        <v>00-START</v>
      </c>
      <c r="O4452" s="4"/>
    </row>
    <row r="4453" spans="1:15">
      <c r="A4453" s="6"/>
      <c r="B4453" s="6"/>
      <c r="C4453" s="6"/>
      <c r="D4453" s="6"/>
      <c r="E4453" s="6"/>
      <c r="F4453" s="6"/>
      <c r="G4453" s="6"/>
      <c r="H4453" s="6"/>
      <c r="I4453" s="23"/>
      <c r="J4453" s="23"/>
      <c r="K4453" s="6" t="e">
        <f t="array" aca="1" ref="K4453" ca="1">INDEX([1]TreeLookup!$C$1:$DE$21,MATCH(INDIRECT(ADDRESS(ROW(),MATCH("CATEGORY",$A$1:$BE$1,0))),[1]TreeLookup!$C$1:$C$21,0),MATCH(INDIRECT(ADDRESS(ROW(),MATCH("YEAR",$A$1:$BE$1,0))),[1]TreeLookup!$C$1:$DE$1,0))</f>
        <v>#N/A</v>
      </c>
      <c r="M4453" s="1" t="str">
        <f t="array" aca="1" ref="M4453" ca="1">INDEX([1]TreeLookup!$C$1:$DE$22,MATCH("ERA",[1]TreeLookup!$C$1:$C$22,0),MATCH(INDIRECT(ADDRESS(ROW(),MATCH("YEAR",$A$1:$BE$1,0))),[1]TreeLookup!$C$1:$DE$1,0))</f>
        <v>00-START</v>
      </c>
      <c r="O4453" s="4"/>
    </row>
    <row r="4454" spans="1:15">
      <c r="A4454" s="6"/>
      <c r="B4454" s="6"/>
      <c r="C4454" s="6"/>
      <c r="D4454" s="6"/>
      <c r="E4454" s="6"/>
      <c r="F4454" s="6"/>
      <c r="G4454" s="6"/>
      <c r="H4454" s="6"/>
      <c r="I4454" s="23"/>
      <c r="J4454" s="23"/>
      <c r="K4454" s="6" t="e">
        <f t="array" aca="1" ref="K4454" ca="1">INDEX([1]TreeLookup!$C$1:$DE$21,MATCH(INDIRECT(ADDRESS(ROW(),MATCH("CATEGORY",$A$1:$BE$1,0))),[1]TreeLookup!$C$1:$C$21,0),MATCH(INDIRECT(ADDRESS(ROW(),MATCH("YEAR",$A$1:$BE$1,0))),[1]TreeLookup!$C$1:$DE$1,0))</f>
        <v>#N/A</v>
      </c>
      <c r="M4454" s="1" t="str">
        <f t="array" aca="1" ref="M4454" ca="1">INDEX([1]TreeLookup!$C$1:$DE$22,MATCH("ERA",[1]TreeLookup!$C$1:$C$22,0),MATCH(INDIRECT(ADDRESS(ROW(),MATCH("YEAR",$A$1:$BE$1,0))),[1]TreeLookup!$C$1:$DE$1,0))</f>
        <v>00-START</v>
      </c>
      <c r="O4454" s="4"/>
    </row>
    <row r="4455" spans="1:15">
      <c r="A4455" s="6"/>
      <c r="B4455" s="6"/>
      <c r="C4455" s="6"/>
      <c r="D4455" s="6"/>
      <c r="E4455" s="6"/>
      <c r="F4455" s="6"/>
      <c r="G4455" s="6"/>
      <c r="H4455" s="6"/>
      <c r="I4455" s="23"/>
      <c r="J4455" s="23"/>
      <c r="K4455" s="6" t="e">
        <f t="array" aca="1" ref="K4455" ca="1">INDEX([1]TreeLookup!$C$1:$DE$21,MATCH(INDIRECT(ADDRESS(ROW(),MATCH("CATEGORY",$A$1:$BE$1,0))),[1]TreeLookup!$C$1:$C$21,0),MATCH(INDIRECT(ADDRESS(ROW(),MATCH("YEAR",$A$1:$BE$1,0))),[1]TreeLookup!$C$1:$DE$1,0))</f>
        <v>#N/A</v>
      </c>
      <c r="M4455" s="1" t="str">
        <f t="array" aca="1" ref="M4455" ca="1">INDEX([1]TreeLookup!$C$1:$DE$22,MATCH("ERA",[1]TreeLookup!$C$1:$C$22,0),MATCH(INDIRECT(ADDRESS(ROW(),MATCH("YEAR",$A$1:$BE$1,0))),[1]TreeLookup!$C$1:$DE$1,0))</f>
        <v>00-START</v>
      </c>
      <c r="O4455" s="4"/>
    </row>
    <row r="4456" spans="1:15">
      <c r="A4456" s="6"/>
      <c r="B4456" s="6"/>
      <c r="C4456" s="6"/>
      <c r="D4456" s="6"/>
      <c r="E4456" s="6"/>
      <c r="F4456" s="6"/>
      <c r="G4456" s="6"/>
      <c r="H4456" s="6"/>
      <c r="I4456" s="23"/>
      <c r="J4456" s="23"/>
      <c r="K4456" s="6" t="e">
        <f t="array" aca="1" ref="K4456" ca="1">INDEX([1]TreeLookup!$C$1:$DE$21,MATCH(INDIRECT(ADDRESS(ROW(),MATCH("CATEGORY",$A$1:$BE$1,0))),[1]TreeLookup!$C$1:$C$21,0),MATCH(INDIRECT(ADDRESS(ROW(),MATCH("YEAR",$A$1:$BE$1,0))),[1]TreeLookup!$C$1:$DE$1,0))</f>
        <v>#N/A</v>
      </c>
      <c r="M4456" s="1" t="str">
        <f t="array" aca="1" ref="M4456" ca="1">INDEX([1]TreeLookup!$C$1:$DE$22,MATCH("ERA",[1]TreeLookup!$C$1:$C$22,0),MATCH(INDIRECT(ADDRESS(ROW(),MATCH("YEAR",$A$1:$BE$1,0))),[1]TreeLookup!$C$1:$DE$1,0))</f>
        <v>00-START</v>
      </c>
      <c r="O4456" s="4"/>
    </row>
    <row r="4457" spans="1:15">
      <c r="A4457" s="6"/>
      <c r="B4457" s="6"/>
      <c r="C4457" s="6"/>
      <c r="D4457" s="6"/>
      <c r="E4457" s="6"/>
      <c r="F4457" s="6"/>
      <c r="G4457" s="6"/>
      <c r="H4457" s="6"/>
      <c r="I4457" s="23"/>
      <c r="J4457" s="23"/>
      <c r="K4457" s="6" t="e">
        <f t="array" aca="1" ref="K4457" ca="1">INDEX([1]TreeLookup!$C$1:$DE$21,MATCH(INDIRECT(ADDRESS(ROW(),MATCH("CATEGORY",$A$1:$BE$1,0))),[1]TreeLookup!$C$1:$C$21,0),MATCH(INDIRECT(ADDRESS(ROW(),MATCH("YEAR",$A$1:$BE$1,0))),[1]TreeLookup!$C$1:$DE$1,0))</f>
        <v>#N/A</v>
      </c>
      <c r="M4457" s="1" t="str">
        <f t="array" aca="1" ref="M4457" ca="1">INDEX([1]TreeLookup!$C$1:$DE$22,MATCH("ERA",[1]TreeLookup!$C$1:$C$22,0),MATCH(INDIRECT(ADDRESS(ROW(),MATCH("YEAR",$A$1:$BE$1,0))),[1]TreeLookup!$C$1:$DE$1,0))</f>
        <v>00-START</v>
      </c>
      <c r="O4457" s="4"/>
    </row>
    <row r="4458" spans="1:15">
      <c r="A4458" s="6"/>
      <c r="B4458" s="6"/>
      <c r="C4458" s="6"/>
      <c r="D4458" s="6"/>
      <c r="E4458" s="6"/>
      <c r="F4458" s="6"/>
      <c r="G4458" s="6"/>
      <c r="H4458" s="6"/>
      <c r="I4458" s="23"/>
      <c r="J4458" s="23"/>
      <c r="K4458" s="6" t="e">
        <f t="array" aca="1" ref="K4458" ca="1">INDEX([1]TreeLookup!$C$1:$DE$21,MATCH(INDIRECT(ADDRESS(ROW(),MATCH("CATEGORY",$A$1:$BE$1,0))),[1]TreeLookup!$C$1:$C$21,0),MATCH(INDIRECT(ADDRESS(ROW(),MATCH("YEAR",$A$1:$BE$1,0))),[1]TreeLookup!$C$1:$DE$1,0))</f>
        <v>#N/A</v>
      </c>
      <c r="M4458" s="1" t="str">
        <f t="array" aca="1" ref="M4458" ca="1">INDEX([1]TreeLookup!$C$1:$DE$22,MATCH("ERA",[1]TreeLookup!$C$1:$C$22,0),MATCH(INDIRECT(ADDRESS(ROW(),MATCH("YEAR",$A$1:$BE$1,0))),[1]TreeLookup!$C$1:$DE$1,0))</f>
        <v>00-START</v>
      </c>
      <c r="O4458" s="4"/>
    </row>
    <row r="4459" spans="1:15">
      <c r="A4459" s="6"/>
      <c r="B4459" s="6"/>
      <c r="C4459" s="6"/>
      <c r="D4459" s="6"/>
      <c r="E4459" s="6"/>
      <c r="F4459" s="6"/>
      <c r="G4459" s="6"/>
      <c r="H4459" s="6"/>
      <c r="I4459" s="23"/>
      <c r="J4459" s="23"/>
      <c r="K4459" s="6" t="e">
        <f t="array" aca="1" ref="K4459" ca="1">INDEX([1]TreeLookup!$C$1:$DE$21,MATCH(INDIRECT(ADDRESS(ROW(),MATCH("CATEGORY",$A$1:$BE$1,0))),[1]TreeLookup!$C$1:$C$21,0),MATCH(INDIRECT(ADDRESS(ROW(),MATCH("YEAR",$A$1:$BE$1,0))),[1]TreeLookup!$C$1:$DE$1,0))</f>
        <v>#N/A</v>
      </c>
      <c r="M4459" s="1" t="str">
        <f t="array" aca="1" ref="M4459" ca="1">INDEX([1]TreeLookup!$C$1:$DE$22,MATCH("ERA",[1]TreeLookup!$C$1:$C$22,0),MATCH(INDIRECT(ADDRESS(ROW(),MATCH("YEAR",$A$1:$BE$1,0))),[1]TreeLookup!$C$1:$DE$1,0))</f>
        <v>00-START</v>
      </c>
      <c r="O4459" s="4"/>
    </row>
    <row r="4460" spans="1:15">
      <c r="A4460" s="6"/>
      <c r="B4460" s="6"/>
      <c r="C4460" s="6"/>
      <c r="D4460" s="6"/>
      <c r="E4460" s="6"/>
      <c r="F4460" s="6"/>
      <c r="G4460" s="6"/>
      <c r="H4460" s="6"/>
      <c r="I4460" s="23"/>
      <c r="J4460" s="23"/>
      <c r="K4460" s="6" t="e">
        <f t="array" aca="1" ref="K4460" ca="1">INDEX([1]TreeLookup!$C$1:$DE$21,MATCH(INDIRECT(ADDRESS(ROW(),MATCH("CATEGORY",$A$1:$BE$1,0))),[1]TreeLookup!$C$1:$C$21,0),MATCH(INDIRECT(ADDRESS(ROW(),MATCH("YEAR",$A$1:$BE$1,0))),[1]TreeLookup!$C$1:$DE$1,0))</f>
        <v>#N/A</v>
      </c>
      <c r="M4460" s="1" t="str">
        <f t="array" aca="1" ref="M4460" ca="1">INDEX([1]TreeLookup!$C$1:$DE$22,MATCH("ERA",[1]TreeLookup!$C$1:$C$22,0),MATCH(INDIRECT(ADDRESS(ROW(),MATCH("YEAR",$A$1:$BE$1,0))),[1]TreeLookup!$C$1:$DE$1,0))</f>
        <v>00-START</v>
      </c>
      <c r="O4460" s="4"/>
    </row>
    <row r="4461" spans="1:15">
      <c r="A4461" s="6"/>
      <c r="B4461" s="6"/>
      <c r="C4461" s="6"/>
      <c r="D4461" s="6"/>
      <c r="E4461" s="6"/>
      <c r="F4461" s="6"/>
      <c r="G4461" s="6"/>
      <c r="H4461" s="6"/>
      <c r="I4461" s="23"/>
      <c r="J4461" s="23"/>
      <c r="K4461" s="6" t="e">
        <f t="array" aca="1" ref="K4461" ca="1">INDEX([1]TreeLookup!$C$1:$DE$21,MATCH(INDIRECT(ADDRESS(ROW(),MATCH("CATEGORY",$A$1:$BE$1,0))),[1]TreeLookup!$C$1:$C$21,0),MATCH(INDIRECT(ADDRESS(ROW(),MATCH("YEAR",$A$1:$BE$1,0))),[1]TreeLookup!$C$1:$DE$1,0))</f>
        <v>#N/A</v>
      </c>
      <c r="M4461" s="1" t="str">
        <f t="array" aca="1" ref="M4461" ca="1">INDEX([1]TreeLookup!$C$1:$DE$22,MATCH("ERA",[1]TreeLookup!$C$1:$C$22,0),MATCH(INDIRECT(ADDRESS(ROW(),MATCH("YEAR",$A$1:$BE$1,0))),[1]TreeLookup!$C$1:$DE$1,0))</f>
        <v>00-START</v>
      </c>
      <c r="O4461" s="4"/>
    </row>
    <row r="4462" spans="1:15">
      <c r="A4462" s="6"/>
      <c r="B4462" s="6"/>
      <c r="C4462" s="6"/>
      <c r="D4462" s="6"/>
      <c r="E4462" s="6"/>
      <c r="F4462" s="6"/>
      <c r="G4462" s="6"/>
      <c r="H4462" s="6"/>
      <c r="I4462" s="23"/>
      <c r="J4462" s="23"/>
      <c r="K4462" s="6" t="e">
        <f t="array" aca="1" ref="K4462" ca="1">INDEX([1]TreeLookup!$C$1:$DE$21,MATCH(INDIRECT(ADDRESS(ROW(),MATCH("CATEGORY",$A$1:$BE$1,0))),[1]TreeLookup!$C$1:$C$21,0),MATCH(INDIRECT(ADDRESS(ROW(),MATCH("YEAR",$A$1:$BE$1,0))),[1]TreeLookup!$C$1:$DE$1,0))</f>
        <v>#N/A</v>
      </c>
      <c r="M4462" s="1" t="str">
        <f t="array" aca="1" ref="M4462" ca="1">INDEX([1]TreeLookup!$C$1:$DE$22,MATCH("ERA",[1]TreeLookup!$C$1:$C$22,0),MATCH(INDIRECT(ADDRESS(ROW(),MATCH("YEAR",$A$1:$BE$1,0))),[1]TreeLookup!$C$1:$DE$1,0))</f>
        <v>00-START</v>
      </c>
      <c r="O4462" s="4"/>
    </row>
    <row r="4463" spans="1:15">
      <c r="A4463" s="6"/>
      <c r="B4463" s="6"/>
      <c r="C4463" s="6"/>
      <c r="D4463" s="6"/>
      <c r="E4463" s="6"/>
      <c r="F4463" s="6"/>
      <c r="G4463" s="6"/>
      <c r="H4463" s="6"/>
      <c r="I4463" s="23"/>
      <c r="J4463" s="23"/>
      <c r="K4463" s="6" t="e">
        <f t="array" aca="1" ref="K4463" ca="1">INDEX([1]TreeLookup!$C$1:$DE$21,MATCH(INDIRECT(ADDRESS(ROW(),MATCH("CATEGORY",$A$1:$BE$1,0))),[1]TreeLookup!$C$1:$C$21,0),MATCH(INDIRECT(ADDRESS(ROW(),MATCH("YEAR",$A$1:$BE$1,0))),[1]TreeLookup!$C$1:$DE$1,0))</f>
        <v>#N/A</v>
      </c>
      <c r="M4463" s="1" t="str">
        <f t="array" aca="1" ref="M4463" ca="1">INDEX([1]TreeLookup!$C$1:$DE$22,MATCH("ERA",[1]TreeLookup!$C$1:$C$22,0),MATCH(INDIRECT(ADDRESS(ROW(),MATCH("YEAR",$A$1:$BE$1,0))),[1]TreeLookup!$C$1:$DE$1,0))</f>
        <v>00-START</v>
      </c>
      <c r="O4463" s="4"/>
    </row>
    <row r="4464" spans="1:15">
      <c r="A4464" s="6"/>
      <c r="B4464" s="6"/>
      <c r="C4464" s="6"/>
      <c r="D4464" s="6"/>
      <c r="E4464" s="6"/>
      <c r="F4464" s="6"/>
      <c r="G4464" s="6"/>
      <c r="H4464" s="6"/>
      <c r="I4464" s="23"/>
      <c r="J4464" s="23"/>
      <c r="K4464" s="6" t="e">
        <f t="array" aca="1" ref="K4464" ca="1">INDEX([1]TreeLookup!$C$1:$DE$21,MATCH(INDIRECT(ADDRESS(ROW(),MATCH("CATEGORY",$A$1:$BE$1,0))),[1]TreeLookup!$C$1:$C$21,0),MATCH(INDIRECT(ADDRESS(ROW(),MATCH("YEAR",$A$1:$BE$1,0))),[1]TreeLookup!$C$1:$DE$1,0))</f>
        <v>#N/A</v>
      </c>
      <c r="M4464" s="1" t="str">
        <f t="array" aca="1" ref="M4464" ca="1">INDEX([1]TreeLookup!$C$1:$DE$22,MATCH("ERA",[1]TreeLookup!$C$1:$C$22,0),MATCH(INDIRECT(ADDRESS(ROW(),MATCH("YEAR",$A$1:$BE$1,0))),[1]TreeLookup!$C$1:$DE$1,0))</f>
        <v>00-START</v>
      </c>
      <c r="O4464" s="4"/>
    </row>
    <row r="4465" spans="1:15">
      <c r="A4465" s="6"/>
      <c r="B4465" s="6"/>
      <c r="C4465" s="6"/>
      <c r="D4465" s="6"/>
      <c r="E4465" s="6"/>
      <c r="F4465" s="6"/>
      <c r="G4465" s="6"/>
      <c r="H4465" s="6"/>
      <c r="I4465" s="23"/>
      <c r="J4465" s="23"/>
      <c r="K4465" s="6" t="e">
        <f t="array" aca="1" ref="K4465" ca="1">INDEX([1]TreeLookup!$C$1:$DE$21,MATCH(INDIRECT(ADDRESS(ROW(),MATCH("CATEGORY",$A$1:$BE$1,0))),[1]TreeLookup!$C$1:$C$21,0),MATCH(INDIRECT(ADDRESS(ROW(),MATCH("YEAR",$A$1:$BE$1,0))),[1]TreeLookup!$C$1:$DE$1,0))</f>
        <v>#N/A</v>
      </c>
      <c r="M4465" s="1" t="str">
        <f t="array" aca="1" ref="M4465" ca="1">INDEX([1]TreeLookup!$C$1:$DE$22,MATCH("ERA",[1]TreeLookup!$C$1:$C$22,0),MATCH(INDIRECT(ADDRESS(ROW(),MATCH("YEAR",$A$1:$BE$1,0))),[1]TreeLookup!$C$1:$DE$1,0))</f>
        <v>00-START</v>
      </c>
      <c r="O4465" s="4"/>
    </row>
    <row r="4466" spans="1:15">
      <c r="A4466" s="6"/>
      <c r="B4466" s="6"/>
      <c r="C4466" s="6"/>
      <c r="D4466" s="6"/>
      <c r="E4466" s="6"/>
      <c r="F4466" s="6"/>
      <c r="G4466" s="6"/>
      <c r="H4466" s="6"/>
      <c r="I4466" s="23"/>
      <c r="J4466" s="23"/>
      <c r="K4466" s="6" t="e">
        <f t="array" aca="1" ref="K4466" ca="1">INDEX([1]TreeLookup!$C$1:$DE$21,MATCH(INDIRECT(ADDRESS(ROW(),MATCH("CATEGORY",$A$1:$BE$1,0))),[1]TreeLookup!$C$1:$C$21,0),MATCH(INDIRECT(ADDRESS(ROW(),MATCH("YEAR",$A$1:$BE$1,0))),[1]TreeLookup!$C$1:$DE$1,0))</f>
        <v>#N/A</v>
      </c>
      <c r="M4466" s="1" t="str">
        <f t="array" aca="1" ref="M4466" ca="1">INDEX([1]TreeLookup!$C$1:$DE$22,MATCH("ERA",[1]TreeLookup!$C$1:$C$22,0),MATCH(INDIRECT(ADDRESS(ROW(),MATCH("YEAR",$A$1:$BE$1,0))),[1]TreeLookup!$C$1:$DE$1,0))</f>
        <v>00-START</v>
      </c>
      <c r="O4466" s="4"/>
    </row>
    <row r="4467" spans="1:15">
      <c r="A4467" s="6"/>
      <c r="B4467" s="6"/>
      <c r="C4467" s="6"/>
      <c r="D4467" s="6"/>
      <c r="E4467" s="6"/>
      <c r="F4467" s="6"/>
      <c r="G4467" s="6"/>
      <c r="H4467" s="6"/>
      <c r="I4467" s="23"/>
      <c r="J4467" s="23"/>
      <c r="K4467" s="6" t="e">
        <f t="array" aca="1" ref="K4467" ca="1">INDEX([1]TreeLookup!$C$1:$DE$21,MATCH(INDIRECT(ADDRESS(ROW(),MATCH("CATEGORY",$A$1:$BE$1,0))),[1]TreeLookup!$C$1:$C$21,0),MATCH(INDIRECT(ADDRESS(ROW(),MATCH("YEAR",$A$1:$BE$1,0))),[1]TreeLookup!$C$1:$DE$1,0))</f>
        <v>#N/A</v>
      </c>
      <c r="M4467" s="1" t="str">
        <f t="array" aca="1" ref="M4467" ca="1">INDEX([1]TreeLookup!$C$1:$DE$22,MATCH("ERA",[1]TreeLookup!$C$1:$C$22,0),MATCH(INDIRECT(ADDRESS(ROW(),MATCH("YEAR",$A$1:$BE$1,0))),[1]TreeLookup!$C$1:$DE$1,0))</f>
        <v>00-START</v>
      </c>
      <c r="O4467" s="4"/>
    </row>
    <row r="4468" spans="1:15">
      <c r="A4468" s="6"/>
      <c r="B4468" s="6"/>
      <c r="C4468" s="6"/>
      <c r="D4468" s="6"/>
      <c r="E4468" s="6"/>
      <c r="F4468" s="6"/>
      <c r="G4468" s="6"/>
      <c r="H4468" s="6"/>
      <c r="I4468" s="23"/>
      <c r="J4468" s="23"/>
      <c r="K4468" s="6" t="e">
        <f t="array" aca="1" ref="K4468" ca="1">INDEX([1]TreeLookup!$C$1:$DE$21,MATCH(INDIRECT(ADDRESS(ROW(),MATCH("CATEGORY",$A$1:$BE$1,0))),[1]TreeLookup!$C$1:$C$21,0),MATCH(INDIRECT(ADDRESS(ROW(),MATCH("YEAR",$A$1:$BE$1,0))),[1]TreeLookup!$C$1:$DE$1,0))</f>
        <v>#N/A</v>
      </c>
      <c r="M4468" s="1" t="str">
        <f t="array" aca="1" ref="M4468" ca="1">INDEX([1]TreeLookup!$C$1:$DE$22,MATCH("ERA",[1]TreeLookup!$C$1:$C$22,0),MATCH(INDIRECT(ADDRESS(ROW(),MATCH("YEAR",$A$1:$BE$1,0))),[1]TreeLookup!$C$1:$DE$1,0))</f>
        <v>00-START</v>
      </c>
      <c r="O4468" s="4"/>
    </row>
    <row r="4469" spans="1:15">
      <c r="A4469" s="6"/>
      <c r="B4469" s="6"/>
      <c r="C4469" s="6"/>
      <c r="D4469" s="6"/>
      <c r="E4469" s="6"/>
      <c r="F4469" s="6"/>
      <c r="G4469" s="6"/>
      <c r="H4469" s="6"/>
      <c r="I4469" s="23"/>
      <c r="J4469" s="23"/>
      <c r="K4469" s="6" t="e">
        <f t="array" aca="1" ref="K4469" ca="1">INDEX([1]TreeLookup!$C$1:$DE$21,MATCH(INDIRECT(ADDRESS(ROW(),MATCH("CATEGORY",$A$1:$BE$1,0))),[1]TreeLookup!$C$1:$C$21,0),MATCH(INDIRECT(ADDRESS(ROW(),MATCH("YEAR",$A$1:$BE$1,0))),[1]TreeLookup!$C$1:$DE$1,0))</f>
        <v>#N/A</v>
      </c>
      <c r="M4469" s="1" t="str">
        <f t="array" aca="1" ref="M4469" ca="1">INDEX([1]TreeLookup!$C$1:$DE$22,MATCH("ERA",[1]TreeLookup!$C$1:$C$22,0),MATCH(INDIRECT(ADDRESS(ROW(),MATCH("YEAR",$A$1:$BE$1,0))),[1]TreeLookup!$C$1:$DE$1,0))</f>
        <v>00-START</v>
      </c>
      <c r="O4469" s="4"/>
    </row>
    <row r="4470" spans="1:15">
      <c r="A4470" s="6"/>
      <c r="B4470" s="6"/>
      <c r="C4470" s="6"/>
      <c r="D4470" s="6"/>
      <c r="E4470" s="6"/>
      <c r="F4470" s="6"/>
      <c r="G4470" s="6"/>
      <c r="H4470" s="6"/>
      <c r="I4470" s="23"/>
      <c r="J4470" s="23"/>
      <c r="K4470" s="6" t="e">
        <f t="array" aca="1" ref="K4470" ca="1">INDEX([1]TreeLookup!$C$1:$DE$21,MATCH(INDIRECT(ADDRESS(ROW(),MATCH("CATEGORY",$A$1:$BE$1,0))),[1]TreeLookup!$C$1:$C$21,0),MATCH(INDIRECT(ADDRESS(ROW(),MATCH("YEAR",$A$1:$BE$1,0))),[1]TreeLookup!$C$1:$DE$1,0))</f>
        <v>#N/A</v>
      </c>
      <c r="M4470" s="1" t="str">
        <f t="array" aca="1" ref="M4470" ca="1">INDEX([1]TreeLookup!$C$1:$DE$22,MATCH("ERA",[1]TreeLookup!$C$1:$C$22,0),MATCH(INDIRECT(ADDRESS(ROW(),MATCH("YEAR",$A$1:$BE$1,0))),[1]TreeLookup!$C$1:$DE$1,0))</f>
        <v>00-START</v>
      </c>
      <c r="O4470" s="4"/>
    </row>
    <row r="4471" spans="1:15">
      <c r="A4471" s="6"/>
      <c r="B4471" s="6"/>
      <c r="C4471" s="6"/>
      <c r="D4471" s="6"/>
      <c r="E4471" s="6"/>
      <c r="F4471" s="6"/>
      <c r="G4471" s="6"/>
      <c r="H4471" s="6"/>
      <c r="I4471" s="23"/>
      <c r="J4471" s="23"/>
      <c r="K4471" s="6" t="e">
        <f t="array" aca="1" ref="K4471" ca="1">INDEX([1]TreeLookup!$C$1:$DE$21,MATCH(INDIRECT(ADDRESS(ROW(),MATCH("CATEGORY",$A$1:$BE$1,0))),[1]TreeLookup!$C$1:$C$21,0),MATCH(INDIRECT(ADDRESS(ROW(),MATCH("YEAR",$A$1:$BE$1,0))),[1]TreeLookup!$C$1:$DE$1,0))</f>
        <v>#N/A</v>
      </c>
      <c r="M4471" s="1" t="str">
        <f t="array" aca="1" ref="M4471" ca="1">INDEX([1]TreeLookup!$C$1:$DE$22,MATCH("ERA",[1]TreeLookup!$C$1:$C$22,0),MATCH(INDIRECT(ADDRESS(ROW(),MATCH("YEAR",$A$1:$BE$1,0))),[1]TreeLookup!$C$1:$DE$1,0))</f>
        <v>00-START</v>
      </c>
      <c r="O4471" s="4"/>
    </row>
    <row r="4472" spans="1:15">
      <c r="A4472" s="6"/>
      <c r="B4472" s="6"/>
      <c r="C4472" s="6"/>
      <c r="D4472" s="6"/>
      <c r="E4472" s="6"/>
      <c r="F4472" s="6"/>
      <c r="G4472" s="6"/>
      <c r="H4472" s="6"/>
      <c r="I4472" s="23"/>
      <c r="J4472" s="23"/>
      <c r="K4472" s="6" t="e">
        <f t="array" aca="1" ref="K4472" ca="1">INDEX([1]TreeLookup!$C$1:$DE$21,MATCH(INDIRECT(ADDRESS(ROW(),MATCH("CATEGORY",$A$1:$BE$1,0))),[1]TreeLookup!$C$1:$C$21,0),MATCH(INDIRECT(ADDRESS(ROW(),MATCH("YEAR",$A$1:$BE$1,0))),[1]TreeLookup!$C$1:$DE$1,0))</f>
        <v>#N/A</v>
      </c>
      <c r="M4472" s="1" t="str">
        <f t="array" aca="1" ref="M4472" ca="1">INDEX([1]TreeLookup!$C$1:$DE$22,MATCH("ERA",[1]TreeLookup!$C$1:$C$22,0),MATCH(INDIRECT(ADDRESS(ROW(),MATCH("YEAR",$A$1:$BE$1,0))),[1]TreeLookup!$C$1:$DE$1,0))</f>
        <v>00-START</v>
      </c>
      <c r="O4472" s="4"/>
    </row>
    <row r="4473" spans="1:15">
      <c r="A4473" s="6"/>
      <c r="B4473" s="6"/>
      <c r="C4473" s="6"/>
      <c r="D4473" s="6"/>
      <c r="E4473" s="6"/>
      <c r="F4473" s="6"/>
      <c r="G4473" s="6"/>
      <c r="H4473" s="6"/>
      <c r="I4473" s="23"/>
      <c r="J4473" s="23"/>
      <c r="K4473" s="6" t="e">
        <f t="array" aca="1" ref="K4473" ca="1">INDEX([1]TreeLookup!$C$1:$DE$21,MATCH(INDIRECT(ADDRESS(ROW(),MATCH("CATEGORY",$A$1:$BE$1,0))),[1]TreeLookup!$C$1:$C$21,0),MATCH(INDIRECT(ADDRESS(ROW(),MATCH("YEAR",$A$1:$BE$1,0))),[1]TreeLookup!$C$1:$DE$1,0))</f>
        <v>#N/A</v>
      </c>
      <c r="M4473" s="1" t="str">
        <f t="array" aca="1" ref="M4473" ca="1">INDEX([1]TreeLookup!$C$1:$DE$22,MATCH("ERA",[1]TreeLookup!$C$1:$C$22,0),MATCH(INDIRECT(ADDRESS(ROW(),MATCH("YEAR",$A$1:$BE$1,0))),[1]TreeLookup!$C$1:$DE$1,0))</f>
        <v>00-START</v>
      </c>
      <c r="O4473" s="4"/>
    </row>
    <row r="4474" spans="1:15">
      <c r="A4474" s="6"/>
      <c r="B4474" s="6"/>
      <c r="C4474" s="6"/>
      <c r="D4474" s="6"/>
      <c r="E4474" s="6"/>
      <c r="F4474" s="6"/>
      <c r="G4474" s="6"/>
      <c r="H4474" s="6"/>
      <c r="I4474" s="23"/>
      <c r="J4474" s="23"/>
      <c r="K4474" s="6" t="e">
        <f t="array" aca="1" ref="K4474" ca="1">INDEX([1]TreeLookup!$C$1:$DE$21,MATCH(INDIRECT(ADDRESS(ROW(),MATCH("CATEGORY",$A$1:$BE$1,0))),[1]TreeLookup!$C$1:$C$21,0),MATCH(INDIRECT(ADDRESS(ROW(),MATCH("YEAR",$A$1:$BE$1,0))),[1]TreeLookup!$C$1:$DE$1,0))</f>
        <v>#N/A</v>
      </c>
      <c r="M4474" s="1" t="str">
        <f t="array" aca="1" ref="M4474" ca="1">INDEX([1]TreeLookup!$C$1:$DE$22,MATCH("ERA",[1]TreeLookup!$C$1:$C$22,0),MATCH(INDIRECT(ADDRESS(ROW(),MATCH("YEAR",$A$1:$BE$1,0))),[1]TreeLookup!$C$1:$DE$1,0))</f>
        <v>00-START</v>
      </c>
      <c r="O4474" s="4"/>
    </row>
    <row r="4475" spans="1:15">
      <c r="A4475" s="6"/>
      <c r="B4475" s="6"/>
      <c r="C4475" s="6"/>
      <c r="D4475" s="6"/>
      <c r="E4475" s="6"/>
      <c r="F4475" s="6"/>
      <c r="G4475" s="6"/>
      <c r="H4475" s="6"/>
      <c r="I4475" s="23"/>
      <c r="J4475" s="23"/>
      <c r="K4475" s="6" t="e">
        <f t="array" aca="1" ref="K4475" ca="1">INDEX([1]TreeLookup!$C$1:$DE$21,MATCH(INDIRECT(ADDRESS(ROW(),MATCH("CATEGORY",$A$1:$BE$1,0))),[1]TreeLookup!$C$1:$C$21,0),MATCH(INDIRECT(ADDRESS(ROW(),MATCH("YEAR",$A$1:$BE$1,0))),[1]TreeLookup!$C$1:$DE$1,0))</f>
        <v>#N/A</v>
      </c>
      <c r="M4475" s="1" t="str">
        <f t="array" aca="1" ref="M4475" ca="1">INDEX([1]TreeLookup!$C$1:$DE$22,MATCH("ERA",[1]TreeLookup!$C$1:$C$22,0),MATCH(INDIRECT(ADDRESS(ROW(),MATCH("YEAR",$A$1:$BE$1,0))),[1]TreeLookup!$C$1:$DE$1,0))</f>
        <v>00-START</v>
      </c>
      <c r="O4475" s="4"/>
    </row>
    <row r="4476" spans="1:15">
      <c r="A4476" s="6"/>
      <c r="B4476" s="6"/>
      <c r="C4476" s="6"/>
      <c r="D4476" s="6"/>
      <c r="E4476" s="6"/>
      <c r="F4476" s="6"/>
      <c r="G4476" s="6"/>
      <c r="H4476" s="6"/>
      <c r="I4476" s="23"/>
      <c r="J4476" s="23"/>
      <c r="K4476" s="6" t="e">
        <f t="array" aca="1" ref="K4476" ca="1">INDEX([1]TreeLookup!$C$1:$DE$21,MATCH(INDIRECT(ADDRESS(ROW(),MATCH("CATEGORY",$A$1:$BE$1,0))),[1]TreeLookup!$C$1:$C$21,0),MATCH(INDIRECT(ADDRESS(ROW(),MATCH("YEAR",$A$1:$BE$1,0))),[1]TreeLookup!$C$1:$DE$1,0))</f>
        <v>#N/A</v>
      </c>
      <c r="M4476" s="1" t="str">
        <f t="array" aca="1" ref="M4476" ca="1">INDEX([1]TreeLookup!$C$1:$DE$22,MATCH("ERA",[1]TreeLookup!$C$1:$C$22,0),MATCH(INDIRECT(ADDRESS(ROW(),MATCH("YEAR",$A$1:$BE$1,0))),[1]TreeLookup!$C$1:$DE$1,0))</f>
        <v>00-START</v>
      </c>
      <c r="O4476" s="4"/>
    </row>
    <row r="4477" spans="1:15">
      <c r="A4477" s="6"/>
      <c r="B4477" s="6"/>
      <c r="C4477" s="6"/>
      <c r="D4477" s="6"/>
      <c r="E4477" s="6"/>
      <c r="F4477" s="6"/>
      <c r="G4477" s="6"/>
      <c r="H4477" s="6"/>
      <c r="I4477" s="23"/>
      <c r="J4477" s="23"/>
      <c r="K4477" s="6" t="e">
        <f t="array" aca="1" ref="K4477" ca="1">INDEX([1]TreeLookup!$C$1:$DE$21,MATCH(INDIRECT(ADDRESS(ROW(),MATCH("CATEGORY",$A$1:$BE$1,0))),[1]TreeLookup!$C$1:$C$21,0),MATCH(INDIRECT(ADDRESS(ROW(),MATCH("YEAR",$A$1:$BE$1,0))),[1]TreeLookup!$C$1:$DE$1,0))</f>
        <v>#N/A</v>
      </c>
      <c r="M4477" s="1" t="str">
        <f t="array" aca="1" ref="M4477" ca="1">INDEX([1]TreeLookup!$C$1:$DE$22,MATCH("ERA",[1]TreeLookup!$C$1:$C$22,0),MATCH(INDIRECT(ADDRESS(ROW(),MATCH("YEAR",$A$1:$BE$1,0))),[1]TreeLookup!$C$1:$DE$1,0))</f>
        <v>00-START</v>
      </c>
      <c r="O4477" s="4"/>
    </row>
    <row r="4478" spans="1:15">
      <c r="A4478" s="6"/>
      <c r="B4478" s="6"/>
      <c r="C4478" s="6"/>
      <c r="D4478" s="6"/>
      <c r="E4478" s="6"/>
      <c r="F4478" s="6"/>
      <c r="G4478" s="6"/>
      <c r="H4478" s="6"/>
      <c r="I4478" s="23"/>
      <c r="J4478" s="23"/>
      <c r="K4478" s="6" t="e">
        <f t="array" aca="1" ref="K4478" ca="1">INDEX([1]TreeLookup!$C$1:$DE$21,MATCH(INDIRECT(ADDRESS(ROW(),MATCH("CATEGORY",$A$1:$BE$1,0))),[1]TreeLookup!$C$1:$C$21,0),MATCH(INDIRECT(ADDRESS(ROW(),MATCH("YEAR",$A$1:$BE$1,0))),[1]TreeLookup!$C$1:$DE$1,0))</f>
        <v>#N/A</v>
      </c>
      <c r="M4478" s="1" t="str">
        <f t="array" aca="1" ref="M4478" ca="1">INDEX([1]TreeLookup!$C$1:$DE$22,MATCH("ERA",[1]TreeLookup!$C$1:$C$22,0),MATCH(INDIRECT(ADDRESS(ROW(),MATCH("YEAR",$A$1:$BE$1,0))),[1]TreeLookup!$C$1:$DE$1,0))</f>
        <v>00-START</v>
      </c>
      <c r="O4478" s="4"/>
    </row>
    <row r="4479" spans="1:15">
      <c r="A4479" s="6"/>
      <c r="B4479" s="6"/>
      <c r="C4479" s="6"/>
      <c r="D4479" s="6"/>
      <c r="E4479" s="6"/>
      <c r="F4479" s="6"/>
      <c r="G4479" s="6"/>
      <c r="H4479" s="6"/>
      <c r="I4479" s="23"/>
      <c r="J4479" s="23"/>
      <c r="K4479" s="6" t="e">
        <f t="array" aca="1" ref="K4479" ca="1">INDEX([1]TreeLookup!$C$1:$DE$21,MATCH(INDIRECT(ADDRESS(ROW(),MATCH("CATEGORY",$A$1:$BE$1,0))),[1]TreeLookup!$C$1:$C$21,0),MATCH(INDIRECT(ADDRESS(ROW(),MATCH("YEAR",$A$1:$BE$1,0))),[1]TreeLookup!$C$1:$DE$1,0))</f>
        <v>#N/A</v>
      </c>
      <c r="M4479" s="1" t="str">
        <f t="array" aca="1" ref="M4479" ca="1">INDEX([1]TreeLookup!$C$1:$DE$22,MATCH("ERA",[1]TreeLookup!$C$1:$C$22,0),MATCH(INDIRECT(ADDRESS(ROW(),MATCH("YEAR",$A$1:$BE$1,0))),[1]TreeLookup!$C$1:$DE$1,0))</f>
        <v>00-START</v>
      </c>
      <c r="O4479" s="4"/>
    </row>
    <row r="4480" spans="1:15">
      <c r="A4480" s="6"/>
      <c r="B4480" s="6"/>
      <c r="C4480" s="6"/>
      <c r="D4480" s="6"/>
      <c r="E4480" s="6"/>
      <c r="F4480" s="6"/>
      <c r="G4480" s="6"/>
      <c r="H4480" s="6"/>
      <c r="I4480" s="23"/>
      <c r="J4480" s="23"/>
      <c r="K4480" s="6" t="e">
        <f t="array" aca="1" ref="K4480" ca="1">INDEX([1]TreeLookup!$C$1:$DE$21,MATCH(INDIRECT(ADDRESS(ROW(),MATCH("CATEGORY",$A$1:$BE$1,0))),[1]TreeLookup!$C$1:$C$21,0),MATCH(INDIRECT(ADDRESS(ROW(),MATCH("YEAR",$A$1:$BE$1,0))),[1]TreeLookup!$C$1:$DE$1,0))</f>
        <v>#N/A</v>
      </c>
      <c r="M4480" s="1" t="str">
        <f t="array" aca="1" ref="M4480" ca="1">INDEX([1]TreeLookup!$C$1:$DE$22,MATCH("ERA",[1]TreeLookup!$C$1:$C$22,0),MATCH(INDIRECT(ADDRESS(ROW(),MATCH("YEAR",$A$1:$BE$1,0))),[1]TreeLookup!$C$1:$DE$1,0))</f>
        <v>00-START</v>
      </c>
      <c r="O4480" s="4"/>
    </row>
    <row r="4481" spans="1:15">
      <c r="A4481" s="6"/>
      <c r="B4481" s="6"/>
      <c r="C4481" s="6"/>
      <c r="D4481" s="6"/>
      <c r="E4481" s="6"/>
      <c r="F4481" s="6"/>
      <c r="G4481" s="6"/>
      <c r="H4481" s="6"/>
      <c r="I4481" s="23"/>
      <c r="J4481" s="23"/>
      <c r="K4481" s="6" t="e">
        <f t="array" aca="1" ref="K4481" ca="1">INDEX([1]TreeLookup!$C$1:$DE$21,MATCH(INDIRECT(ADDRESS(ROW(),MATCH("CATEGORY",$A$1:$BE$1,0))),[1]TreeLookup!$C$1:$C$21,0),MATCH(INDIRECT(ADDRESS(ROW(),MATCH("YEAR",$A$1:$BE$1,0))),[1]TreeLookup!$C$1:$DE$1,0))</f>
        <v>#N/A</v>
      </c>
      <c r="M4481" s="1" t="str">
        <f t="array" aca="1" ref="M4481" ca="1">INDEX([1]TreeLookup!$C$1:$DE$22,MATCH("ERA",[1]TreeLookup!$C$1:$C$22,0),MATCH(INDIRECT(ADDRESS(ROW(),MATCH("YEAR",$A$1:$BE$1,0))),[1]TreeLookup!$C$1:$DE$1,0))</f>
        <v>00-START</v>
      </c>
      <c r="O4481" s="4"/>
    </row>
    <row r="4482" spans="1:15">
      <c r="A4482" s="6"/>
      <c r="B4482" s="6"/>
      <c r="C4482" s="6"/>
      <c r="D4482" s="6"/>
      <c r="E4482" s="6"/>
      <c r="F4482" s="6"/>
      <c r="G4482" s="6"/>
      <c r="H4482" s="6"/>
      <c r="I4482" s="23"/>
      <c r="J4482" s="23"/>
      <c r="K4482" s="6" t="e">
        <f t="array" aca="1" ref="K4482" ca="1">INDEX([1]TreeLookup!$C$1:$DE$21,MATCH(INDIRECT(ADDRESS(ROW(),MATCH("CATEGORY",$A$1:$BE$1,0))),[1]TreeLookup!$C$1:$C$21,0),MATCH(INDIRECT(ADDRESS(ROW(),MATCH("YEAR",$A$1:$BE$1,0))),[1]TreeLookup!$C$1:$DE$1,0))</f>
        <v>#N/A</v>
      </c>
      <c r="M4482" s="1" t="str">
        <f t="array" aca="1" ref="M4482" ca="1">INDEX([1]TreeLookup!$C$1:$DE$22,MATCH("ERA",[1]TreeLookup!$C$1:$C$22,0),MATCH(INDIRECT(ADDRESS(ROW(),MATCH("YEAR",$A$1:$BE$1,0))),[1]TreeLookup!$C$1:$DE$1,0))</f>
        <v>00-START</v>
      </c>
      <c r="O4482" s="4"/>
    </row>
    <row r="4483" spans="1:15">
      <c r="A4483" s="6"/>
      <c r="B4483" s="6"/>
      <c r="C4483" s="6"/>
      <c r="D4483" s="6"/>
      <c r="E4483" s="6"/>
      <c r="F4483" s="6"/>
      <c r="G4483" s="6"/>
      <c r="H4483" s="6"/>
      <c r="I4483" s="23"/>
      <c r="J4483" s="23"/>
      <c r="K4483" s="6" t="e">
        <f t="array" aca="1" ref="K4483" ca="1">INDEX([1]TreeLookup!$C$1:$DE$21,MATCH(INDIRECT(ADDRESS(ROW(),MATCH("CATEGORY",$A$1:$BE$1,0))),[1]TreeLookup!$C$1:$C$21,0),MATCH(INDIRECT(ADDRESS(ROW(),MATCH("YEAR",$A$1:$BE$1,0))),[1]TreeLookup!$C$1:$DE$1,0))</f>
        <v>#N/A</v>
      </c>
      <c r="M4483" s="1" t="str">
        <f t="array" aca="1" ref="M4483" ca="1">INDEX([1]TreeLookup!$C$1:$DE$22,MATCH("ERA",[1]TreeLookup!$C$1:$C$22,0),MATCH(INDIRECT(ADDRESS(ROW(),MATCH("YEAR",$A$1:$BE$1,0))),[1]TreeLookup!$C$1:$DE$1,0))</f>
        <v>00-START</v>
      </c>
      <c r="O4483" s="4"/>
    </row>
    <row r="4484" spans="1:15">
      <c r="A4484" s="6"/>
      <c r="B4484" s="6"/>
      <c r="C4484" s="6"/>
      <c r="D4484" s="6"/>
      <c r="E4484" s="6"/>
      <c r="F4484" s="6"/>
      <c r="G4484" s="6"/>
      <c r="H4484" s="6"/>
      <c r="I4484" s="23"/>
      <c r="J4484" s="23"/>
      <c r="K4484" s="6" t="e">
        <f t="array" aca="1" ref="K4484" ca="1">INDEX([1]TreeLookup!$C$1:$DE$21,MATCH(INDIRECT(ADDRESS(ROW(),MATCH("CATEGORY",$A$1:$BE$1,0))),[1]TreeLookup!$C$1:$C$21,0),MATCH(INDIRECT(ADDRESS(ROW(),MATCH("YEAR",$A$1:$BE$1,0))),[1]TreeLookup!$C$1:$DE$1,0))</f>
        <v>#N/A</v>
      </c>
      <c r="M4484" s="1" t="str">
        <f t="array" aca="1" ref="M4484" ca="1">INDEX([1]TreeLookup!$C$1:$DE$22,MATCH("ERA",[1]TreeLookup!$C$1:$C$22,0),MATCH(INDIRECT(ADDRESS(ROW(),MATCH("YEAR",$A$1:$BE$1,0))),[1]TreeLookup!$C$1:$DE$1,0))</f>
        <v>00-START</v>
      </c>
      <c r="O4484" s="4"/>
    </row>
    <row r="4485" spans="1:15">
      <c r="A4485" s="6"/>
      <c r="B4485" s="6"/>
      <c r="C4485" s="6"/>
      <c r="D4485" s="6"/>
      <c r="E4485" s="6"/>
      <c r="F4485" s="6"/>
      <c r="G4485" s="6"/>
      <c r="H4485" s="6"/>
      <c r="I4485" s="23"/>
      <c r="J4485" s="23"/>
      <c r="K4485" s="6" t="e">
        <f t="array" aca="1" ref="K4485" ca="1">INDEX([1]TreeLookup!$C$1:$DE$21,MATCH(INDIRECT(ADDRESS(ROW(),MATCH("CATEGORY",$A$1:$BE$1,0))),[1]TreeLookup!$C$1:$C$21,0),MATCH(INDIRECT(ADDRESS(ROW(),MATCH("YEAR",$A$1:$BE$1,0))),[1]TreeLookup!$C$1:$DE$1,0))</f>
        <v>#N/A</v>
      </c>
      <c r="M4485" s="1" t="str">
        <f t="array" aca="1" ref="M4485" ca="1">INDEX([1]TreeLookup!$C$1:$DE$22,MATCH("ERA",[1]TreeLookup!$C$1:$C$22,0),MATCH(INDIRECT(ADDRESS(ROW(),MATCH("YEAR",$A$1:$BE$1,0))),[1]TreeLookup!$C$1:$DE$1,0))</f>
        <v>00-START</v>
      </c>
      <c r="O4485" s="4"/>
    </row>
    <row r="4486" spans="1:15">
      <c r="A4486" s="6"/>
      <c r="B4486" s="6"/>
      <c r="C4486" s="6"/>
      <c r="D4486" s="6"/>
      <c r="E4486" s="6"/>
      <c r="F4486" s="6"/>
      <c r="G4486" s="6"/>
      <c r="H4486" s="6"/>
      <c r="I4486" s="23"/>
      <c r="J4486" s="23"/>
      <c r="K4486" s="6" t="e">
        <f t="array" aca="1" ref="K4486" ca="1">INDEX([1]TreeLookup!$C$1:$DE$21,MATCH(INDIRECT(ADDRESS(ROW(),MATCH("CATEGORY",$A$1:$BE$1,0))),[1]TreeLookup!$C$1:$C$21,0),MATCH(INDIRECT(ADDRESS(ROW(),MATCH("YEAR",$A$1:$BE$1,0))),[1]TreeLookup!$C$1:$DE$1,0))</f>
        <v>#N/A</v>
      </c>
      <c r="M4486" s="1" t="str">
        <f t="array" aca="1" ref="M4486" ca="1">INDEX([1]TreeLookup!$C$1:$DE$22,MATCH("ERA",[1]TreeLookup!$C$1:$C$22,0),MATCH(INDIRECT(ADDRESS(ROW(),MATCH("YEAR",$A$1:$BE$1,0))),[1]TreeLookup!$C$1:$DE$1,0))</f>
        <v>00-START</v>
      </c>
      <c r="O4486" s="4"/>
    </row>
    <row r="4487" spans="1:15">
      <c r="A4487" s="6"/>
      <c r="B4487" s="6"/>
      <c r="C4487" s="6"/>
      <c r="D4487" s="6"/>
      <c r="E4487" s="6"/>
      <c r="F4487" s="6"/>
      <c r="G4487" s="6"/>
      <c r="H4487" s="6"/>
      <c r="I4487" s="23"/>
      <c r="J4487" s="23"/>
      <c r="K4487" s="6" t="e">
        <f t="array" aca="1" ref="K4487" ca="1">INDEX([1]TreeLookup!$C$1:$DE$21,MATCH(INDIRECT(ADDRESS(ROW(),MATCH("CATEGORY",$A$1:$BE$1,0))),[1]TreeLookup!$C$1:$C$21,0),MATCH(INDIRECT(ADDRESS(ROW(),MATCH("YEAR",$A$1:$BE$1,0))),[1]TreeLookup!$C$1:$DE$1,0))</f>
        <v>#N/A</v>
      </c>
      <c r="M4487" s="1" t="str">
        <f t="array" aca="1" ref="M4487" ca="1">INDEX([1]TreeLookup!$C$1:$DE$22,MATCH("ERA",[1]TreeLookup!$C$1:$C$22,0),MATCH(INDIRECT(ADDRESS(ROW(),MATCH("YEAR",$A$1:$BE$1,0))),[1]TreeLookup!$C$1:$DE$1,0))</f>
        <v>00-START</v>
      </c>
      <c r="O4487" s="4"/>
    </row>
    <row r="4488" spans="1:15">
      <c r="A4488" s="6"/>
      <c r="B4488" s="6"/>
      <c r="C4488" s="6"/>
      <c r="D4488" s="6"/>
      <c r="E4488" s="6"/>
      <c r="F4488" s="6"/>
      <c r="G4488" s="6"/>
      <c r="H4488" s="6"/>
      <c r="I4488" s="23"/>
      <c r="J4488" s="23"/>
      <c r="K4488" s="6" t="e">
        <f t="array" aca="1" ref="K4488" ca="1">INDEX([1]TreeLookup!$C$1:$DE$21,MATCH(INDIRECT(ADDRESS(ROW(),MATCH("CATEGORY",$A$1:$BE$1,0))),[1]TreeLookup!$C$1:$C$21,0),MATCH(INDIRECT(ADDRESS(ROW(),MATCH("YEAR",$A$1:$BE$1,0))),[1]TreeLookup!$C$1:$DE$1,0))</f>
        <v>#N/A</v>
      </c>
      <c r="M4488" s="1" t="str">
        <f t="array" aca="1" ref="M4488" ca="1">INDEX([1]TreeLookup!$C$1:$DE$22,MATCH("ERA",[1]TreeLookup!$C$1:$C$22,0),MATCH(INDIRECT(ADDRESS(ROW(),MATCH("YEAR",$A$1:$BE$1,0))),[1]TreeLookup!$C$1:$DE$1,0))</f>
        <v>00-START</v>
      </c>
      <c r="O4488" s="4"/>
    </row>
    <row r="4489" spans="1:15">
      <c r="A4489" s="6"/>
      <c r="B4489" s="6"/>
      <c r="C4489" s="6"/>
      <c r="D4489" s="6"/>
      <c r="E4489" s="6"/>
      <c r="F4489" s="6"/>
      <c r="G4489" s="6"/>
      <c r="H4489" s="6"/>
      <c r="I4489" s="23"/>
      <c r="J4489" s="23"/>
      <c r="K4489" s="6" t="e">
        <f t="array" aca="1" ref="K4489" ca="1">INDEX([1]TreeLookup!$C$1:$DE$21,MATCH(INDIRECT(ADDRESS(ROW(),MATCH("CATEGORY",$A$1:$BE$1,0))),[1]TreeLookup!$C$1:$C$21,0),MATCH(INDIRECT(ADDRESS(ROW(),MATCH("YEAR",$A$1:$BE$1,0))),[1]TreeLookup!$C$1:$DE$1,0))</f>
        <v>#N/A</v>
      </c>
      <c r="M4489" s="1" t="str">
        <f t="array" aca="1" ref="M4489" ca="1">INDEX([1]TreeLookup!$C$1:$DE$22,MATCH("ERA",[1]TreeLookup!$C$1:$C$22,0),MATCH(INDIRECT(ADDRESS(ROW(),MATCH("YEAR",$A$1:$BE$1,0))),[1]TreeLookup!$C$1:$DE$1,0))</f>
        <v>00-START</v>
      </c>
      <c r="O4489" s="4"/>
    </row>
    <row r="4490" spans="1:15">
      <c r="A4490" s="6"/>
      <c r="B4490" s="6"/>
      <c r="C4490" s="6"/>
      <c r="D4490" s="6"/>
      <c r="E4490" s="6"/>
      <c r="F4490" s="6"/>
      <c r="G4490" s="6"/>
      <c r="H4490" s="6"/>
      <c r="I4490" s="23"/>
      <c r="J4490" s="23"/>
      <c r="K4490" s="6" t="e">
        <f t="array" aca="1" ref="K4490" ca="1">INDEX([1]TreeLookup!$C$1:$DE$21,MATCH(INDIRECT(ADDRESS(ROW(),MATCH("CATEGORY",$A$1:$BE$1,0))),[1]TreeLookup!$C$1:$C$21,0),MATCH(INDIRECT(ADDRESS(ROW(),MATCH("YEAR",$A$1:$BE$1,0))),[1]TreeLookup!$C$1:$DE$1,0))</f>
        <v>#N/A</v>
      </c>
      <c r="M4490" s="1" t="str">
        <f t="array" aca="1" ref="M4490" ca="1">INDEX([1]TreeLookup!$C$1:$DE$22,MATCH("ERA",[1]TreeLookup!$C$1:$C$22,0),MATCH(INDIRECT(ADDRESS(ROW(),MATCH("YEAR",$A$1:$BE$1,0))),[1]TreeLookup!$C$1:$DE$1,0))</f>
        <v>00-START</v>
      </c>
      <c r="O4490" s="4"/>
    </row>
    <row r="4491" spans="1:15">
      <c r="A4491" s="6"/>
      <c r="B4491" s="6"/>
      <c r="C4491" s="6"/>
      <c r="D4491" s="6"/>
      <c r="E4491" s="6"/>
      <c r="F4491" s="6"/>
      <c r="G4491" s="6"/>
      <c r="H4491" s="6"/>
      <c r="I4491" s="23"/>
      <c r="J4491" s="23"/>
      <c r="K4491" s="6" t="e">
        <f t="array" aca="1" ref="K4491" ca="1">INDEX([1]TreeLookup!$C$1:$DE$21,MATCH(INDIRECT(ADDRESS(ROW(),MATCH("CATEGORY",$A$1:$BE$1,0))),[1]TreeLookup!$C$1:$C$21,0),MATCH(INDIRECT(ADDRESS(ROW(),MATCH("YEAR",$A$1:$BE$1,0))),[1]TreeLookup!$C$1:$DE$1,0))</f>
        <v>#N/A</v>
      </c>
      <c r="M4491" s="1" t="str">
        <f t="array" aca="1" ref="M4491" ca="1">INDEX([1]TreeLookup!$C$1:$DE$22,MATCH("ERA",[1]TreeLookup!$C$1:$C$22,0),MATCH(INDIRECT(ADDRESS(ROW(),MATCH("YEAR",$A$1:$BE$1,0))),[1]TreeLookup!$C$1:$DE$1,0))</f>
        <v>00-START</v>
      </c>
      <c r="O4491" s="4"/>
    </row>
    <row r="4492" spans="1:15">
      <c r="A4492" s="6"/>
      <c r="B4492" s="6"/>
      <c r="C4492" s="6"/>
      <c r="D4492" s="6"/>
      <c r="E4492" s="6"/>
      <c r="F4492" s="6"/>
      <c r="G4492" s="6"/>
      <c r="H4492" s="6"/>
      <c r="I4492" s="23"/>
      <c r="J4492" s="23"/>
      <c r="K4492" s="6" t="e">
        <f t="array" aca="1" ref="K4492" ca="1">INDEX([1]TreeLookup!$C$1:$DE$21,MATCH(INDIRECT(ADDRESS(ROW(),MATCH("CATEGORY",$A$1:$BE$1,0))),[1]TreeLookup!$C$1:$C$21,0),MATCH(INDIRECT(ADDRESS(ROW(),MATCH("YEAR",$A$1:$BE$1,0))),[1]TreeLookup!$C$1:$DE$1,0))</f>
        <v>#N/A</v>
      </c>
      <c r="M4492" s="1" t="str">
        <f t="array" aca="1" ref="M4492" ca="1">INDEX([1]TreeLookup!$C$1:$DE$22,MATCH("ERA",[1]TreeLookup!$C$1:$C$22,0),MATCH(INDIRECT(ADDRESS(ROW(),MATCH("YEAR",$A$1:$BE$1,0))),[1]TreeLookup!$C$1:$DE$1,0))</f>
        <v>00-START</v>
      </c>
      <c r="O4492" s="4"/>
    </row>
    <row r="4493" spans="1:15">
      <c r="A4493" s="6"/>
      <c r="B4493" s="6"/>
      <c r="C4493" s="6"/>
      <c r="D4493" s="6"/>
      <c r="E4493" s="6"/>
      <c r="F4493" s="6"/>
      <c r="G4493" s="6"/>
      <c r="H4493" s="6"/>
      <c r="I4493" s="23"/>
      <c r="J4493" s="23"/>
      <c r="K4493" s="6" t="e">
        <f t="array" aca="1" ref="K4493" ca="1">INDEX([1]TreeLookup!$C$1:$DE$21,MATCH(INDIRECT(ADDRESS(ROW(),MATCH("CATEGORY",$A$1:$BE$1,0))),[1]TreeLookup!$C$1:$C$21,0),MATCH(INDIRECT(ADDRESS(ROW(),MATCH("YEAR",$A$1:$BE$1,0))),[1]TreeLookup!$C$1:$DE$1,0))</f>
        <v>#N/A</v>
      </c>
      <c r="M4493" s="1" t="str">
        <f t="array" aca="1" ref="M4493" ca="1">INDEX([1]TreeLookup!$C$1:$DE$22,MATCH("ERA",[1]TreeLookup!$C$1:$C$22,0),MATCH(INDIRECT(ADDRESS(ROW(),MATCH("YEAR",$A$1:$BE$1,0))),[1]TreeLookup!$C$1:$DE$1,0))</f>
        <v>00-START</v>
      </c>
      <c r="O4493" s="4"/>
    </row>
    <row r="4494" spans="1:15">
      <c r="A4494" s="6"/>
      <c r="B4494" s="6"/>
      <c r="C4494" s="6"/>
      <c r="D4494" s="6"/>
      <c r="E4494" s="6"/>
      <c r="F4494" s="6"/>
      <c r="G4494" s="6"/>
      <c r="H4494" s="6"/>
      <c r="I4494" s="23"/>
      <c r="J4494" s="23"/>
      <c r="K4494" s="6" t="e">
        <f t="array" aca="1" ref="K4494" ca="1">INDEX([1]TreeLookup!$C$1:$DE$21,MATCH(INDIRECT(ADDRESS(ROW(),MATCH("CATEGORY",$A$1:$BE$1,0))),[1]TreeLookup!$C$1:$C$21,0),MATCH(INDIRECT(ADDRESS(ROW(),MATCH("YEAR",$A$1:$BE$1,0))),[1]TreeLookup!$C$1:$DE$1,0))</f>
        <v>#N/A</v>
      </c>
      <c r="M4494" s="1" t="str">
        <f t="array" aca="1" ref="M4494" ca="1">INDEX([1]TreeLookup!$C$1:$DE$22,MATCH("ERA",[1]TreeLookup!$C$1:$C$22,0),MATCH(INDIRECT(ADDRESS(ROW(),MATCH("YEAR",$A$1:$BE$1,0))),[1]TreeLookup!$C$1:$DE$1,0))</f>
        <v>00-START</v>
      </c>
      <c r="O4494" s="4"/>
    </row>
    <row r="4495" spans="1:15">
      <c r="A4495" s="6"/>
      <c r="B4495" s="6"/>
      <c r="C4495" s="6"/>
      <c r="D4495" s="6"/>
      <c r="E4495" s="6"/>
      <c r="F4495" s="6"/>
      <c r="G4495" s="6"/>
      <c r="H4495" s="6"/>
      <c r="I4495" s="23"/>
      <c r="J4495" s="23"/>
      <c r="K4495" s="6" t="e">
        <f t="array" aca="1" ref="K4495" ca="1">INDEX([1]TreeLookup!$C$1:$DE$21,MATCH(INDIRECT(ADDRESS(ROW(),MATCH("CATEGORY",$A$1:$BE$1,0))),[1]TreeLookup!$C$1:$C$21,0),MATCH(INDIRECT(ADDRESS(ROW(),MATCH("YEAR",$A$1:$BE$1,0))),[1]TreeLookup!$C$1:$DE$1,0))</f>
        <v>#N/A</v>
      </c>
      <c r="M4495" s="1" t="str">
        <f t="array" aca="1" ref="M4495" ca="1">INDEX([1]TreeLookup!$C$1:$DE$22,MATCH("ERA",[1]TreeLookup!$C$1:$C$22,0),MATCH(INDIRECT(ADDRESS(ROW(),MATCH("YEAR",$A$1:$BE$1,0))),[1]TreeLookup!$C$1:$DE$1,0))</f>
        <v>00-START</v>
      </c>
      <c r="O4495" s="4"/>
    </row>
    <row r="4496" spans="1:15">
      <c r="A4496" s="6"/>
      <c r="B4496" s="6"/>
      <c r="C4496" s="6"/>
      <c r="D4496" s="6"/>
      <c r="E4496" s="6"/>
      <c r="F4496" s="6"/>
      <c r="G4496" s="6"/>
      <c r="H4496" s="6"/>
      <c r="I4496" s="23"/>
      <c r="J4496" s="23"/>
      <c r="K4496" s="6" t="e">
        <f t="array" aca="1" ref="K4496" ca="1">INDEX([1]TreeLookup!$C$1:$DE$21,MATCH(INDIRECT(ADDRESS(ROW(),MATCH("CATEGORY",$A$1:$BE$1,0))),[1]TreeLookup!$C$1:$C$21,0),MATCH(INDIRECT(ADDRESS(ROW(),MATCH("YEAR",$A$1:$BE$1,0))),[1]TreeLookup!$C$1:$DE$1,0))</f>
        <v>#N/A</v>
      </c>
      <c r="M4496" s="1" t="str">
        <f t="array" aca="1" ref="M4496" ca="1">INDEX([1]TreeLookup!$C$1:$DE$22,MATCH("ERA",[1]TreeLookup!$C$1:$C$22,0),MATCH(INDIRECT(ADDRESS(ROW(),MATCH("YEAR",$A$1:$BE$1,0))),[1]TreeLookup!$C$1:$DE$1,0))</f>
        <v>00-START</v>
      </c>
      <c r="O4496" s="4"/>
    </row>
    <row r="4497" spans="1:15">
      <c r="A4497" s="6"/>
      <c r="B4497" s="6"/>
      <c r="C4497" s="6"/>
      <c r="D4497" s="6"/>
      <c r="E4497" s="6"/>
      <c r="F4497" s="6"/>
      <c r="G4497" s="6"/>
      <c r="H4497" s="6"/>
      <c r="I4497" s="23"/>
      <c r="J4497" s="23"/>
      <c r="K4497" s="6" t="e">
        <f t="array" aca="1" ref="K4497" ca="1">INDEX([1]TreeLookup!$C$1:$DE$21,MATCH(INDIRECT(ADDRESS(ROW(),MATCH("CATEGORY",$A$1:$BE$1,0))),[1]TreeLookup!$C$1:$C$21,0),MATCH(INDIRECT(ADDRESS(ROW(),MATCH("YEAR",$A$1:$BE$1,0))),[1]TreeLookup!$C$1:$DE$1,0))</f>
        <v>#N/A</v>
      </c>
      <c r="M4497" s="1" t="str">
        <f t="array" aca="1" ref="M4497" ca="1">INDEX([1]TreeLookup!$C$1:$DE$22,MATCH("ERA",[1]TreeLookup!$C$1:$C$22,0),MATCH(INDIRECT(ADDRESS(ROW(),MATCH("YEAR",$A$1:$BE$1,0))),[1]TreeLookup!$C$1:$DE$1,0))</f>
        <v>00-START</v>
      </c>
      <c r="O4497" s="4"/>
    </row>
    <row r="4498" spans="1:15">
      <c r="A4498" s="6"/>
      <c r="B4498" s="6"/>
      <c r="C4498" s="6"/>
      <c r="D4498" s="6"/>
      <c r="E4498" s="6"/>
      <c r="F4498" s="6"/>
      <c r="G4498" s="6"/>
      <c r="H4498" s="6"/>
      <c r="I4498" s="23"/>
      <c r="J4498" s="23"/>
      <c r="K4498" s="6" t="e">
        <f t="array" aca="1" ref="K4498" ca="1">INDEX([1]TreeLookup!$C$1:$DE$21,MATCH(INDIRECT(ADDRESS(ROW(),MATCH("CATEGORY",$A$1:$BE$1,0))),[1]TreeLookup!$C$1:$C$21,0),MATCH(INDIRECT(ADDRESS(ROW(),MATCH("YEAR",$A$1:$BE$1,0))),[1]TreeLookup!$C$1:$DE$1,0))</f>
        <v>#N/A</v>
      </c>
      <c r="M4498" s="1" t="str">
        <f t="array" aca="1" ref="M4498" ca="1">INDEX([1]TreeLookup!$C$1:$DE$22,MATCH("ERA",[1]TreeLookup!$C$1:$C$22,0),MATCH(INDIRECT(ADDRESS(ROW(),MATCH("YEAR",$A$1:$BE$1,0))),[1]TreeLookup!$C$1:$DE$1,0))</f>
        <v>00-START</v>
      </c>
      <c r="O4498" s="4"/>
    </row>
    <row r="4499" spans="1:15">
      <c r="A4499" s="6"/>
      <c r="B4499" s="6"/>
      <c r="C4499" s="6"/>
      <c r="D4499" s="6"/>
      <c r="E4499" s="6"/>
      <c r="F4499" s="6"/>
      <c r="G4499" s="6"/>
      <c r="H4499" s="6"/>
      <c r="I4499" s="23"/>
      <c r="J4499" s="23"/>
      <c r="K4499" s="6" t="e">
        <f t="array" aca="1" ref="K4499" ca="1">INDEX([1]TreeLookup!$C$1:$DE$21,MATCH(INDIRECT(ADDRESS(ROW(),MATCH("CATEGORY",$A$1:$BE$1,0))),[1]TreeLookup!$C$1:$C$21,0),MATCH(INDIRECT(ADDRESS(ROW(),MATCH("YEAR",$A$1:$BE$1,0))),[1]TreeLookup!$C$1:$DE$1,0))</f>
        <v>#N/A</v>
      </c>
      <c r="M4499" s="1" t="str">
        <f t="array" aca="1" ref="M4499" ca="1">INDEX([1]TreeLookup!$C$1:$DE$22,MATCH("ERA",[1]TreeLookup!$C$1:$C$22,0),MATCH(INDIRECT(ADDRESS(ROW(),MATCH("YEAR",$A$1:$BE$1,0))),[1]TreeLookup!$C$1:$DE$1,0))</f>
        <v>00-START</v>
      </c>
      <c r="O4499" s="4"/>
    </row>
    <row r="4500" spans="1:15">
      <c r="A4500" s="6"/>
      <c r="B4500" s="6"/>
      <c r="C4500" s="6"/>
      <c r="D4500" s="6"/>
      <c r="E4500" s="6"/>
      <c r="F4500" s="6"/>
      <c r="G4500" s="6"/>
      <c r="H4500" s="6"/>
      <c r="I4500" s="23"/>
      <c r="J4500" s="23"/>
      <c r="K4500" s="6" t="e">
        <f t="array" aca="1" ref="K4500" ca="1">INDEX([1]TreeLookup!$C$1:$DE$21,MATCH(INDIRECT(ADDRESS(ROW(),MATCH("CATEGORY",$A$1:$BE$1,0))),[1]TreeLookup!$C$1:$C$21,0),MATCH(INDIRECT(ADDRESS(ROW(),MATCH("YEAR",$A$1:$BE$1,0))),[1]TreeLookup!$C$1:$DE$1,0))</f>
        <v>#N/A</v>
      </c>
      <c r="M4500" s="1" t="str">
        <f t="array" aca="1" ref="M4500" ca="1">INDEX([1]TreeLookup!$C$1:$DE$22,MATCH("ERA",[1]TreeLookup!$C$1:$C$22,0),MATCH(INDIRECT(ADDRESS(ROW(),MATCH("YEAR",$A$1:$BE$1,0))),[1]TreeLookup!$C$1:$DE$1,0))</f>
        <v>00-START</v>
      </c>
      <c r="O4500" s="4"/>
    </row>
    <row r="4501" spans="1:15">
      <c r="A4501" s="6"/>
      <c r="B4501" s="6"/>
      <c r="C4501" s="6"/>
      <c r="D4501" s="6"/>
      <c r="E4501" s="6"/>
      <c r="F4501" s="6"/>
      <c r="G4501" s="6"/>
      <c r="H4501" s="6"/>
      <c r="I4501" s="23"/>
      <c r="J4501" s="23"/>
      <c r="K4501" s="6" t="e">
        <f t="array" aca="1" ref="K4501" ca="1">INDEX([1]TreeLookup!$C$1:$DE$21,MATCH(INDIRECT(ADDRESS(ROW(),MATCH("CATEGORY",$A$1:$BE$1,0))),[1]TreeLookup!$C$1:$C$21,0),MATCH(INDIRECT(ADDRESS(ROW(),MATCH("YEAR",$A$1:$BE$1,0))),[1]TreeLookup!$C$1:$DE$1,0))</f>
        <v>#N/A</v>
      </c>
      <c r="M4501" s="1" t="str">
        <f t="array" aca="1" ref="M4501" ca="1">INDEX([1]TreeLookup!$C$1:$DE$22,MATCH("ERA",[1]TreeLookup!$C$1:$C$22,0),MATCH(INDIRECT(ADDRESS(ROW(),MATCH("YEAR",$A$1:$BE$1,0))),[1]TreeLookup!$C$1:$DE$1,0))</f>
        <v>00-START</v>
      </c>
      <c r="O4501" s="4"/>
    </row>
    <row r="4502" spans="1:15">
      <c r="A4502" s="6"/>
      <c r="B4502" s="6"/>
      <c r="C4502" s="6"/>
      <c r="D4502" s="6"/>
      <c r="E4502" s="6"/>
      <c r="F4502" s="6"/>
      <c r="G4502" s="6"/>
      <c r="H4502" s="6"/>
      <c r="I4502" s="23"/>
      <c r="J4502" s="23"/>
      <c r="K4502" s="6" t="e">
        <f t="array" aca="1" ref="K4502" ca="1">INDEX([1]TreeLookup!$C$1:$DE$21,MATCH(INDIRECT(ADDRESS(ROW(),MATCH("CATEGORY",$A$1:$BE$1,0))),[1]TreeLookup!$C$1:$C$21,0),MATCH(INDIRECT(ADDRESS(ROW(),MATCH("YEAR",$A$1:$BE$1,0))),[1]TreeLookup!$C$1:$DE$1,0))</f>
        <v>#N/A</v>
      </c>
      <c r="M4502" s="1" t="str">
        <f t="array" aca="1" ref="M4502" ca="1">INDEX([1]TreeLookup!$C$1:$DE$22,MATCH("ERA",[1]TreeLookup!$C$1:$C$22,0),MATCH(INDIRECT(ADDRESS(ROW(),MATCH("YEAR",$A$1:$BE$1,0))),[1]TreeLookup!$C$1:$DE$1,0))</f>
        <v>00-START</v>
      </c>
      <c r="O4502" s="4"/>
    </row>
    <row r="4503" spans="1:15">
      <c r="A4503" s="6"/>
      <c r="B4503" s="6"/>
      <c r="C4503" s="6"/>
      <c r="D4503" s="6"/>
      <c r="E4503" s="6"/>
      <c r="F4503" s="6"/>
      <c r="G4503" s="6"/>
      <c r="H4503" s="6"/>
      <c r="I4503" s="23"/>
      <c r="J4503" s="23"/>
      <c r="K4503" s="6" t="e">
        <f t="array" aca="1" ref="K4503" ca="1">INDEX([1]TreeLookup!$C$1:$DE$21,MATCH(INDIRECT(ADDRESS(ROW(),MATCH("CATEGORY",$A$1:$BE$1,0))),[1]TreeLookup!$C$1:$C$21,0),MATCH(INDIRECT(ADDRESS(ROW(),MATCH("YEAR",$A$1:$BE$1,0))),[1]TreeLookup!$C$1:$DE$1,0))</f>
        <v>#N/A</v>
      </c>
      <c r="M4503" s="1" t="str">
        <f t="array" aca="1" ref="M4503" ca="1">INDEX([1]TreeLookup!$C$1:$DE$22,MATCH("ERA",[1]TreeLookup!$C$1:$C$22,0),MATCH(INDIRECT(ADDRESS(ROW(),MATCH("YEAR",$A$1:$BE$1,0))),[1]TreeLookup!$C$1:$DE$1,0))</f>
        <v>00-START</v>
      </c>
      <c r="O4503" s="4"/>
    </row>
    <row r="4504" spans="1:15">
      <c r="A4504" s="6"/>
      <c r="B4504" s="6"/>
      <c r="C4504" s="6"/>
      <c r="D4504" s="6"/>
      <c r="E4504" s="6"/>
      <c r="F4504" s="6"/>
      <c r="G4504" s="6"/>
      <c r="H4504" s="6"/>
      <c r="I4504" s="23"/>
      <c r="J4504" s="23"/>
      <c r="K4504" s="6" t="e">
        <f t="array" aca="1" ref="K4504" ca="1">INDEX([1]TreeLookup!$C$1:$DE$21,MATCH(INDIRECT(ADDRESS(ROW(),MATCH("CATEGORY",$A$1:$BE$1,0))),[1]TreeLookup!$C$1:$C$21,0),MATCH(INDIRECT(ADDRESS(ROW(),MATCH("YEAR",$A$1:$BE$1,0))),[1]TreeLookup!$C$1:$DE$1,0))</f>
        <v>#N/A</v>
      </c>
      <c r="M4504" s="1" t="str">
        <f t="array" aca="1" ref="M4504" ca="1">INDEX([1]TreeLookup!$C$1:$DE$22,MATCH("ERA",[1]TreeLookup!$C$1:$C$22,0),MATCH(INDIRECT(ADDRESS(ROW(),MATCH("YEAR",$A$1:$BE$1,0))),[1]TreeLookup!$C$1:$DE$1,0))</f>
        <v>00-START</v>
      </c>
      <c r="O4504" s="4"/>
    </row>
    <row r="4505" spans="1:15">
      <c r="A4505" s="6"/>
      <c r="B4505" s="6"/>
      <c r="C4505" s="6"/>
      <c r="D4505" s="6"/>
      <c r="E4505" s="6"/>
      <c r="F4505" s="6"/>
      <c r="G4505" s="6"/>
      <c r="H4505" s="6"/>
      <c r="I4505" s="23"/>
      <c r="J4505" s="23"/>
      <c r="K4505" s="6" t="e">
        <f t="array" aca="1" ref="K4505" ca="1">INDEX([1]TreeLookup!$C$1:$DE$21,MATCH(INDIRECT(ADDRESS(ROW(),MATCH("CATEGORY",$A$1:$BE$1,0))),[1]TreeLookup!$C$1:$C$21,0),MATCH(INDIRECT(ADDRESS(ROW(),MATCH("YEAR",$A$1:$BE$1,0))),[1]TreeLookup!$C$1:$DE$1,0))</f>
        <v>#N/A</v>
      </c>
      <c r="M4505" s="1" t="str">
        <f t="array" aca="1" ref="M4505" ca="1">INDEX([1]TreeLookup!$C$1:$DE$22,MATCH("ERA",[1]TreeLookup!$C$1:$C$22,0),MATCH(INDIRECT(ADDRESS(ROW(),MATCH("YEAR",$A$1:$BE$1,0))),[1]TreeLookup!$C$1:$DE$1,0))</f>
        <v>00-START</v>
      </c>
      <c r="O4505" s="4"/>
    </row>
    <row r="4506" spans="1:15">
      <c r="A4506" s="6"/>
      <c r="B4506" s="6"/>
      <c r="C4506" s="6"/>
      <c r="D4506" s="6"/>
      <c r="E4506" s="6"/>
      <c r="F4506" s="6"/>
      <c r="G4506" s="6"/>
      <c r="H4506" s="6"/>
      <c r="I4506" s="23"/>
      <c r="J4506" s="23"/>
      <c r="K4506" s="6" t="e">
        <f t="array" aca="1" ref="K4506" ca="1">INDEX([1]TreeLookup!$C$1:$DE$21,MATCH(INDIRECT(ADDRESS(ROW(),MATCH("CATEGORY",$A$1:$BE$1,0))),[1]TreeLookup!$C$1:$C$21,0),MATCH(INDIRECT(ADDRESS(ROW(),MATCH("YEAR",$A$1:$BE$1,0))),[1]TreeLookup!$C$1:$DE$1,0))</f>
        <v>#N/A</v>
      </c>
      <c r="M4506" s="1" t="str">
        <f t="array" aca="1" ref="M4506" ca="1">INDEX([1]TreeLookup!$C$1:$DE$22,MATCH("ERA",[1]TreeLookup!$C$1:$C$22,0),MATCH(INDIRECT(ADDRESS(ROW(),MATCH("YEAR",$A$1:$BE$1,0))),[1]TreeLookup!$C$1:$DE$1,0))</f>
        <v>00-START</v>
      </c>
      <c r="O4506" s="4"/>
    </row>
    <row r="4507" spans="1:15">
      <c r="A4507" s="6"/>
      <c r="B4507" s="6"/>
      <c r="C4507" s="6"/>
      <c r="D4507" s="6"/>
      <c r="E4507" s="6"/>
      <c r="F4507" s="6"/>
      <c r="G4507" s="6"/>
      <c r="H4507" s="6"/>
      <c r="I4507" s="23"/>
      <c r="J4507" s="23"/>
      <c r="K4507" s="6" t="e">
        <f t="array" aca="1" ref="K4507" ca="1">INDEX([1]TreeLookup!$C$1:$DE$21,MATCH(INDIRECT(ADDRESS(ROW(),MATCH("CATEGORY",$A$1:$BE$1,0))),[1]TreeLookup!$C$1:$C$21,0),MATCH(INDIRECT(ADDRESS(ROW(),MATCH("YEAR",$A$1:$BE$1,0))),[1]TreeLookup!$C$1:$DE$1,0))</f>
        <v>#N/A</v>
      </c>
      <c r="M4507" s="1" t="str">
        <f t="array" aca="1" ref="M4507" ca="1">INDEX([1]TreeLookup!$C$1:$DE$22,MATCH("ERA",[1]TreeLookup!$C$1:$C$22,0),MATCH(INDIRECT(ADDRESS(ROW(),MATCH("YEAR",$A$1:$BE$1,0))),[1]TreeLookup!$C$1:$DE$1,0))</f>
        <v>00-START</v>
      </c>
      <c r="O4507" s="4"/>
    </row>
    <row r="4508" spans="1:15">
      <c r="A4508" s="6"/>
      <c r="B4508" s="6"/>
      <c r="C4508" s="6"/>
      <c r="D4508" s="6"/>
      <c r="E4508" s="6"/>
      <c r="F4508" s="6"/>
      <c r="G4508" s="6"/>
      <c r="H4508" s="6"/>
      <c r="I4508" s="23"/>
      <c r="J4508" s="23"/>
      <c r="K4508" s="6" t="e">
        <f t="array" aca="1" ref="K4508" ca="1">INDEX([1]TreeLookup!$C$1:$DE$21,MATCH(INDIRECT(ADDRESS(ROW(),MATCH("CATEGORY",$A$1:$BE$1,0))),[1]TreeLookup!$C$1:$C$21,0),MATCH(INDIRECT(ADDRESS(ROW(),MATCH("YEAR",$A$1:$BE$1,0))),[1]TreeLookup!$C$1:$DE$1,0))</f>
        <v>#N/A</v>
      </c>
      <c r="M4508" s="1" t="str">
        <f t="array" aca="1" ref="M4508" ca="1">INDEX([1]TreeLookup!$C$1:$DE$22,MATCH("ERA",[1]TreeLookup!$C$1:$C$22,0),MATCH(INDIRECT(ADDRESS(ROW(),MATCH("YEAR",$A$1:$BE$1,0))),[1]TreeLookup!$C$1:$DE$1,0))</f>
        <v>00-START</v>
      </c>
      <c r="O4508" s="4"/>
    </row>
    <row r="4509" spans="1:15">
      <c r="A4509" s="6"/>
      <c r="B4509" s="6"/>
      <c r="C4509" s="6"/>
      <c r="D4509" s="6"/>
      <c r="E4509" s="6"/>
      <c r="F4509" s="6"/>
      <c r="G4509" s="6"/>
      <c r="H4509" s="6"/>
      <c r="I4509" s="23"/>
      <c r="J4509" s="23"/>
      <c r="K4509" s="6" t="e">
        <f t="array" aca="1" ref="K4509" ca="1">INDEX([1]TreeLookup!$C$1:$DE$21,MATCH(INDIRECT(ADDRESS(ROW(),MATCH("CATEGORY",$A$1:$BE$1,0))),[1]TreeLookup!$C$1:$C$21,0),MATCH(INDIRECT(ADDRESS(ROW(),MATCH("YEAR",$A$1:$BE$1,0))),[1]TreeLookup!$C$1:$DE$1,0))</f>
        <v>#N/A</v>
      </c>
      <c r="M4509" s="1" t="str">
        <f t="array" aca="1" ref="M4509" ca="1">INDEX([1]TreeLookup!$C$1:$DE$22,MATCH("ERA",[1]TreeLookup!$C$1:$C$22,0),MATCH(INDIRECT(ADDRESS(ROW(),MATCH("YEAR",$A$1:$BE$1,0))),[1]TreeLookup!$C$1:$DE$1,0))</f>
        <v>00-START</v>
      </c>
      <c r="O4509" s="4"/>
    </row>
    <row r="4510" spans="1:15">
      <c r="A4510" s="6"/>
      <c r="B4510" s="6"/>
      <c r="C4510" s="6"/>
      <c r="D4510" s="6"/>
      <c r="E4510" s="6"/>
      <c r="F4510" s="6"/>
      <c r="G4510" s="6"/>
      <c r="H4510" s="6"/>
      <c r="I4510" s="23"/>
      <c r="J4510" s="23"/>
      <c r="K4510" s="6" t="e">
        <f t="array" aca="1" ref="K4510" ca="1">INDEX([1]TreeLookup!$C$1:$DE$21,MATCH(INDIRECT(ADDRESS(ROW(),MATCH("CATEGORY",$A$1:$BE$1,0))),[1]TreeLookup!$C$1:$C$21,0),MATCH(INDIRECT(ADDRESS(ROW(),MATCH("YEAR",$A$1:$BE$1,0))),[1]TreeLookup!$C$1:$DE$1,0))</f>
        <v>#N/A</v>
      </c>
      <c r="M4510" s="1" t="str">
        <f t="array" aca="1" ref="M4510" ca="1">INDEX([1]TreeLookup!$C$1:$DE$22,MATCH("ERA",[1]TreeLookup!$C$1:$C$22,0),MATCH(INDIRECT(ADDRESS(ROW(),MATCH("YEAR",$A$1:$BE$1,0))),[1]TreeLookup!$C$1:$DE$1,0))</f>
        <v>00-START</v>
      </c>
      <c r="O4510" s="4"/>
    </row>
    <row r="4511" spans="1:15">
      <c r="A4511" s="6"/>
      <c r="B4511" s="6"/>
      <c r="C4511" s="6"/>
      <c r="D4511" s="6"/>
      <c r="E4511" s="6"/>
      <c r="F4511" s="6"/>
      <c r="G4511" s="6"/>
      <c r="H4511" s="6"/>
      <c r="I4511" s="23"/>
      <c r="J4511" s="23"/>
      <c r="K4511" s="6" t="e">
        <f t="array" aca="1" ref="K4511" ca="1">INDEX([1]TreeLookup!$C$1:$DE$21,MATCH(INDIRECT(ADDRESS(ROW(),MATCH("CATEGORY",$A$1:$BE$1,0))),[1]TreeLookup!$C$1:$C$21,0),MATCH(INDIRECT(ADDRESS(ROW(),MATCH("YEAR",$A$1:$BE$1,0))),[1]TreeLookup!$C$1:$DE$1,0))</f>
        <v>#N/A</v>
      </c>
      <c r="M4511" s="1" t="str">
        <f t="array" aca="1" ref="M4511" ca="1">INDEX([1]TreeLookup!$C$1:$DE$22,MATCH("ERA",[1]TreeLookup!$C$1:$C$22,0),MATCH(INDIRECT(ADDRESS(ROW(),MATCH("YEAR",$A$1:$BE$1,0))),[1]TreeLookup!$C$1:$DE$1,0))</f>
        <v>00-START</v>
      </c>
      <c r="O4511" s="4"/>
    </row>
    <row r="4512" spans="1:15">
      <c r="A4512" s="6"/>
      <c r="B4512" s="6"/>
      <c r="C4512" s="6"/>
      <c r="D4512" s="6"/>
      <c r="E4512" s="6"/>
      <c r="F4512" s="6"/>
      <c r="G4512" s="6"/>
      <c r="H4512" s="6"/>
      <c r="I4512" s="23"/>
      <c r="J4512" s="23"/>
      <c r="K4512" s="6" t="e">
        <f t="array" aca="1" ref="K4512" ca="1">INDEX([1]TreeLookup!$C$1:$DE$21,MATCH(INDIRECT(ADDRESS(ROW(),MATCH("CATEGORY",$A$1:$BE$1,0))),[1]TreeLookup!$C$1:$C$21,0),MATCH(INDIRECT(ADDRESS(ROW(),MATCH("YEAR",$A$1:$BE$1,0))),[1]TreeLookup!$C$1:$DE$1,0))</f>
        <v>#N/A</v>
      </c>
      <c r="M4512" s="1" t="str">
        <f t="array" aca="1" ref="M4512" ca="1">INDEX([1]TreeLookup!$C$1:$DE$22,MATCH("ERA",[1]TreeLookup!$C$1:$C$22,0),MATCH(INDIRECT(ADDRESS(ROW(),MATCH("YEAR",$A$1:$BE$1,0))),[1]TreeLookup!$C$1:$DE$1,0))</f>
        <v>00-START</v>
      </c>
      <c r="O4512" s="4"/>
    </row>
    <row r="4513" spans="1:15">
      <c r="A4513" s="6"/>
      <c r="B4513" s="6"/>
      <c r="C4513" s="6"/>
      <c r="D4513" s="6"/>
      <c r="E4513" s="6"/>
      <c r="F4513" s="6"/>
      <c r="G4513" s="6"/>
      <c r="H4513" s="6"/>
      <c r="I4513" s="23"/>
      <c r="J4513" s="23"/>
      <c r="K4513" s="6" t="e">
        <f t="array" aca="1" ref="K4513" ca="1">INDEX([1]TreeLookup!$C$1:$DE$21,MATCH(INDIRECT(ADDRESS(ROW(),MATCH("CATEGORY",$A$1:$BE$1,0))),[1]TreeLookup!$C$1:$C$21,0),MATCH(INDIRECT(ADDRESS(ROW(),MATCH("YEAR",$A$1:$BE$1,0))),[1]TreeLookup!$C$1:$DE$1,0))</f>
        <v>#N/A</v>
      </c>
      <c r="M4513" s="1" t="str">
        <f t="array" aca="1" ref="M4513" ca="1">INDEX([1]TreeLookup!$C$1:$DE$22,MATCH("ERA",[1]TreeLookup!$C$1:$C$22,0),MATCH(INDIRECT(ADDRESS(ROW(),MATCH("YEAR",$A$1:$BE$1,0))),[1]TreeLookup!$C$1:$DE$1,0))</f>
        <v>00-START</v>
      </c>
      <c r="O4513" s="4"/>
    </row>
    <row r="4514" spans="1:15">
      <c r="A4514" s="6"/>
      <c r="B4514" s="6"/>
      <c r="C4514" s="6"/>
      <c r="D4514" s="6"/>
      <c r="E4514" s="6"/>
      <c r="F4514" s="6"/>
      <c r="G4514" s="6"/>
      <c r="H4514" s="6"/>
      <c r="I4514" s="23"/>
      <c r="J4514" s="23"/>
      <c r="K4514" s="6" t="e">
        <f t="array" aca="1" ref="K4514" ca="1">INDEX([1]TreeLookup!$C$1:$DE$21,MATCH(INDIRECT(ADDRESS(ROW(),MATCH("CATEGORY",$A$1:$BE$1,0))),[1]TreeLookup!$C$1:$C$21,0),MATCH(INDIRECT(ADDRESS(ROW(),MATCH("YEAR",$A$1:$BE$1,0))),[1]TreeLookup!$C$1:$DE$1,0))</f>
        <v>#N/A</v>
      </c>
      <c r="M4514" s="1" t="str">
        <f t="array" aca="1" ref="M4514" ca="1">INDEX([1]TreeLookup!$C$1:$DE$22,MATCH("ERA",[1]TreeLookup!$C$1:$C$22,0),MATCH(INDIRECT(ADDRESS(ROW(),MATCH("YEAR",$A$1:$BE$1,0))),[1]TreeLookup!$C$1:$DE$1,0))</f>
        <v>00-START</v>
      </c>
      <c r="O4514" s="4"/>
    </row>
    <row r="4515" spans="1:15">
      <c r="A4515" s="6"/>
      <c r="B4515" s="6"/>
      <c r="C4515" s="6"/>
      <c r="D4515" s="6"/>
      <c r="E4515" s="6"/>
      <c r="F4515" s="6"/>
      <c r="G4515" s="6"/>
      <c r="H4515" s="6"/>
      <c r="I4515" s="23"/>
      <c r="J4515" s="23"/>
      <c r="K4515" s="6" t="e">
        <f t="array" aca="1" ref="K4515" ca="1">INDEX([1]TreeLookup!$C$1:$DE$21,MATCH(INDIRECT(ADDRESS(ROW(),MATCH("CATEGORY",$A$1:$BE$1,0))),[1]TreeLookup!$C$1:$C$21,0),MATCH(INDIRECT(ADDRESS(ROW(),MATCH("YEAR",$A$1:$BE$1,0))),[1]TreeLookup!$C$1:$DE$1,0))</f>
        <v>#N/A</v>
      </c>
      <c r="M4515" s="1" t="str">
        <f t="array" aca="1" ref="M4515" ca="1">INDEX([1]TreeLookup!$C$1:$DE$22,MATCH("ERA",[1]TreeLookup!$C$1:$C$22,0),MATCH(INDIRECT(ADDRESS(ROW(),MATCH("YEAR",$A$1:$BE$1,0))),[1]TreeLookup!$C$1:$DE$1,0))</f>
        <v>00-START</v>
      </c>
      <c r="O4515" s="4"/>
    </row>
    <row r="4516" spans="1:15">
      <c r="A4516" s="6"/>
      <c r="B4516" s="6"/>
      <c r="C4516" s="6"/>
      <c r="D4516" s="6"/>
      <c r="E4516" s="6"/>
      <c r="F4516" s="6"/>
      <c r="G4516" s="6"/>
      <c r="H4516" s="6"/>
      <c r="I4516" s="23"/>
      <c r="J4516" s="23"/>
      <c r="K4516" s="6" t="e">
        <f t="array" aca="1" ref="K4516" ca="1">INDEX([1]TreeLookup!$C$1:$DE$21,MATCH(INDIRECT(ADDRESS(ROW(),MATCH("CATEGORY",$A$1:$BE$1,0))),[1]TreeLookup!$C$1:$C$21,0),MATCH(INDIRECT(ADDRESS(ROW(),MATCH("YEAR",$A$1:$BE$1,0))),[1]TreeLookup!$C$1:$DE$1,0))</f>
        <v>#N/A</v>
      </c>
      <c r="M4516" s="1" t="str">
        <f t="array" aca="1" ref="M4516" ca="1">INDEX([1]TreeLookup!$C$1:$DE$22,MATCH("ERA",[1]TreeLookup!$C$1:$C$22,0),MATCH(INDIRECT(ADDRESS(ROW(),MATCH("YEAR",$A$1:$BE$1,0))),[1]TreeLookup!$C$1:$DE$1,0))</f>
        <v>00-START</v>
      </c>
      <c r="O4516" s="4"/>
    </row>
    <row r="4517" spans="1:15">
      <c r="A4517" s="6"/>
      <c r="B4517" s="6"/>
      <c r="C4517" s="6"/>
      <c r="D4517" s="6"/>
      <c r="E4517" s="6"/>
      <c r="F4517" s="6"/>
      <c r="G4517" s="6"/>
      <c r="H4517" s="6"/>
      <c r="I4517" s="23"/>
      <c r="J4517" s="23"/>
      <c r="K4517" s="6" t="e">
        <f t="array" aca="1" ref="K4517" ca="1">INDEX([1]TreeLookup!$C$1:$DE$21,MATCH(INDIRECT(ADDRESS(ROW(),MATCH("CATEGORY",$A$1:$BE$1,0))),[1]TreeLookup!$C$1:$C$21,0),MATCH(INDIRECT(ADDRESS(ROW(),MATCH("YEAR",$A$1:$BE$1,0))),[1]TreeLookup!$C$1:$DE$1,0))</f>
        <v>#N/A</v>
      </c>
      <c r="M4517" s="1" t="str">
        <f t="array" aca="1" ref="M4517" ca="1">INDEX([1]TreeLookup!$C$1:$DE$22,MATCH("ERA",[1]TreeLookup!$C$1:$C$22,0),MATCH(INDIRECT(ADDRESS(ROW(),MATCH("YEAR",$A$1:$BE$1,0))),[1]TreeLookup!$C$1:$DE$1,0))</f>
        <v>00-START</v>
      </c>
      <c r="O4517" s="4"/>
    </row>
    <row r="4518" spans="1:15">
      <c r="A4518" s="6"/>
      <c r="B4518" s="6"/>
      <c r="C4518" s="6"/>
      <c r="D4518" s="6"/>
      <c r="E4518" s="6"/>
      <c r="F4518" s="6"/>
      <c r="G4518" s="6"/>
      <c r="H4518" s="6"/>
      <c r="I4518" s="23"/>
      <c r="J4518" s="23"/>
      <c r="K4518" s="6" t="e">
        <f t="array" aca="1" ref="K4518" ca="1">INDEX([1]TreeLookup!$C$1:$DE$21,MATCH(INDIRECT(ADDRESS(ROW(),MATCH("CATEGORY",$A$1:$BE$1,0))),[1]TreeLookup!$C$1:$C$21,0),MATCH(INDIRECT(ADDRESS(ROW(),MATCH("YEAR",$A$1:$BE$1,0))),[1]TreeLookup!$C$1:$DE$1,0))</f>
        <v>#N/A</v>
      </c>
      <c r="M4518" s="1" t="str">
        <f t="array" aca="1" ref="M4518" ca="1">INDEX([1]TreeLookup!$C$1:$DE$22,MATCH("ERA",[1]TreeLookup!$C$1:$C$22,0),MATCH(INDIRECT(ADDRESS(ROW(),MATCH("YEAR",$A$1:$BE$1,0))),[1]TreeLookup!$C$1:$DE$1,0))</f>
        <v>00-START</v>
      </c>
      <c r="O4518" s="4"/>
    </row>
    <row r="4519" spans="1:15">
      <c r="A4519" s="6"/>
      <c r="B4519" s="6"/>
      <c r="C4519" s="6"/>
      <c r="D4519" s="6"/>
      <c r="E4519" s="6"/>
      <c r="F4519" s="6"/>
      <c r="G4519" s="6"/>
      <c r="H4519" s="6"/>
      <c r="I4519" s="23"/>
      <c r="J4519" s="23"/>
      <c r="K4519" s="6" t="e">
        <f t="array" aca="1" ref="K4519" ca="1">INDEX([1]TreeLookup!$C$1:$DE$21,MATCH(INDIRECT(ADDRESS(ROW(),MATCH("CATEGORY",$A$1:$BE$1,0))),[1]TreeLookup!$C$1:$C$21,0),MATCH(INDIRECT(ADDRESS(ROW(),MATCH("YEAR",$A$1:$BE$1,0))),[1]TreeLookup!$C$1:$DE$1,0))</f>
        <v>#N/A</v>
      </c>
      <c r="M4519" s="1" t="str">
        <f t="array" aca="1" ref="M4519" ca="1">INDEX([1]TreeLookup!$C$1:$DE$22,MATCH("ERA",[1]TreeLookup!$C$1:$C$22,0),MATCH(INDIRECT(ADDRESS(ROW(),MATCH("YEAR",$A$1:$BE$1,0))),[1]TreeLookup!$C$1:$DE$1,0))</f>
        <v>00-START</v>
      </c>
      <c r="O4519" s="4"/>
    </row>
    <row r="4520" spans="1:15">
      <c r="A4520" s="6"/>
      <c r="B4520" s="6"/>
      <c r="C4520" s="6"/>
      <c r="D4520" s="6"/>
      <c r="E4520" s="6"/>
      <c r="F4520" s="6"/>
      <c r="G4520" s="6"/>
      <c r="H4520" s="6"/>
      <c r="I4520" s="23"/>
      <c r="J4520" s="23"/>
      <c r="K4520" s="6" t="e">
        <f t="array" aca="1" ref="K4520" ca="1">INDEX([1]TreeLookup!$C$1:$DE$21,MATCH(INDIRECT(ADDRESS(ROW(),MATCH("CATEGORY",$A$1:$BE$1,0))),[1]TreeLookup!$C$1:$C$21,0),MATCH(INDIRECT(ADDRESS(ROW(),MATCH("YEAR",$A$1:$BE$1,0))),[1]TreeLookup!$C$1:$DE$1,0))</f>
        <v>#N/A</v>
      </c>
      <c r="M4520" s="1" t="str">
        <f t="array" aca="1" ref="M4520" ca="1">INDEX([1]TreeLookup!$C$1:$DE$22,MATCH("ERA",[1]TreeLookup!$C$1:$C$22,0),MATCH(INDIRECT(ADDRESS(ROW(),MATCH("YEAR",$A$1:$BE$1,0))),[1]TreeLookup!$C$1:$DE$1,0))</f>
        <v>00-START</v>
      </c>
      <c r="O4520" s="4"/>
    </row>
    <row r="4521" spans="1:15">
      <c r="A4521" s="6"/>
      <c r="B4521" s="6"/>
      <c r="C4521" s="6"/>
      <c r="D4521" s="6"/>
      <c r="E4521" s="6"/>
      <c r="F4521" s="6"/>
      <c r="G4521" s="6"/>
      <c r="H4521" s="6"/>
      <c r="I4521" s="23"/>
      <c r="J4521" s="23"/>
      <c r="K4521" s="6" t="e">
        <f t="array" aca="1" ref="K4521" ca="1">INDEX([1]TreeLookup!$C$1:$DE$21,MATCH(INDIRECT(ADDRESS(ROW(),MATCH("CATEGORY",$A$1:$BE$1,0))),[1]TreeLookup!$C$1:$C$21,0),MATCH(INDIRECT(ADDRESS(ROW(),MATCH("YEAR",$A$1:$BE$1,0))),[1]TreeLookup!$C$1:$DE$1,0))</f>
        <v>#N/A</v>
      </c>
      <c r="M4521" s="1" t="str">
        <f t="array" aca="1" ref="M4521" ca="1">INDEX([1]TreeLookup!$C$1:$DE$22,MATCH("ERA",[1]TreeLookup!$C$1:$C$22,0),MATCH(INDIRECT(ADDRESS(ROW(),MATCH("YEAR",$A$1:$BE$1,0))),[1]TreeLookup!$C$1:$DE$1,0))</f>
        <v>00-START</v>
      </c>
      <c r="O4521" s="4"/>
    </row>
    <row r="4522" spans="1:15">
      <c r="A4522" s="6"/>
      <c r="B4522" s="6"/>
      <c r="C4522" s="6"/>
      <c r="D4522" s="6"/>
      <c r="E4522" s="6"/>
      <c r="F4522" s="6"/>
      <c r="G4522" s="6"/>
      <c r="H4522" s="6"/>
      <c r="I4522" s="23"/>
      <c r="J4522" s="23"/>
      <c r="K4522" s="6" t="e">
        <f t="array" aca="1" ref="K4522" ca="1">INDEX([1]TreeLookup!$C$1:$DE$21,MATCH(INDIRECT(ADDRESS(ROW(),MATCH("CATEGORY",$A$1:$BE$1,0))),[1]TreeLookup!$C$1:$C$21,0),MATCH(INDIRECT(ADDRESS(ROW(),MATCH("YEAR",$A$1:$BE$1,0))),[1]TreeLookup!$C$1:$DE$1,0))</f>
        <v>#N/A</v>
      </c>
      <c r="M4522" s="1" t="str">
        <f t="array" aca="1" ref="M4522" ca="1">INDEX([1]TreeLookup!$C$1:$DE$22,MATCH("ERA",[1]TreeLookup!$C$1:$C$22,0),MATCH(INDIRECT(ADDRESS(ROW(),MATCH("YEAR",$A$1:$BE$1,0))),[1]TreeLookup!$C$1:$DE$1,0))</f>
        <v>00-START</v>
      </c>
      <c r="O4522" s="4"/>
    </row>
    <row r="4523" spans="1:15">
      <c r="A4523" s="6"/>
      <c r="B4523" s="6"/>
      <c r="C4523" s="6"/>
      <c r="D4523" s="6"/>
      <c r="E4523" s="6"/>
      <c r="F4523" s="6"/>
      <c r="G4523" s="6"/>
      <c r="H4523" s="6"/>
      <c r="I4523" s="23"/>
      <c r="J4523" s="23"/>
      <c r="K4523" s="6" t="e">
        <f t="array" aca="1" ref="K4523" ca="1">INDEX([1]TreeLookup!$C$1:$DE$21,MATCH(INDIRECT(ADDRESS(ROW(),MATCH("CATEGORY",$A$1:$BE$1,0))),[1]TreeLookup!$C$1:$C$21,0),MATCH(INDIRECT(ADDRESS(ROW(),MATCH("YEAR",$A$1:$BE$1,0))),[1]TreeLookup!$C$1:$DE$1,0))</f>
        <v>#N/A</v>
      </c>
      <c r="M4523" s="1" t="str">
        <f t="array" aca="1" ref="M4523" ca="1">INDEX([1]TreeLookup!$C$1:$DE$22,MATCH("ERA",[1]TreeLookup!$C$1:$C$22,0),MATCH(INDIRECT(ADDRESS(ROW(),MATCH("YEAR",$A$1:$BE$1,0))),[1]TreeLookup!$C$1:$DE$1,0))</f>
        <v>00-START</v>
      </c>
      <c r="O4523" s="4"/>
    </row>
    <row r="4524" spans="1:15">
      <c r="A4524" s="6"/>
      <c r="B4524" s="6"/>
      <c r="C4524" s="6"/>
      <c r="D4524" s="6"/>
      <c r="E4524" s="6"/>
      <c r="F4524" s="6"/>
      <c r="G4524" s="6"/>
      <c r="H4524" s="6"/>
      <c r="I4524" s="23"/>
      <c r="J4524" s="23"/>
      <c r="K4524" s="6" t="e">
        <f t="array" aca="1" ref="K4524" ca="1">INDEX([1]TreeLookup!$C$1:$DE$21,MATCH(INDIRECT(ADDRESS(ROW(),MATCH("CATEGORY",$A$1:$BE$1,0))),[1]TreeLookup!$C$1:$C$21,0),MATCH(INDIRECT(ADDRESS(ROW(),MATCH("YEAR",$A$1:$BE$1,0))),[1]TreeLookup!$C$1:$DE$1,0))</f>
        <v>#N/A</v>
      </c>
      <c r="M4524" s="1" t="str">
        <f t="array" aca="1" ref="M4524" ca="1">INDEX([1]TreeLookup!$C$1:$DE$22,MATCH("ERA",[1]TreeLookup!$C$1:$C$22,0),MATCH(INDIRECT(ADDRESS(ROW(),MATCH("YEAR",$A$1:$BE$1,0))),[1]TreeLookup!$C$1:$DE$1,0))</f>
        <v>00-START</v>
      </c>
      <c r="O4524" s="4"/>
    </row>
    <row r="4525" spans="1:15">
      <c r="A4525" s="6"/>
      <c r="B4525" s="6"/>
      <c r="C4525" s="6"/>
      <c r="D4525" s="6"/>
      <c r="E4525" s="6"/>
      <c r="F4525" s="6"/>
      <c r="G4525" s="6"/>
      <c r="H4525" s="6"/>
      <c r="I4525" s="23"/>
      <c r="J4525" s="23"/>
      <c r="K4525" s="6" t="e">
        <f t="array" aca="1" ref="K4525" ca="1">INDEX([1]TreeLookup!$C$1:$DE$21,MATCH(INDIRECT(ADDRESS(ROW(),MATCH("CATEGORY",$A$1:$BE$1,0))),[1]TreeLookup!$C$1:$C$21,0),MATCH(INDIRECT(ADDRESS(ROW(),MATCH("YEAR",$A$1:$BE$1,0))),[1]TreeLookup!$C$1:$DE$1,0))</f>
        <v>#N/A</v>
      </c>
      <c r="M4525" s="1" t="str">
        <f t="array" aca="1" ref="M4525" ca="1">INDEX([1]TreeLookup!$C$1:$DE$22,MATCH("ERA",[1]TreeLookup!$C$1:$C$22,0),MATCH(INDIRECT(ADDRESS(ROW(),MATCH("YEAR",$A$1:$BE$1,0))),[1]TreeLookup!$C$1:$DE$1,0))</f>
        <v>00-START</v>
      </c>
      <c r="O4525" s="4"/>
    </row>
    <row r="4526" spans="1:15">
      <c r="A4526" s="6"/>
      <c r="B4526" s="6"/>
      <c r="C4526" s="6"/>
      <c r="D4526" s="6"/>
      <c r="E4526" s="6"/>
      <c r="F4526" s="6"/>
      <c r="G4526" s="6"/>
      <c r="H4526" s="6"/>
      <c r="I4526" s="23"/>
      <c r="J4526" s="23"/>
      <c r="K4526" s="6" t="e">
        <f t="array" aca="1" ref="K4526" ca="1">INDEX([1]TreeLookup!$C$1:$DE$21,MATCH(INDIRECT(ADDRESS(ROW(),MATCH("CATEGORY",$A$1:$BE$1,0))),[1]TreeLookup!$C$1:$C$21,0),MATCH(INDIRECT(ADDRESS(ROW(),MATCH("YEAR",$A$1:$BE$1,0))),[1]TreeLookup!$C$1:$DE$1,0))</f>
        <v>#N/A</v>
      </c>
      <c r="M4526" s="1" t="str">
        <f t="array" aca="1" ref="M4526" ca="1">INDEX([1]TreeLookup!$C$1:$DE$22,MATCH("ERA",[1]TreeLookup!$C$1:$C$22,0),MATCH(INDIRECT(ADDRESS(ROW(),MATCH("YEAR",$A$1:$BE$1,0))),[1]TreeLookup!$C$1:$DE$1,0))</f>
        <v>00-START</v>
      </c>
      <c r="O4526" s="4"/>
    </row>
    <row r="4527" spans="1:15">
      <c r="A4527" s="6"/>
      <c r="B4527" s="6"/>
      <c r="C4527" s="6"/>
      <c r="D4527" s="6"/>
      <c r="E4527" s="6"/>
      <c r="F4527" s="6"/>
      <c r="G4527" s="6"/>
      <c r="H4527" s="6"/>
      <c r="I4527" s="23"/>
      <c r="J4527" s="23"/>
      <c r="K4527" s="6" t="e">
        <f t="array" aca="1" ref="K4527" ca="1">INDEX([1]TreeLookup!$C$1:$DE$21,MATCH(INDIRECT(ADDRESS(ROW(),MATCH("CATEGORY",$A$1:$BE$1,0))),[1]TreeLookup!$C$1:$C$21,0),MATCH(INDIRECT(ADDRESS(ROW(),MATCH("YEAR",$A$1:$BE$1,0))),[1]TreeLookup!$C$1:$DE$1,0))</f>
        <v>#N/A</v>
      </c>
      <c r="M4527" s="1" t="str">
        <f t="array" aca="1" ref="M4527" ca="1">INDEX([1]TreeLookup!$C$1:$DE$22,MATCH("ERA",[1]TreeLookup!$C$1:$C$22,0),MATCH(INDIRECT(ADDRESS(ROW(),MATCH("YEAR",$A$1:$BE$1,0))),[1]TreeLookup!$C$1:$DE$1,0))</f>
        <v>00-START</v>
      </c>
      <c r="O4527" s="4"/>
    </row>
    <row r="4528" spans="1:15">
      <c r="A4528" s="6"/>
      <c r="B4528" s="6"/>
      <c r="C4528" s="6"/>
      <c r="D4528" s="6"/>
      <c r="E4528" s="6"/>
      <c r="F4528" s="6"/>
      <c r="G4528" s="6"/>
      <c r="H4528" s="6"/>
      <c r="I4528" s="23"/>
      <c r="J4528" s="23"/>
      <c r="K4528" s="6" t="e">
        <f t="array" aca="1" ref="K4528" ca="1">INDEX([1]TreeLookup!$C$1:$DE$21,MATCH(INDIRECT(ADDRESS(ROW(),MATCH("CATEGORY",$A$1:$BE$1,0))),[1]TreeLookup!$C$1:$C$21,0),MATCH(INDIRECT(ADDRESS(ROW(),MATCH("YEAR",$A$1:$BE$1,0))),[1]TreeLookup!$C$1:$DE$1,0))</f>
        <v>#N/A</v>
      </c>
      <c r="M4528" s="1" t="str">
        <f t="array" aca="1" ref="M4528" ca="1">INDEX([1]TreeLookup!$C$1:$DE$22,MATCH("ERA",[1]TreeLookup!$C$1:$C$22,0),MATCH(INDIRECT(ADDRESS(ROW(),MATCH("YEAR",$A$1:$BE$1,0))),[1]TreeLookup!$C$1:$DE$1,0))</f>
        <v>00-START</v>
      </c>
      <c r="O4528" s="4"/>
    </row>
    <row r="4529" spans="1:15">
      <c r="A4529" s="6"/>
      <c r="B4529" s="6"/>
      <c r="C4529" s="6"/>
      <c r="D4529" s="6"/>
      <c r="E4529" s="6"/>
      <c r="F4529" s="6"/>
      <c r="G4529" s="6"/>
      <c r="H4529" s="6"/>
      <c r="I4529" s="23"/>
      <c r="J4529" s="23"/>
      <c r="K4529" s="6" t="e">
        <f t="array" aca="1" ref="K4529" ca="1">INDEX([1]TreeLookup!$C$1:$DE$21,MATCH(INDIRECT(ADDRESS(ROW(),MATCH("CATEGORY",$A$1:$BE$1,0))),[1]TreeLookup!$C$1:$C$21,0),MATCH(INDIRECT(ADDRESS(ROW(),MATCH("YEAR",$A$1:$BE$1,0))),[1]TreeLookup!$C$1:$DE$1,0))</f>
        <v>#N/A</v>
      </c>
      <c r="M4529" s="1" t="str">
        <f t="array" aca="1" ref="M4529" ca="1">INDEX([1]TreeLookup!$C$1:$DE$22,MATCH("ERA",[1]TreeLookup!$C$1:$C$22,0),MATCH(INDIRECT(ADDRESS(ROW(),MATCH("YEAR",$A$1:$BE$1,0))),[1]TreeLookup!$C$1:$DE$1,0))</f>
        <v>00-START</v>
      </c>
      <c r="O4529" s="4"/>
    </row>
    <row r="4530" spans="1:15">
      <c r="A4530" s="6"/>
      <c r="B4530" s="6"/>
      <c r="C4530" s="6"/>
      <c r="D4530" s="6"/>
      <c r="E4530" s="6"/>
      <c r="F4530" s="6"/>
      <c r="G4530" s="6"/>
      <c r="H4530" s="6"/>
      <c r="I4530" s="23"/>
      <c r="J4530" s="23"/>
      <c r="K4530" s="6" t="e">
        <f t="array" aca="1" ref="K4530" ca="1">INDEX([1]TreeLookup!$C$1:$DE$21,MATCH(INDIRECT(ADDRESS(ROW(),MATCH("CATEGORY",$A$1:$BE$1,0))),[1]TreeLookup!$C$1:$C$21,0),MATCH(INDIRECT(ADDRESS(ROW(),MATCH("YEAR",$A$1:$BE$1,0))),[1]TreeLookup!$C$1:$DE$1,0))</f>
        <v>#N/A</v>
      </c>
      <c r="M4530" s="1" t="str">
        <f t="array" aca="1" ref="M4530" ca="1">INDEX([1]TreeLookup!$C$1:$DE$22,MATCH("ERA",[1]TreeLookup!$C$1:$C$22,0),MATCH(INDIRECT(ADDRESS(ROW(),MATCH("YEAR",$A$1:$BE$1,0))),[1]TreeLookup!$C$1:$DE$1,0))</f>
        <v>00-START</v>
      </c>
      <c r="O4530" s="4"/>
    </row>
    <row r="4531" spans="1:15">
      <c r="A4531" s="6"/>
      <c r="B4531" s="6"/>
      <c r="C4531" s="6"/>
      <c r="D4531" s="6"/>
      <c r="E4531" s="6"/>
      <c r="F4531" s="6"/>
      <c r="G4531" s="6"/>
      <c r="H4531" s="6"/>
      <c r="I4531" s="23"/>
      <c r="J4531" s="23"/>
      <c r="K4531" s="6" t="e">
        <f t="array" aca="1" ref="K4531" ca="1">INDEX([1]TreeLookup!$C$1:$DE$21,MATCH(INDIRECT(ADDRESS(ROW(),MATCH("CATEGORY",$A$1:$BE$1,0))),[1]TreeLookup!$C$1:$C$21,0),MATCH(INDIRECT(ADDRESS(ROW(),MATCH("YEAR",$A$1:$BE$1,0))),[1]TreeLookup!$C$1:$DE$1,0))</f>
        <v>#N/A</v>
      </c>
      <c r="M4531" s="1" t="str">
        <f t="array" aca="1" ref="M4531" ca="1">INDEX([1]TreeLookup!$C$1:$DE$22,MATCH("ERA",[1]TreeLookup!$C$1:$C$22,0),MATCH(INDIRECT(ADDRESS(ROW(),MATCH("YEAR",$A$1:$BE$1,0))),[1]TreeLookup!$C$1:$DE$1,0))</f>
        <v>00-START</v>
      </c>
      <c r="O4531" s="4"/>
    </row>
    <row r="4532" spans="1:15">
      <c r="A4532" s="6"/>
      <c r="B4532" s="6"/>
      <c r="C4532" s="6"/>
      <c r="D4532" s="6"/>
      <c r="E4532" s="6"/>
      <c r="F4532" s="6"/>
      <c r="G4532" s="6"/>
      <c r="H4532" s="6"/>
      <c r="I4532" s="23"/>
      <c r="J4532" s="23"/>
      <c r="K4532" s="6" t="e">
        <f t="array" aca="1" ref="K4532" ca="1">INDEX([1]TreeLookup!$C$1:$DE$21,MATCH(INDIRECT(ADDRESS(ROW(),MATCH("CATEGORY",$A$1:$BE$1,0))),[1]TreeLookup!$C$1:$C$21,0),MATCH(INDIRECT(ADDRESS(ROW(),MATCH("YEAR",$A$1:$BE$1,0))),[1]TreeLookup!$C$1:$DE$1,0))</f>
        <v>#N/A</v>
      </c>
      <c r="M4532" s="1" t="str">
        <f t="array" aca="1" ref="M4532" ca="1">INDEX([1]TreeLookup!$C$1:$DE$22,MATCH("ERA",[1]TreeLookup!$C$1:$C$22,0),MATCH(INDIRECT(ADDRESS(ROW(),MATCH("YEAR",$A$1:$BE$1,0))),[1]TreeLookup!$C$1:$DE$1,0))</f>
        <v>00-START</v>
      </c>
      <c r="O4532" s="4"/>
    </row>
    <row r="4533" spans="1:15">
      <c r="A4533" s="6"/>
      <c r="B4533" s="6"/>
      <c r="C4533" s="6"/>
      <c r="D4533" s="6"/>
      <c r="E4533" s="6"/>
      <c r="F4533" s="6"/>
      <c r="G4533" s="6"/>
      <c r="H4533" s="6"/>
      <c r="I4533" s="23"/>
      <c r="J4533" s="23"/>
      <c r="K4533" s="6" t="e">
        <f t="array" aca="1" ref="K4533" ca="1">INDEX([1]TreeLookup!$C$1:$DE$21,MATCH(INDIRECT(ADDRESS(ROW(),MATCH("CATEGORY",$A$1:$BE$1,0))),[1]TreeLookup!$C$1:$C$21,0),MATCH(INDIRECT(ADDRESS(ROW(),MATCH("YEAR",$A$1:$BE$1,0))),[1]TreeLookup!$C$1:$DE$1,0))</f>
        <v>#N/A</v>
      </c>
      <c r="M4533" s="1" t="str">
        <f t="array" aca="1" ref="M4533" ca="1">INDEX([1]TreeLookup!$C$1:$DE$22,MATCH("ERA",[1]TreeLookup!$C$1:$C$22,0),MATCH(INDIRECT(ADDRESS(ROW(),MATCH("YEAR",$A$1:$BE$1,0))),[1]TreeLookup!$C$1:$DE$1,0))</f>
        <v>00-START</v>
      </c>
      <c r="O4533" s="4"/>
    </row>
    <row r="4534" spans="1:15">
      <c r="A4534" s="6"/>
      <c r="B4534" s="6"/>
      <c r="C4534" s="6"/>
      <c r="D4534" s="6"/>
      <c r="E4534" s="6"/>
      <c r="F4534" s="6"/>
      <c r="G4534" s="6"/>
      <c r="H4534" s="6"/>
      <c r="I4534" s="23"/>
      <c r="J4534" s="23"/>
      <c r="K4534" s="6" t="e">
        <f t="array" aca="1" ref="K4534" ca="1">INDEX([1]TreeLookup!$C$1:$DE$21,MATCH(INDIRECT(ADDRESS(ROW(),MATCH("CATEGORY",$A$1:$BE$1,0))),[1]TreeLookup!$C$1:$C$21,0),MATCH(INDIRECT(ADDRESS(ROW(),MATCH("YEAR",$A$1:$BE$1,0))),[1]TreeLookup!$C$1:$DE$1,0))</f>
        <v>#N/A</v>
      </c>
      <c r="M4534" s="1" t="str">
        <f t="array" aca="1" ref="M4534" ca="1">INDEX([1]TreeLookup!$C$1:$DE$22,MATCH("ERA",[1]TreeLookup!$C$1:$C$22,0),MATCH(INDIRECT(ADDRESS(ROW(),MATCH("YEAR",$A$1:$BE$1,0))),[1]TreeLookup!$C$1:$DE$1,0))</f>
        <v>00-START</v>
      </c>
      <c r="O4534" s="4"/>
    </row>
    <row r="4535" spans="1:15">
      <c r="A4535" s="6"/>
      <c r="B4535" s="6"/>
      <c r="C4535" s="6"/>
      <c r="D4535" s="6"/>
      <c r="E4535" s="6"/>
      <c r="F4535" s="6"/>
      <c r="G4535" s="6"/>
      <c r="H4535" s="6"/>
      <c r="I4535" s="23"/>
      <c r="J4535" s="23"/>
      <c r="K4535" s="6" t="e">
        <f t="array" aca="1" ref="K4535" ca="1">INDEX([1]TreeLookup!$C$1:$DE$21,MATCH(INDIRECT(ADDRESS(ROW(),MATCH("CATEGORY",$A$1:$BE$1,0))),[1]TreeLookup!$C$1:$C$21,0),MATCH(INDIRECT(ADDRESS(ROW(),MATCH("YEAR",$A$1:$BE$1,0))),[1]TreeLookup!$C$1:$DE$1,0))</f>
        <v>#N/A</v>
      </c>
      <c r="M4535" s="1" t="str">
        <f t="array" aca="1" ref="M4535" ca="1">INDEX([1]TreeLookup!$C$1:$DE$22,MATCH("ERA",[1]TreeLookup!$C$1:$C$22,0),MATCH(INDIRECT(ADDRESS(ROW(),MATCH("YEAR",$A$1:$BE$1,0))),[1]TreeLookup!$C$1:$DE$1,0))</f>
        <v>00-START</v>
      </c>
      <c r="O4535" s="4"/>
    </row>
    <row r="4536" spans="1:15">
      <c r="A4536" s="6"/>
      <c r="B4536" s="6"/>
      <c r="C4536" s="6"/>
      <c r="D4536" s="6"/>
      <c r="E4536" s="6"/>
      <c r="F4536" s="6"/>
      <c r="G4536" s="6"/>
      <c r="H4536" s="6"/>
      <c r="I4536" s="23"/>
      <c r="J4536" s="23"/>
      <c r="K4536" s="6" t="e">
        <f t="array" aca="1" ref="K4536" ca="1">INDEX([1]TreeLookup!$C$1:$DE$21,MATCH(INDIRECT(ADDRESS(ROW(),MATCH("CATEGORY",$A$1:$BE$1,0))),[1]TreeLookup!$C$1:$C$21,0),MATCH(INDIRECT(ADDRESS(ROW(),MATCH("YEAR",$A$1:$BE$1,0))),[1]TreeLookup!$C$1:$DE$1,0))</f>
        <v>#N/A</v>
      </c>
      <c r="M4536" s="1" t="str">
        <f t="array" aca="1" ref="M4536" ca="1">INDEX([1]TreeLookup!$C$1:$DE$22,MATCH("ERA",[1]TreeLookup!$C$1:$C$22,0),MATCH(INDIRECT(ADDRESS(ROW(),MATCH("YEAR",$A$1:$BE$1,0))),[1]TreeLookup!$C$1:$DE$1,0))</f>
        <v>00-START</v>
      </c>
      <c r="O4536" s="4"/>
    </row>
    <row r="4537" spans="1:15">
      <c r="A4537" s="6"/>
      <c r="B4537" s="6"/>
      <c r="C4537" s="6"/>
      <c r="D4537" s="6"/>
      <c r="E4537" s="6"/>
      <c r="F4537" s="6"/>
      <c r="G4537" s="6"/>
      <c r="H4537" s="6"/>
      <c r="I4537" s="23"/>
      <c r="J4537" s="23"/>
      <c r="K4537" s="6" t="e">
        <f t="array" aca="1" ref="K4537" ca="1">INDEX([1]TreeLookup!$C$1:$DE$21,MATCH(INDIRECT(ADDRESS(ROW(),MATCH("CATEGORY",$A$1:$BE$1,0))),[1]TreeLookup!$C$1:$C$21,0),MATCH(INDIRECT(ADDRESS(ROW(),MATCH("YEAR",$A$1:$BE$1,0))),[1]TreeLookup!$C$1:$DE$1,0))</f>
        <v>#N/A</v>
      </c>
      <c r="M4537" s="1" t="str">
        <f t="array" aca="1" ref="M4537" ca="1">INDEX([1]TreeLookup!$C$1:$DE$22,MATCH("ERA",[1]TreeLookup!$C$1:$C$22,0),MATCH(INDIRECT(ADDRESS(ROW(),MATCH("YEAR",$A$1:$BE$1,0))),[1]TreeLookup!$C$1:$DE$1,0))</f>
        <v>00-START</v>
      </c>
      <c r="O4537" s="4"/>
    </row>
    <row r="4538" spans="1:15">
      <c r="A4538" s="6"/>
      <c r="B4538" s="6"/>
      <c r="C4538" s="6"/>
      <c r="D4538" s="6"/>
      <c r="E4538" s="6"/>
      <c r="F4538" s="6"/>
      <c r="G4538" s="6"/>
      <c r="H4538" s="6"/>
      <c r="I4538" s="23"/>
      <c r="J4538" s="23"/>
      <c r="K4538" s="6" t="e">
        <f t="array" aca="1" ref="K4538" ca="1">INDEX([1]TreeLookup!$C$1:$DE$21,MATCH(INDIRECT(ADDRESS(ROW(),MATCH("CATEGORY",$A$1:$BE$1,0))),[1]TreeLookup!$C$1:$C$21,0),MATCH(INDIRECT(ADDRESS(ROW(),MATCH("YEAR",$A$1:$BE$1,0))),[1]TreeLookup!$C$1:$DE$1,0))</f>
        <v>#N/A</v>
      </c>
      <c r="M4538" s="1" t="str">
        <f t="array" aca="1" ref="M4538" ca="1">INDEX([1]TreeLookup!$C$1:$DE$22,MATCH("ERA",[1]TreeLookup!$C$1:$C$22,0),MATCH(INDIRECT(ADDRESS(ROW(),MATCH("YEAR",$A$1:$BE$1,0))),[1]TreeLookup!$C$1:$DE$1,0))</f>
        <v>00-START</v>
      </c>
      <c r="O4538" s="4"/>
    </row>
    <row r="4539" spans="1:15">
      <c r="A4539" s="6"/>
      <c r="B4539" s="6"/>
      <c r="C4539" s="6"/>
      <c r="D4539" s="6"/>
      <c r="E4539" s="6"/>
      <c r="F4539" s="6"/>
      <c r="G4539" s="6"/>
      <c r="H4539" s="6"/>
      <c r="I4539" s="23"/>
      <c r="J4539" s="23"/>
      <c r="K4539" s="6" t="e">
        <f t="array" aca="1" ref="K4539" ca="1">INDEX([1]TreeLookup!$C$1:$DE$21,MATCH(INDIRECT(ADDRESS(ROW(),MATCH("CATEGORY",$A$1:$BE$1,0))),[1]TreeLookup!$C$1:$C$21,0),MATCH(INDIRECT(ADDRESS(ROW(),MATCH("YEAR",$A$1:$BE$1,0))),[1]TreeLookup!$C$1:$DE$1,0))</f>
        <v>#N/A</v>
      </c>
      <c r="M4539" s="1" t="str">
        <f t="array" aca="1" ref="M4539" ca="1">INDEX([1]TreeLookup!$C$1:$DE$22,MATCH("ERA",[1]TreeLookup!$C$1:$C$22,0),MATCH(INDIRECT(ADDRESS(ROW(),MATCH("YEAR",$A$1:$BE$1,0))),[1]TreeLookup!$C$1:$DE$1,0))</f>
        <v>00-START</v>
      </c>
      <c r="O4539" s="4"/>
    </row>
    <row r="4540" spans="1:15">
      <c r="A4540" s="6"/>
      <c r="B4540" s="6"/>
      <c r="C4540" s="6"/>
      <c r="D4540" s="6"/>
      <c r="E4540" s="6"/>
      <c r="F4540" s="6"/>
      <c r="G4540" s="6"/>
      <c r="H4540" s="6"/>
      <c r="I4540" s="23"/>
      <c r="J4540" s="23"/>
      <c r="K4540" s="6" t="e">
        <f t="array" aca="1" ref="K4540" ca="1">INDEX([1]TreeLookup!$C$1:$DE$21,MATCH(INDIRECT(ADDRESS(ROW(),MATCH("CATEGORY",$A$1:$BE$1,0))),[1]TreeLookup!$C$1:$C$21,0),MATCH(INDIRECT(ADDRESS(ROW(),MATCH("YEAR",$A$1:$BE$1,0))),[1]TreeLookup!$C$1:$DE$1,0))</f>
        <v>#N/A</v>
      </c>
      <c r="M4540" s="1" t="str">
        <f t="array" aca="1" ref="M4540" ca="1">INDEX([1]TreeLookup!$C$1:$DE$22,MATCH("ERA",[1]TreeLookup!$C$1:$C$22,0),MATCH(INDIRECT(ADDRESS(ROW(),MATCH("YEAR",$A$1:$BE$1,0))),[1]TreeLookup!$C$1:$DE$1,0))</f>
        <v>00-START</v>
      </c>
      <c r="O4540" s="4"/>
    </row>
    <row r="4541" spans="1:15">
      <c r="A4541" s="6"/>
      <c r="B4541" s="6"/>
      <c r="C4541" s="6"/>
      <c r="D4541" s="6"/>
      <c r="E4541" s="6"/>
      <c r="F4541" s="6"/>
      <c r="G4541" s="6"/>
      <c r="H4541" s="6"/>
      <c r="I4541" s="23"/>
      <c r="J4541" s="23"/>
      <c r="K4541" s="6" t="e">
        <f t="array" aca="1" ref="K4541" ca="1">INDEX([1]TreeLookup!$C$1:$DE$21,MATCH(INDIRECT(ADDRESS(ROW(),MATCH("CATEGORY",$A$1:$BE$1,0))),[1]TreeLookup!$C$1:$C$21,0),MATCH(INDIRECT(ADDRESS(ROW(),MATCH("YEAR",$A$1:$BE$1,0))),[1]TreeLookup!$C$1:$DE$1,0))</f>
        <v>#N/A</v>
      </c>
      <c r="M4541" s="1" t="str">
        <f t="array" aca="1" ref="M4541" ca="1">INDEX([1]TreeLookup!$C$1:$DE$22,MATCH("ERA",[1]TreeLookup!$C$1:$C$22,0),MATCH(INDIRECT(ADDRESS(ROW(),MATCH("YEAR",$A$1:$BE$1,0))),[1]TreeLookup!$C$1:$DE$1,0))</f>
        <v>00-START</v>
      </c>
      <c r="O4541" s="4"/>
    </row>
    <row r="4542" spans="1:15">
      <c r="A4542" s="6"/>
      <c r="B4542" s="6"/>
      <c r="C4542" s="6"/>
      <c r="D4542" s="6"/>
      <c r="E4542" s="6"/>
      <c r="F4542" s="6"/>
      <c r="G4542" s="6"/>
      <c r="H4542" s="6"/>
      <c r="I4542" s="23"/>
      <c r="J4542" s="23"/>
      <c r="K4542" s="6" t="e">
        <f t="array" aca="1" ref="K4542" ca="1">INDEX([1]TreeLookup!$C$1:$DE$21,MATCH(INDIRECT(ADDRESS(ROW(),MATCH("CATEGORY",$A$1:$BE$1,0))),[1]TreeLookup!$C$1:$C$21,0),MATCH(INDIRECT(ADDRESS(ROW(),MATCH("YEAR",$A$1:$BE$1,0))),[1]TreeLookup!$C$1:$DE$1,0))</f>
        <v>#N/A</v>
      </c>
      <c r="M4542" s="1" t="str">
        <f t="array" aca="1" ref="M4542" ca="1">INDEX([1]TreeLookup!$C$1:$DE$22,MATCH("ERA",[1]TreeLookup!$C$1:$C$22,0),MATCH(INDIRECT(ADDRESS(ROW(),MATCH("YEAR",$A$1:$BE$1,0))),[1]TreeLookup!$C$1:$DE$1,0))</f>
        <v>00-START</v>
      </c>
      <c r="O4542" s="4"/>
    </row>
    <row r="4543" spans="1:15">
      <c r="A4543" s="6"/>
      <c r="B4543" s="6"/>
      <c r="C4543" s="6"/>
      <c r="D4543" s="6"/>
      <c r="E4543" s="6"/>
      <c r="F4543" s="6"/>
      <c r="G4543" s="6"/>
      <c r="H4543" s="6"/>
      <c r="I4543" s="23"/>
      <c r="J4543" s="23"/>
      <c r="K4543" s="6" t="e">
        <f t="array" aca="1" ref="K4543" ca="1">INDEX([1]TreeLookup!$C$1:$DE$21,MATCH(INDIRECT(ADDRESS(ROW(),MATCH("CATEGORY",$A$1:$BE$1,0))),[1]TreeLookup!$C$1:$C$21,0),MATCH(INDIRECT(ADDRESS(ROW(),MATCH("YEAR",$A$1:$BE$1,0))),[1]TreeLookup!$C$1:$DE$1,0))</f>
        <v>#N/A</v>
      </c>
      <c r="M4543" s="1" t="str">
        <f t="array" aca="1" ref="M4543" ca="1">INDEX([1]TreeLookup!$C$1:$DE$22,MATCH("ERA",[1]TreeLookup!$C$1:$C$22,0),MATCH(INDIRECT(ADDRESS(ROW(),MATCH("YEAR",$A$1:$BE$1,0))),[1]TreeLookup!$C$1:$DE$1,0))</f>
        <v>00-START</v>
      </c>
      <c r="O4543" s="4"/>
    </row>
    <row r="4544" spans="1:15">
      <c r="A4544" s="6"/>
      <c r="B4544" s="6"/>
      <c r="C4544" s="6"/>
      <c r="D4544" s="6"/>
      <c r="E4544" s="6"/>
      <c r="F4544" s="6"/>
      <c r="G4544" s="6"/>
      <c r="H4544" s="6"/>
      <c r="I4544" s="23"/>
      <c r="J4544" s="23"/>
      <c r="K4544" s="6" t="e">
        <f t="array" aca="1" ref="K4544" ca="1">INDEX([1]TreeLookup!$C$1:$DE$21,MATCH(INDIRECT(ADDRESS(ROW(),MATCH("CATEGORY",$A$1:$BE$1,0))),[1]TreeLookup!$C$1:$C$21,0),MATCH(INDIRECT(ADDRESS(ROW(),MATCH("YEAR",$A$1:$BE$1,0))),[1]TreeLookup!$C$1:$DE$1,0))</f>
        <v>#N/A</v>
      </c>
      <c r="M4544" s="1" t="str">
        <f t="array" aca="1" ref="M4544" ca="1">INDEX([1]TreeLookup!$C$1:$DE$22,MATCH("ERA",[1]TreeLookup!$C$1:$C$22,0),MATCH(INDIRECT(ADDRESS(ROW(),MATCH("YEAR",$A$1:$BE$1,0))),[1]TreeLookup!$C$1:$DE$1,0))</f>
        <v>00-START</v>
      </c>
      <c r="O4544" s="4"/>
    </row>
    <row r="4545" spans="1:15">
      <c r="A4545" s="6"/>
      <c r="B4545" s="6"/>
      <c r="C4545" s="6"/>
      <c r="D4545" s="6"/>
      <c r="E4545" s="6"/>
      <c r="F4545" s="6"/>
      <c r="G4545" s="6"/>
      <c r="H4545" s="6"/>
      <c r="I4545" s="23"/>
      <c r="J4545" s="23"/>
      <c r="K4545" s="6" t="e">
        <f t="array" aca="1" ref="K4545" ca="1">INDEX([1]TreeLookup!$C$1:$DE$21,MATCH(INDIRECT(ADDRESS(ROW(),MATCH("CATEGORY",$A$1:$BE$1,0))),[1]TreeLookup!$C$1:$C$21,0),MATCH(INDIRECT(ADDRESS(ROW(),MATCH("YEAR",$A$1:$BE$1,0))),[1]TreeLookup!$C$1:$DE$1,0))</f>
        <v>#N/A</v>
      </c>
      <c r="M4545" s="1" t="str">
        <f t="array" aca="1" ref="M4545" ca="1">INDEX([1]TreeLookup!$C$1:$DE$22,MATCH("ERA",[1]TreeLookup!$C$1:$C$22,0),MATCH(INDIRECT(ADDRESS(ROW(),MATCH("YEAR",$A$1:$BE$1,0))),[1]TreeLookup!$C$1:$DE$1,0))</f>
        <v>00-START</v>
      </c>
      <c r="O4545" s="4"/>
    </row>
    <row r="4546" spans="1:15">
      <c r="A4546" s="6"/>
      <c r="B4546" s="6"/>
      <c r="C4546" s="6"/>
      <c r="D4546" s="6"/>
      <c r="E4546" s="6"/>
      <c r="F4546" s="6"/>
      <c r="G4546" s="6"/>
      <c r="H4546" s="6"/>
      <c r="I4546" s="23"/>
      <c r="J4546" s="23"/>
      <c r="K4546" s="6" t="e">
        <f t="array" aca="1" ref="K4546" ca="1">INDEX([1]TreeLookup!$C$1:$DE$21,MATCH(INDIRECT(ADDRESS(ROW(),MATCH("CATEGORY",$A$1:$BE$1,0))),[1]TreeLookup!$C$1:$C$21,0),MATCH(INDIRECT(ADDRESS(ROW(),MATCH("YEAR",$A$1:$BE$1,0))),[1]TreeLookup!$C$1:$DE$1,0))</f>
        <v>#N/A</v>
      </c>
      <c r="M4546" s="1" t="str">
        <f t="array" aca="1" ref="M4546" ca="1">INDEX([1]TreeLookup!$C$1:$DE$22,MATCH("ERA",[1]TreeLookup!$C$1:$C$22,0),MATCH(INDIRECT(ADDRESS(ROW(),MATCH("YEAR",$A$1:$BE$1,0))),[1]TreeLookup!$C$1:$DE$1,0))</f>
        <v>00-START</v>
      </c>
      <c r="O4546" s="4"/>
    </row>
    <row r="4547" spans="1:15">
      <c r="A4547" s="6"/>
      <c r="B4547" s="6"/>
      <c r="C4547" s="6"/>
      <c r="D4547" s="6"/>
      <c r="E4547" s="6"/>
      <c r="F4547" s="6"/>
      <c r="G4547" s="6"/>
      <c r="H4547" s="6"/>
      <c r="I4547" s="23"/>
      <c r="J4547" s="23"/>
      <c r="K4547" s="6" t="e">
        <f t="array" aca="1" ref="K4547" ca="1">INDEX([1]TreeLookup!$C$1:$DE$21,MATCH(INDIRECT(ADDRESS(ROW(),MATCH("CATEGORY",$A$1:$BE$1,0))),[1]TreeLookup!$C$1:$C$21,0),MATCH(INDIRECT(ADDRESS(ROW(),MATCH("YEAR",$A$1:$BE$1,0))),[1]TreeLookup!$C$1:$DE$1,0))</f>
        <v>#N/A</v>
      </c>
      <c r="M4547" s="1" t="str">
        <f t="array" aca="1" ref="M4547" ca="1">INDEX([1]TreeLookup!$C$1:$DE$22,MATCH("ERA",[1]TreeLookup!$C$1:$C$22,0),MATCH(INDIRECT(ADDRESS(ROW(),MATCH("YEAR",$A$1:$BE$1,0))),[1]TreeLookup!$C$1:$DE$1,0))</f>
        <v>00-START</v>
      </c>
      <c r="O4547" s="4"/>
    </row>
    <row r="4548" spans="1:15">
      <c r="A4548" s="6"/>
      <c r="B4548" s="6"/>
      <c r="C4548" s="6"/>
      <c r="D4548" s="6"/>
      <c r="E4548" s="6"/>
      <c r="F4548" s="6"/>
      <c r="G4548" s="6"/>
      <c r="H4548" s="6"/>
      <c r="I4548" s="23"/>
      <c r="J4548" s="23"/>
      <c r="K4548" s="6" t="e">
        <f t="array" aca="1" ref="K4548" ca="1">INDEX([1]TreeLookup!$C$1:$DE$21,MATCH(INDIRECT(ADDRESS(ROW(),MATCH("CATEGORY",$A$1:$BE$1,0))),[1]TreeLookup!$C$1:$C$21,0),MATCH(INDIRECT(ADDRESS(ROW(),MATCH("YEAR",$A$1:$BE$1,0))),[1]TreeLookup!$C$1:$DE$1,0))</f>
        <v>#N/A</v>
      </c>
      <c r="M4548" s="1" t="str">
        <f t="array" aca="1" ref="M4548" ca="1">INDEX([1]TreeLookup!$C$1:$DE$22,MATCH("ERA",[1]TreeLookup!$C$1:$C$22,0),MATCH(INDIRECT(ADDRESS(ROW(),MATCH("YEAR",$A$1:$BE$1,0))),[1]TreeLookup!$C$1:$DE$1,0))</f>
        <v>00-START</v>
      </c>
      <c r="O4548" s="4"/>
    </row>
    <row r="4549" spans="1:15">
      <c r="A4549" s="6"/>
      <c r="B4549" s="6"/>
      <c r="C4549" s="6"/>
      <c r="D4549" s="6"/>
      <c r="E4549" s="6"/>
      <c r="F4549" s="6"/>
      <c r="G4549" s="6"/>
      <c r="H4549" s="6"/>
      <c r="I4549" s="23"/>
      <c r="J4549" s="23"/>
      <c r="K4549" s="6" t="e">
        <f t="array" aca="1" ref="K4549" ca="1">INDEX([1]TreeLookup!$C$1:$DE$21,MATCH(INDIRECT(ADDRESS(ROW(),MATCH("CATEGORY",$A$1:$BE$1,0))),[1]TreeLookup!$C$1:$C$21,0),MATCH(INDIRECT(ADDRESS(ROW(),MATCH("YEAR",$A$1:$BE$1,0))),[1]TreeLookup!$C$1:$DE$1,0))</f>
        <v>#N/A</v>
      </c>
      <c r="M4549" s="1" t="str">
        <f t="array" aca="1" ref="M4549" ca="1">INDEX([1]TreeLookup!$C$1:$DE$22,MATCH("ERA",[1]TreeLookup!$C$1:$C$22,0),MATCH(INDIRECT(ADDRESS(ROW(),MATCH("YEAR",$A$1:$BE$1,0))),[1]TreeLookup!$C$1:$DE$1,0))</f>
        <v>00-START</v>
      </c>
      <c r="O4549" s="4"/>
    </row>
    <row r="4550" spans="1:15">
      <c r="A4550" s="6"/>
      <c r="B4550" s="6"/>
      <c r="C4550" s="6"/>
      <c r="D4550" s="6"/>
      <c r="E4550" s="6"/>
      <c r="F4550" s="6"/>
      <c r="G4550" s="6"/>
      <c r="H4550" s="6"/>
      <c r="I4550" s="23"/>
      <c r="J4550" s="23"/>
      <c r="K4550" s="6" t="e">
        <f t="array" aca="1" ref="K4550" ca="1">INDEX([1]TreeLookup!$C$1:$DE$21,MATCH(INDIRECT(ADDRESS(ROW(),MATCH("CATEGORY",$A$1:$BE$1,0))),[1]TreeLookup!$C$1:$C$21,0),MATCH(INDIRECT(ADDRESS(ROW(),MATCH("YEAR",$A$1:$BE$1,0))),[1]TreeLookup!$C$1:$DE$1,0))</f>
        <v>#N/A</v>
      </c>
      <c r="M4550" s="1" t="str">
        <f t="array" aca="1" ref="M4550" ca="1">INDEX([1]TreeLookup!$C$1:$DE$22,MATCH("ERA",[1]TreeLookup!$C$1:$C$22,0),MATCH(INDIRECT(ADDRESS(ROW(),MATCH("YEAR",$A$1:$BE$1,0))),[1]TreeLookup!$C$1:$DE$1,0))</f>
        <v>00-START</v>
      </c>
      <c r="O4550" s="4"/>
    </row>
    <row r="4551" spans="1:15">
      <c r="A4551" s="6"/>
      <c r="B4551" s="6"/>
      <c r="C4551" s="6"/>
      <c r="D4551" s="6"/>
      <c r="E4551" s="6"/>
      <c r="F4551" s="6"/>
      <c r="G4551" s="6"/>
      <c r="H4551" s="6"/>
      <c r="I4551" s="23"/>
      <c r="J4551" s="23"/>
      <c r="K4551" s="6" t="e">
        <f t="array" aca="1" ref="K4551" ca="1">INDEX([1]TreeLookup!$C$1:$DE$21,MATCH(INDIRECT(ADDRESS(ROW(),MATCH("CATEGORY",$A$1:$BE$1,0))),[1]TreeLookup!$C$1:$C$21,0),MATCH(INDIRECT(ADDRESS(ROW(),MATCH("YEAR",$A$1:$BE$1,0))),[1]TreeLookup!$C$1:$DE$1,0))</f>
        <v>#N/A</v>
      </c>
      <c r="M4551" s="1" t="str">
        <f t="array" aca="1" ref="M4551" ca="1">INDEX([1]TreeLookup!$C$1:$DE$22,MATCH("ERA",[1]TreeLookup!$C$1:$C$22,0),MATCH(INDIRECT(ADDRESS(ROW(),MATCH("YEAR",$A$1:$BE$1,0))),[1]TreeLookup!$C$1:$DE$1,0))</f>
        <v>00-START</v>
      </c>
      <c r="O4551" s="4"/>
    </row>
    <row r="4552" spans="1:15">
      <c r="A4552" s="6"/>
      <c r="B4552" s="6"/>
      <c r="C4552" s="6"/>
      <c r="D4552" s="6"/>
      <c r="E4552" s="6"/>
      <c r="F4552" s="6"/>
      <c r="G4552" s="6"/>
      <c r="H4552" s="6"/>
      <c r="I4552" s="23"/>
      <c r="J4552" s="23"/>
      <c r="K4552" s="6" t="e">
        <f t="array" aca="1" ref="K4552" ca="1">INDEX([1]TreeLookup!$C$1:$DE$21,MATCH(INDIRECT(ADDRESS(ROW(),MATCH("CATEGORY",$A$1:$BE$1,0))),[1]TreeLookup!$C$1:$C$21,0),MATCH(INDIRECT(ADDRESS(ROW(),MATCH("YEAR",$A$1:$BE$1,0))),[1]TreeLookup!$C$1:$DE$1,0))</f>
        <v>#N/A</v>
      </c>
      <c r="M4552" s="1" t="str">
        <f t="array" aca="1" ref="M4552" ca="1">INDEX([1]TreeLookup!$C$1:$DE$22,MATCH("ERA",[1]TreeLookup!$C$1:$C$22,0),MATCH(INDIRECT(ADDRESS(ROW(),MATCH("YEAR",$A$1:$BE$1,0))),[1]TreeLookup!$C$1:$DE$1,0))</f>
        <v>00-START</v>
      </c>
      <c r="O4552" s="4"/>
    </row>
    <row r="4553" spans="1:15">
      <c r="A4553" s="6"/>
      <c r="B4553" s="6"/>
      <c r="C4553" s="6"/>
      <c r="D4553" s="6"/>
      <c r="E4553" s="6"/>
      <c r="F4553" s="6"/>
      <c r="G4553" s="6"/>
      <c r="H4553" s="6"/>
      <c r="I4553" s="23"/>
      <c r="J4553" s="23"/>
      <c r="K4553" s="6" t="e">
        <f t="array" aca="1" ref="K4553" ca="1">INDEX([1]TreeLookup!$C$1:$DE$21,MATCH(INDIRECT(ADDRESS(ROW(),MATCH("CATEGORY",$A$1:$BE$1,0))),[1]TreeLookup!$C$1:$C$21,0),MATCH(INDIRECT(ADDRESS(ROW(),MATCH("YEAR",$A$1:$BE$1,0))),[1]TreeLookup!$C$1:$DE$1,0))</f>
        <v>#N/A</v>
      </c>
      <c r="M4553" s="1" t="str">
        <f t="array" aca="1" ref="M4553" ca="1">INDEX([1]TreeLookup!$C$1:$DE$22,MATCH("ERA",[1]TreeLookup!$C$1:$C$22,0),MATCH(INDIRECT(ADDRESS(ROW(),MATCH("YEAR",$A$1:$BE$1,0))),[1]TreeLookup!$C$1:$DE$1,0))</f>
        <v>00-START</v>
      </c>
      <c r="O4553" s="4"/>
    </row>
    <row r="4554" spans="1:15">
      <c r="A4554" s="6"/>
      <c r="B4554" s="6"/>
      <c r="C4554" s="6"/>
      <c r="D4554" s="6"/>
      <c r="E4554" s="6"/>
      <c r="F4554" s="6"/>
      <c r="G4554" s="6"/>
      <c r="H4554" s="6"/>
      <c r="I4554" s="23"/>
      <c r="J4554" s="23"/>
      <c r="K4554" s="6" t="e">
        <f t="array" aca="1" ref="K4554" ca="1">INDEX([1]TreeLookup!$C$1:$DE$21,MATCH(INDIRECT(ADDRESS(ROW(),MATCH("CATEGORY",$A$1:$BE$1,0))),[1]TreeLookup!$C$1:$C$21,0),MATCH(INDIRECT(ADDRESS(ROW(),MATCH("YEAR",$A$1:$BE$1,0))),[1]TreeLookup!$C$1:$DE$1,0))</f>
        <v>#N/A</v>
      </c>
      <c r="M4554" s="1" t="str">
        <f t="array" aca="1" ref="M4554" ca="1">INDEX([1]TreeLookup!$C$1:$DE$22,MATCH("ERA",[1]TreeLookup!$C$1:$C$22,0),MATCH(INDIRECT(ADDRESS(ROW(),MATCH("YEAR",$A$1:$BE$1,0))),[1]TreeLookup!$C$1:$DE$1,0))</f>
        <v>00-START</v>
      </c>
      <c r="O4554" s="4"/>
    </row>
    <row r="4555" spans="1:15">
      <c r="A4555" s="6"/>
      <c r="B4555" s="6"/>
      <c r="C4555" s="6"/>
      <c r="D4555" s="6"/>
      <c r="E4555" s="6"/>
      <c r="F4555" s="6"/>
      <c r="G4555" s="6"/>
      <c r="H4555" s="6"/>
      <c r="I4555" s="23"/>
      <c r="J4555" s="23"/>
      <c r="K4555" s="6" t="e">
        <f t="array" aca="1" ref="K4555" ca="1">INDEX([1]TreeLookup!$C$1:$DE$21,MATCH(INDIRECT(ADDRESS(ROW(),MATCH("CATEGORY",$A$1:$BE$1,0))),[1]TreeLookup!$C$1:$C$21,0),MATCH(INDIRECT(ADDRESS(ROW(),MATCH("YEAR",$A$1:$BE$1,0))),[1]TreeLookup!$C$1:$DE$1,0))</f>
        <v>#N/A</v>
      </c>
      <c r="M4555" s="1" t="str">
        <f t="array" aca="1" ref="M4555" ca="1">INDEX([1]TreeLookup!$C$1:$DE$22,MATCH("ERA",[1]TreeLookup!$C$1:$C$22,0),MATCH(INDIRECT(ADDRESS(ROW(),MATCH("YEAR",$A$1:$BE$1,0))),[1]TreeLookup!$C$1:$DE$1,0))</f>
        <v>00-START</v>
      </c>
      <c r="O4555" s="4"/>
    </row>
    <row r="4556" spans="1:15">
      <c r="A4556" s="6"/>
      <c r="B4556" s="6"/>
      <c r="C4556" s="6"/>
      <c r="D4556" s="6"/>
      <c r="E4556" s="6"/>
      <c r="F4556" s="6"/>
      <c r="G4556" s="6"/>
      <c r="H4556" s="6"/>
      <c r="I4556" s="23"/>
      <c r="J4556" s="23"/>
      <c r="K4556" s="6" t="e">
        <f t="array" aca="1" ref="K4556" ca="1">INDEX([1]TreeLookup!$C$1:$DE$21,MATCH(INDIRECT(ADDRESS(ROW(),MATCH("CATEGORY",$A$1:$BE$1,0))),[1]TreeLookup!$C$1:$C$21,0),MATCH(INDIRECT(ADDRESS(ROW(),MATCH("YEAR",$A$1:$BE$1,0))),[1]TreeLookup!$C$1:$DE$1,0))</f>
        <v>#N/A</v>
      </c>
      <c r="M4556" s="1" t="str">
        <f t="array" aca="1" ref="M4556" ca="1">INDEX([1]TreeLookup!$C$1:$DE$22,MATCH("ERA",[1]TreeLookup!$C$1:$C$22,0),MATCH(INDIRECT(ADDRESS(ROW(),MATCH("YEAR",$A$1:$BE$1,0))),[1]TreeLookup!$C$1:$DE$1,0))</f>
        <v>00-START</v>
      </c>
      <c r="O4556" s="4"/>
    </row>
    <row r="4557" spans="1:15">
      <c r="A4557" s="6"/>
      <c r="B4557" s="6"/>
      <c r="C4557" s="6"/>
      <c r="D4557" s="6"/>
      <c r="E4557" s="6"/>
      <c r="F4557" s="6"/>
      <c r="G4557" s="6"/>
      <c r="H4557" s="6"/>
      <c r="I4557" s="23"/>
      <c r="J4557" s="23"/>
      <c r="K4557" s="6" t="e">
        <f t="array" aca="1" ref="K4557" ca="1">INDEX([1]TreeLookup!$C$1:$DE$21,MATCH(INDIRECT(ADDRESS(ROW(),MATCH("CATEGORY",$A$1:$BE$1,0))),[1]TreeLookup!$C$1:$C$21,0),MATCH(INDIRECT(ADDRESS(ROW(),MATCH("YEAR",$A$1:$BE$1,0))),[1]TreeLookup!$C$1:$DE$1,0))</f>
        <v>#N/A</v>
      </c>
      <c r="M4557" s="1" t="str">
        <f t="array" aca="1" ref="M4557" ca="1">INDEX([1]TreeLookup!$C$1:$DE$22,MATCH("ERA",[1]TreeLookup!$C$1:$C$22,0),MATCH(INDIRECT(ADDRESS(ROW(),MATCH("YEAR",$A$1:$BE$1,0))),[1]TreeLookup!$C$1:$DE$1,0))</f>
        <v>00-START</v>
      </c>
      <c r="O4557" s="4"/>
    </row>
    <row r="4558" spans="1:15">
      <c r="A4558" s="6"/>
      <c r="B4558" s="6"/>
      <c r="C4558" s="6"/>
      <c r="D4558" s="6"/>
      <c r="E4558" s="6"/>
      <c r="F4558" s="6"/>
      <c r="G4558" s="6"/>
      <c r="H4558" s="6"/>
      <c r="I4558" s="23"/>
      <c r="J4558" s="23"/>
      <c r="K4558" s="6" t="e">
        <f t="array" aca="1" ref="K4558" ca="1">INDEX([1]TreeLookup!$C$1:$DE$21,MATCH(INDIRECT(ADDRESS(ROW(),MATCH("CATEGORY",$A$1:$BE$1,0))),[1]TreeLookup!$C$1:$C$21,0),MATCH(INDIRECT(ADDRESS(ROW(),MATCH("YEAR",$A$1:$BE$1,0))),[1]TreeLookup!$C$1:$DE$1,0))</f>
        <v>#N/A</v>
      </c>
      <c r="M4558" s="1" t="str">
        <f t="array" aca="1" ref="M4558" ca="1">INDEX([1]TreeLookup!$C$1:$DE$22,MATCH("ERA",[1]TreeLookup!$C$1:$C$22,0),MATCH(INDIRECT(ADDRESS(ROW(),MATCH("YEAR",$A$1:$BE$1,0))),[1]TreeLookup!$C$1:$DE$1,0))</f>
        <v>00-START</v>
      </c>
      <c r="O4558" s="4"/>
    </row>
    <row r="4559" spans="1:15">
      <c r="A4559" s="6"/>
      <c r="B4559" s="6"/>
      <c r="C4559" s="6"/>
      <c r="D4559" s="6"/>
      <c r="E4559" s="6"/>
      <c r="F4559" s="6"/>
      <c r="G4559" s="6"/>
      <c r="H4559" s="6"/>
      <c r="I4559" s="23"/>
      <c r="J4559" s="23"/>
      <c r="K4559" s="6" t="e">
        <f t="array" aca="1" ref="K4559" ca="1">INDEX([1]TreeLookup!$C$1:$DE$21,MATCH(INDIRECT(ADDRESS(ROW(),MATCH("CATEGORY",$A$1:$BE$1,0))),[1]TreeLookup!$C$1:$C$21,0),MATCH(INDIRECT(ADDRESS(ROW(),MATCH("YEAR",$A$1:$BE$1,0))),[1]TreeLookup!$C$1:$DE$1,0))</f>
        <v>#N/A</v>
      </c>
      <c r="M4559" s="1" t="str">
        <f t="array" aca="1" ref="M4559" ca="1">INDEX([1]TreeLookup!$C$1:$DE$22,MATCH("ERA",[1]TreeLookup!$C$1:$C$22,0),MATCH(INDIRECT(ADDRESS(ROW(),MATCH("YEAR",$A$1:$BE$1,0))),[1]TreeLookup!$C$1:$DE$1,0))</f>
        <v>00-START</v>
      </c>
      <c r="O4559" s="4"/>
    </row>
    <row r="4560" spans="1:15">
      <c r="A4560" s="6"/>
      <c r="B4560" s="6"/>
      <c r="C4560" s="6"/>
      <c r="D4560" s="6"/>
      <c r="E4560" s="6"/>
      <c r="F4560" s="6"/>
      <c r="G4560" s="6"/>
      <c r="H4560" s="6"/>
      <c r="I4560" s="23"/>
      <c r="J4560" s="23"/>
      <c r="K4560" s="6" t="e">
        <f t="array" aca="1" ref="K4560" ca="1">INDEX([1]TreeLookup!$C$1:$DE$21,MATCH(INDIRECT(ADDRESS(ROW(),MATCH("CATEGORY",$A$1:$BE$1,0))),[1]TreeLookup!$C$1:$C$21,0),MATCH(INDIRECT(ADDRESS(ROW(),MATCH("YEAR",$A$1:$BE$1,0))),[1]TreeLookup!$C$1:$DE$1,0))</f>
        <v>#N/A</v>
      </c>
      <c r="M4560" s="1" t="str">
        <f t="array" aca="1" ref="M4560" ca="1">INDEX([1]TreeLookup!$C$1:$DE$22,MATCH("ERA",[1]TreeLookup!$C$1:$C$22,0),MATCH(INDIRECT(ADDRESS(ROW(),MATCH("YEAR",$A$1:$BE$1,0))),[1]TreeLookup!$C$1:$DE$1,0))</f>
        <v>00-START</v>
      </c>
      <c r="O4560" s="4"/>
    </row>
    <row r="4561" spans="1:15">
      <c r="A4561" s="6"/>
      <c r="B4561" s="6"/>
      <c r="C4561" s="6"/>
      <c r="D4561" s="6"/>
      <c r="E4561" s="6"/>
      <c r="F4561" s="6"/>
      <c r="G4561" s="6"/>
      <c r="H4561" s="6"/>
      <c r="I4561" s="23"/>
      <c r="J4561" s="23"/>
      <c r="K4561" s="6" t="e">
        <f t="array" aca="1" ref="K4561" ca="1">INDEX([1]TreeLookup!$C$1:$DE$21,MATCH(INDIRECT(ADDRESS(ROW(),MATCH("CATEGORY",$A$1:$BE$1,0))),[1]TreeLookup!$C$1:$C$21,0),MATCH(INDIRECT(ADDRESS(ROW(),MATCH("YEAR",$A$1:$BE$1,0))),[1]TreeLookup!$C$1:$DE$1,0))</f>
        <v>#N/A</v>
      </c>
      <c r="M4561" s="1" t="str">
        <f t="array" aca="1" ref="M4561" ca="1">INDEX([1]TreeLookup!$C$1:$DE$22,MATCH("ERA",[1]TreeLookup!$C$1:$C$22,0),MATCH(INDIRECT(ADDRESS(ROW(),MATCH("YEAR",$A$1:$BE$1,0))),[1]TreeLookup!$C$1:$DE$1,0))</f>
        <v>00-START</v>
      </c>
      <c r="O4561" s="4"/>
    </row>
    <row r="4562" spans="1:15">
      <c r="A4562" s="6"/>
      <c r="B4562" s="6"/>
      <c r="C4562" s="6"/>
      <c r="D4562" s="6"/>
      <c r="E4562" s="6"/>
      <c r="F4562" s="6"/>
      <c r="G4562" s="6"/>
      <c r="H4562" s="6"/>
      <c r="I4562" s="23"/>
      <c r="J4562" s="23"/>
      <c r="K4562" s="6" t="e">
        <f t="array" aca="1" ref="K4562" ca="1">INDEX([1]TreeLookup!$C$1:$DE$21,MATCH(INDIRECT(ADDRESS(ROW(),MATCH("CATEGORY",$A$1:$BE$1,0))),[1]TreeLookup!$C$1:$C$21,0),MATCH(INDIRECT(ADDRESS(ROW(),MATCH("YEAR",$A$1:$BE$1,0))),[1]TreeLookup!$C$1:$DE$1,0))</f>
        <v>#N/A</v>
      </c>
      <c r="M4562" s="1" t="str">
        <f t="array" aca="1" ref="M4562" ca="1">INDEX([1]TreeLookup!$C$1:$DE$22,MATCH("ERA",[1]TreeLookup!$C$1:$C$22,0),MATCH(INDIRECT(ADDRESS(ROW(),MATCH("YEAR",$A$1:$BE$1,0))),[1]TreeLookup!$C$1:$DE$1,0))</f>
        <v>00-START</v>
      </c>
      <c r="O4562" s="4"/>
    </row>
    <row r="4563" spans="1:15">
      <c r="A4563" s="6"/>
      <c r="B4563" s="6"/>
      <c r="C4563" s="6"/>
      <c r="D4563" s="6"/>
      <c r="E4563" s="6"/>
      <c r="F4563" s="6"/>
      <c r="G4563" s="6"/>
      <c r="H4563" s="6"/>
      <c r="I4563" s="23"/>
      <c r="J4563" s="23"/>
      <c r="K4563" s="6" t="e">
        <f t="array" aca="1" ref="K4563" ca="1">INDEX([1]TreeLookup!$C$1:$DE$21,MATCH(INDIRECT(ADDRESS(ROW(),MATCH("CATEGORY",$A$1:$BE$1,0))),[1]TreeLookup!$C$1:$C$21,0),MATCH(INDIRECT(ADDRESS(ROW(),MATCH("YEAR",$A$1:$BE$1,0))),[1]TreeLookup!$C$1:$DE$1,0))</f>
        <v>#N/A</v>
      </c>
      <c r="M4563" s="1" t="str">
        <f t="array" aca="1" ref="M4563" ca="1">INDEX([1]TreeLookup!$C$1:$DE$22,MATCH("ERA",[1]TreeLookup!$C$1:$C$22,0),MATCH(INDIRECT(ADDRESS(ROW(),MATCH("YEAR",$A$1:$BE$1,0))),[1]TreeLookup!$C$1:$DE$1,0))</f>
        <v>00-START</v>
      </c>
      <c r="O4563" s="4"/>
    </row>
    <row r="4564" spans="1:15">
      <c r="A4564" s="6"/>
      <c r="B4564" s="6"/>
      <c r="C4564" s="6"/>
      <c r="D4564" s="6"/>
      <c r="E4564" s="6"/>
      <c r="F4564" s="6"/>
      <c r="G4564" s="6"/>
      <c r="H4564" s="6"/>
      <c r="I4564" s="23"/>
      <c r="J4564" s="23"/>
      <c r="K4564" s="6" t="e">
        <f t="array" aca="1" ref="K4564" ca="1">INDEX([1]TreeLookup!$C$1:$DE$21,MATCH(INDIRECT(ADDRESS(ROW(),MATCH("CATEGORY",$A$1:$BE$1,0))),[1]TreeLookup!$C$1:$C$21,0),MATCH(INDIRECT(ADDRESS(ROW(),MATCH("YEAR",$A$1:$BE$1,0))),[1]TreeLookup!$C$1:$DE$1,0))</f>
        <v>#N/A</v>
      </c>
      <c r="M4564" s="1" t="str">
        <f t="array" aca="1" ref="M4564" ca="1">INDEX([1]TreeLookup!$C$1:$DE$22,MATCH("ERA",[1]TreeLookup!$C$1:$C$22,0),MATCH(INDIRECT(ADDRESS(ROW(),MATCH("YEAR",$A$1:$BE$1,0))),[1]TreeLookup!$C$1:$DE$1,0))</f>
        <v>00-START</v>
      </c>
      <c r="O4564" s="4"/>
    </row>
    <row r="4565" spans="1:15">
      <c r="A4565" s="6"/>
      <c r="B4565" s="6"/>
      <c r="C4565" s="6"/>
      <c r="D4565" s="6"/>
      <c r="E4565" s="6"/>
      <c r="F4565" s="6"/>
      <c r="G4565" s="6"/>
      <c r="H4565" s="6"/>
      <c r="I4565" s="23"/>
      <c r="J4565" s="23"/>
      <c r="K4565" s="6" t="e">
        <f t="array" aca="1" ref="K4565" ca="1">INDEX([1]TreeLookup!$C$1:$DE$21,MATCH(INDIRECT(ADDRESS(ROW(),MATCH("CATEGORY",$A$1:$BE$1,0))),[1]TreeLookup!$C$1:$C$21,0),MATCH(INDIRECT(ADDRESS(ROW(),MATCH("YEAR",$A$1:$BE$1,0))),[1]TreeLookup!$C$1:$DE$1,0))</f>
        <v>#N/A</v>
      </c>
      <c r="M4565" s="1" t="str">
        <f t="array" aca="1" ref="M4565" ca="1">INDEX([1]TreeLookup!$C$1:$DE$22,MATCH("ERA",[1]TreeLookup!$C$1:$C$22,0),MATCH(INDIRECT(ADDRESS(ROW(),MATCH("YEAR",$A$1:$BE$1,0))),[1]TreeLookup!$C$1:$DE$1,0))</f>
        <v>00-START</v>
      </c>
      <c r="O4565" s="4"/>
    </row>
    <row r="4566" spans="1:15">
      <c r="A4566" s="6"/>
      <c r="B4566" s="6"/>
      <c r="C4566" s="6"/>
      <c r="D4566" s="6"/>
      <c r="E4566" s="6"/>
      <c r="F4566" s="6"/>
      <c r="G4566" s="6"/>
      <c r="H4566" s="6"/>
      <c r="I4566" s="23"/>
      <c r="J4566" s="23"/>
      <c r="K4566" s="6" t="e">
        <f t="array" aca="1" ref="K4566" ca="1">INDEX([1]TreeLookup!$C$1:$DE$21,MATCH(INDIRECT(ADDRESS(ROW(),MATCH("CATEGORY",$A$1:$BE$1,0))),[1]TreeLookup!$C$1:$C$21,0),MATCH(INDIRECT(ADDRESS(ROW(),MATCH("YEAR",$A$1:$BE$1,0))),[1]TreeLookup!$C$1:$DE$1,0))</f>
        <v>#N/A</v>
      </c>
      <c r="M4566" s="1" t="str">
        <f t="array" aca="1" ref="M4566" ca="1">INDEX([1]TreeLookup!$C$1:$DE$22,MATCH("ERA",[1]TreeLookup!$C$1:$C$22,0),MATCH(INDIRECT(ADDRESS(ROW(),MATCH("YEAR",$A$1:$BE$1,0))),[1]TreeLookup!$C$1:$DE$1,0))</f>
        <v>00-START</v>
      </c>
      <c r="O4566" s="4"/>
    </row>
    <row r="4567" spans="1:15">
      <c r="A4567" s="6"/>
      <c r="B4567" s="6"/>
      <c r="C4567" s="6"/>
      <c r="D4567" s="6"/>
      <c r="E4567" s="6"/>
      <c r="F4567" s="6"/>
      <c r="G4567" s="6"/>
      <c r="H4567" s="6"/>
      <c r="I4567" s="23"/>
      <c r="J4567" s="23"/>
      <c r="K4567" s="6" t="e">
        <f t="array" aca="1" ref="K4567" ca="1">INDEX([1]TreeLookup!$C$1:$DE$21,MATCH(INDIRECT(ADDRESS(ROW(),MATCH("CATEGORY",$A$1:$BE$1,0))),[1]TreeLookup!$C$1:$C$21,0),MATCH(INDIRECT(ADDRESS(ROW(),MATCH("YEAR",$A$1:$BE$1,0))),[1]TreeLookup!$C$1:$DE$1,0))</f>
        <v>#N/A</v>
      </c>
      <c r="M4567" s="1" t="str">
        <f t="array" aca="1" ref="M4567" ca="1">INDEX([1]TreeLookup!$C$1:$DE$22,MATCH("ERA",[1]TreeLookup!$C$1:$C$22,0),MATCH(INDIRECT(ADDRESS(ROW(),MATCH("YEAR",$A$1:$BE$1,0))),[1]TreeLookup!$C$1:$DE$1,0))</f>
        <v>00-START</v>
      </c>
      <c r="O4567" s="4"/>
    </row>
    <row r="4568" spans="1:15">
      <c r="A4568" s="6"/>
      <c r="B4568" s="6"/>
      <c r="C4568" s="6"/>
      <c r="D4568" s="6"/>
      <c r="E4568" s="6"/>
      <c r="F4568" s="6"/>
      <c r="G4568" s="6"/>
      <c r="H4568" s="6"/>
      <c r="I4568" s="23"/>
      <c r="J4568" s="23"/>
      <c r="K4568" s="6" t="e">
        <f t="array" aca="1" ref="K4568" ca="1">INDEX([1]TreeLookup!$C$1:$DE$21,MATCH(INDIRECT(ADDRESS(ROW(),MATCH("CATEGORY",$A$1:$BE$1,0))),[1]TreeLookup!$C$1:$C$21,0),MATCH(INDIRECT(ADDRESS(ROW(),MATCH("YEAR",$A$1:$BE$1,0))),[1]TreeLookup!$C$1:$DE$1,0))</f>
        <v>#N/A</v>
      </c>
      <c r="M4568" s="1" t="str">
        <f t="array" aca="1" ref="M4568" ca="1">INDEX([1]TreeLookup!$C$1:$DE$22,MATCH("ERA",[1]TreeLookup!$C$1:$C$22,0),MATCH(INDIRECT(ADDRESS(ROW(),MATCH("YEAR",$A$1:$BE$1,0))),[1]TreeLookup!$C$1:$DE$1,0))</f>
        <v>00-START</v>
      </c>
      <c r="O4568" s="4"/>
    </row>
    <row r="4569" spans="1:15">
      <c r="A4569" s="6"/>
      <c r="B4569" s="6"/>
      <c r="C4569" s="6"/>
      <c r="D4569" s="6"/>
      <c r="E4569" s="6"/>
      <c r="F4569" s="6"/>
      <c r="G4569" s="6"/>
      <c r="H4569" s="6"/>
      <c r="I4569" s="23"/>
      <c r="J4569" s="23"/>
      <c r="K4569" s="6" t="e">
        <f t="array" aca="1" ref="K4569" ca="1">INDEX([1]TreeLookup!$C$1:$DE$21,MATCH(INDIRECT(ADDRESS(ROW(),MATCH("CATEGORY",$A$1:$BE$1,0))),[1]TreeLookup!$C$1:$C$21,0),MATCH(INDIRECT(ADDRESS(ROW(),MATCH("YEAR",$A$1:$BE$1,0))),[1]TreeLookup!$C$1:$DE$1,0))</f>
        <v>#N/A</v>
      </c>
      <c r="M4569" s="1" t="str">
        <f t="array" aca="1" ref="M4569" ca="1">INDEX([1]TreeLookup!$C$1:$DE$22,MATCH("ERA",[1]TreeLookup!$C$1:$C$22,0),MATCH(INDIRECT(ADDRESS(ROW(),MATCH("YEAR",$A$1:$BE$1,0))),[1]TreeLookup!$C$1:$DE$1,0))</f>
        <v>00-START</v>
      </c>
      <c r="O4569" s="4"/>
    </row>
    <row r="4570" spans="1:15">
      <c r="A4570" s="6"/>
      <c r="B4570" s="6"/>
      <c r="C4570" s="6"/>
      <c r="D4570" s="6"/>
      <c r="E4570" s="6"/>
      <c r="F4570" s="6"/>
      <c r="G4570" s="6"/>
      <c r="H4570" s="6"/>
      <c r="I4570" s="23"/>
      <c r="J4570" s="23"/>
      <c r="K4570" s="6" t="e">
        <f t="array" aca="1" ref="K4570" ca="1">INDEX([1]TreeLookup!$C$1:$DE$21,MATCH(INDIRECT(ADDRESS(ROW(),MATCH("CATEGORY",$A$1:$BE$1,0))),[1]TreeLookup!$C$1:$C$21,0),MATCH(INDIRECT(ADDRESS(ROW(),MATCH("YEAR",$A$1:$BE$1,0))),[1]TreeLookup!$C$1:$DE$1,0))</f>
        <v>#N/A</v>
      </c>
      <c r="M4570" s="1" t="str">
        <f t="array" aca="1" ref="M4570" ca="1">INDEX([1]TreeLookup!$C$1:$DE$22,MATCH("ERA",[1]TreeLookup!$C$1:$C$22,0),MATCH(INDIRECT(ADDRESS(ROW(),MATCH("YEAR",$A$1:$BE$1,0))),[1]TreeLookup!$C$1:$DE$1,0))</f>
        <v>00-START</v>
      </c>
      <c r="O4570" s="4"/>
    </row>
    <row r="4571" spans="1:15">
      <c r="A4571" s="6"/>
      <c r="B4571" s="6"/>
      <c r="C4571" s="6"/>
      <c r="D4571" s="6"/>
      <c r="E4571" s="6"/>
      <c r="F4571" s="6"/>
      <c r="G4571" s="6"/>
      <c r="H4571" s="6"/>
      <c r="I4571" s="23"/>
      <c r="J4571" s="23"/>
      <c r="K4571" s="6" t="e">
        <f t="array" aca="1" ref="K4571" ca="1">INDEX([1]TreeLookup!$C$1:$DE$21,MATCH(INDIRECT(ADDRESS(ROW(),MATCH("CATEGORY",$A$1:$BE$1,0))),[1]TreeLookup!$C$1:$C$21,0),MATCH(INDIRECT(ADDRESS(ROW(),MATCH("YEAR",$A$1:$BE$1,0))),[1]TreeLookup!$C$1:$DE$1,0))</f>
        <v>#N/A</v>
      </c>
      <c r="M4571" s="1" t="str">
        <f t="array" aca="1" ref="M4571" ca="1">INDEX([1]TreeLookup!$C$1:$DE$22,MATCH("ERA",[1]TreeLookup!$C$1:$C$22,0),MATCH(INDIRECT(ADDRESS(ROW(),MATCH("YEAR",$A$1:$BE$1,0))),[1]TreeLookup!$C$1:$DE$1,0))</f>
        <v>00-START</v>
      </c>
      <c r="O4571" s="4"/>
    </row>
    <row r="4572" spans="1:15">
      <c r="A4572" s="6"/>
      <c r="B4572" s="6"/>
      <c r="C4572" s="6"/>
      <c r="D4572" s="6"/>
      <c r="E4572" s="6"/>
      <c r="F4572" s="6"/>
      <c r="G4572" s="6"/>
      <c r="H4572" s="6"/>
      <c r="I4572" s="23"/>
      <c r="J4572" s="23"/>
      <c r="K4572" s="6" t="e">
        <f t="array" aca="1" ref="K4572" ca="1">INDEX([1]TreeLookup!$C$1:$DE$21,MATCH(INDIRECT(ADDRESS(ROW(),MATCH("CATEGORY",$A$1:$BE$1,0))),[1]TreeLookup!$C$1:$C$21,0),MATCH(INDIRECT(ADDRESS(ROW(),MATCH("YEAR",$A$1:$BE$1,0))),[1]TreeLookup!$C$1:$DE$1,0))</f>
        <v>#N/A</v>
      </c>
      <c r="M4572" s="1" t="str">
        <f t="array" aca="1" ref="M4572" ca="1">INDEX([1]TreeLookup!$C$1:$DE$22,MATCH("ERA",[1]TreeLookup!$C$1:$C$22,0),MATCH(INDIRECT(ADDRESS(ROW(),MATCH("YEAR",$A$1:$BE$1,0))),[1]TreeLookup!$C$1:$DE$1,0))</f>
        <v>00-START</v>
      </c>
      <c r="O4572" s="4"/>
    </row>
    <row r="4573" spans="1:15">
      <c r="A4573" s="6"/>
      <c r="B4573" s="6"/>
      <c r="C4573" s="6"/>
      <c r="D4573" s="6"/>
      <c r="E4573" s="6"/>
      <c r="F4573" s="6"/>
      <c r="G4573" s="6"/>
      <c r="H4573" s="6"/>
      <c r="I4573" s="23"/>
      <c r="J4573" s="23"/>
      <c r="K4573" s="6" t="e">
        <f t="array" aca="1" ref="K4573" ca="1">INDEX([1]TreeLookup!$C$1:$DE$21,MATCH(INDIRECT(ADDRESS(ROW(),MATCH("CATEGORY",$A$1:$BE$1,0))),[1]TreeLookup!$C$1:$C$21,0),MATCH(INDIRECT(ADDRESS(ROW(),MATCH("YEAR",$A$1:$BE$1,0))),[1]TreeLookup!$C$1:$DE$1,0))</f>
        <v>#N/A</v>
      </c>
      <c r="M4573" s="1" t="str">
        <f t="array" aca="1" ref="M4573" ca="1">INDEX([1]TreeLookup!$C$1:$DE$22,MATCH("ERA",[1]TreeLookup!$C$1:$C$22,0),MATCH(INDIRECT(ADDRESS(ROW(),MATCH("YEAR",$A$1:$BE$1,0))),[1]TreeLookup!$C$1:$DE$1,0))</f>
        <v>00-START</v>
      </c>
      <c r="O4573" s="4"/>
    </row>
    <row r="4574" spans="1:15">
      <c r="A4574" s="6"/>
      <c r="B4574" s="6"/>
      <c r="C4574" s="6"/>
      <c r="D4574" s="6"/>
      <c r="E4574" s="6"/>
      <c r="F4574" s="6"/>
      <c r="G4574" s="6"/>
      <c r="H4574" s="6"/>
      <c r="I4574" s="23"/>
      <c r="J4574" s="23"/>
      <c r="K4574" s="6" t="e">
        <f t="array" aca="1" ref="K4574" ca="1">INDEX([1]TreeLookup!$C$1:$DE$21,MATCH(INDIRECT(ADDRESS(ROW(),MATCH("CATEGORY",$A$1:$BE$1,0))),[1]TreeLookup!$C$1:$C$21,0),MATCH(INDIRECT(ADDRESS(ROW(),MATCH("YEAR",$A$1:$BE$1,0))),[1]TreeLookup!$C$1:$DE$1,0))</f>
        <v>#N/A</v>
      </c>
      <c r="M4574" s="1" t="str">
        <f t="array" aca="1" ref="M4574" ca="1">INDEX([1]TreeLookup!$C$1:$DE$22,MATCH("ERA",[1]TreeLookup!$C$1:$C$22,0),MATCH(INDIRECT(ADDRESS(ROW(),MATCH("YEAR",$A$1:$BE$1,0))),[1]TreeLookup!$C$1:$DE$1,0))</f>
        <v>00-START</v>
      </c>
      <c r="O4574" s="4"/>
    </row>
    <row r="4575" spans="1:15">
      <c r="A4575" s="6"/>
      <c r="B4575" s="6"/>
      <c r="C4575" s="6"/>
      <c r="D4575" s="6"/>
      <c r="E4575" s="6"/>
      <c r="F4575" s="6"/>
      <c r="G4575" s="6"/>
      <c r="H4575" s="6"/>
      <c r="I4575" s="23"/>
      <c r="J4575" s="23"/>
      <c r="K4575" s="6" t="e">
        <f t="array" aca="1" ref="K4575" ca="1">INDEX([1]TreeLookup!$C$1:$DE$21,MATCH(INDIRECT(ADDRESS(ROW(),MATCH("CATEGORY",$A$1:$BE$1,0))),[1]TreeLookup!$C$1:$C$21,0),MATCH(INDIRECT(ADDRESS(ROW(),MATCH("YEAR",$A$1:$BE$1,0))),[1]TreeLookup!$C$1:$DE$1,0))</f>
        <v>#N/A</v>
      </c>
      <c r="M4575" s="1" t="str">
        <f t="array" aca="1" ref="M4575" ca="1">INDEX([1]TreeLookup!$C$1:$DE$22,MATCH("ERA",[1]TreeLookup!$C$1:$C$22,0),MATCH(INDIRECT(ADDRESS(ROW(),MATCH("YEAR",$A$1:$BE$1,0))),[1]TreeLookup!$C$1:$DE$1,0))</f>
        <v>00-START</v>
      </c>
      <c r="O4575" s="4"/>
    </row>
    <row r="4576" spans="1:15">
      <c r="A4576" s="6"/>
      <c r="B4576" s="6"/>
      <c r="C4576" s="6"/>
      <c r="D4576" s="6"/>
      <c r="E4576" s="6"/>
      <c r="F4576" s="6"/>
      <c r="G4576" s="6"/>
      <c r="H4576" s="6"/>
      <c r="I4576" s="23"/>
      <c r="J4576" s="23"/>
      <c r="K4576" s="6" t="e">
        <f t="array" aca="1" ref="K4576" ca="1">INDEX([1]TreeLookup!$C$1:$DE$21,MATCH(INDIRECT(ADDRESS(ROW(),MATCH("CATEGORY",$A$1:$BE$1,0))),[1]TreeLookup!$C$1:$C$21,0),MATCH(INDIRECT(ADDRESS(ROW(),MATCH("YEAR",$A$1:$BE$1,0))),[1]TreeLookup!$C$1:$DE$1,0))</f>
        <v>#N/A</v>
      </c>
      <c r="M4576" s="1" t="str">
        <f t="array" aca="1" ref="M4576" ca="1">INDEX([1]TreeLookup!$C$1:$DE$22,MATCH("ERA",[1]TreeLookup!$C$1:$C$22,0),MATCH(INDIRECT(ADDRESS(ROW(),MATCH("YEAR",$A$1:$BE$1,0))),[1]TreeLookup!$C$1:$DE$1,0))</f>
        <v>00-START</v>
      </c>
      <c r="O4576" s="4"/>
    </row>
    <row r="4577" spans="1:15">
      <c r="A4577" s="6"/>
      <c r="B4577" s="6"/>
      <c r="C4577" s="6"/>
      <c r="D4577" s="6"/>
      <c r="E4577" s="6"/>
      <c r="F4577" s="6"/>
      <c r="G4577" s="6"/>
      <c r="H4577" s="6"/>
      <c r="I4577" s="23"/>
      <c r="J4577" s="23"/>
      <c r="K4577" s="6" t="e">
        <f t="array" aca="1" ref="K4577" ca="1">INDEX([1]TreeLookup!$C$1:$DE$21,MATCH(INDIRECT(ADDRESS(ROW(),MATCH("CATEGORY",$A$1:$BE$1,0))),[1]TreeLookup!$C$1:$C$21,0),MATCH(INDIRECT(ADDRESS(ROW(),MATCH("YEAR",$A$1:$BE$1,0))),[1]TreeLookup!$C$1:$DE$1,0))</f>
        <v>#N/A</v>
      </c>
      <c r="M4577" s="1" t="str">
        <f t="array" aca="1" ref="M4577" ca="1">INDEX([1]TreeLookup!$C$1:$DE$22,MATCH("ERA",[1]TreeLookup!$C$1:$C$22,0),MATCH(INDIRECT(ADDRESS(ROW(),MATCH("YEAR",$A$1:$BE$1,0))),[1]TreeLookup!$C$1:$DE$1,0))</f>
        <v>00-START</v>
      </c>
      <c r="O4577" s="4"/>
    </row>
    <row r="4578" spans="1:15">
      <c r="A4578" s="6"/>
      <c r="B4578" s="6"/>
      <c r="C4578" s="6"/>
      <c r="D4578" s="6"/>
      <c r="E4578" s="6"/>
      <c r="F4578" s="6"/>
      <c r="G4578" s="6"/>
      <c r="H4578" s="6"/>
      <c r="I4578" s="23"/>
      <c r="J4578" s="23"/>
      <c r="K4578" s="6" t="e">
        <f t="array" aca="1" ref="K4578" ca="1">INDEX([1]TreeLookup!$C$1:$DE$21,MATCH(INDIRECT(ADDRESS(ROW(),MATCH("CATEGORY",$A$1:$BE$1,0))),[1]TreeLookup!$C$1:$C$21,0),MATCH(INDIRECT(ADDRESS(ROW(),MATCH("YEAR",$A$1:$BE$1,0))),[1]TreeLookup!$C$1:$DE$1,0))</f>
        <v>#N/A</v>
      </c>
      <c r="M4578" s="1" t="str">
        <f t="array" aca="1" ref="M4578" ca="1">INDEX([1]TreeLookup!$C$1:$DE$22,MATCH("ERA",[1]TreeLookup!$C$1:$C$22,0),MATCH(INDIRECT(ADDRESS(ROW(),MATCH("YEAR",$A$1:$BE$1,0))),[1]TreeLookup!$C$1:$DE$1,0))</f>
        <v>00-START</v>
      </c>
      <c r="O4578" s="4"/>
    </row>
    <row r="4579" spans="1:15">
      <c r="A4579" s="6"/>
      <c r="B4579" s="6"/>
      <c r="C4579" s="6"/>
      <c r="D4579" s="6"/>
      <c r="E4579" s="6"/>
      <c r="F4579" s="6"/>
      <c r="G4579" s="6"/>
      <c r="H4579" s="6"/>
      <c r="I4579" s="23"/>
      <c r="J4579" s="23"/>
      <c r="K4579" s="6" t="e">
        <f t="array" aca="1" ref="K4579" ca="1">INDEX([1]TreeLookup!$C$1:$DE$21,MATCH(INDIRECT(ADDRESS(ROW(),MATCH("CATEGORY",$A$1:$BE$1,0))),[1]TreeLookup!$C$1:$C$21,0),MATCH(INDIRECT(ADDRESS(ROW(),MATCH("YEAR",$A$1:$BE$1,0))),[1]TreeLookup!$C$1:$DE$1,0))</f>
        <v>#N/A</v>
      </c>
      <c r="M4579" s="1" t="str">
        <f t="array" aca="1" ref="M4579" ca="1">INDEX([1]TreeLookup!$C$1:$DE$22,MATCH("ERA",[1]TreeLookup!$C$1:$C$22,0),MATCH(INDIRECT(ADDRESS(ROW(),MATCH("YEAR",$A$1:$BE$1,0))),[1]TreeLookup!$C$1:$DE$1,0))</f>
        <v>00-START</v>
      </c>
      <c r="O4579" s="4"/>
    </row>
    <row r="4580" spans="1:15">
      <c r="A4580" s="6"/>
      <c r="B4580" s="6"/>
      <c r="C4580" s="6"/>
      <c r="D4580" s="6"/>
      <c r="E4580" s="6"/>
      <c r="F4580" s="6"/>
      <c r="G4580" s="6"/>
      <c r="H4580" s="6"/>
      <c r="I4580" s="23"/>
      <c r="J4580" s="23"/>
      <c r="K4580" s="6" t="e">
        <f t="array" aca="1" ref="K4580" ca="1">INDEX([1]TreeLookup!$C$1:$DE$21,MATCH(INDIRECT(ADDRESS(ROW(),MATCH("CATEGORY",$A$1:$BE$1,0))),[1]TreeLookup!$C$1:$C$21,0),MATCH(INDIRECT(ADDRESS(ROW(),MATCH("YEAR",$A$1:$BE$1,0))),[1]TreeLookup!$C$1:$DE$1,0))</f>
        <v>#N/A</v>
      </c>
      <c r="M4580" s="1" t="str">
        <f t="array" aca="1" ref="M4580" ca="1">INDEX([1]TreeLookup!$C$1:$DE$22,MATCH("ERA",[1]TreeLookup!$C$1:$C$22,0),MATCH(INDIRECT(ADDRESS(ROW(),MATCH("YEAR",$A$1:$BE$1,0))),[1]TreeLookup!$C$1:$DE$1,0))</f>
        <v>00-START</v>
      </c>
      <c r="O4580" s="4"/>
    </row>
    <row r="4581" spans="1:15">
      <c r="A4581" s="6"/>
      <c r="B4581" s="6"/>
      <c r="C4581" s="6"/>
      <c r="D4581" s="6"/>
      <c r="E4581" s="6"/>
      <c r="F4581" s="6"/>
      <c r="G4581" s="6"/>
      <c r="H4581" s="6"/>
      <c r="I4581" s="23"/>
      <c r="J4581" s="23"/>
      <c r="K4581" s="6" t="e">
        <f t="array" aca="1" ref="K4581" ca="1">INDEX([1]TreeLookup!$C$1:$DE$21,MATCH(INDIRECT(ADDRESS(ROW(),MATCH("CATEGORY",$A$1:$BE$1,0))),[1]TreeLookup!$C$1:$C$21,0),MATCH(INDIRECT(ADDRESS(ROW(),MATCH("YEAR",$A$1:$BE$1,0))),[1]TreeLookup!$C$1:$DE$1,0))</f>
        <v>#N/A</v>
      </c>
      <c r="M4581" s="1" t="str">
        <f t="array" aca="1" ref="M4581" ca="1">INDEX([1]TreeLookup!$C$1:$DE$22,MATCH("ERA",[1]TreeLookup!$C$1:$C$22,0),MATCH(INDIRECT(ADDRESS(ROW(),MATCH("YEAR",$A$1:$BE$1,0))),[1]TreeLookup!$C$1:$DE$1,0))</f>
        <v>00-START</v>
      </c>
      <c r="O4581" s="4"/>
    </row>
    <row r="4582" spans="1:15">
      <c r="A4582" s="6"/>
      <c r="B4582" s="6"/>
      <c r="C4582" s="6"/>
      <c r="D4582" s="6"/>
      <c r="E4582" s="6"/>
      <c r="F4582" s="6"/>
      <c r="G4582" s="6"/>
      <c r="H4582" s="6"/>
      <c r="I4582" s="23"/>
      <c r="J4582" s="23"/>
      <c r="K4582" s="6" t="e">
        <f t="array" aca="1" ref="K4582" ca="1">INDEX([1]TreeLookup!$C$1:$DE$21,MATCH(INDIRECT(ADDRESS(ROW(),MATCH("CATEGORY",$A$1:$BE$1,0))),[1]TreeLookup!$C$1:$C$21,0),MATCH(INDIRECT(ADDRESS(ROW(),MATCH("YEAR",$A$1:$BE$1,0))),[1]TreeLookup!$C$1:$DE$1,0))</f>
        <v>#N/A</v>
      </c>
      <c r="M4582" s="1" t="str">
        <f t="array" aca="1" ref="M4582" ca="1">INDEX([1]TreeLookup!$C$1:$DE$22,MATCH("ERA",[1]TreeLookup!$C$1:$C$22,0),MATCH(INDIRECT(ADDRESS(ROW(),MATCH("YEAR",$A$1:$BE$1,0))),[1]TreeLookup!$C$1:$DE$1,0))</f>
        <v>00-START</v>
      </c>
      <c r="O4582" s="4"/>
    </row>
    <row r="4583" spans="1:15">
      <c r="A4583" s="6"/>
      <c r="B4583" s="6"/>
      <c r="C4583" s="6"/>
      <c r="D4583" s="6"/>
      <c r="E4583" s="6"/>
      <c r="F4583" s="6"/>
      <c r="G4583" s="6"/>
      <c r="H4583" s="6"/>
      <c r="I4583" s="23"/>
      <c r="J4583" s="23"/>
      <c r="K4583" s="6" t="e">
        <f t="array" aca="1" ref="K4583" ca="1">INDEX([1]TreeLookup!$C$1:$DE$21,MATCH(INDIRECT(ADDRESS(ROW(),MATCH("CATEGORY",$A$1:$BE$1,0))),[1]TreeLookup!$C$1:$C$21,0),MATCH(INDIRECT(ADDRESS(ROW(),MATCH("YEAR",$A$1:$BE$1,0))),[1]TreeLookup!$C$1:$DE$1,0))</f>
        <v>#N/A</v>
      </c>
      <c r="M4583" s="1" t="str">
        <f t="array" aca="1" ref="M4583" ca="1">INDEX([1]TreeLookup!$C$1:$DE$22,MATCH("ERA",[1]TreeLookup!$C$1:$C$22,0),MATCH(INDIRECT(ADDRESS(ROW(),MATCH("YEAR",$A$1:$BE$1,0))),[1]TreeLookup!$C$1:$DE$1,0))</f>
        <v>00-START</v>
      </c>
      <c r="O4583" s="4"/>
    </row>
    <row r="4584" spans="1:15">
      <c r="A4584" s="6"/>
      <c r="B4584" s="6"/>
      <c r="C4584" s="6"/>
      <c r="D4584" s="6"/>
      <c r="E4584" s="6"/>
      <c r="F4584" s="6"/>
      <c r="G4584" s="6"/>
      <c r="H4584" s="6"/>
      <c r="I4584" s="23"/>
      <c r="J4584" s="23"/>
      <c r="K4584" s="6" t="e">
        <f t="array" aca="1" ref="K4584" ca="1">INDEX([1]TreeLookup!$C$1:$DE$21,MATCH(INDIRECT(ADDRESS(ROW(),MATCH("CATEGORY",$A$1:$BE$1,0))),[1]TreeLookup!$C$1:$C$21,0),MATCH(INDIRECT(ADDRESS(ROW(),MATCH("YEAR",$A$1:$BE$1,0))),[1]TreeLookup!$C$1:$DE$1,0))</f>
        <v>#N/A</v>
      </c>
      <c r="M4584" s="1" t="str">
        <f t="array" aca="1" ref="M4584" ca="1">INDEX([1]TreeLookup!$C$1:$DE$22,MATCH("ERA",[1]TreeLookup!$C$1:$C$22,0),MATCH(INDIRECT(ADDRESS(ROW(),MATCH("YEAR",$A$1:$BE$1,0))),[1]TreeLookup!$C$1:$DE$1,0))</f>
        <v>00-START</v>
      </c>
      <c r="O4584" s="4"/>
    </row>
    <row r="4585" spans="1:15">
      <c r="A4585" s="6"/>
      <c r="B4585" s="6"/>
      <c r="C4585" s="6"/>
      <c r="D4585" s="6"/>
      <c r="E4585" s="6"/>
      <c r="F4585" s="6"/>
      <c r="G4585" s="6"/>
      <c r="H4585" s="6"/>
      <c r="I4585" s="23"/>
      <c r="J4585" s="23"/>
      <c r="K4585" s="6" t="e">
        <f t="array" aca="1" ref="K4585" ca="1">INDEX([1]TreeLookup!$C$1:$DE$21,MATCH(INDIRECT(ADDRESS(ROW(),MATCH("CATEGORY",$A$1:$BE$1,0))),[1]TreeLookup!$C$1:$C$21,0),MATCH(INDIRECT(ADDRESS(ROW(),MATCH("YEAR",$A$1:$BE$1,0))),[1]TreeLookup!$C$1:$DE$1,0))</f>
        <v>#N/A</v>
      </c>
      <c r="M4585" s="1" t="str">
        <f t="array" aca="1" ref="M4585" ca="1">INDEX([1]TreeLookup!$C$1:$DE$22,MATCH("ERA",[1]TreeLookup!$C$1:$C$22,0),MATCH(INDIRECT(ADDRESS(ROW(),MATCH("YEAR",$A$1:$BE$1,0))),[1]TreeLookup!$C$1:$DE$1,0))</f>
        <v>00-START</v>
      </c>
      <c r="O4585" s="4"/>
    </row>
    <row r="4586" spans="1:15">
      <c r="A4586" s="6"/>
      <c r="B4586" s="6"/>
      <c r="C4586" s="6"/>
      <c r="D4586" s="6"/>
      <c r="E4586" s="6"/>
      <c r="F4586" s="6"/>
      <c r="G4586" s="6"/>
      <c r="H4586" s="6"/>
      <c r="I4586" s="23"/>
      <c r="J4586" s="23"/>
      <c r="K4586" s="6" t="e">
        <f t="array" aca="1" ref="K4586" ca="1">INDEX([1]TreeLookup!$C$1:$DE$21,MATCH(INDIRECT(ADDRESS(ROW(),MATCH("CATEGORY",$A$1:$BE$1,0))),[1]TreeLookup!$C$1:$C$21,0),MATCH(INDIRECT(ADDRESS(ROW(),MATCH("YEAR",$A$1:$BE$1,0))),[1]TreeLookup!$C$1:$DE$1,0))</f>
        <v>#N/A</v>
      </c>
      <c r="M4586" s="1" t="str">
        <f t="array" aca="1" ref="M4586" ca="1">INDEX([1]TreeLookup!$C$1:$DE$22,MATCH("ERA",[1]TreeLookup!$C$1:$C$22,0),MATCH(INDIRECT(ADDRESS(ROW(),MATCH("YEAR",$A$1:$BE$1,0))),[1]TreeLookup!$C$1:$DE$1,0))</f>
        <v>00-START</v>
      </c>
      <c r="O4586" s="4"/>
    </row>
    <row r="4587" spans="1:15">
      <c r="A4587" s="6"/>
      <c r="B4587" s="6"/>
      <c r="C4587" s="6"/>
      <c r="D4587" s="6"/>
      <c r="E4587" s="6"/>
      <c r="F4587" s="6"/>
      <c r="G4587" s="6"/>
      <c r="H4587" s="6"/>
      <c r="I4587" s="23"/>
      <c r="J4587" s="23"/>
      <c r="K4587" s="6" t="e">
        <f t="array" aca="1" ref="K4587" ca="1">INDEX([1]TreeLookup!$C$1:$DE$21,MATCH(INDIRECT(ADDRESS(ROW(),MATCH("CATEGORY",$A$1:$BE$1,0))),[1]TreeLookup!$C$1:$C$21,0),MATCH(INDIRECT(ADDRESS(ROW(),MATCH("YEAR",$A$1:$BE$1,0))),[1]TreeLookup!$C$1:$DE$1,0))</f>
        <v>#N/A</v>
      </c>
      <c r="M4587" s="1" t="str">
        <f t="array" aca="1" ref="M4587" ca="1">INDEX([1]TreeLookup!$C$1:$DE$22,MATCH("ERA",[1]TreeLookup!$C$1:$C$22,0),MATCH(INDIRECT(ADDRESS(ROW(),MATCH("YEAR",$A$1:$BE$1,0))),[1]TreeLookup!$C$1:$DE$1,0))</f>
        <v>00-START</v>
      </c>
      <c r="O4587" s="4"/>
    </row>
    <row r="4588" spans="1:15">
      <c r="A4588" s="6"/>
      <c r="B4588" s="6"/>
      <c r="C4588" s="6"/>
      <c r="D4588" s="6"/>
      <c r="E4588" s="6"/>
      <c r="F4588" s="6"/>
      <c r="G4588" s="6"/>
      <c r="H4588" s="6"/>
      <c r="I4588" s="23"/>
      <c r="J4588" s="23"/>
      <c r="K4588" s="6" t="e">
        <f t="array" aca="1" ref="K4588" ca="1">INDEX([1]TreeLookup!$C$1:$DE$21,MATCH(INDIRECT(ADDRESS(ROW(),MATCH("CATEGORY",$A$1:$BE$1,0))),[1]TreeLookup!$C$1:$C$21,0),MATCH(INDIRECT(ADDRESS(ROW(),MATCH("YEAR",$A$1:$BE$1,0))),[1]TreeLookup!$C$1:$DE$1,0))</f>
        <v>#N/A</v>
      </c>
      <c r="M4588" s="1" t="str">
        <f t="array" aca="1" ref="M4588" ca="1">INDEX([1]TreeLookup!$C$1:$DE$22,MATCH("ERA",[1]TreeLookup!$C$1:$C$22,0),MATCH(INDIRECT(ADDRESS(ROW(),MATCH("YEAR",$A$1:$BE$1,0))),[1]TreeLookup!$C$1:$DE$1,0))</f>
        <v>00-START</v>
      </c>
      <c r="O4588" s="4"/>
    </row>
    <row r="4589" spans="1:15">
      <c r="A4589" s="6"/>
      <c r="B4589" s="6"/>
      <c r="C4589" s="6"/>
      <c r="D4589" s="6"/>
      <c r="E4589" s="6"/>
      <c r="F4589" s="6"/>
      <c r="G4589" s="6"/>
      <c r="H4589" s="6"/>
      <c r="I4589" s="23"/>
      <c r="J4589" s="23"/>
      <c r="K4589" s="6" t="e">
        <f t="array" aca="1" ref="K4589" ca="1">INDEX([1]TreeLookup!$C$1:$DE$21,MATCH(INDIRECT(ADDRESS(ROW(),MATCH("CATEGORY",$A$1:$BE$1,0))),[1]TreeLookup!$C$1:$C$21,0),MATCH(INDIRECT(ADDRESS(ROW(),MATCH("YEAR",$A$1:$BE$1,0))),[1]TreeLookup!$C$1:$DE$1,0))</f>
        <v>#N/A</v>
      </c>
      <c r="M4589" s="1" t="str">
        <f t="array" aca="1" ref="M4589" ca="1">INDEX([1]TreeLookup!$C$1:$DE$22,MATCH("ERA",[1]TreeLookup!$C$1:$C$22,0),MATCH(INDIRECT(ADDRESS(ROW(),MATCH("YEAR",$A$1:$BE$1,0))),[1]TreeLookup!$C$1:$DE$1,0))</f>
        <v>00-START</v>
      </c>
      <c r="O4589" s="4"/>
    </row>
    <row r="4590" spans="1:15">
      <c r="A4590" s="6"/>
      <c r="B4590" s="6"/>
      <c r="C4590" s="6"/>
      <c r="D4590" s="6"/>
      <c r="E4590" s="6"/>
      <c r="F4590" s="6"/>
      <c r="G4590" s="6"/>
      <c r="H4590" s="6"/>
      <c r="I4590" s="23"/>
      <c r="J4590" s="23"/>
      <c r="K4590" s="6" t="e">
        <f t="array" aca="1" ref="K4590" ca="1">INDEX([1]TreeLookup!$C$1:$DE$21,MATCH(INDIRECT(ADDRESS(ROW(),MATCH("CATEGORY",$A$1:$BE$1,0))),[1]TreeLookup!$C$1:$C$21,0),MATCH(INDIRECT(ADDRESS(ROW(),MATCH("YEAR",$A$1:$BE$1,0))),[1]TreeLookup!$C$1:$DE$1,0))</f>
        <v>#N/A</v>
      </c>
      <c r="M4590" s="1" t="str">
        <f t="array" aca="1" ref="M4590" ca="1">INDEX([1]TreeLookup!$C$1:$DE$22,MATCH("ERA",[1]TreeLookup!$C$1:$C$22,0),MATCH(INDIRECT(ADDRESS(ROW(),MATCH("YEAR",$A$1:$BE$1,0))),[1]TreeLookup!$C$1:$DE$1,0))</f>
        <v>00-START</v>
      </c>
      <c r="O4590" s="4"/>
    </row>
    <row r="4591" spans="1:15">
      <c r="A4591" s="6"/>
      <c r="B4591" s="6"/>
      <c r="C4591" s="6"/>
      <c r="D4591" s="6"/>
      <c r="E4591" s="6"/>
      <c r="F4591" s="6"/>
      <c r="G4591" s="6"/>
      <c r="H4591" s="6"/>
      <c r="I4591" s="23"/>
      <c r="J4591" s="23"/>
      <c r="K4591" s="6" t="e">
        <f t="array" aca="1" ref="K4591" ca="1">INDEX([1]TreeLookup!$C$1:$DE$21,MATCH(INDIRECT(ADDRESS(ROW(),MATCH("CATEGORY",$A$1:$BE$1,0))),[1]TreeLookup!$C$1:$C$21,0),MATCH(INDIRECT(ADDRESS(ROW(),MATCH("YEAR",$A$1:$BE$1,0))),[1]TreeLookup!$C$1:$DE$1,0))</f>
        <v>#N/A</v>
      </c>
      <c r="M4591" s="1" t="str">
        <f t="array" aca="1" ref="M4591" ca="1">INDEX([1]TreeLookup!$C$1:$DE$22,MATCH("ERA",[1]TreeLookup!$C$1:$C$22,0),MATCH(INDIRECT(ADDRESS(ROW(),MATCH("YEAR",$A$1:$BE$1,0))),[1]TreeLookup!$C$1:$DE$1,0))</f>
        <v>00-START</v>
      </c>
      <c r="O4591" s="4"/>
    </row>
    <row r="4592" spans="1:15">
      <c r="A4592" s="6"/>
      <c r="B4592" s="6"/>
      <c r="C4592" s="6"/>
      <c r="D4592" s="6"/>
      <c r="E4592" s="6"/>
      <c r="F4592" s="6"/>
      <c r="G4592" s="6"/>
      <c r="H4592" s="6"/>
      <c r="I4592" s="23"/>
      <c r="J4592" s="23"/>
      <c r="K4592" s="6" t="e">
        <f t="array" aca="1" ref="K4592" ca="1">INDEX([1]TreeLookup!$C$1:$DE$21,MATCH(INDIRECT(ADDRESS(ROW(),MATCH("CATEGORY",$A$1:$BE$1,0))),[1]TreeLookup!$C$1:$C$21,0),MATCH(INDIRECT(ADDRESS(ROW(),MATCH("YEAR",$A$1:$BE$1,0))),[1]TreeLookup!$C$1:$DE$1,0))</f>
        <v>#N/A</v>
      </c>
      <c r="M4592" s="1" t="str">
        <f t="array" aca="1" ref="M4592" ca="1">INDEX([1]TreeLookup!$C$1:$DE$22,MATCH("ERA",[1]TreeLookup!$C$1:$C$22,0),MATCH(INDIRECT(ADDRESS(ROW(),MATCH("YEAR",$A$1:$BE$1,0))),[1]TreeLookup!$C$1:$DE$1,0))</f>
        <v>00-START</v>
      </c>
      <c r="O4592" s="4"/>
    </row>
    <row r="4593" spans="1:15">
      <c r="A4593" s="6"/>
      <c r="B4593" s="6"/>
      <c r="C4593" s="6"/>
      <c r="D4593" s="6"/>
      <c r="E4593" s="6"/>
      <c r="F4593" s="6"/>
      <c r="G4593" s="6"/>
      <c r="H4593" s="6"/>
      <c r="I4593" s="23"/>
      <c r="J4593" s="23"/>
      <c r="K4593" s="6" t="e">
        <f t="array" aca="1" ref="K4593" ca="1">INDEX([1]TreeLookup!$C$1:$DE$21,MATCH(INDIRECT(ADDRESS(ROW(),MATCH("CATEGORY",$A$1:$BE$1,0))),[1]TreeLookup!$C$1:$C$21,0),MATCH(INDIRECT(ADDRESS(ROW(),MATCH("YEAR",$A$1:$BE$1,0))),[1]TreeLookup!$C$1:$DE$1,0))</f>
        <v>#N/A</v>
      </c>
      <c r="M4593" s="1" t="str">
        <f t="array" aca="1" ref="M4593" ca="1">INDEX([1]TreeLookup!$C$1:$DE$22,MATCH("ERA",[1]TreeLookup!$C$1:$C$22,0),MATCH(INDIRECT(ADDRESS(ROW(),MATCH("YEAR",$A$1:$BE$1,0))),[1]TreeLookup!$C$1:$DE$1,0))</f>
        <v>00-START</v>
      </c>
      <c r="O4593" s="4"/>
    </row>
    <row r="4594" spans="1:15">
      <c r="A4594" s="6"/>
      <c r="B4594" s="6"/>
      <c r="C4594" s="6"/>
      <c r="D4594" s="6"/>
      <c r="E4594" s="6"/>
      <c r="F4594" s="6"/>
      <c r="G4594" s="6"/>
      <c r="H4594" s="6"/>
      <c r="I4594" s="23"/>
      <c r="J4594" s="23"/>
      <c r="K4594" s="6" t="e">
        <f t="array" aca="1" ref="K4594" ca="1">INDEX([1]TreeLookup!$C$1:$DE$21,MATCH(INDIRECT(ADDRESS(ROW(),MATCH("CATEGORY",$A$1:$BE$1,0))),[1]TreeLookup!$C$1:$C$21,0),MATCH(INDIRECT(ADDRESS(ROW(),MATCH("YEAR",$A$1:$BE$1,0))),[1]TreeLookup!$C$1:$DE$1,0))</f>
        <v>#N/A</v>
      </c>
      <c r="M4594" s="1" t="str">
        <f t="array" aca="1" ref="M4594" ca="1">INDEX([1]TreeLookup!$C$1:$DE$22,MATCH("ERA",[1]TreeLookup!$C$1:$C$22,0),MATCH(INDIRECT(ADDRESS(ROW(),MATCH("YEAR",$A$1:$BE$1,0))),[1]TreeLookup!$C$1:$DE$1,0))</f>
        <v>00-START</v>
      </c>
      <c r="O4594" s="4"/>
    </row>
    <row r="4595" spans="1:15">
      <c r="A4595" s="6"/>
      <c r="B4595" s="6"/>
      <c r="C4595" s="6"/>
      <c r="D4595" s="6"/>
      <c r="E4595" s="6"/>
      <c r="F4595" s="6"/>
      <c r="G4595" s="6"/>
      <c r="H4595" s="6"/>
      <c r="I4595" s="23"/>
      <c r="J4595" s="23"/>
      <c r="K4595" s="6" t="e">
        <f t="array" aca="1" ref="K4595" ca="1">INDEX([1]TreeLookup!$C$1:$DE$21,MATCH(INDIRECT(ADDRESS(ROW(),MATCH("CATEGORY",$A$1:$BE$1,0))),[1]TreeLookup!$C$1:$C$21,0),MATCH(INDIRECT(ADDRESS(ROW(),MATCH("YEAR",$A$1:$BE$1,0))),[1]TreeLookup!$C$1:$DE$1,0))</f>
        <v>#N/A</v>
      </c>
      <c r="M4595" s="1" t="str">
        <f t="array" aca="1" ref="M4595" ca="1">INDEX([1]TreeLookup!$C$1:$DE$22,MATCH("ERA",[1]TreeLookup!$C$1:$C$22,0),MATCH(INDIRECT(ADDRESS(ROW(),MATCH("YEAR",$A$1:$BE$1,0))),[1]TreeLookup!$C$1:$DE$1,0))</f>
        <v>00-START</v>
      </c>
      <c r="O4595" s="4"/>
    </row>
    <row r="4596" spans="1:15">
      <c r="A4596" s="6"/>
      <c r="B4596" s="6"/>
      <c r="C4596" s="6"/>
      <c r="D4596" s="6"/>
      <c r="E4596" s="6"/>
      <c r="F4596" s="6"/>
      <c r="G4596" s="6"/>
      <c r="H4596" s="6"/>
      <c r="I4596" s="23"/>
      <c r="J4596" s="23"/>
      <c r="K4596" s="6" t="e">
        <f t="array" aca="1" ref="K4596" ca="1">INDEX([1]TreeLookup!$C$1:$DE$21,MATCH(INDIRECT(ADDRESS(ROW(),MATCH("CATEGORY",$A$1:$BE$1,0))),[1]TreeLookup!$C$1:$C$21,0),MATCH(INDIRECT(ADDRESS(ROW(),MATCH("YEAR",$A$1:$BE$1,0))),[1]TreeLookup!$C$1:$DE$1,0))</f>
        <v>#N/A</v>
      </c>
      <c r="M4596" s="1" t="str">
        <f t="array" aca="1" ref="M4596" ca="1">INDEX([1]TreeLookup!$C$1:$DE$22,MATCH("ERA",[1]TreeLookup!$C$1:$C$22,0),MATCH(INDIRECT(ADDRESS(ROW(),MATCH("YEAR",$A$1:$BE$1,0))),[1]TreeLookup!$C$1:$DE$1,0))</f>
        <v>00-START</v>
      </c>
      <c r="O4596" s="4"/>
    </row>
    <row r="4597" spans="1:15">
      <c r="A4597" s="6"/>
      <c r="B4597" s="6"/>
      <c r="C4597" s="6"/>
      <c r="D4597" s="6"/>
      <c r="E4597" s="6"/>
      <c r="F4597" s="6"/>
      <c r="G4597" s="6"/>
      <c r="H4597" s="6"/>
      <c r="I4597" s="23"/>
      <c r="J4597" s="23"/>
      <c r="K4597" s="6" t="e">
        <f t="array" aca="1" ref="K4597" ca="1">INDEX([1]TreeLookup!$C$1:$DE$21,MATCH(INDIRECT(ADDRESS(ROW(),MATCH("CATEGORY",$A$1:$BE$1,0))),[1]TreeLookup!$C$1:$C$21,0),MATCH(INDIRECT(ADDRESS(ROW(),MATCH("YEAR",$A$1:$BE$1,0))),[1]TreeLookup!$C$1:$DE$1,0))</f>
        <v>#N/A</v>
      </c>
      <c r="M4597" s="1" t="str">
        <f t="array" aca="1" ref="M4597" ca="1">INDEX([1]TreeLookup!$C$1:$DE$22,MATCH("ERA",[1]TreeLookup!$C$1:$C$22,0),MATCH(INDIRECT(ADDRESS(ROW(),MATCH("YEAR",$A$1:$BE$1,0))),[1]TreeLookup!$C$1:$DE$1,0))</f>
        <v>00-START</v>
      </c>
      <c r="O4597" s="4"/>
    </row>
    <row r="4598" spans="1:15">
      <c r="A4598" s="6"/>
      <c r="B4598" s="6"/>
      <c r="C4598" s="6"/>
      <c r="D4598" s="6"/>
      <c r="E4598" s="6"/>
      <c r="F4598" s="6"/>
      <c r="G4598" s="6"/>
      <c r="H4598" s="6"/>
      <c r="I4598" s="23"/>
      <c r="J4598" s="23"/>
      <c r="K4598" s="6" t="e">
        <f t="array" aca="1" ref="K4598" ca="1">INDEX([1]TreeLookup!$C$1:$DE$21,MATCH(INDIRECT(ADDRESS(ROW(),MATCH("CATEGORY",$A$1:$BE$1,0))),[1]TreeLookup!$C$1:$C$21,0),MATCH(INDIRECT(ADDRESS(ROW(),MATCH("YEAR",$A$1:$BE$1,0))),[1]TreeLookup!$C$1:$DE$1,0))</f>
        <v>#N/A</v>
      </c>
      <c r="M4598" s="1" t="str">
        <f t="array" aca="1" ref="M4598" ca="1">INDEX([1]TreeLookup!$C$1:$DE$22,MATCH("ERA",[1]TreeLookup!$C$1:$C$22,0),MATCH(INDIRECT(ADDRESS(ROW(),MATCH("YEAR",$A$1:$BE$1,0))),[1]TreeLookup!$C$1:$DE$1,0))</f>
        <v>00-START</v>
      </c>
      <c r="O4598" s="4"/>
    </row>
    <row r="4599" spans="1:15">
      <c r="A4599" s="6"/>
      <c r="B4599" s="6"/>
      <c r="C4599" s="6"/>
      <c r="D4599" s="6"/>
      <c r="E4599" s="6"/>
      <c r="F4599" s="6"/>
      <c r="G4599" s="6"/>
      <c r="H4599" s="6"/>
      <c r="I4599" s="23"/>
      <c r="J4599" s="23"/>
      <c r="K4599" s="6" t="e">
        <f t="array" aca="1" ref="K4599" ca="1">INDEX([1]TreeLookup!$C$1:$DE$21,MATCH(INDIRECT(ADDRESS(ROW(),MATCH("CATEGORY",$A$1:$BE$1,0))),[1]TreeLookup!$C$1:$C$21,0),MATCH(INDIRECT(ADDRESS(ROW(),MATCH("YEAR",$A$1:$BE$1,0))),[1]TreeLookup!$C$1:$DE$1,0))</f>
        <v>#N/A</v>
      </c>
      <c r="M4599" s="1" t="str">
        <f t="array" aca="1" ref="M4599" ca="1">INDEX([1]TreeLookup!$C$1:$DE$22,MATCH("ERA",[1]TreeLookup!$C$1:$C$22,0),MATCH(INDIRECT(ADDRESS(ROW(),MATCH("YEAR",$A$1:$BE$1,0))),[1]TreeLookup!$C$1:$DE$1,0))</f>
        <v>00-START</v>
      </c>
      <c r="O4599" s="4"/>
    </row>
    <row r="4600" spans="1:15">
      <c r="A4600" s="6"/>
      <c r="B4600" s="6"/>
      <c r="C4600" s="6"/>
      <c r="D4600" s="6"/>
      <c r="E4600" s="6"/>
      <c r="F4600" s="6"/>
      <c r="G4600" s="6"/>
      <c r="H4600" s="6"/>
      <c r="I4600" s="23"/>
      <c r="J4600" s="23"/>
      <c r="K4600" s="6" t="e">
        <f t="array" aca="1" ref="K4600" ca="1">INDEX([1]TreeLookup!$C$1:$DE$21,MATCH(INDIRECT(ADDRESS(ROW(),MATCH("CATEGORY",$A$1:$BE$1,0))),[1]TreeLookup!$C$1:$C$21,0),MATCH(INDIRECT(ADDRESS(ROW(),MATCH("YEAR",$A$1:$BE$1,0))),[1]TreeLookup!$C$1:$DE$1,0))</f>
        <v>#N/A</v>
      </c>
      <c r="M4600" s="1" t="str">
        <f t="array" aca="1" ref="M4600" ca="1">INDEX([1]TreeLookup!$C$1:$DE$22,MATCH("ERA",[1]TreeLookup!$C$1:$C$22,0),MATCH(INDIRECT(ADDRESS(ROW(),MATCH("YEAR",$A$1:$BE$1,0))),[1]TreeLookup!$C$1:$DE$1,0))</f>
        <v>00-START</v>
      </c>
      <c r="O4600" s="4"/>
    </row>
    <row r="4601" spans="1:15">
      <c r="A4601" s="6"/>
      <c r="B4601" s="6"/>
      <c r="C4601" s="6"/>
      <c r="D4601" s="6"/>
      <c r="E4601" s="6"/>
      <c r="F4601" s="6"/>
      <c r="G4601" s="6"/>
      <c r="H4601" s="6"/>
      <c r="I4601" s="23"/>
      <c r="J4601" s="23"/>
      <c r="K4601" s="6" t="e">
        <f t="array" aca="1" ref="K4601" ca="1">INDEX([1]TreeLookup!$C$1:$DE$21,MATCH(INDIRECT(ADDRESS(ROW(),MATCH("CATEGORY",$A$1:$BE$1,0))),[1]TreeLookup!$C$1:$C$21,0),MATCH(INDIRECT(ADDRESS(ROW(),MATCH("YEAR",$A$1:$BE$1,0))),[1]TreeLookup!$C$1:$DE$1,0))</f>
        <v>#N/A</v>
      </c>
      <c r="M4601" s="1" t="str">
        <f t="array" aca="1" ref="M4601" ca="1">INDEX([1]TreeLookup!$C$1:$DE$22,MATCH("ERA",[1]TreeLookup!$C$1:$C$22,0),MATCH(INDIRECT(ADDRESS(ROW(),MATCH("YEAR",$A$1:$BE$1,0))),[1]TreeLookup!$C$1:$DE$1,0))</f>
        <v>00-START</v>
      </c>
      <c r="O4601" s="4"/>
    </row>
    <row r="4602" spans="1:15">
      <c r="A4602" s="6"/>
      <c r="B4602" s="6"/>
      <c r="C4602" s="6"/>
      <c r="D4602" s="6"/>
      <c r="E4602" s="6"/>
      <c r="F4602" s="6"/>
      <c r="G4602" s="6"/>
      <c r="H4602" s="6"/>
      <c r="I4602" s="23"/>
      <c r="J4602" s="23"/>
      <c r="K4602" s="6" t="e">
        <f t="array" aca="1" ref="K4602" ca="1">INDEX([1]TreeLookup!$C$1:$DE$21,MATCH(INDIRECT(ADDRESS(ROW(),MATCH("CATEGORY",$A$1:$BE$1,0))),[1]TreeLookup!$C$1:$C$21,0),MATCH(INDIRECT(ADDRESS(ROW(),MATCH("YEAR",$A$1:$BE$1,0))),[1]TreeLookup!$C$1:$DE$1,0))</f>
        <v>#N/A</v>
      </c>
      <c r="M4602" s="1" t="str">
        <f t="array" aca="1" ref="M4602" ca="1">INDEX([1]TreeLookup!$C$1:$DE$22,MATCH("ERA",[1]TreeLookup!$C$1:$C$22,0),MATCH(INDIRECT(ADDRESS(ROW(),MATCH("YEAR",$A$1:$BE$1,0))),[1]TreeLookup!$C$1:$DE$1,0))</f>
        <v>00-START</v>
      </c>
      <c r="O4602" s="4"/>
    </row>
    <row r="4603" spans="1:15">
      <c r="A4603" s="6"/>
      <c r="B4603" s="6"/>
      <c r="C4603" s="6"/>
      <c r="D4603" s="6"/>
      <c r="E4603" s="6"/>
      <c r="F4603" s="6"/>
      <c r="G4603" s="6"/>
      <c r="H4603" s="6"/>
      <c r="I4603" s="23"/>
      <c r="J4603" s="23"/>
      <c r="K4603" s="6" t="e">
        <f t="array" aca="1" ref="K4603" ca="1">INDEX([1]TreeLookup!$C$1:$DE$21,MATCH(INDIRECT(ADDRESS(ROW(),MATCH("CATEGORY",$A$1:$BE$1,0))),[1]TreeLookup!$C$1:$C$21,0),MATCH(INDIRECT(ADDRESS(ROW(),MATCH("YEAR",$A$1:$BE$1,0))),[1]TreeLookup!$C$1:$DE$1,0))</f>
        <v>#N/A</v>
      </c>
      <c r="M4603" s="1" t="str">
        <f t="array" aca="1" ref="M4603" ca="1">INDEX([1]TreeLookup!$C$1:$DE$22,MATCH("ERA",[1]TreeLookup!$C$1:$C$22,0),MATCH(INDIRECT(ADDRESS(ROW(),MATCH("YEAR",$A$1:$BE$1,0))),[1]TreeLookup!$C$1:$DE$1,0))</f>
        <v>00-START</v>
      </c>
      <c r="O4603" s="4"/>
    </row>
    <row r="4604" spans="1:15">
      <c r="A4604" s="6"/>
      <c r="B4604" s="6"/>
      <c r="C4604" s="6"/>
      <c r="D4604" s="6"/>
      <c r="E4604" s="6"/>
      <c r="F4604" s="6"/>
      <c r="G4604" s="6"/>
      <c r="H4604" s="6"/>
      <c r="I4604" s="23"/>
      <c r="J4604" s="23"/>
      <c r="K4604" s="6" t="e">
        <f t="array" aca="1" ref="K4604" ca="1">INDEX([1]TreeLookup!$C$1:$DE$21,MATCH(INDIRECT(ADDRESS(ROW(),MATCH("CATEGORY",$A$1:$BE$1,0))),[1]TreeLookup!$C$1:$C$21,0),MATCH(INDIRECT(ADDRESS(ROW(),MATCH("YEAR",$A$1:$BE$1,0))),[1]TreeLookup!$C$1:$DE$1,0))</f>
        <v>#N/A</v>
      </c>
      <c r="M4604" s="1" t="str">
        <f t="array" aca="1" ref="M4604" ca="1">INDEX([1]TreeLookup!$C$1:$DE$22,MATCH("ERA",[1]TreeLookup!$C$1:$C$22,0),MATCH(INDIRECT(ADDRESS(ROW(),MATCH("YEAR",$A$1:$BE$1,0))),[1]TreeLookup!$C$1:$DE$1,0))</f>
        <v>00-START</v>
      </c>
      <c r="O4604" s="4"/>
    </row>
    <row r="4605" spans="1:15">
      <c r="A4605" s="6"/>
      <c r="B4605" s="6"/>
      <c r="C4605" s="6"/>
      <c r="D4605" s="6"/>
      <c r="E4605" s="6"/>
      <c r="F4605" s="6"/>
      <c r="G4605" s="6"/>
      <c r="H4605" s="6"/>
      <c r="I4605" s="23"/>
      <c r="J4605" s="23"/>
      <c r="K4605" s="6" t="e">
        <f t="array" aca="1" ref="K4605" ca="1">INDEX([1]TreeLookup!$C$1:$DE$21,MATCH(INDIRECT(ADDRESS(ROW(),MATCH("CATEGORY",$A$1:$BE$1,0))),[1]TreeLookup!$C$1:$C$21,0),MATCH(INDIRECT(ADDRESS(ROW(),MATCH("YEAR",$A$1:$BE$1,0))),[1]TreeLookup!$C$1:$DE$1,0))</f>
        <v>#N/A</v>
      </c>
      <c r="M4605" s="1" t="str">
        <f t="array" aca="1" ref="M4605" ca="1">INDEX([1]TreeLookup!$C$1:$DE$22,MATCH("ERA",[1]TreeLookup!$C$1:$C$22,0),MATCH(INDIRECT(ADDRESS(ROW(),MATCH("YEAR",$A$1:$BE$1,0))),[1]TreeLookup!$C$1:$DE$1,0))</f>
        <v>00-START</v>
      </c>
      <c r="O4605" s="4"/>
    </row>
    <row r="4606" spans="1:15">
      <c r="A4606" s="6"/>
      <c r="B4606" s="6"/>
      <c r="C4606" s="6"/>
      <c r="D4606" s="6"/>
      <c r="E4606" s="6"/>
      <c r="F4606" s="6"/>
      <c r="G4606" s="6"/>
      <c r="H4606" s="6"/>
      <c r="I4606" s="23"/>
      <c r="J4606" s="23"/>
      <c r="K4606" s="6" t="e">
        <f t="array" aca="1" ref="K4606" ca="1">INDEX([1]TreeLookup!$C$1:$DE$21,MATCH(INDIRECT(ADDRESS(ROW(),MATCH("CATEGORY",$A$1:$BE$1,0))),[1]TreeLookup!$C$1:$C$21,0),MATCH(INDIRECT(ADDRESS(ROW(),MATCH("YEAR",$A$1:$BE$1,0))),[1]TreeLookup!$C$1:$DE$1,0))</f>
        <v>#N/A</v>
      </c>
      <c r="M4606" s="1" t="str">
        <f t="array" aca="1" ref="M4606" ca="1">INDEX([1]TreeLookup!$C$1:$DE$22,MATCH("ERA",[1]TreeLookup!$C$1:$C$22,0),MATCH(INDIRECT(ADDRESS(ROW(),MATCH("YEAR",$A$1:$BE$1,0))),[1]TreeLookup!$C$1:$DE$1,0))</f>
        <v>00-START</v>
      </c>
      <c r="O4606" s="4"/>
    </row>
    <row r="4607" spans="1:15">
      <c r="A4607" s="6"/>
      <c r="B4607" s="6"/>
      <c r="C4607" s="6"/>
      <c r="D4607" s="6"/>
      <c r="E4607" s="6"/>
      <c r="F4607" s="6"/>
      <c r="G4607" s="6"/>
      <c r="H4607" s="6"/>
      <c r="I4607" s="23"/>
      <c r="J4607" s="23"/>
      <c r="K4607" s="6" t="e">
        <f t="array" aca="1" ref="K4607" ca="1">INDEX([1]TreeLookup!$C$1:$DE$21,MATCH(INDIRECT(ADDRESS(ROW(),MATCH("CATEGORY",$A$1:$BE$1,0))),[1]TreeLookup!$C$1:$C$21,0),MATCH(INDIRECT(ADDRESS(ROW(),MATCH("YEAR",$A$1:$BE$1,0))),[1]TreeLookup!$C$1:$DE$1,0))</f>
        <v>#N/A</v>
      </c>
      <c r="M4607" s="1" t="str">
        <f t="array" aca="1" ref="M4607" ca="1">INDEX([1]TreeLookup!$C$1:$DE$22,MATCH("ERA",[1]TreeLookup!$C$1:$C$22,0),MATCH(INDIRECT(ADDRESS(ROW(),MATCH("YEAR",$A$1:$BE$1,0))),[1]TreeLookup!$C$1:$DE$1,0))</f>
        <v>00-START</v>
      </c>
      <c r="O4607" s="4"/>
    </row>
    <row r="4608" spans="1:15">
      <c r="A4608" s="6"/>
      <c r="B4608" s="6"/>
      <c r="C4608" s="6"/>
      <c r="D4608" s="6"/>
      <c r="E4608" s="6"/>
      <c r="F4608" s="6"/>
      <c r="G4608" s="6"/>
      <c r="H4608" s="6"/>
      <c r="I4608" s="23"/>
      <c r="J4608" s="23"/>
      <c r="K4608" s="6" t="e">
        <f t="array" aca="1" ref="K4608" ca="1">INDEX([1]TreeLookup!$C$1:$DE$21,MATCH(INDIRECT(ADDRESS(ROW(),MATCH("CATEGORY",$A$1:$BE$1,0))),[1]TreeLookup!$C$1:$C$21,0),MATCH(INDIRECT(ADDRESS(ROW(),MATCH("YEAR",$A$1:$BE$1,0))),[1]TreeLookup!$C$1:$DE$1,0))</f>
        <v>#N/A</v>
      </c>
      <c r="M4608" s="1" t="str">
        <f t="array" aca="1" ref="M4608" ca="1">INDEX([1]TreeLookup!$C$1:$DE$22,MATCH("ERA",[1]TreeLookup!$C$1:$C$22,0),MATCH(INDIRECT(ADDRESS(ROW(),MATCH("YEAR",$A$1:$BE$1,0))),[1]TreeLookup!$C$1:$DE$1,0))</f>
        <v>00-START</v>
      </c>
      <c r="O4608" s="4"/>
    </row>
    <row r="4609" spans="1:15">
      <c r="A4609" s="6"/>
      <c r="B4609" s="6"/>
      <c r="C4609" s="6"/>
      <c r="D4609" s="6"/>
      <c r="E4609" s="6"/>
      <c r="F4609" s="6"/>
      <c r="G4609" s="6"/>
      <c r="H4609" s="6"/>
      <c r="I4609" s="23"/>
      <c r="J4609" s="23"/>
      <c r="K4609" s="6" t="e">
        <f t="array" aca="1" ref="K4609" ca="1">INDEX([1]TreeLookup!$C$1:$DE$21,MATCH(INDIRECT(ADDRESS(ROW(),MATCH("CATEGORY",$A$1:$BE$1,0))),[1]TreeLookup!$C$1:$C$21,0),MATCH(INDIRECT(ADDRESS(ROW(),MATCH("YEAR",$A$1:$BE$1,0))),[1]TreeLookup!$C$1:$DE$1,0))</f>
        <v>#N/A</v>
      </c>
      <c r="M4609" s="1" t="str">
        <f t="array" aca="1" ref="M4609" ca="1">INDEX([1]TreeLookup!$C$1:$DE$22,MATCH("ERA",[1]TreeLookup!$C$1:$C$22,0),MATCH(INDIRECT(ADDRESS(ROW(),MATCH("YEAR",$A$1:$BE$1,0))),[1]TreeLookup!$C$1:$DE$1,0))</f>
        <v>00-START</v>
      </c>
      <c r="O4609" s="4"/>
    </row>
    <row r="4610" spans="1:15">
      <c r="A4610" s="6"/>
      <c r="B4610" s="6"/>
      <c r="C4610" s="6"/>
      <c r="D4610" s="6"/>
      <c r="E4610" s="6"/>
      <c r="F4610" s="6"/>
      <c r="G4610" s="6"/>
      <c r="H4610" s="6"/>
      <c r="I4610" s="23"/>
      <c r="J4610" s="23"/>
      <c r="K4610" s="6" t="e">
        <f t="array" aca="1" ref="K4610" ca="1">INDEX([1]TreeLookup!$C$1:$DE$21,MATCH(INDIRECT(ADDRESS(ROW(),MATCH("CATEGORY",$A$1:$BE$1,0))),[1]TreeLookup!$C$1:$C$21,0),MATCH(INDIRECT(ADDRESS(ROW(),MATCH("YEAR",$A$1:$BE$1,0))),[1]TreeLookup!$C$1:$DE$1,0))</f>
        <v>#N/A</v>
      </c>
      <c r="M4610" s="1" t="str">
        <f t="array" aca="1" ref="M4610" ca="1">INDEX([1]TreeLookup!$C$1:$DE$22,MATCH("ERA",[1]TreeLookup!$C$1:$C$22,0),MATCH(INDIRECT(ADDRESS(ROW(),MATCH("YEAR",$A$1:$BE$1,0))),[1]TreeLookup!$C$1:$DE$1,0))</f>
        <v>00-START</v>
      </c>
      <c r="O4610" s="4"/>
    </row>
    <row r="4611" spans="1:15">
      <c r="A4611" s="6"/>
      <c r="B4611" s="6"/>
      <c r="C4611" s="6"/>
      <c r="D4611" s="6"/>
      <c r="E4611" s="6"/>
      <c r="F4611" s="6"/>
      <c r="G4611" s="6"/>
      <c r="H4611" s="6"/>
      <c r="I4611" s="23"/>
      <c r="J4611" s="23"/>
      <c r="K4611" s="6" t="e">
        <f t="array" aca="1" ref="K4611" ca="1">INDEX([1]TreeLookup!$C$1:$DE$21,MATCH(INDIRECT(ADDRESS(ROW(),MATCH("CATEGORY",$A$1:$BE$1,0))),[1]TreeLookup!$C$1:$C$21,0),MATCH(INDIRECT(ADDRESS(ROW(),MATCH("YEAR",$A$1:$BE$1,0))),[1]TreeLookup!$C$1:$DE$1,0))</f>
        <v>#N/A</v>
      </c>
      <c r="M4611" s="1" t="str">
        <f t="array" aca="1" ref="M4611" ca="1">INDEX([1]TreeLookup!$C$1:$DE$22,MATCH("ERA",[1]TreeLookup!$C$1:$C$22,0),MATCH(INDIRECT(ADDRESS(ROW(),MATCH("YEAR",$A$1:$BE$1,0))),[1]TreeLookup!$C$1:$DE$1,0))</f>
        <v>00-START</v>
      </c>
      <c r="O4611" s="4"/>
    </row>
    <row r="4612" spans="1:15">
      <c r="A4612" s="6"/>
      <c r="B4612" s="6"/>
      <c r="C4612" s="6"/>
      <c r="D4612" s="6"/>
      <c r="E4612" s="6"/>
      <c r="F4612" s="6"/>
      <c r="G4612" s="6"/>
      <c r="H4612" s="6"/>
      <c r="I4612" s="23"/>
      <c r="J4612" s="23"/>
      <c r="K4612" s="6" t="e">
        <f t="array" aca="1" ref="K4612" ca="1">INDEX([1]TreeLookup!$C$1:$DE$21,MATCH(INDIRECT(ADDRESS(ROW(),MATCH("CATEGORY",$A$1:$BE$1,0))),[1]TreeLookup!$C$1:$C$21,0),MATCH(INDIRECT(ADDRESS(ROW(),MATCH("YEAR",$A$1:$BE$1,0))),[1]TreeLookup!$C$1:$DE$1,0))</f>
        <v>#N/A</v>
      </c>
      <c r="M4612" s="1" t="str">
        <f t="array" aca="1" ref="M4612" ca="1">INDEX([1]TreeLookup!$C$1:$DE$22,MATCH("ERA",[1]TreeLookup!$C$1:$C$22,0),MATCH(INDIRECT(ADDRESS(ROW(),MATCH("YEAR",$A$1:$BE$1,0))),[1]TreeLookup!$C$1:$DE$1,0))</f>
        <v>00-START</v>
      </c>
      <c r="O4612" s="4"/>
    </row>
    <row r="4613" spans="1:15">
      <c r="A4613" s="6"/>
      <c r="B4613" s="6"/>
      <c r="C4613" s="6"/>
      <c r="D4613" s="6"/>
      <c r="E4613" s="6"/>
      <c r="F4613" s="6"/>
      <c r="G4613" s="6"/>
      <c r="H4613" s="6"/>
      <c r="I4613" s="23"/>
      <c r="J4613" s="23"/>
      <c r="K4613" s="6" t="e">
        <f t="array" aca="1" ref="K4613" ca="1">INDEX([1]TreeLookup!$C$1:$DE$21,MATCH(INDIRECT(ADDRESS(ROW(),MATCH("CATEGORY",$A$1:$BE$1,0))),[1]TreeLookup!$C$1:$C$21,0),MATCH(INDIRECT(ADDRESS(ROW(),MATCH("YEAR",$A$1:$BE$1,0))),[1]TreeLookup!$C$1:$DE$1,0))</f>
        <v>#N/A</v>
      </c>
      <c r="M4613" s="1" t="str">
        <f t="array" aca="1" ref="M4613" ca="1">INDEX([1]TreeLookup!$C$1:$DE$22,MATCH("ERA",[1]TreeLookup!$C$1:$C$22,0),MATCH(INDIRECT(ADDRESS(ROW(),MATCH("YEAR",$A$1:$BE$1,0))),[1]TreeLookup!$C$1:$DE$1,0))</f>
        <v>00-START</v>
      </c>
      <c r="O4613" s="4"/>
    </row>
    <row r="4614" spans="1:15">
      <c r="A4614" s="6"/>
      <c r="B4614" s="6"/>
      <c r="C4614" s="6"/>
      <c r="D4614" s="6"/>
      <c r="E4614" s="6"/>
      <c r="F4614" s="6"/>
      <c r="G4614" s="6"/>
      <c r="H4614" s="6"/>
      <c r="I4614" s="23"/>
      <c r="J4614" s="23"/>
      <c r="K4614" s="6" t="e">
        <f t="array" aca="1" ref="K4614" ca="1">INDEX([1]TreeLookup!$C$1:$DE$21,MATCH(INDIRECT(ADDRESS(ROW(),MATCH("CATEGORY",$A$1:$BE$1,0))),[1]TreeLookup!$C$1:$C$21,0),MATCH(INDIRECT(ADDRESS(ROW(),MATCH("YEAR",$A$1:$BE$1,0))),[1]TreeLookup!$C$1:$DE$1,0))</f>
        <v>#N/A</v>
      </c>
      <c r="M4614" s="1" t="str">
        <f t="array" aca="1" ref="M4614" ca="1">INDEX([1]TreeLookup!$C$1:$DE$22,MATCH("ERA",[1]TreeLookup!$C$1:$C$22,0),MATCH(INDIRECT(ADDRESS(ROW(),MATCH("YEAR",$A$1:$BE$1,0))),[1]TreeLookup!$C$1:$DE$1,0))</f>
        <v>00-START</v>
      </c>
      <c r="O4614" s="4"/>
    </row>
    <row r="4615" spans="1:15">
      <c r="A4615" s="6"/>
      <c r="B4615" s="6"/>
      <c r="C4615" s="6"/>
      <c r="D4615" s="6"/>
      <c r="E4615" s="6"/>
      <c r="F4615" s="6"/>
      <c r="G4615" s="6"/>
      <c r="H4615" s="6"/>
      <c r="I4615" s="23"/>
      <c r="J4615" s="23"/>
      <c r="K4615" s="6" t="e">
        <f t="array" aca="1" ref="K4615" ca="1">INDEX([1]TreeLookup!$C$1:$DE$21,MATCH(INDIRECT(ADDRESS(ROW(),MATCH("CATEGORY",$A$1:$BE$1,0))),[1]TreeLookup!$C$1:$C$21,0),MATCH(INDIRECT(ADDRESS(ROW(),MATCH("YEAR",$A$1:$BE$1,0))),[1]TreeLookup!$C$1:$DE$1,0))</f>
        <v>#N/A</v>
      </c>
      <c r="M4615" s="1" t="str">
        <f t="array" aca="1" ref="M4615" ca="1">INDEX([1]TreeLookup!$C$1:$DE$22,MATCH("ERA",[1]TreeLookup!$C$1:$C$22,0),MATCH(INDIRECT(ADDRESS(ROW(),MATCH("YEAR",$A$1:$BE$1,0))),[1]TreeLookup!$C$1:$DE$1,0))</f>
        <v>00-START</v>
      </c>
      <c r="O4615" s="4"/>
    </row>
    <row r="4616" spans="1:15">
      <c r="A4616" s="6"/>
      <c r="B4616" s="6"/>
      <c r="C4616" s="6"/>
      <c r="D4616" s="6"/>
      <c r="E4616" s="6"/>
      <c r="F4616" s="6"/>
      <c r="G4616" s="6"/>
      <c r="H4616" s="6"/>
      <c r="I4616" s="23"/>
      <c r="J4616" s="23"/>
      <c r="K4616" s="6" t="e">
        <f t="array" aca="1" ref="K4616" ca="1">INDEX([1]TreeLookup!$C$1:$DE$21,MATCH(INDIRECT(ADDRESS(ROW(),MATCH("CATEGORY",$A$1:$BE$1,0))),[1]TreeLookup!$C$1:$C$21,0),MATCH(INDIRECT(ADDRESS(ROW(),MATCH("YEAR",$A$1:$BE$1,0))),[1]TreeLookup!$C$1:$DE$1,0))</f>
        <v>#N/A</v>
      </c>
      <c r="M4616" s="1" t="str">
        <f t="array" aca="1" ref="M4616" ca="1">INDEX([1]TreeLookup!$C$1:$DE$22,MATCH("ERA",[1]TreeLookup!$C$1:$C$22,0),MATCH(INDIRECT(ADDRESS(ROW(),MATCH("YEAR",$A$1:$BE$1,0))),[1]TreeLookup!$C$1:$DE$1,0))</f>
        <v>00-START</v>
      </c>
      <c r="O4616" s="4"/>
    </row>
    <row r="4617" spans="1:15">
      <c r="A4617" s="6"/>
      <c r="B4617" s="6"/>
      <c r="C4617" s="6"/>
      <c r="D4617" s="6"/>
      <c r="E4617" s="6"/>
      <c r="F4617" s="6"/>
      <c r="G4617" s="6"/>
      <c r="H4617" s="6"/>
      <c r="I4617" s="23"/>
      <c r="J4617" s="23"/>
      <c r="K4617" s="6" t="e">
        <f t="array" aca="1" ref="K4617" ca="1">INDEX([1]TreeLookup!$C$1:$DE$21,MATCH(INDIRECT(ADDRESS(ROW(),MATCH("CATEGORY",$A$1:$BE$1,0))),[1]TreeLookup!$C$1:$C$21,0),MATCH(INDIRECT(ADDRESS(ROW(),MATCH("YEAR",$A$1:$BE$1,0))),[1]TreeLookup!$C$1:$DE$1,0))</f>
        <v>#N/A</v>
      </c>
      <c r="M4617" s="1" t="str">
        <f t="array" aca="1" ref="M4617" ca="1">INDEX([1]TreeLookup!$C$1:$DE$22,MATCH("ERA",[1]TreeLookup!$C$1:$C$22,0),MATCH(INDIRECT(ADDRESS(ROW(),MATCH("YEAR",$A$1:$BE$1,0))),[1]TreeLookup!$C$1:$DE$1,0))</f>
        <v>00-START</v>
      </c>
      <c r="O4617" s="4"/>
    </row>
    <row r="4618" spans="1:15">
      <c r="A4618" s="6"/>
      <c r="B4618" s="6"/>
      <c r="C4618" s="6"/>
      <c r="D4618" s="6"/>
      <c r="E4618" s="6"/>
      <c r="F4618" s="6"/>
      <c r="G4618" s="6"/>
      <c r="H4618" s="6"/>
      <c r="I4618" s="23"/>
      <c r="J4618" s="23"/>
      <c r="K4618" s="6" t="e">
        <f t="array" aca="1" ref="K4618" ca="1">INDEX([1]TreeLookup!$C$1:$DE$21,MATCH(INDIRECT(ADDRESS(ROW(),MATCH("CATEGORY",$A$1:$BE$1,0))),[1]TreeLookup!$C$1:$C$21,0),MATCH(INDIRECT(ADDRESS(ROW(),MATCH("YEAR",$A$1:$BE$1,0))),[1]TreeLookup!$C$1:$DE$1,0))</f>
        <v>#N/A</v>
      </c>
      <c r="M4618" s="1" t="str">
        <f t="array" aca="1" ref="M4618" ca="1">INDEX([1]TreeLookup!$C$1:$DE$22,MATCH("ERA",[1]TreeLookup!$C$1:$C$22,0),MATCH(INDIRECT(ADDRESS(ROW(),MATCH("YEAR",$A$1:$BE$1,0))),[1]TreeLookup!$C$1:$DE$1,0))</f>
        <v>00-START</v>
      </c>
      <c r="O4618" s="4"/>
    </row>
    <row r="4619" spans="1:15">
      <c r="A4619" s="6"/>
      <c r="B4619" s="6"/>
      <c r="C4619" s="6"/>
      <c r="D4619" s="6"/>
      <c r="E4619" s="6"/>
      <c r="F4619" s="6"/>
      <c r="G4619" s="6"/>
      <c r="H4619" s="6"/>
      <c r="I4619" s="23"/>
      <c r="J4619" s="23"/>
      <c r="K4619" s="6" t="e">
        <f t="array" aca="1" ref="K4619" ca="1">INDEX([1]TreeLookup!$C$1:$DE$21,MATCH(INDIRECT(ADDRESS(ROW(),MATCH("CATEGORY",$A$1:$BE$1,0))),[1]TreeLookup!$C$1:$C$21,0),MATCH(INDIRECT(ADDRESS(ROW(),MATCH("YEAR",$A$1:$BE$1,0))),[1]TreeLookup!$C$1:$DE$1,0))</f>
        <v>#N/A</v>
      </c>
      <c r="M4619" s="1" t="str">
        <f t="array" aca="1" ref="M4619" ca="1">INDEX([1]TreeLookup!$C$1:$DE$22,MATCH("ERA",[1]TreeLookup!$C$1:$C$22,0),MATCH(INDIRECT(ADDRESS(ROW(),MATCH("YEAR",$A$1:$BE$1,0))),[1]TreeLookup!$C$1:$DE$1,0))</f>
        <v>00-START</v>
      </c>
      <c r="O4619" s="4"/>
    </row>
    <row r="4620" spans="1:15">
      <c r="A4620" s="6"/>
      <c r="B4620" s="6"/>
      <c r="C4620" s="6"/>
      <c r="D4620" s="6"/>
      <c r="E4620" s="6"/>
      <c r="F4620" s="6"/>
      <c r="G4620" s="6"/>
      <c r="H4620" s="6"/>
      <c r="I4620" s="23"/>
      <c r="J4620" s="23"/>
      <c r="K4620" s="6" t="e">
        <f t="array" aca="1" ref="K4620" ca="1">INDEX([1]TreeLookup!$C$1:$DE$21,MATCH(INDIRECT(ADDRESS(ROW(),MATCH("CATEGORY",$A$1:$BE$1,0))),[1]TreeLookup!$C$1:$C$21,0),MATCH(INDIRECT(ADDRESS(ROW(),MATCH("YEAR",$A$1:$BE$1,0))),[1]TreeLookup!$C$1:$DE$1,0))</f>
        <v>#N/A</v>
      </c>
      <c r="M4620" s="1" t="str">
        <f t="array" aca="1" ref="M4620" ca="1">INDEX([1]TreeLookup!$C$1:$DE$22,MATCH("ERA",[1]TreeLookup!$C$1:$C$22,0),MATCH(INDIRECT(ADDRESS(ROW(),MATCH("YEAR",$A$1:$BE$1,0))),[1]TreeLookup!$C$1:$DE$1,0))</f>
        <v>00-START</v>
      </c>
      <c r="O4620" s="4"/>
    </row>
    <row r="4621" spans="1:15">
      <c r="A4621" s="6"/>
      <c r="B4621" s="6"/>
      <c r="C4621" s="6"/>
      <c r="D4621" s="6"/>
      <c r="E4621" s="6"/>
      <c r="F4621" s="6"/>
      <c r="G4621" s="6"/>
      <c r="H4621" s="6"/>
      <c r="I4621" s="23"/>
      <c r="J4621" s="23"/>
      <c r="K4621" s="6" t="e">
        <f t="array" aca="1" ref="K4621" ca="1">INDEX([1]TreeLookup!$C$1:$DE$21,MATCH(INDIRECT(ADDRESS(ROW(),MATCH("CATEGORY",$A$1:$BE$1,0))),[1]TreeLookup!$C$1:$C$21,0),MATCH(INDIRECT(ADDRESS(ROW(),MATCH("YEAR",$A$1:$BE$1,0))),[1]TreeLookup!$C$1:$DE$1,0))</f>
        <v>#N/A</v>
      </c>
      <c r="M4621" s="1" t="str">
        <f t="array" aca="1" ref="M4621" ca="1">INDEX([1]TreeLookup!$C$1:$DE$22,MATCH("ERA",[1]TreeLookup!$C$1:$C$22,0),MATCH(INDIRECT(ADDRESS(ROW(),MATCH("YEAR",$A$1:$BE$1,0))),[1]TreeLookup!$C$1:$DE$1,0))</f>
        <v>00-START</v>
      </c>
      <c r="O4621" s="4"/>
    </row>
    <row r="4622" spans="1:15">
      <c r="A4622" s="6"/>
      <c r="B4622" s="6"/>
      <c r="C4622" s="6"/>
      <c r="D4622" s="6"/>
      <c r="E4622" s="6"/>
      <c r="F4622" s="6"/>
      <c r="G4622" s="6"/>
      <c r="H4622" s="6"/>
      <c r="I4622" s="23"/>
      <c r="J4622" s="23"/>
      <c r="K4622" s="6" t="e">
        <f t="array" aca="1" ref="K4622" ca="1">INDEX([1]TreeLookup!$C$1:$DE$21,MATCH(INDIRECT(ADDRESS(ROW(),MATCH("CATEGORY",$A$1:$BE$1,0))),[1]TreeLookup!$C$1:$C$21,0),MATCH(INDIRECT(ADDRESS(ROW(),MATCH("YEAR",$A$1:$BE$1,0))),[1]TreeLookup!$C$1:$DE$1,0))</f>
        <v>#N/A</v>
      </c>
      <c r="M4622" s="1" t="str">
        <f t="array" aca="1" ref="M4622" ca="1">INDEX([1]TreeLookup!$C$1:$DE$22,MATCH("ERA",[1]TreeLookup!$C$1:$C$22,0),MATCH(INDIRECT(ADDRESS(ROW(),MATCH("YEAR",$A$1:$BE$1,0))),[1]TreeLookup!$C$1:$DE$1,0))</f>
        <v>00-START</v>
      </c>
      <c r="O4622" s="4"/>
    </row>
    <row r="4623" spans="1:15">
      <c r="A4623" s="6"/>
      <c r="B4623" s="6"/>
      <c r="C4623" s="6"/>
      <c r="D4623" s="6"/>
      <c r="E4623" s="6"/>
      <c r="F4623" s="6"/>
      <c r="G4623" s="6"/>
      <c r="H4623" s="6"/>
      <c r="I4623" s="23"/>
      <c r="J4623" s="23"/>
      <c r="K4623" s="6" t="e">
        <f t="array" aca="1" ref="K4623" ca="1">INDEX([1]TreeLookup!$C$1:$DE$21,MATCH(INDIRECT(ADDRESS(ROW(),MATCH("CATEGORY",$A$1:$BE$1,0))),[1]TreeLookup!$C$1:$C$21,0),MATCH(INDIRECT(ADDRESS(ROW(),MATCH("YEAR",$A$1:$BE$1,0))),[1]TreeLookup!$C$1:$DE$1,0))</f>
        <v>#N/A</v>
      </c>
      <c r="M4623" s="1" t="str">
        <f t="array" aca="1" ref="M4623" ca="1">INDEX([1]TreeLookup!$C$1:$DE$22,MATCH("ERA",[1]TreeLookup!$C$1:$C$22,0),MATCH(INDIRECT(ADDRESS(ROW(),MATCH("YEAR",$A$1:$BE$1,0))),[1]TreeLookup!$C$1:$DE$1,0))</f>
        <v>00-START</v>
      </c>
      <c r="O4623" s="4"/>
    </row>
    <row r="4624" spans="1:15">
      <c r="A4624" s="6"/>
      <c r="B4624" s="6"/>
      <c r="C4624" s="6"/>
      <c r="D4624" s="6"/>
      <c r="E4624" s="6"/>
      <c r="F4624" s="6"/>
      <c r="G4624" s="6"/>
      <c r="H4624" s="6"/>
      <c r="I4624" s="23"/>
      <c r="J4624" s="23"/>
      <c r="K4624" s="6" t="e">
        <f t="array" aca="1" ref="K4624" ca="1">INDEX([1]TreeLookup!$C$1:$DE$21,MATCH(INDIRECT(ADDRESS(ROW(),MATCH("CATEGORY",$A$1:$BE$1,0))),[1]TreeLookup!$C$1:$C$21,0),MATCH(INDIRECT(ADDRESS(ROW(),MATCH("YEAR",$A$1:$BE$1,0))),[1]TreeLookup!$C$1:$DE$1,0))</f>
        <v>#N/A</v>
      </c>
      <c r="M4624" s="1" t="str">
        <f t="array" aca="1" ref="M4624" ca="1">INDEX([1]TreeLookup!$C$1:$DE$22,MATCH("ERA",[1]TreeLookup!$C$1:$C$22,0),MATCH(INDIRECT(ADDRESS(ROW(),MATCH("YEAR",$A$1:$BE$1,0))),[1]TreeLookup!$C$1:$DE$1,0))</f>
        <v>00-START</v>
      </c>
      <c r="O4624" s="4"/>
    </row>
    <row r="4625" spans="1:15">
      <c r="A4625" s="6"/>
      <c r="B4625" s="6"/>
      <c r="C4625" s="6"/>
      <c r="D4625" s="6"/>
      <c r="E4625" s="6"/>
      <c r="F4625" s="6"/>
      <c r="G4625" s="6"/>
      <c r="H4625" s="6"/>
      <c r="I4625" s="23"/>
      <c r="J4625" s="23"/>
      <c r="K4625" s="6" t="e">
        <f t="array" aca="1" ref="K4625" ca="1">INDEX([1]TreeLookup!$C$1:$DE$21,MATCH(INDIRECT(ADDRESS(ROW(),MATCH("CATEGORY",$A$1:$BE$1,0))),[1]TreeLookup!$C$1:$C$21,0),MATCH(INDIRECT(ADDRESS(ROW(),MATCH("YEAR",$A$1:$BE$1,0))),[1]TreeLookup!$C$1:$DE$1,0))</f>
        <v>#N/A</v>
      </c>
      <c r="M4625" s="1" t="str">
        <f t="array" aca="1" ref="M4625" ca="1">INDEX([1]TreeLookup!$C$1:$DE$22,MATCH("ERA",[1]TreeLookup!$C$1:$C$22,0),MATCH(INDIRECT(ADDRESS(ROW(),MATCH("YEAR",$A$1:$BE$1,0))),[1]TreeLookup!$C$1:$DE$1,0))</f>
        <v>00-START</v>
      </c>
      <c r="O4625" s="4"/>
    </row>
    <row r="4626" spans="1:15">
      <c r="A4626" s="6"/>
      <c r="B4626" s="6"/>
      <c r="C4626" s="6"/>
      <c r="D4626" s="6"/>
      <c r="E4626" s="6"/>
      <c r="F4626" s="6"/>
      <c r="G4626" s="6"/>
      <c r="H4626" s="6"/>
      <c r="I4626" s="23"/>
      <c r="J4626" s="23"/>
      <c r="K4626" s="6" t="e">
        <f t="array" aca="1" ref="K4626" ca="1">INDEX([1]TreeLookup!$C$1:$DE$21,MATCH(INDIRECT(ADDRESS(ROW(),MATCH("CATEGORY",$A$1:$BE$1,0))),[1]TreeLookup!$C$1:$C$21,0),MATCH(INDIRECT(ADDRESS(ROW(),MATCH("YEAR",$A$1:$BE$1,0))),[1]TreeLookup!$C$1:$DE$1,0))</f>
        <v>#N/A</v>
      </c>
      <c r="M4626" s="1" t="str">
        <f t="array" aca="1" ref="M4626" ca="1">INDEX([1]TreeLookup!$C$1:$DE$22,MATCH("ERA",[1]TreeLookup!$C$1:$C$22,0),MATCH(INDIRECT(ADDRESS(ROW(),MATCH("YEAR",$A$1:$BE$1,0))),[1]TreeLookup!$C$1:$DE$1,0))</f>
        <v>00-START</v>
      </c>
      <c r="O4626" s="4"/>
    </row>
    <row r="4627" spans="1:15">
      <c r="A4627" s="6"/>
      <c r="B4627" s="6"/>
      <c r="C4627" s="6"/>
      <c r="D4627" s="6"/>
      <c r="E4627" s="6"/>
      <c r="F4627" s="6"/>
      <c r="G4627" s="6"/>
      <c r="H4627" s="6"/>
      <c r="I4627" s="23"/>
      <c r="J4627" s="23"/>
      <c r="K4627" s="6" t="e">
        <f t="array" aca="1" ref="K4627" ca="1">INDEX([1]TreeLookup!$C$1:$DE$21,MATCH(INDIRECT(ADDRESS(ROW(),MATCH("CATEGORY",$A$1:$BE$1,0))),[1]TreeLookup!$C$1:$C$21,0),MATCH(INDIRECT(ADDRESS(ROW(),MATCH("YEAR",$A$1:$BE$1,0))),[1]TreeLookup!$C$1:$DE$1,0))</f>
        <v>#N/A</v>
      </c>
      <c r="M4627" s="1" t="str">
        <f t="array" aca="1" ref="M4627" ca="1">INDEX([1]TreeLookup!$C$1:$DE$22,MATCH("ERA",[1]TreeLookup!$C$1:$C$22,0),MATCH(INDIRECT(ADDRESS(ROW(),MATCH("YEAR",$A$1:$BE$1,0))),[1]TreeLookup!$C$1:$DE$1,0))</f>
        <v>00-START</v>
      </c>
      <c r="O4627" s="4"/>
    </row>
    <row r="4628" spans="1:15">
      <c r="A4628" s="6"/>
      <c r="B4628" s="6"/>
      <c r="C4628" s="6"/>
      <c r="D4628" s="6"/>
      <c r="E4628" s="6"/>
      <c r="F4628" s="6"/>
      <c r="G4628" s="6"/>
      <c r="H4628" s="6"/>
      <c r="I4628" s="23"/>
      <c r="J4628" s="23"/>
      <c r="K4628" s="6" t="e">
        <f t="array" aca="1" ref="K4628" ca="1">INDEX([1]TreeLookup!$C$1:$DE$21,MATCH(INDIRECT(ADDRESS(ROW(),MATCH("CATEGORY",$A$1:$BE$1,0))),[1]TreeLookup!$C$1:$C$21,0),MATCH(INDIRECT(ADDRESS(ROW(),MATCH("YEAR",$A$1:$BE$1,0))),[1]TreeLookup!$C$1:$DE$1,0))</f>
        <v>#N/A</v>
      </c>
      <c r="M4628" s="1" t="str">
        <f t="array" aca="1" ref="M4628" ca="1">INDEX([1]TreeLookup!$C$1:$DE$22,MATCH("ERA",[1]TreeLookup!$C$1:$C$22,0),MATCH(INDIRECT(ADDRESS(ROW(),MATCH("YEAR",$A$1:$BE$1,0))),[1]TreeLookup!$C$1:$DE$1,0))</f>
        <v>00-START</v>
      </c>
      <c r="O4628" s="4"/>
    </row>
    <row r="4629" spans="1:15">
      <c r="A4629" s="6"/>
      <c r="B4629" s="6"/>
      <c r="C4629" s="6"/>
      <c r="D4629" s="6"/>
      <c r="E4629" s="6"/>
      <c r="F4629" s="6"/>
      <c r="G4629" s="6"/>
      <c r="H4629" s="6"/>
      <c r="I4629" s="23"/>
      <c r="J4629" s="23"/>
      <c r="K4629" s="6" t="e">
        <f t="array" aca="1" ref="K4629" ca="1">INDEX([1]TreeLookup!$C$1:$DE$21,MATCH(INDIRECT(ADDRESS(ROW(),MATCH("CATEGORY",$A$1:$BE$1,0))),[1]TreeLookup!$C$1:$C$21,0),MATCH(INDIRECT(ADDRESS(ROW(),MATCH("YEAR",$A$1:$BE$1,0))),[1]TreeLookup!$C$1:$DE$1,0))</f>
        <v>#N/A</v>
      </c>
      <c r="M4629" s="1" t="str">
        <f t="array" aca="1" ref="M4629" ca="1">INDEX([1]TreeLookup!$C$1:$DE$22,MATCH("ERA",[1]TreeLookup!$C$1:$C$22,0),MATCH(INDIRECT(ADDRESS(ROW(),MATCH("YEAR",$A$1:$BE$1,0))),[1]TreeLookup!$C$1:$DE$1,0))</f>
        <v>00-START</v>
      </c>
      <c r="O4629" s="4"/>
    </row>
    <row r="4630" spans="1:15">
      <c r="A4630" s="6"/>
      <c r="B4630" s="6"/>
      <c r="C4630" s="6"/>
      <c r="D4630" s="6"/>
      <c r="E4630" s="6"/>
      <c r="F4630" s="6"/>
      <c r="G4630" s="6"/>
      <c r="H4630" s="6"/>
      <c r="I4630" s="23"/>
      <c r="J4630" s="23"/>
      <c r="K4630" s="6" t="e">
        <f t="array" aca="1" ref="K4630" ca="1">INDEX([1]TreeLookup!$C$1:$DE$21,MATCH(INDIRECT(ADDRESS(ROW(),MATCH("CATEGORY",$A$1:$BE$1,0))),[1]TreeLookup!$C$1:$C$21,0),MATCH(INDIRECT(ADDRESS(ROW(),MATCH("YEAR",$A$1:$BE$1,0))),[1]TreeLookup!$C$1:$DE$1,0))</f>
        <v>#N/A</v>
      </c>
      <c r="M4630" s="1" t="str">
        <f t="array" aca="1" ref="M4630" ca="1">INDEX([1]TreeLookup!$C$1:$DE$22,MATCH("ERA",[1]TreeLookup!$C$1:$C$22,0),MATCH(INDIRECT(ADDRESS(ROW(),MATCH("YEAR",$A$1:$BE$1,0))),[1]TreeLookup!$C$1:$DE$1,0))</f>
        <v>00-START</v>
      </c>
      <c r="O4630" s="4"/>
    </row>
    <row r="4631" spans="1:15">
      <c r="A4631" s="6"/>
      <c r="B4631" s="6"/>
      <c r="C4631" s="6"/>
      <c r="D4631" s="6"/>
      <c r="E4631" s="6"/>
      <c r="F4631" s="6"/>
      <c r="G4631" s="6"/>
      <c r="H4631" s="6"/>
      <c r="I4631" s="23"/>
      <c r="J4631" s="23"/>
      <c r="K4631" s="6" t="e">
        <f t="array" aca="1" ref="K4631" ca="1">INDEX([1]TreeLookup!$C$1:$DE$21,MATCH(INDIRECT(ADDRESS(ROW(),MATCH("CATEGORY",$A$1:$BE$1,0))),[1]TreeLookup!$C$1:$C$21,0),MATCH(INDIRECT(ADDRESS(ROW(),MATCH("YEAR",$A$1:$BE$1,0))),[1]TreeLookup!$C$1:$DE$1,0))</f>
        <v>#N/A</v>
      </c>
      <c r="M4631" s="1" t="str">
        <f t="array" aca="1" ref="M4631" ca="1">INDEX([1]TreeLookup!$C$1:$DE$22,MATCH("ERA",[1]TreeLookup!$C$1:$C$22,0),MATCH(INDIRECT(ADDRESS(ROW(),MATCH("YEAR",$A$1:$BE$1,0))),[1]TreeLookup!$C$1:$DE$1,0))</f>
        <v>00-START</v>
      </c>
      <c r="O4631" s="4"/>
    </row>
    <row r="4632" spans="1:15">
      <c r="A4632" s="6"/>
      <c r="B4632" s="6"/>
      <c r="C4632" s="6"/>
      <c r="D4632" s="6"/>
      <c r="E4632" s="6"/>
      <c r="F4632" s="6"/>
      <c r="G4632" s="6"/>
      <c r="H4632" s="6"/>
      <c r="I4632" s="23"/>
      <c r="J4632" s="23"/>
      <c r="K4632" s="6" t="e">
        <f t="array" aca="1" ref="K4632" ca="1">INDEX([1]TreeLookup!$C$1:$DE$21,MATCH(INDIRECT(ADDRESS(ROW(),MATCH("CATEGORY",$A$1:$BE$1,0))),[1]TreeLookup!$C$1:$C$21,0),MATCH(INDIRECT(ADDRESS(ROW(),MATCH("YEAR",$A$1:$BE$1,0))),[1]TreeLookup!$C$1:$DE$1,0))</f>
        <v>#N/A</v>
      </c>
      <c r="M4632" s="1" t="str">
        <f t="array" aca="1" ref="M4632" ca="1">INDEX([1]TreeLookup!$C$1:$DE$22,MATCH("ERA",[1]TreeLookup!$C$1:$C$22,0),MATCH(INDIRECT(ADDRESS(ROW(),MATCH("YEAR",$A$1:$BE$1,0))),[1]TreeLookup!$C$1:$DE$1,0))</f>
        <v>00-START</v>
      </c>
      <c r="O4632" s="4"/>
    </row>
    <row r="4633" spans="1:15">
      <c r="A4633" s="6"/>
      <c r="B4633" s="6"/>
      <c r="C4633" s="6"/>
      <c r="D4633" s="6"/>
      <c r="E4633" s="6"/>
      <c r="F4633" s="6"/>
      <c r="G4633" s="6"/>
      <c r="H4633" s="6"/>
      <c r="I4633" s="23"/>
      <c r="J4633" s="23"/>
      <c r="K4633" s="6" t="e">
        <f t="array" aca="1" ref="K4633" ca="1">INDEX([1]TreeLookup!$C$1:$DE$21,MATCH(INDIRECT(ADDRESS(ROW(),MATCH("CATEGORY",$A$1:$BE$1,0))),[1]TreeLookup!$C$1:$C$21,0),MATCH(INDIRECT(ADDRESS(ROW(),MATCH("YEAR",$A$1:$BE$1,0))),[1]TreeLookup!$C$1:$DE$1,0))</f>
        <v>#N/A</v>
      </c>
      <c r="M4633" s="1" t="str">
        <f t="array" aca="1" ref="M4633" ca="1">INDEX([1]TreeLookup!$C$1:$DE$22,MATCH("ERA",[1]TreeLookup!$C$1:$C$22,0),MATCH(INDIRECT(ADDRESS(ROW(),MATCH("YEAR",$A$1:$BE$1,0))),[1]TreeLookup!$C$1:$DE$1,0))</f>
        <v>00-START</v>
      </c>
      <c r="O4633" s="4"/>
    </row>
    <row r="4634" spans="1:15">
      <c r="A4634" s="6"/>
      <c r="B4634" s="6"/>
      <c r="C4634" s="6"/>
      <c r="D4634" s="6"/>
      <c r="E4634" s="6"/>
      <c r="F4634" s="6"/>
      <c r="G4634" s="6"/>
      <c r="H4634" s="6"/>
      <c r="I4634" s="23"/>
      <c r="J4634" s="23"/>
      <c r="K4634" s="6" t="e">
        <f t="array" aca="1" ref="K4634" ca="1">INDEX([1]TreeLookup!$C$1:$DE$21,MATCH(INDIRECT(ADDRESS(ROW(),MATCH("CATEGORY",$A$1:$BE$1,0))),[1]TreeLookup!$C$1:$C$21,0),MATCH(INDIRECT(ADDRESS(ROW(),MATCH("YEAR",$A$1:$BE$1,0))),[1]TreeLookup!$C$1:$DE$1,0))</f>
        <v>#N/A</v>
      </c>
      <c r="M4634" s="1" t="str">
        <f t="array" aca="1" ref="M4634" ca="1">INDEX([1]TreeLookup!$C$1:$DE$22,MATCH("ERA",[1]TreeLookup!$C$1:$C$22,0),MATCH(INDIRECT(ADDRESS(ROW(),MATCH("YEAR",$A$1:$BE$1,0))),[1]TreeLookup!$C$1:$DE$1,0))</f>
        <v>00-START</v>
      </c>
      <c r="O4634" s="4"/>
    </row>
    <row r="4635" spans="1:15">
      <c r="A4635" s="6"/>
      <c r="B4635" s="6"/>
      <c r="C4635" s="6"/>
      <c r="D4635" s="6"/>
      <c r="E4635" s="6"/>
      <c r="F4635" s="6"/>
      <c r="G4635" s="6"/>
      <c r="H4635" s="6"/>
      <c r="I4635" s="23"/>
      <c r="J4635" s="23"/>
      <c r="K4635" s="6" t="e">
        <f t="array" aca="1" ref="K4635" ca="1">INDEX([1]TreeLookup!$C$1:$DE$21,MATCH(INDIRECT(ADDRESS(ROW(),MATCH("CATEGORY",$A$1:$BE$1,0))),[1]TreeLookup!$C$1:$C$21,0),MATCH(INDIRECT(ADDRESS(ROW(),MATCH("YEAR",$A$1:$BE$1,0))),[1]TreeLookup!$C$1:$DE$1,0))</f>
        <v>#N/A</v>
      </c>
      <c r="M4635" s="1" t="str">
        <f t="array" aca="1" ref="M4635" ca="1">INDEX([1]TreeLookup!$C$1:$DE$22,MATCH("ERA",[1]TreeLookup!$C$1:$C$22,0),MATCH(INDIRECT(ADDRESS(ROW(),MATCH("YEAR",$A$1:$BE$1,0))),[1]TreeLookup!$C$1:$DE$1,0))</f>
        <v>00-START</v>
      </c>
      <c r="O4635" s="4"/>
    </row>
    <row r="4636" spans="1:15">
      <c r="A4636" s="6"/>
      <c r="B4636" s="6"/>
      <c r="C4636" s="6"/>
      <c r="D4636" s="6"/>
      <c r="E4636" s="6"/>
      <c r="F4636" s="6"/>
      <c r="G4636" s="6"/>
      <c r="H4636" s="6"/>
      <c r="I4636" s="23"/>
      <c r="J4636" s="23"/>
      <c r="K4636" s="6" t="e">
        <f t="array" aca="1" ref="K4636" ca="1">INDEX([1]TreeLookup!$C$1:$DE$21,MATCH(INDIRECT(ADDRESS(ROW(),MATCH("CATEGORY",$A$1:$BE$1,0))),[1]TreeLookup!$C$1:$C$21,0),MATCH(INDIRECT(ADDRESS(ROW(),MATCH("YEAR",$A$1:$BE$1,0))),[1]TreeLookup!$C$1:$DE$1,0))</f>
        <v>#N/A</v>
      </c>
      <c r="M4636" s="1" t="str">
        <f t="array" aca="1" ref="M4636" ca="1">INDEX([1]TreeLookup!$C$1:$DE$22,MATCH("ERA",[1]TreeLookup!$C$1:$C$22,0),MATCH(INDIRECT(ADDRESS(ROW(),MATCH("YEAR",$A$1:$BE$1,0))),[1]TreeLookup!$C$1:$DE$1,0))</f>
        <v>00-START</v>
      </c>
      <c r="O4636" s="4"/>
    </row>
    <row r="4637" spans="1:15">
      <c r="A4637" s="6"/>
      <c r="B4637" s="6"/>
      <c r="C4637" s="6"/>
      <c r="D4637" s="6"/>
      <c r="E4637" s="6"/>
      <c r="F4637" s="6"/>
      <c r="G4637" s="6"/>
      <c r="H4637" s="6"/>
      <c r="I4637" s="23"/>
      <c r="J4637" s="23"/>
      <c r="K4637" s="6" t="e">
        <f t="array" aca="1" ref="K4637" ca="1">INDEX([1]TreeLookup!$C$1:$DE$21,MATCH(INDIRECT(ADDRESS(ROW(),MATCH("CATEGORY",$A$1:$BE$1,0))),[1]TreeLookup!$C$1:$C$21,0),MATCH(INDIRECT(ADDRESS(ROW(),MATCH("YEAR",$A$1:$BE$1,0))),[1]TreeLookup!$C$1:$DE$1,0))</f>
        <v>#N/A</v>
      </c>
      <c r="M4637" s="1" t="str">
        <f t="array" aca="1" ref="M4637" ca="1">INDEX([1]TreeLookup!$C$1:$DE$22,MATCH("ERA",[1]TreeLookup!$C$1:$C$22,0),MATCH(INDIRECT(ADDRESS(ROW(),MATCH("YEAR",$A$1:$BE$1,0))),[1]TreeLookup!$C$1:$DE$1,0))</f>
        <v>00-START</v>
      </c>
      <c r="O4637" s="4"/>
    </row>
    <row r="4638" spans="1:15">
      <c r="A4638" s="6"/>
      <c r="B4638" s="6"/>
      <c r="C4638" s="6"/>
      <c r="D4638" s="6"/>
      <c r="E4638" s="6"/>
      <c r="F4638" s="6"/>
      <c r="G4638" s="6"/>
      <c r="H4638" s="6"/>
      <c r="I4638" s="23"/>
      <c r="J4638" s="23"/>
      <c r="K4638" s="6" t="e">
        <f t="array" aca="1" ref="K4638" ca="1">INDEX([1]TreeLookup!$C$1:$DE$21,MATCH(INDIRECT(ADDRESS(ROW(),MATCH("CATEGORY",$A$1:$BE$1,0))),[1]TreeLookup!$C$1:$C$21,0),MATCH(INDIRECT(ADDRESS(ROW(),MATCH("YEAR",$A$1:$BE$1,0))),[1]TreeLookup!$C$1:$DE$1,0))</f>
        <v>#N/A</v>
      </c>
      <c r="M4638" s="1" t="str">
        <f t="array" aca="1" ref="M4638" ca="1">INDEX([1]TreeLookup!$C$1:$DE$22,MATCH("ERA",[1]TreeLookup!$C$1:$C$22,0),MATCH(INDIRECT(ADDRESS(ROW(),MATCH("YEAR",$A$1:$BE$1,0))),[1]TreeLookup!$C$1:$DE$1,0))</f>
        <v>00-START</v>
      </c>
      <c r="O4638" s="4"/>
    </row>
    <row r="4639" spans="1:15">
      <c r="A4639" s="6"/>
      <c r="B4639" s="6"/>
      <c r="C4639" s="6"/>
      <c r="D4639" s="6"/>
      <c r="E4639" s="6"/>
      <c r="F4639" s="6"/>
      <c r="G4639" s="6"/>
      <c r="H4639" s="6"/>
      <c r="I4639" s="23"/>
      <c r="J4639" s="23"/>
      <c r="K4639" s="6" t="e">
        <f t="array" aca="1" ref="K4639" ca="1">INDEX([1]TreeLookup!$C$1:$DE$21,MATCH(INDIRECT(ADDRESS(ROW(),MATCH("CATEGORY",$A$1:$BE$1,0))),[1]TreeLookup!$C$1:$C$21,0),MATCH(INDIRECT(ADDRESS(ROW(),MATCH("YEAR",$A$1:$BE$1,0))),[1]TreeLookup!$C$1:$DE$1,0))</f>
        <v>#N/A</v>
      </c>
      <c r="M4639" s="1" t="str">
        <f t="array" aca="1" ref="M4639" ca="1">INDEX([1]TreeLookup!$C$1:$DE$22,MATCH("ERA",[1]TreeLookup!$C$1:$C$22,0),MATCH(INDIRECT(ADDRESS(ROW(),MATCH("YEAR",$A$1:$BE$1,0))),[1]TreeLookup!$C$1:$DE$1,0))</f>
        <v>00-START</v>
      </c>
      <c r="O4639" s="4"/>
    </row>
    <row r="4640" spans="1:15">
      <c r="A4640" s="6"/>
      <c r="B4640" s="6"/>
      <c r="C4640" s="6"/>
      <c r="D4640" s="6"/>
      <c r="E4640" s="6"/>
      <c r="F4640" s="6"/>
      <c r="G4640" s="6"/>
      <c r="H4640" s="6"/>
      <c r="I4640" s="23"/>
      <c r="J4640" s="23"/>
      <c r="K4640" s="6" t="e">
        <f t="array" aca="1" ref="K4640" ca="1">INDEX([1]TreeLookup!$C$1:$DE$21,MATCH(INDIRECT(ADDRESS(ROW(),MATCH("CATEGORY",$A$1:$BE$1,0))),[1]TreeLookup!$C$1:$C$21,0),MATCH(INDIRECT(ADDRESS(ROW(),MATCH("YEAR",$A$1:$BE$1,0))),[1]TreeLookup!$C$1:$DE$1,0))</f>
        <v>#N/A</v>
      </c>
      <c r="M4640" s="1" t="str">
        <f t="array" aca="1" ref="M4640" ca="1">INDEX([1]TreeLookup!$C$1:$DE$22,MATCH("ERA",[1]TreeLookup!$C$1:$C$22,0),MATCH(INDIRECT(ADDRESS(ROW(),MATCH("YEAR",$A$1:$BE$1,0))),[1]TreeLookup!$C$1:$DE$1,0))</f>
        <v>00-START</v>
      </c>
      <c r="O4640" s="4"/>
    </row>
    <row r="4641" spans="1:15">
      <c r="A4641" s="6"/>
      <c r="B4641" s="6"/>
      <c r="C4641" s="6"/>
      <c r="D4641" s="6"/>
      <c r="E4641" s="6"/>
      <c r="F4641" s="6"/>
      <c r="G4641" s="6"/>
      <c r="H4641" s="6"/>
      <c r="I4641" s="23"/>
      <c r="J4641" s="23"/>
      <c r="K4641" s="6" t="e">
        <f t="array" aca="1" ref="K4641" ca="1">INDEX([1]TreeLookup!$C$1:$DE$21,MATCH(INDIRECT(ADDRESS(ROW(),MATCH("CATEGORY",$A$1:$BE$1,0))),[1]TreeLookup!$C$1:$C$21,0),MATCH(INDIRECT(ADDRESS(ROW(),MATCH("YEAR",$A$1:$BE$1,0))),[1]TreeLookup!$C$1:$DE$1,0))</f>
        <v>#N/A</v>
      </c>
      <c r="M4641" s="1" t="str">
        <f t="array" aca="1" ref="M4641" ca="1">INDEX([1]TreeLookup!$C$1:$DE$22,MATCH("ERA",[1]TreeLookup!$C$1:$C$22,0),MATCH(INDIRECT(ADDRESS(ROW(),MATCH("YEAR",$A$1:$BE$1,0))),[1]TreeLookup!$C$1:$DE$1,0))</f>
        <v>00-START</v>
      </c>
      <c r="O4641" s="4"/>
    </row>
    <row r="4642" spans="1:15">
      <c r="A4642" s="6"/>
      <c r="B4642" s="6"/>
      <c r="C4642" s="6"/>
      <c r="D4642" s="6"/>
      <c r="E4642" s="6"/>
      <c r="F4642" s="6"/>
      <c r="G4642" s="6"/>
      <c r="H4642" s="6"/>
      <c r="I4642" s="23"/>
      <c r="J4642" s="23"/>
      <c r="K4642" s="6" t="e">
        <f t="array" aca="1" ref="K4642" ca="1">INDEX([1]TreeLookup!$C$1:$DE$21,MATCH(INDIRECT(ADDRESS(ROW(),MATCH("CATEGORY",$A$1:$BE$1,0))),[1]TreeLookup!$C$1:$C$21,0),MATCH(INDIRECT(ADDRESS(ROW(),MATCH("YEAR",$A$1:$BE$1,0))),[1]TreeLookup!$C$1:$DE$1,0))</f>
        <v>#N/A</v>
      </c>
      <c r="M4642" s="1" t="str">
        <f t="array" aca="1" ref="M4642" ca="1">INDEX([1]TreeLookup!$C$1:$DE$22,MATCH("ERA",[1]TreeLookup!$C$1:$C$22,0),MATCH(INDIRECT(ADDRESS(ROW(),MATCH("YEAR",$A$1:$BE$1,0))),[1]TreeLookup!$C$1:$DE$1,0))</f>
        <v>00-START</v>
      </c>
      <c r="O4642" s="4"/>
    </row>
    <row r="4643" spans="1:15">
      <c r="A4643" s="6"/>
      <c r="B4643" s="6"/>
      <c r="C4643" s="6"/>
      <c r="D4643" s="6"/>
      <c r="E4643" s="6"/>
      <c r="F4643" s="6"/>
      <c r="G4643" s="6"/>
      <c r="H4643" s="6"/>
      <c r="I4643" s="23"/>
      <c r="J4643" s="23"/>
      <c r="K4643" s="6" t="e">
        <f t="array" aca="1" ref="K4643" ca="1">INDEX([1]TreeLookup!$C$1:$DE$21,MATCH(INDIRECT(ADDRESS(ROW(),MATCH("CATEGORY",$A$1:$BE$1,0))),[1]TreeLookup!$C$1:$C$21,0),MATCH(INDIRECT(ADDRESS(ROW(),MATCH("YEAR",$A$1:$BE$1,0))),[1]TreeLookup!$C$1:$DE$1,0))</f>
        <v>#N/A</v>
      </c>
      <c r="M4643" s="1" t="str">
        <f t="array" aca="1" ref="M4643" ca="1">INDEX([1]TreeLookup!$C$1:$DE$22,MATCH("ERA",[1]TreeLookup!$C$1:$C$22,0),MATCH(INDIRECT(ADDRESS(ROW(),MATCH("YEAR",$A$1:$BE$1,0))),[1]TreeLookup!$C$1:$DE$1,0))</f>
        <v>00-START</v>
      </c>
      <c r="O4643" s="4"/>
    </row>
    <row r="4644" spans="1:15">
      <c r="A4644" s="6"/>
      <c r="B4644" s="6"/>
      <c r="C4644" s="6"/>
      <c r="D4644" s="6"/>
      <c r="E4644" s="6"/>
      <c r="F4644" s="6"/>
      <c r="G4644" s="6"/>
      <c r="H4644" s="6"/>
      <c r="I4644" s="23"/>
      <c r="J4644" s="23"/>
      <c r="K4644" s="6" t="e">
        <f t="array" aca="1" ref="K4644" ca="1">INDEX([1]TreeLookup!$C$1:$DE$21,MATCH(INDIRECT(ADDRESS(ROW(),MATCH("CATEGORY",$A$1:$BE$1,0))),[1]TreeLookup!$C$1:$C$21,0),MATCH(INDIRECT(ADDRESS(ROW(),MATCH("YEAR",$A$1:$BE$1,0))),[1]TreeLookup!$C$1:$DE$1,0))</f>
        <v>#N/A</v>
      </c>
      <c r="M4644" s="1" t="str">
        <f t="array" aca="1" ref="M4644" ca="1">INDEX([1]TreeLookup!$C$1:$DE$22,MATCH("ERA",[1]TreeLookup!$C$1:$C$22,0),MATCH(INDIRECT(ADDRESS(ROW(),MATCH("YEAR",$A$1:$BE$1,0))),[1]TreeLookup!$C$1:$DE$1,0))</f>
        <v>00-START</v>
      </c>
      <c r="O4644" s="4"/>
    </row>
    <row r="4645" spans="1:15">
      <c r="A4645" s="6"/>
      <c r="B4645" s="6"/>
      <c r="C4645" s="6"/>
      <c r="D4645" s="6"/>
      <c r="E4645" s="6"/>
      <c r="F4645" s="6"/>
      <c r="G4645" s="6"/>
      <c r="H4645" s="6"/>
      <c r="I4645" s="23"/>
      <c r="J4645" s="23"/>
      <c r="K4645" s="6" t="e">
        <f t="array" aca="1" ref="K4645" ca="1">INDEX([1]TreeLookup!$C$1:$DE$21,MATCH(INDIRECT(ADDRESS(ROW(),MATCH("CATEGORY",$A$1:$BE$1,0))),[1]TreeLookup!$C$1:$C$21,0),MATCH(INDIRECT(ADDRESS(ROW(),MATCH("YEAR",$A$1:$BE$1,0))),[1]TreeLookup!$C$1:$DE$1,0))</f>
        <v>#N/A</v>
      </c>
      <c r="M4645" s="1" t="str">
        <f t="array" aca="1" ref="M4645" ca="1">INDEX([1]TreeLookup!$C$1:$DE$22,MATCH("ERA",[1]TreeLookup!$C$1:$C$22,0),MATCH(INDIRECT(ADDRESS(ROW(),MATCH("YEAR",$A$1:$BE$1,0))),[1]TreeLookup!$C$1:$DE$1,0))</f>
        <v>00-START</v>
      </c>
      <c r="O4645" s="4"/>
    </row>
    <row r="4646" spans="1:15">
      <c r="A4646" s="6"/>
      <c r="B4646" s="6"/>
      <c r="C4646" s="6"/>
      <c r="D4646" s="6"/>
      <c r="E4646" s="6"/>
      <c r="F4646" s="6"/>
      <c r="G4646" s="6"/>
      <c r="H4646" s="6"/>
      <c r="I4646" s="23"/>
      <c r="J4646" s="23"/>
      <c r="K4646" s="6" t="e">
        <f t="array" aca="1" ref="K4646" ca="1">INDEX([1]TreeLookup!$C$1:$DE$21,MATCH(INDIRECT(ADDRESS(ROW(),MATCH("CATEGORY",$A$1:$BE$1,0))),[1]TreeLookup!$C$1:$C$21,0),MATCH(INDIRECT(ADDRESS(ROW(),MATCH("YEAR",$A$1:$BE$1,0))),[1]TreeLookup!$C$1:$DE$1,0))</f>
        <v>#N/A</v>
      </c>
      <c r="M4646" s="1" t="str">
        <f t="array" aca="1" ref="M4646" ca="1">INDEX([1]TreeLookup!$C$1:$DE$22,MATCH("ERA",[1]TreeLookup!$C$1:$C$22,0),MATCH(INDIRECT(ADDRESS(ROW(),MATCH("YEAR",$A$1:$BE$1,0))),[1]TreeLookup!$C$1:$DE$1,0))</f>
        <v>00-START</v>
      </c>
      <c r="O4646" s="4"/>
    </row>
    <row r="4647" spans="1:15">
      <c r="A4647" s="6"/>
      <c r="B4647" s="6"/>
      <c r="C4647" s="6"/>
      <c r="D4647" s="6"/>
      <c r="E4647" s="6"/>
      <c r="F4647" s="6"/>
      <c r="G4647" s="6"/>
      <c r="H4647" s="6"/>
      <c r="I4647" s="23"/>
      <c r="J4647" s="23"/>
      <c r="K4647" s="6" t="e">
        <f t="array" aca="1" ref="K4647" ca="1">INDEX([1]TreeLookup!$C$1:$DE$21,MATCH(INDIRECT(ADDRESS(ROW(),MATCH("CATEGORY",$A$1:$BE$1,0))),[1]TreeLookup!$C$1:$C$21,0),MATCH(INDIRECT(ADDRESS(ROW(),MATCH("YEAR",$A$1:$BE$1,0))),[1]TreeLookup!$C$1:$DE$1,0))</f>
        <v>#N/A</v>
      </c>
      <c r="M4647" s="1" t="str">
        <f t="array" aca="1" ref="M4647" ca="1">INDEX([1]TreeLookup!$C$1:$DE$22,MATCH("ERA",[1]TreeLookup!$C$1:$C$22,0),MATCH(INDIRECT(ADDRESS(ROW(),MATCH("YEAR",$A$1:$BE$1,0))),[1]TreeLookup!$C$1:$DE$1,0))</f>
        <v>00-START</v>
      </c>
      <c r="O4647" s="4"/>
    </row>
    <row r="4648" spans="1:15">
      <c r="A4648" s="6"/>
      <c r="B4648" s="6"/>
      <c r="C4648" s="6"/>
      <c r="D4648" s="6"/>
      <c r="E4648" s="6"/>
      <c r="F4648" s="6"/>
      <c r="G4648" s="6"/>
      <c r="H4648" s="6"/>
      <c r="I4648" s="23"/>
      <c r="J4648" s="23"/>
      <c r="K4648" s="6" t="e">
        <f t="array" aca="1" ref="K4648" ca="1">INDEX([1]TreeLookup!$C$1:$DE$21,MATCH(INDIRECT(ADDRESS(ROW(),MATCH("CATEGORY",$A$1:$BE$1,0))),[1]TreeLookup!$C$1:$C$21,0),MATCH(INDIRECT(ADDRESS(ROW(),MATCH("YEAR",$A$1:$BE$1,0))),[1]TreeLookup!$C$1:$DE$1,0))</f>
        <v>#N/A</v>
      </c>
      <c r="M4648" s="1" t="str">
        <f t="array" aca="1" ref="M4648" ca="1">INDEX([1]TreeLookup!$C$1:$DE$22,MATCH("ERA",[1]TreeLookup!$C$1:$C$22,0),MATCH(INDIRECT(ADDRESS(ROW(),MATCH("YEAR",$A$1:$BE$1,0))),[1]TreeLookup!$C$1:$DE$1,0))</f>
        <v>00-START</v>
      </c>
      <c r="O4648" s="4"/>
    </row>
    <row r="4649" spans="1:15">
      <c r="A4649" s="6"/>
      <c r="B4649" s="6"/>
      <c r="C4649" s="6"/>
      <c r="D4649" s="6"/>
      <c r="E4649" s="6"/>
      <c r="F4649" s="6"/>
      <c r="G4649" s="6"/>
      <c r="H4649" s="6"/>
      <c r="I4649" s="23"/>
      <c r="J4649" s="23"/>
      <c r="K4649" s="6" t="e">
        <f t="array" aca="1" ref="K4649" ca="1">INDEX([1]TreeLookup!$C$1:$DE$21,MATCH(INDIRECT(ADDRESS(ROW(),MATCH("CATEGORY",$A$1:$BE$1,0))),[1]TreeLookup!$C$1:$C$21,0),MATCH(INDIRECT(ADDRESS(ROW(),MATCH("YEAR",$A$1:$BE$1,0))),[1]TreeLookup!$C$1:$DE$1,0))</f>
        <v>#N/A</v>
      </c>
      <c r="M4649" s="1" t="str">
        <f t="array" aca="1" ref="M4649" ca="1">INDEX([1]TreeLookup!$C$1:$DE$22,MATCH("ERA",[1]TreeLookup!$C$1:$C$22,0),MATCH(INDIRECT(ADDRESS(ROW(),MATCH("YEAR",$A$1:$BE$1,0))),[1]TreeLookup!$C$1:$DE$1,0))</f>
        <v>00-START</v>
      </c>
      <c r="O4649" s="4"/>
    </row>
    <row r="4650" spans="1:15">
      <c r="A4650" s="6"/>
      <c r="B4650" s="6"/>
      <c r="C4650" s="6"/>
      <c r="D4650" s="6"/>
      <c r="E4650" s="6"/>
      <c r="F4650" s="6"/>
      <c r="G4650" s="6"/>
      <c r="H4650" s="6"/>
      <c r="I4650" s="23"/>
      <c r="J4650" s="23"/>
      <c r="K4650" s="6" t="e">
        <f t="array" aca="1" ref="K4650" ca="1">INDEX([1]TreeLookup!$C$1:$DE$21,MATCH(INDIRECT(ADDRESS(ROW(),MATCH("CATEGORY",$A$1:$BE$1,0))),[1]TreeLookup!$C$1:$C$21,0),MATCH(INDIRECT(ADDRESS(ROW(),MATCH("YEAR",$A$1:$BE$1,0))),[1]TreeLookup!$C$1:$DE$1,0))</f>
        <v>#N/A</v>
      </c>
      <c r="M4650" s="1" t="str">
        <f t="array" aca="1" ref="M4650" ca="1">INDEX([1]TreeLookup!$C$1:$DE$22,MATCH("ERA",[1]TreeLookup!$C$1:$C$22,0),MATCH(INDIRECT(ADDRESS(ROW(),MATCH("YEAR",$A$1:$BE$1,0))),[1]TreeLookup!$C$1:$DE$1,0))</f>
        <v>00-START</v>
      </c>
      <c r="O4650" s="4"/>
    </row>
    <row r="4651" spans="1:15">
      <c r="A4651" s="6"/>
      <c r="B4651" s="6"/>
      <c r="C4651" s="6"/>
      <c r="D4651" s="6"/>
      <c r="E4651" s="6"/>
      <c r="F4651" s="6"/>
      <c r="G4651" s="6"/>
      <c r="H4651" s="6"/>
      <c r="I4651" s="23"/>
      <c r="J4651" s="23"/>
      <c r="K4651" s="6" t="e">
        <f t="array" aca="1" ref="K4651" ca="1">INDEX([1]TreeLookup!$C$1:$DE$21,MATCH(INDIRECT(ADDRESS(ROW(),MATCH("CATEGORY",$A$1:$BE$1,0))),[1]TreeLookup!$C$1:$C$21,0),MATCH(INDIRECT(ADDRESS(ROW(),MATCH("YEAR",$A$1:$BE$1,0))),[1]TreeLookup!$C$1:$DE$1,0))</f>
        <v>#N/A</v>
      </c>
      <c r="M4651" s="1" t="str">
        <f t="array" aca="1" ref="M4651" ca="1">INDEX([1]TreeLookup!$C$1:$DE$22,MATCH("ERA",[1]TreeLookup!$C$1:$C$22,0),MATCH(INDIRECT(ADDRESS(ROW(),MATCH("YEAR",$A$1:$BE$1,0))),[1]TreeLookup!$C$1:$DE$1,0))</f>
        <v>00-START</v>
      </c>
      <c r="O4651" s="4"/>
    </row>
    <row r="4652" spans="1:15">
      <c r="A4652" s="6"/>
      <c r="B4652" s="6"/>
      <c r="C4652" s="6"/>
      <c r="D4652" s="6"/>
      <c r="E4652" s="6"/>
      <c r="F4652" s="6"/>
      <c r="G4652" s="6"/>
      <c r="H4652" s="6"/>
      <c r="I4652" s="23"/>
      <c r="J4652" s="23"/>
      <c r="K4652" s="6" t="e">
        <f t="array" aca="1" ref="K4652" ca="1">INDEX([1]TreeLookup!$C$1:$DE$21,MATCH(INDIRECT(ADDRESS(ROW(),MATCH("CATEGORY",$A$1:$BE$1,0))),[1]TreeLookup!$C$1:$C$21,0),MATCH(INDIRECT(ADDRESS(ROW(),MATCH("YEAR",$A$1:$BE$1,0))),[1]TreeLookup!$C$1:$DE$1,0))</f>
        <v>#N/A</v>
      </c>
      <c r="M4652" s="1" t="str">
        <f t="array" aca="1" ref="M4652" ca="1">INDEX([1]TreeLookup!$C$1:$DE$22,MATCH("ERA",[1]TreeLookup!$C$1:$C$22,0),MATCH(INDIRECT(ADDRESS(ROW(),MATCH("YEAR",$A$1:$BE$1,0))),[1]TreeLookup!$C$1:$DE$1,0))</f>
        <v>00-START</v>
      </c>
      <c r="O4652" s="4"/>
    </row>
    <row r="4653" spans="1:15">
      <c r="A4653" s="6"/>
      <c r="B4653" s="6"/>
      <c r="C4653" s="6"/>
      <c r="D4653" s="6"/>
      <c r="E4653" s="6"/>
      <c r="F4653" s="6"/>
      <c r="G4653" s="6"/>
      <c r="H4653" s="6"/>
      <c r="I4653" s="23"/>
      <c r="J4653" s="23"/>
      <c r="K4653" s="6" t="e">
        <f t="array" aca="1" ref="K4653" ca="1">INDEX([1]TreeLookup!$C$1:$DE$21,MATCH(INDIRECT(ADDRESS(ROW(),MATCH("CATEGORY",$A$1:$BE$1,0))),[1]TreeLookup!$C$1:$C$21,0),MATCH(INDIRECT(ADDRESS(ROW(),MATCH("YEAR",$A$1:$BE$1,0))),[1]TreeLookup!$C$1:$DE$1,0))</f>
        <v>#N/A</v>
      </c>
      <c r="M4653" s="1" t="str">
        <f t="array" aca="1" ref="M4653" ca="1">INDEX([1]TreeLookup!$C$1:$DE$22,MATCH("ERA",[1]TreeLookup!$C$1:$C$22,0),MATCH(INDIRECT(ADDRESS(ROW(),MATCH("YEAR",$A$1:$BE$1,0))),[1]TreeLookup!$C$1:$DE$1,0))</f>
        <v>00-START</v>
      </c>
      <c r="O4653" s="4"/>
    </row>
    <row r="4654" spans="1:15">
      <c r="A4654" s="6"/>
      <c r="B4654" s="6"/>
      <c r="C4654" s="6"/>
      <c r="D4654" s="6"/>
      <c r="E4654" s="6"/>
      <c r="F4654" s="6"/>
      <c r="G4654" s="6"/>
      <c r="H4654" s="6"/>
      <c r="I4654" s="23"/>
      <c r="J4654" s="23"/>
      <c r="K4654" s="6" t="e">
        <f t="array" aca="1" ref="K4654" ca="1">INDEX([1]TreeLookup!$C$1:$DE$21,MATCH(INDIRECT(ADDRESS(ROW(),MATCH("CATEGORY",$A$1:$BE$1,0))),[1]TreeLookup!$C$1:$C$21,0),MATCH(INDIRECT(ADDRESS(ROW(),MATCH("YEAR",$A$1:$BE$1,0))),[1]TreeLookup!$C$1:$DE$1,0))</f>
        <v>#N/A</v>
      </c>
      <c r="M4654" s="1" t="str">
        <f t="array" aca="1" ref="M4654" ca="1">INDEX([1]TreeLookup!$C$1:$DE$22,MATCH("ERA",[1]TreeLookup!$C$1:$C$22,0),MATCH(INDIRECT(ADDRESS(ROW(),MATCH("YEAR",$A$1:$BE$1,0))),[1]TreeLookup!$C$1:$DE$1,0))</f>
        <v>00-START</v>
      </c>
      <c r="O4654" s="4"/>
    </row>
    <row r="4655" spans="1:15">
      <c r="A4655" s="6"/>
      <c r="B4655" s="6"/>
      <c r="C4655" s="6"/>
      <c r="D4655" s="6"/>
      <c r="E4655" s="6"/>
      <c r="F4655" s="6"/>
      <c r="G4655" s="6"/>
      <c r="H4655" s="6"/>
      <c r="I4655" s="23"/>
      <c r="J4655" s="23"/>
      <c r="K4655" s="6" t="e">
        <f t="array" aca="1" ref="K4655" ca="1">INDEX([1]TreeLookup!$C$1:$DE$21,MATCH(INDIRECT(ADDRESS(ROW(),MATCH("CATEGORY",$A$1:$BE$1,0))),[1]TreeLookup!$C$1:$C$21,0),MATCH(INDIRECT(ADDRESS(ROW(),MATCH("YEAR",$A$1:$BE$1,0))),[1]TreeLookup!$C$1:$DE$1,0))</f>
        <v>#N/A</v>
      </c>
      <c r="M4655" s="1" t="str">
        <f t="array" aca="1" ref="M4655" ca="1">INDEX([1]TreeLookup!$C$1:$DE$22,MATCH("ERA",[1]TreeLookup!$C$1:$C$22,0),MATCH(INDIRECT(ADDRESS(ROW(),MATCH("YEAR",$A$1:$BE$1,0))),[1]TreeLookup!$C$1:$DE$1,0))</f>
        <v>00-START</v>
      </c>
      <c r="O4655" s="4"/>
    </row>
    <row r="4656" spans="1:15">
      <c r="A4656" s="6"/>
      <c r="B4656" s="6"/>
      <c r="C4656" s="6"/>
      <c r="D4656" s="6"/>
      <c r="E4656" s="6"/>
      <c r="F4656" s="6"/>
      <c r="G4656" s="6"/>
      <c r="H4656" s="6"/>
      <c r="I4656" s="23"/>
      <c r="J4656" s="23"/>
      <c r="K4656" s="6" t="e">
        <f t="array" aca="1" ref="K4656" ca="1">INDEX([1]TreeLookup!$C$1:$DE$21,MATCH(INDIRECT(ADDRESS(ROW(),MATCH("CATEGORY",$A$1:$BE$1,0))),[1]TreeLookup!$C$1:$C$21,0),MATCH(INDIRECT(ADDRESS(ROW(),MATCH("YEAR",$A$1:$BE$1,0))),[1]TreeLookup!$C$1:$DE$1,0))</f>
        <v>#N/A</v>
      </c>
      <c r="M4656" s="1" t="str">
        <f t="array" aca="1" ref="M4656" ca="1">INDEX([1]TreeLookup!$C$1:$DE$22,MATCH("ERA",[1]TreeLookup!$C$1:$C$22,0),MATCH(INDIRECT(ADDRESS(ROW(),MATCH("YEAR",$A$1:$BE$1,0))),[1]TreeLookup!$C$1:$DE$1,0))</f>
        <v>00-START</v>
      </c>
      <c r="O4656" s="4"/>
    </row>
    <row r="4657" spans="1:15">
      <c r="A4657" s="6"/>
      <c r="B4657" s="6"/>
      <c r="C4657" s="6"/>
      <c r="D4657" s="6"/>
      <c r="E4657" s="6"/>
      <c r="F4657" s="6"/>
      <c r="G4657" s="6"/>
      <c r="H4657" s="6"/>
      <c r="I4657" s="23"/>
      <c r="J4657" s="23"/>
      <c r="K4657" s="6" t="e">
        <f t="array" aca="1" ref="K4657" ca="1">INDEX([1]TreeLookup!$C$1:$DE$21,MATCH(INDIRECT(ADDRESS(ROW(),MATCH("CATEGORY",$A$1:$BE$1,0))),[1]TreeLookup!$C$1:$C$21,0),MATCH(INDIRECT(ADDRESS(ROW(),MATCH("YEAR",$A$1:$BE$1,0))),[1]TreeLookup!$C$1:$DE$1,0))</f>
        <v>#N/A</v>
      </c>
      <c r="M4657" s="1" t="str">
        <f t="array" aca="1" ref="M4657" ca="1">INDEX([1]TreeLookup!$C$1:$DE$22,MATCH("ERA",[1]TreeLookup!$C$1:$C$22,0),MATCH(INDIRECT(ADDRESS(ROW(),MATCH("YEAR",$A$1:$BE$1,0))),[1]TreeLookup!$C$1:$DE$1,0))</f>
        <v>00-START</v>
      </c>
      <c r="O4657" s="4"/>
    </row>
    <row r="4658" spans="1:15">
      <c r="A4658" s="6"/>
      <c r="B4658" s="6"/>
      <c r="C4658" s="6"/>
      <c r="D4658" s="6"/>
      <c r="E4658" s="6"/>
      <c r="F4658" s="6"/>
      <c r="G4658" s="6"/>
      <c r="H4658" s="6"/>
      <c r="I4658" s="23"/>
      <c r="J4658" s="23"/>
      <c r="K4658" s="6" t="e">
        <f t="array" aca="1" ref="K4658" ca="1">INDEX([1]TreeLookup!$C$1:$DE$21,MATCH(INDIRECT(ADDRESS(ROW(),MATCH("CATEGORY",$A$1:$BE$1,0))),[1]TreeLookup!$C$1:$C$21,0),MATCH(INDIRECT(ADDRESS(ROW(),MATCH("YEAR",$A$1:$BE$1,0))),[1]TreeLookup!$C$1:$DE$1,0))</f>
        <v>#N/A</v>
      </c>
      <c r="M4658" s="1" t="str">
        <f t="array" aca="1" ref="M4658" ca="1">INDEX([1]TreeLookup!$C$1:$DE$22,MATCH("ERA",[1]TreeLookup!$C$1:$C$22,0),MATCH(INDIRECT(ADDRESS(ROW(),MATCH("YEAR",$A$1:$BE$1,0))),[1]TreeLookup!$C$1:$DE$1,0))</f>
        <v>00-START</v>
      </c>
      <c r="O4658" s="4"/>
    </row>
    <row r="4659" spans="1:15">
      <c r="A4659" s="6"/>
      <c r="B4659" s="6"/>
      <c r="C4659" s="6"/>
      <c r="D4659" s="6"/>
      <c r="E4659" s="6"/>
      <c r="F4659" s="6"/>
      <c r="G4659" s="6"/>
      <c r="H4659" s="6"/>
      <c r="I4659" s="23"/>
      <c r="J4659" s="23"/>
      <c r="K4659" s="6" t="e">
        <f t="array" aca="1" ref="K4659" ca="1">INDEX([1]TreeLookup!$C$1:$DE$21,MATCH(INDIRECT(ADDRESS(ROW(),MATCH("CATEGORY",$A$1:$BE$1,0))),[1]TreeLookup!$C$1:$C$21,0),MATCH(INDIRECT(ADDRESS(ROW(),MATCH("YEAR",$A$1:$BE$1,0))),[1]TreeLookup!$C$1:$DE$1,0))</f>
        <v>#N/A</v>
      </c>
      <c r="M4659" s="1" t="str">
        <f t="array" aca="1" ref="M4659" ca="1">INDEX([1]TreeLookup!$C$1:$DE$22,MATCH("ERA",[1]TreeLookup!$C$1:$C$22,0),MATCH(INDIRECT(ADDRESS(ROW(),MATCH("YEAR",$A$1:$BE$1,0))),[1]TreeLookup!$C$1:$DE$1,0))</f>
        <v>00-START</v>
      </c>
      <c r="O4659" s="4"/>
    </row>
    <row r="4660" spans="1:15">
      <c r="A4660" s="6"/>
      <c r="B4660" s="6"/>
      <c r="C4660" s="6"/>
      <c r="D4660" s="6"/>
      <c r="E4660" s="6"/>
      <c r="F4660" s="6"/>
      <c r="G4660" s="6"/>
      <c r="H4660" s="6"/>
      <c r="I4660" s="23"/>
      <c r="J4660" s="23"/>
      <c r="K4660" s="6" t="e">
        <f t="array" aca="1" ref="K4660" ca="1">INDEX([1]TreeLookup!$C$1:$DE$21,MATCH(INDIRECT(ADDRESS(ROW(),MATCH("CATEGORY",$A$1:$BE$1,0))),[1]TreeLookup!$C$1:$C$21,0),MATCH(INDIRECT(ADDRESS(ROW(),MATCH("YEAR",$A$1:$BE$1,0))),[1]TreeLookup!$C$1:$DE$1,0))</f>
        <v>#N/A</v>
      </c>
      <c r="M4660" s="1" t="str">
        <f t="array" aca="1" ref="M4660" ca="1">INDEX([1]TreeLookup!$C$1:$DE$22,MATCH("ERA",[1]TreeLookup!$C$1:$C$22,0),MATCH(INDIRECT(ADDRESS(ROW(),MATCH("YEAR",$A$1:$BE$1,0))),[1]TreeLookup!$C$1:$DE$1,0))</f>
        <v>00-START</v>
      </c>
      <c r="O4660" s="4"/>
    </row>
    <row r="4661" spans="1:15">
      <c r="A4661" s="6"/>
      <c r="B4661" s="6"/>
      <c r="C4661" s="6"/>
      <c r="D4661" s="6"/>
      <c r="E4661" s="6"/>
      <c r="F4661" s="6"/>
      <c r="G4661" s="6"/>
      <c r="H4661" s="6"/>
      <c r="I4661" s="23"/>
      <c r="J4661" s="23"/>
      <c r="K4661" s="6" t="e">
        <f t="array" aca="1" ref="K4661" ca="1">INDEX([1]TreeLookup!$C$1:$DE$21,MATCH(INDIRECT(ADDRESS(ROW(),MATCH("CATEGORY",$A$1:$BE$1,0))),[1]TreeLookup!$C$1:$C$21,0),MATCH(INDIRECT(ADDRESS(ROW(),MATCH("YEAR",$A$1:$BE$1,0))),[1]TreeLookup!$C$1:$DE$1,0))</f>
        <v>#N/A</v>
      </c>
      <c r="M4661" s="1" t="str">
        <f t="array" aca="1" ref="M4661" ca="1">INDEX([1]TreeLookup!$C$1:$DE$22,MATCH("ERA",[1]TreeLookup!$C$1:$C$22,0),MATCH(INDIRECT(ADDRESS(ROW(),MATCH("YEAR",$A$1:$BE$1,0))),[1]TreeLookup!$C$1:$DE$1,0))</f>
        <v>00-START</v>
      </c>
      <c r="O4661" s="4"/>
    </row>
    <row r="4662" spans="1:15">
      <c r="A4662" s="6"/>
      <c r="B4662" s="6"/>
      <c r="C4662" s="6"/>
      <c r="D4662" s="6"/>
      <c r="E4662" s="6"/>
      <c r="F4662" s="6"/>
      <c r="G4662" s="6"/>
      <c r="H4662" s="6"/>
      <c r="I4662" s="23"/>
      <c r="J4662" s="23"/>
      <c r="K4662" s="6" t="e">
        <f t="array" aca="1" ref="K4662" ca="1">INDEX([1]TreeLookup!$C$1:$DE$21,MATCH(INDIRECT(ADDRESS(ROW(),MATCH("CATEGORY",$A$1:$BE$1,0))),[1]TreeLookup!$C$1:$C$21,0),MATCH(INDIRECT(ADDRESS(ROW(),MATCH("YEAR",$A$1:$BE$1,0))),[1]TreeLookup!$C$1:$DE$1,0))</f>
        <v>#N/A</v>
      </c>
      <c r="M4662" s="1" t="str">
        <f t="array" aca="1" ref="M4662" ca="1">INDEX([1]TreeLookup!$C$1:$DE$22,MATCH("ERA",[1]TreeLookup!$C$1:$C$22,0),MATCH(INDIRECT(ADDRESS(ROW(),MATCH("YEAR",$A$1:$BE$1,0))),[1]TreeLookup!$C$1:$DE$1,0))</f>
        <v>00-START</v>
      </c>
      <c r="O4662" s="4"/>
    </row>
    <row r="4663" spans="1:15">
      <c r="A4663" s="6"/>
      <c r="B4663" s="6"/>
      <c r="C4663" s="6"/>
      <c r="D4663" s="6"/>
      <c r="E4663" s="6"/>
      <c r="F4663" s="6"/>
      <c r="G4663" s="6"/>
      <c r="H4663" s="6"/>
      <c r="I4663" s="23"/>
      <c r="J4663" s="23"/>
      <c r="K4663" s="6" t="e">
        <f t="array" aca="1" ref="K4663" ca="1">INDEX([1]TreeLookup!$C$1:$DE$21,MATCH(INDIRECT(ADDRESS(ROW(),MATCH("CATEGORY",$A$1:$BE$1,0))),[1]TreeLookup!$C$1:$C$21,0),MATCH(INDIRECT(ADDRESS(ROW(),MATCH("YEAR",$A$1:$BE$1,0))),[1]TreeLookup!$C$1:$DE$1,0))</f>
        <v>#N/A</v>
      </c>
      <c r="M4663" s="1" t="str">
        <f t="array" aca="1" ref="M4663" ca="1">INDEX([1]TreeLookup!$C$1:$DE$22,MATCH("ERA",[1]TreeLookup!$C$1:$C$22,0),MATCH(INDIRECT(ADDRESS(ROW(),MATCH("YEAR",$A$1:$BE$1,0))),[1]TreeLookup!$C$1:$DE$1,0))</f>
        <v>00-START</v>
      </c>
      <c r="O4663" s="4"/>
    </row>
    <row r="4664" spans="1:15">
      <c r="A4664" s="6"/>
      <c r="B4664" s="6"/>
      <c r="C4664" s="6"/>
      <c r="D4664" s="6"/>
      <c r="E4664" s="6"/>
      <c r="F4664" s="6"/>
      <c r="G4664" s="6"/>
      <c r="H4664" s="6"/>
      <c r="I4664" s="23"/>
      <c r="J4664" s="23"/>
      <c r="K4664" s="6" t="e">
        <f t="array" aca="1" ref="K4664" ca="1">INDEX([1]TreeLookup!$C$1:$DE$21,MATCH(INDIRECT(ADDRESS(ROW(),MATCH("CATEGORY",$A$1:$BE$1,0))),[1]TreeLookup!$C$1:$C$21,0),MATCH(INDIRECT(ADDRESS(ROW(),MATCH("YEAR",$A$1:$BE$1,0))),[1]TreeLookup!$C$1:$DE$1,0))</f>
        <v>#N/A</v>
      </c>
      <c r="M4664" s="1" t="str">
        <f t="array" aca="1" ref="M4664" ca="1">INDEX([1]TreeLookup!$C$1:$DE$22,MATCH("ERA",[1]TreeLookup!$C$1:$C$22,0),MATCH(INDIRECT(ADDRESS(ROW(),MATCH("YEAR",$A$1:$BE$1,0))),[1]TreeLookup!$C$1:$DE$1,0))</f>
        <v>00-START</v>
      </c>
      <c r="O4664" s="4"/>
    </row>
    <row r="4665" spans="1:15">
      <c r="A4665" s="6"/>
      <c r="B4665" s="6"/>
      <c r="C4665" s="6"/>
      <c r="D4665" s="6"/>
      <c r="E4665" s="6"/>
      <c r="F4665" s="6"/>
      <c r="G4665" s="6"/>
      <c r="H4665" s="6"/>
      <c r="I4665" s="23"/>
      <c r="J4665" s="23"/>
      <c r="K4665" s="6" t="e">
        <f t="array" aca="1" ref="K4665" ca="1">INDEX([1]TreeLookup!$C$1:$DE$21,MATCH(INDIRECT(ADDRESS(ROW(),MATCH("CATEGORY",$A$1:$BE$1,0))),[1]TreeLookup!$C$1:$C$21,0),MATCH(INDIRECT(ADDRESS(ROW(),MATCH("YEAR",$A$1:$BE$1,0))),[1]TreeLookup!$C$1:$DE$1,0))</f>
        <v>#N/A</v>
      </c>
      <c r="M4665" s="1" t="str">
        <f t="array" aca="1" ref="M4665" ca="1">INDEX([1]TreeLookup!$C$1:$DE$22,MATCH("ERA",[1]TreeLookup!$C$1:$C$22,0),MATCH(INDIRECT(ADDRESS(ROW(),MATCH("YEAR",$A$1:$BE$1,0))),[1]TreeLookup!$C$1:$DE$1,0))</f>
        <v>00-START</v>
      </c>
      <c r="O4665" s="4"/>
    </row>
    <row r="4666" spans="1:15">
      <c r="A4666" s="6"/>
      <c r="B4666" s="6"/>
      <c r="C4666" s="6"/>
      <c r="D4666" s="6"/>
      <c r="E4666" s="6"/>
      <c r="F4666" s="6"/>
      <c r="G4666" s="6"/>
      <c r="H4666" s="6"/>
      <c r="I4666" s="23"/>
      <c r="J4666" s="23"/>
      <c r="K4666" s="6" t="e">
        <f t="array" aca="1" ref="K4666" ca="1">INDEX([1]TreeLookup!$C$1:$DE$21,MATCH(INDIRECT(ADDRESS(ROW(),MATCH("CATEGORY",$A$1:$BE$1,0))),[1]TreeLookup!$C$1:$C$21,0),MATCH(INDIRECT(ADDRESS(ROW(),MATCH("YEAR",$A$1:$BE$1,0))),[1]TreeLookup!$C$1:$DE$1,0))</f>
        <v>#N/A</v>
      </c>
      <c r="M4666" s="1" t="str">
        <f t="array" aca="1" ref="M4666" ca="1">INDEX([1]TreeLookup!$C$1:$DE$22,MATCH("ERA",[1]TreeLookup!$C$1:$C$22,0),MATCH(INDIRECT(ADDRESS(ROW(),MATCH("YEAR",$A$1:$BE$1,0))),[1]TreeLookup!$C$1:$DE$1,0))</f>
        <v>00-START</v>
      </c>
      <c r="O4666" s="4"/>
    </row>
    <row r="4667" spans="1:15">
      <c r="A4667" s="6"/>
      <c r="B4667" s="6"/>
      <c r="C4667" s="6"/>
      <c r="D4667" s="6"/>
      <c r="E4667" s="6"/>
      <c r="F4667" s="6"/>
      <c r="G4667" s="6"/>
      <c r="H4667" s="6"/>
      <c r="I4667" s="23"/>
      <c r="J4667" s="23"/>
      <c r="K4667" s="6" t="e">
        <f t="array" aca="1" ref="K4667" ca="1">INDEX([1]TreeLookup!$C$1:$DE$21,MATCH(INDIRECT(ADDRESS(ROW(),MATCH("CATEGORY",$A$1:$BE$1,0))),[1]TreeLookup!$C$1:$C$21,0),MATCH(INDIRECT(ADDRESS(ROW(),MATCH("YEAR",$A$1:$BE$1,0))),[1]TreeLookup!$C$1:$DE$1,0))</f>
        <v>#N/A</v>
      </c>
      <c r="M4667" s="1" t="str">
        <f t="array" aca="1" ref="M4667" ca="1">INDEX([1]TreeLookup!$C$1:$DE$22,MATCH("ERA",[1]TreeLookup!$C$1:$C$22,0),MATCH(INDIRECT(ADDRESS(ROW(),MATCH("YEAR",$A$1:$BE$1,0))),[1]TreeLookup!$C$1:$DE$1,0))</f>
        <v>00-START</v>
      </c>
      <c r="O4667" s="4"/>
    </row>
    <row r="4668" spans="1:15">
      <c r="A4668" s="6"/>
      <c r="B4668" s="6"/>
      <c r="C4668" s="6"/>
      <c r="D4668" s="6"/>
      <c r="E4668" s="6"/>
      <c r="F4668" s="6"/>
      <c r="G4668" s="6"/>
      <c r="H4668" s="6"/>
      <c r="I4668" s="23"/>
      <c r="J4668" s="23"/>
      <c r="K4668" s="6" t="e">
        <f t="array" aca="1" ref="K4668" ca="1">INDEX([1]TreeLookup!$C$1:$DE$21,MATCH(INDIRECT(ADDRESS(ROW(),MATCH("CATEGORY",$A$1:$BE$1,0))),[1]TreeLookup!$C$1:$C$21,0),MATCH(INDIRECT(ADDRESS(ROW(),MATCH("YEAR",$A$1:$BE$1,0))),[1]TreeLookup!$C$1:$DE$1,0))</f>
        <v>#N/A</v>
      </c>
      <c r="M4668" s="1" t="str">
        <f t="array" aca="1" ref="M4668" ca="1">INDEX([1]TreeLookup!$C$1:$DE$22,MATCH("ERA",[1]TreeLookup!$C$1:$C$22,0),MATCH(INDIRECT(ADDRESS(ROW(),MATCH("YEAR",$A$1:$BE$1,0))),[1]TreeLookup!$C$1:$DE$1,0))</f>
        <v>00-START</v>
      </c>
      <c r="O4668" s="4"/>
    </row>
    <row r="4669" spans="1:15">
      <c r="A4669" s="6"/>
      <c r="B4669" s="6"/>
      <c r="C4669" s="6"/>
      <c r="D4669" s="6"/>
      <c r="E4669" s="6"/>
      <c r="F4669" s="6"/>
      <c r="G4669" s="6"/>
      <c r="H4669" s="6"/>
      <c r="I4669" s="23"/>
      <c r="J4669" s="23"/>
      <c r="K4669" s="6" t="e">
        <f t="array" aca="1" ref="K4669" ca="1">INDEX([1]TreeLookup!$C$1:$DE$21,MATCH(INDIRECT(ADDRESS(ROW(),MATCH("CATEGORY",$A$1:$BE$1,0))),[1]TreeLookup!$C$1:$C$21,0),MATCH(INDIRECT(ADDRESS(ROW(),MATCH("YEAR",$A$1:$BE$1,0))),[1]TreeLookup!$C$1:$DE$1,0))</f>
        <v>#N/A</v>
      </c>
      <c r="M4669" s="1" t="str">
        <f t="array" aca="1" ref="M4669" ca="1">INDEX([1]TreeLookup!$C$1:$DE$22,MATCH("ERA",[1]TreeLookup!$C$1:$C$22,0),MATCH(INDIRECT(ADDRESS(ROW(),MATCH("YEAR",$A$1:$BE$1,0))),[1]TreeLookup!$C$1:$DE$1,0))</f>
        <v>00-START</v>
      </c>
      <c r="O4669" s="4"/>
    </row>
    <row r="4670" spans="1:15">
      <c r="A4670" s="6"/>
      <c r="B4670" s="6"/>
      <c r="C4670" s="6"/>
      <c r="D4670" s="6"/>
      <c r="E4670" s="6"/>
      <c r="F4670" s="6"/>
      <c r="G4670" s="6"/>
      <c r="H4670" s="6"/>
      <c r="I4670" s="23"/>
      <c r="J4670" s="23"/>
      <c r="K4670" s="6" t="e">
        <f t="array" aca="1" ref="K4670" ca="1">INDEX([1]TreeLookup!$C$1:$DE$21,MATCH(INDIRECT(ADDRESS(ROW(),MATCH("CATEGORY",$A$1:$BE$1,0))),[1]TreeLookup!$C$1:$C$21,0),MATCH(INDIRECT(ADDRESS(ROW(),MATCH("YEAR",$A$1:$BE$1,0))),[1]TreeLookup!$C$1:$DE$1,0))</f>
        <v>#N/A</v>
      </c>
      <c r="M4670" s="1" t="str">
        <f t="array" aca="1" ref="M4670" ca="1">INDEX([1]TreeLookup!$C$1:$DE$22,MATCH("ERA",[1]TreeLookup!$C$1:$C$22,0),MATCH(INDIRECT(ADDRESS(ROW(),MATCH("YEAR",$A$1:$BE$1,0))),[1]TreeLookup!$C$1:$DE$1,0))</f>
        <v>00-START</v>
      </c>
      <c r="O4670" s="4"/>
    </row>
    <row r="4671" spans="1:15">
      <c r="A4671" s="6"/>
      <c r="B4671" s="6"/>
      <c r="C4671" s="6"/>
      <c r="D4671" s="6"/>
      <c r="E4671" s="6"/>
      <c r="F4671" s="6"/>
      <c r="G4671" s="6"/>
      <c r="H4671" s="6"/>
      <c r="I4671" s="23"/>
      <c r="J4671" s="23"/>
      <c r="K4671" s="6" t="e">
        <f t="array" aca="1" ref="K4671" ca="1">INDEX([1]TreeLookup!$C$1:$DE$21,MATCH(INDIRECT(ADDRESS(ROW(),MATCH("CATEGORY",$A$1:$BE$1,0))),[1]TreeLookup!$C$1:$C$21,0),MATCH(INDIRECT(ADDRESS(ROW(),MATCH("YEAR",$A$1:$BE$1,0))),[1]TreeLookup!$C$1:$DE$1,0))</f>
        <v>#N/A</v>
      </c>
      <c r="M4671" s="1" t="str">
        <f t="array" aca="1" ref="M4671" ca="1">INDEX([1]TreeLookup!$C$1:$DE$22,MATCH("ERA",[1]TreeLookup!$C$1:$C$22,0),MATCH(INDIRECT(ADDRESS(ROW(),MATCH("YEAR",$A$1:$BE$1,0))),[1]TreeLookup!$C$1:$DE$1,0))</f>
        <v>00-START</v>
      </c>
      <c r="O4671" s="4"/>
    </row>
    <row r="4672" spans="1:15">
      <c r="A4672" s="6"/>
      <c r="B4672" s="6"/>
      <c r="C4672" s="6"/>
      <c r="D4672" s="6"/>
      <c r="E4672" s="6"/>
      <c r="F4672" s="6"/>
      <c r="G4672" s="6"/>
      <c r="H4672" s="6"/>
      <c r="I4672" s="23"/>
      <c r="J4672" s="23"/>
      <c r="K4672" s="6" t="e">
        <f t="array" aca="1" ref="K4672" ca="1">INDEX([1]TreeLookup!$C$1:$DE$21,MATCH(INDIRECT(ADDRESS(ROW(),MATCH("CATEGORY",$A$1:$BE$1,0))),[1]TreeLookup!$C$1:$C$21,0),MATCH(INDIRECT(ADDRESS(ROW(),MATCH("YEAR",$A$1:$BE$1,0))),[1]TreeLookup!$C$1:$DE$1,0))</f>
        <v>#N/A</v>
      </c>
      <c r="M4672" s="1" t="str">
        <f t="array" aca="1" ref="M4672" ca="1">INDEX([1]TreeLookup!$C$1:$DE$22,MATCH("ERA",[1]TreeLookup!$C$1:$C$22,0),MATCH(INDIRECT(ADDRESS(ROW(),MATCH("YEAR",$A$1:$BE$1,0))),[1]TreeLookup!$C$1:$DE$1,0))</f>
        <v>00-START</v>
      </c>
      <c r="O4672" s="4"/>
    </row>
    <row r="4673" spans="1:15">
      <c r="A4673" s="6"/>
      <c r="B4673" s="6"/>
      <c r="C4673" s="6"/>
      <c r="D4673" s="6"/>
      <c r="E4673" s="6"/>
      <c r="F4673" s="6"/>
      <c r="G4673" s="6"/>
      <c r="H4673" s="6"/>
      <c r="I4673" s="23"/>
      <c r="J4673" s="23"/>
      <c r="K4673" s="6" t="e">
        <f t="array" aca="1" ref="K4673" ca="1">INDEX([1]TreeLookup!$C$1:$DE$21,MATCH(INDIRECT(ADDRESS(ROW(),MATCH("CATEGORY",$A$1:$BE$1,0))),[1]TreeLookup!$C$1:$C$21,0),MATCH(INDIRECT(ADDRESS(ROW(),MATCH("YEAR",$A$1:$BE$1,0))),[1]TreeLookup!$C$1:$DE$1,0))</f>
        <v>#N/A</v>
      </c>
      <c r="M4673" s="1" t="str">
        <f t="array" aca="1" ref="M4673" ca="1">INDEX([1]TreeLookup!$C$1:$DE$22,MATCH("ERA",[1]TreeLookup!$C$1:$C$22,0),MATCH(INDIRECT(ADDRESS(ROW(),MATCH("YEAR",$A$1:$BE$1,0))),[1]TreeLookup!$C$1:$DE$1,0))</f>
        <v>00-START</v>
      </c>
      <c r="O4673" s="4"/>
    </row>
    <row r="4674" spans="1:15">
      <c r="A4674" s="6"/>
      <c r="B4674" s="6"/>
      <c r="C4674" s="6"/>
      <c r="D4674" s="6"/>
      <c r="E4674" s="6"/>
      <c r="F4674" s="6"/>
      <c r="G4674" s="6"/>
      <c r="H4674" s="6"/>
      <c r="I4674" s="23"/>
      <c r="J4674" s="23"/>
      <c r="K4674" s="6" t="e">
        <f t="array" aca="1" ref="K4674" ca="1">INDEX([1]TreeLookup!$C$1:$DE$21,MATCH(INDIRECT(ADDRESS(ROW(),MATCH("CATEGORY",$A$1:$BE$1,0))),[1]TreeLookup!$C$1:$C$21,0),MATCH(INDIRECT(ADDRESS(ROW(),MATCH("YEAR",$A$1:$BE$1,0))),[1]TreeLookup!$C$1:$DE$1,0))</f>
        <v>#N/A</v>
      </c>
      <c r="M4674" s="1" t="str">
        <f t="array" aca="1" ref="M4674" ca="1">INDEX([1]TreeLookup!$C$1:$DE$22,MATCH("ERA",[1]TreeLookup!$C$1:$C$22,0),MATCH(INDIRECT(ADDRESS(ROW(),MATCH("YEAR",$A$1:$BE$1,0))),[1]TreeLookup!$C$1:$DE$1,0))</f>
        <v>00-START</v>
      </c>
      <c r="O4674" s="4"/>
    </row>
    <row r="4675" spans="1:15">
      <c r="A4675" s="6"/>
      <c r="B4675" s="6"/>
      <c r="C4675" s="6"/>
      <c r="D4675" s="6"/>
      <c r="E4675" s="6"/>
      <c r="F4675" s="6"/>
      <c r="G4675" s="6"/>
      <c r="H4675" s="6"/>
      <c r="I4675" s="23"/>
      <c r="J4675" s="23"/>
      <c r="K4675" s="6" t="e">
        <f t="array" aca="1" ref="K4675" ca="1">INDEX([1]TreeLookup!$C$1:$DE$21,MATCH(INDIRECT(ADDRESS(ROW(),MATCH("CATEGORY",$A$1:$BE$1,0))),[1]TreeLookup!$C$1:$C$21,0),MATCH(INDIRECT(ADDRESS(ROW(),MATCH("YEAR",$A$1:$BE$1,0))),[1]TreeLookup!$C$1:$DE$1,0))</f>
        <v>#N/A</v>
      </c>
      <c r="M4675" s="1" t="str">
        <f t="array" aca="1" ref="M4675" ca="1">INDEX([1]TreeLookup!$C$1:$DE$22,MATCH("ERA",[1]TreeLookup!$C$1:$C$22,0),MATCH(INDIRECT(ADDRESS(ROW(),MATCH("YEAR",$A$1:$BE$1,0))),[1]TreeLookup!$C$1:$DE$1,0))</f>
        <v>00-START</v>
      </c>
      <c r="O4675" s="4"/>
    </row>
    <row r="4676" spans="1:15">
      <c r="A4676" s="6"/>
      <c r="B4676" s="6"/>
      <c r="C4676" s="6"/>
      <c r="D4676" s="6"/>
      <c r="E4676" s="6"/>
      <c r="F4676" s="6"/>
      <c r="G4676" s="6"/>
      <c r="H4676" s="6"/>
      <c r="I4676" s="23"/>
      <c r="J4676" s="23"/>
      <c r="K4676" s="6" t="e">
        <f t="array" aca="1" ref="K4676" ca="1">INDEX([1]TreeLookup!$C$1:$DE$21,MATCH(INDIRECT(ADDRESS(ROW(),MATCH("CATEGORY",$A$1:$BE$1,0))),[1]TreeLookup!$C$1:$C$21,0),MATCH(INDIRECT(ADDRESS(ROW(),MATCH("YEAR",$A$1:$BE$1,0))),[1]TreeLookup!$C$1:$DE$1,0))</f>
        <v>#N/A</v>
      </c>
      <c r="M4676" s="1" t="str">
        <f t="array" aca="1" ref="M4676" ca="1">INDEX([1]TreeLookup!$C$1:$DE$22,MATCH("ERA",[1]TreeLookup!$C$1:$C$22,0),MATCH(INDIRECT(ADDRESS(ROW(),MATCH("YEAR",$A$1:$BE$1,0))),[1]TreeLookup!$C$1:$DE$1,0))</f>
        <v>00-START</v>
      </c>
      <c r="O4676" s="4"/>
    </row>
    <row r="4677" spans="1:15">
      <c r="A4677" s="6"/>
      <c r="B4677" s="6"/>
      <c r="C4677" s="6"/>
      <c r="D4677" s="6"/>
      <c r="E4677" s="6"/>
      <c r="F4677" s="6"/>
      <c r="G4677" s="6"/>
      <c r="H4677" s="6"/>
      <c r="I4677" s="23"/>
      <c r="J4677" s="23"/>
      <c r="K4677" s="6" t="e">
        <f t="array" aca="1" ref="K4677" ca="1">INDEX([1]TreeLookup!$C$1:$DE$21,MATCH(INDIRECT(ADDRESS(ROW(),MATCH("CATEGORY",$A$1:$BE$1,0))),[1]TreeLookup!$C$1:$C$21,0),MATCH(INDIRECT(ADDRESS(ROW(),MATCH("YEAR",$A$1:$BE$1,0))),[1]TreeLookup!$C$1:$DE$1,0))</f>
        <v>#N/A</v>
      </c>
      <c r="M4677" s="1" t="str">
        <f t="array" aca="1" ref="M4677" ca="1">INDEX([1]TreeLookup!$C$1:$DE$22,MATCH("ERA",[1]TreeLookup!$C$1:$C$22,0),MATCH(INDIRECT(ADDRESS(ROW(),MATCH("YEAR",$A$1:$BE$1,0))),[1]TreeLookup!$C$1:$DE$1,0))</f>
        <v>00-START</v>
      </c>
      <c r="O4677" s="4"/>
    </row>
    <row r="4678" spans="1:15">
      <c r="A4678" s="6"/>
      <c r="B4678" s="6"/>
      <c r="C4678" s="6"/>
      <c r="D4678" s="6"/>
      <c r="E4678" s="6"/>
      <c r="F4678" s="6"/>
      <c r="G4678" s="6"/>
      <c r="H4678" s="6"/>
      <c r="I4678" s="23"/>
      <c r="J4678" s="23"/>
      <c r="K4678" s="6" t="e">
        <f t="array" aca="1" ref="K4678" ca="1">INDEX([1]TreeLookup!$C$1:$DE$21,MATCH(INDIRECT(ADDRESS(ROW(),MATCH("CATEGORY",$A$1:$BE$1,0))),[1]TreeLookup!$C$1:$C$21,0),MATCH(INDIRECT(ADDRESS(ROW(),MATCH("YEAR",$A$1:$BE$1,0))),[1]TreeLookup!$C$1:$DE$1,0))</f>
        <v>#N/A</v>
      </c>
      <c r="M4678" s="1" t="str">
        <f t="array" aca="1" ref="M4678" ca="1">INDEX([1]TreeLookup!$C$1:$DE$22,MATCH("ERA",[1]TreeLookup!$C$1:$C$22,0),MATCH(INDIRECT(ADDRESS(ROW(),MATCH("YEAR",$A$1:$BE$1,0))),[1]TreeLookup!$C$1:$DE$1,0))</f>
        <v>00-START</v>
      </c>
      <c r="O4678" s="4"/>
    </row>
    <row r="4679" spans="1:15">
      <c r="A4679" s="6"/>
      <c r="B4679" s="6"/>
      <c r="C4679" s="6"/>
      <c r="D4679" s="6"/>
      <c r="E4679" s="6"/>
      <c r="F4679" s="6"/>
      <c r="G4679" s="6"/>
      <c r="H4679" s="6"/>
      <c r="I4679" s="23"/>
      <c r="J4679" s="23"/>
      <c r="K4679" s="6" t="e">
        <f t="array" aca="1" ref="K4679" ca="1">INDEX([1]TreeLookup!$C$1:$DE$21,MATCH(INDIRECT(ADDRESS(ROW(),MATCH("CATEGORY",$A$1:$BE$1,0))),[1]TreeLookup!$C$1:$C$21,0),MATCH(INDIRECT(ADDRESS(ROW(),MATCH("YEAR",$A$1:$BE$1,0))),[1]TreeLookup!$C$1:$DE$1,0))</f>
        <v>#N/A</v>
      </c>
      <c r="M4679" s="1" t="str">
        <f t="array" aca="1" ref="M4679" ca="1">INDEX([1]TreeLookup!$C$1:$DE$22,MATCH("ERA",[1]TreeLookup!$C$1:$C$22,0),MATCH(INDIRECT(ADDRESS(ROW(),MATCH("YEAR",$A$1:$BE$1,0))),[1]TreeLookup!$C$1:$DE$1,0))</f>
        <v>00-START</v>
      </c>
      <c r="O4679" s="4"/>
    </row>
    <row r="4680" spans="1:15">
      <c r="A4680" s="6"/>
      <c r="B4680" s="6"/>
      <c r="C4680" s="6"/>
      <c r="D4680" s="6"/>
      <c r="E4680" s="6"/>
      <c r="F4680" s="6"/>
      <c r="G4680" s="6"/>
      <c r="H4680" s="6"/>
      <c r="I4680" s="23"/>
      <c r="J4680" s="23"/>
      <c r="K4680" s="6" t="e">
        <f t="array" aca="1" ref="K4680" ca="1">INDEX([1]TreeLookup!$C$1:$DE$21,MATCH(INDIRECT(ADDRESS(ROW(),MATCH("CATEGORY",$A$1:$BE$1,0))),[1]TreeLookup!$C$1:$C$21,0),MATCH(INDIRECT(ADDRESS(ROW(),MATCH("YEAR",$A$1:$BE$1,0))),[1]TreeLookup!$C$1:$DE$1,0))</f>
        <v>#N/A</v>
      </c>
      <c r="M4680" s="1" t="str">
        <f t="array" aca="1" ref="M4680" ca="1">INDEX([1]TreeLookup!$C$1:$DE$22,MATCH("ERA",[1]TreeLookup!$C$1:$C$22,0),MATCH(INDIRECT(ADDRESS(ROW(),MATCH("YEAR",$A$1:$BE$1,0))),[1]TreeLookup!$C$1:$DE$1,0))</f>
        <v>00-START</v>
      </c>
      <c r="O4680" s="4"/>
    </row>
    <row r="4681" spans="1:15">
      <c r="A4681" s="6"/>
      <c r="B4681" s="6"/>
      <c r="C4681" s="6"/>
      <c r="D4681" s="6"/>
      <c r="E4681" s="6"/>
      <c r="F4681" s="6"/>
      <c r="G4681" s="6"/>
      <c r="H4681" s="6"/>
      <c r="I4681" s="23"/>
      <c r="J4681" s="23"/>
      <c r="K4681" s="6" t="e">
        <f t="array" aca="1" ref="K4681" ca="1">INDEX([1]TreeLookup!$C$1:$DE$21,MATCH(INDIRECT(ADDRESS(ROW(),MATCH("CATEGORY",$A$1:$BE$1,0))),[1]TreeLookup!$C$1:$C$21,0),MATCH(INDIRECT(ADDRESS(ROW(),MATCH("YEAR",$A$1:$BE$1,0))),[1]TreeLookup!$C$1:$DE$1,0))</f>
        <v>#N/A</v>
      </c>
      <c r="M4681" s="1" t="str">
        <f t="array" aca="1" ref="M4681" ca="1">INDEX([1]TreeLookup!$C$1:$DE$22,MATCH("ERA",[1]TreeLookup!$C$1:$C$22,0),MATCH(INDIRECT(ADDRESS(ROW(),MATCH("YEAR",$A$1:$BE$1,0))),[1]TreeLookup!$C$1:$DE$1,0))</f>
        <v>00-START</v>
      </c>
      <c r="O4681" s="4"/>
    </row>
    <row r="4682" spans="1:15">
      <c r="A4682" s="6"/>
      <c r="B4682" s="6"/>
      <c r="C4682" s="6"/>
      <c r="D4682" s="6"/>
      <c r="E4682" s="6"/>
      <c r="F4682" s="6"/>
      <c r="G4682" s="6"/>
      <c r="H4682" s="6"/>
      <c r="I4682" s="23"/>
      <c r="J4682" s="23"/>
      <c r="K4682" s="6" t="e">
        <f t="array" aca="1" ref="K4682" ca="1">INDEX([1]TreeLookup!$C$1:$DE$21,MATCH(INDIRECT(ADDRESS(ROW(),MATCH("CATEGORY",$A$1:$BE$1,0))),[1]TreeLookup!$C$1:$C$21,0),MATCH(INDIRECT(ADDRESS(ROW(),MATCH("YEAR",$A$1:$BE$1,0))),[1]TreeLookup!$C$1:$DE$1,0))</f>
        <v>#N/A</v>
      </c>
      <c r="M4682" s="1" t="str">
        <f t="array" aca="1" ref="M4682" ca="1">INDEX([1]TreeLookup!$C$1:$DE$22,MATCH("ERA",[1]TreeLookup!$C$1:$C$22,0),MATCH(INDIRECT(ADDRESS(ROW(),MATCH("YEAR",$A$1:$BE$1,0))),[1]TreeLookup!$C$1:$DE$1,0))</f>
        <v>00-START</v>
      </c>
      <c r="O4682" s="4"/>
    </row>
    <row r="4683" spans="1:15">
      <c r="A4683" s="6"/>
      <c r="B4683" s="6"/>
      <c r="C4683" s="6"/>
      <c r="D4683" s="6"/>
      <c r="E4683" s="6"/>
      <c r="F4683" s="6"/>
      <c r="G4683" s="6"/>
      <c r="H4683" s="6"/>
      <c r="I4683" s="23"/>
      <c r="J4683" s="23"/>
      <c r="K4683" s="6" t="e">
        <f t="array" aca="1" ref="K4683" ca="1">INDEX([1]TreeLookup!$C$1:$DE$21,MATCH(INDIRECT(ADDRESS(ROW(),MATCH("CATEGORY",$A$1:$BE$1,0))),[1]TreeLookup!$C$1:$C$21,0),MATCH(INDIRECT(ADDRESS(ROW(),MATCH("YEAR",$A$1:$BE$1,0))),[1]TreeLookup!$C$1:$DE$1,0))</f>
        <v>#N/A</v>
      </c>
      <c r="M4683" s="1" t="str">
        <f t="array" aca="1" ref="M4683" ca="1">INDEX([1]TreeLookup!$C$1:$DE$22,MATCH("ERA",[1]TreeLookup!$C$1:$C$22,0),MATCH(INDIRECT(ADDRESS(ROW(),MATCH("YEAR",$A$1:$BE$1,0))),[1]TreeLookup!$C$1:$DE$1,0))</f>
        <v>00-START</v>
      </c>
      <c r="O4683" s="4"/>
    </row>
    <row r="4684" spans="1:15">
      <c r="A4684" s="6"/>
      <c r="B4684" s="6"/>
      <c r="C4684" s="6"/>
      <c r="D4684" s="6"/>
      <c r="E4684" s="6"/>
      <c r="F4684" s="6"/>
      <c r="G4684" s="6"/>
      <c r="H4684" s="6"/>
      <c r="I4684" s="23"/>
      <c r="J4684" s="23"/>
      <c r="K4684" s="6" t="e">
        <f t="array" aca="1" ref="K4684" ca="1">INDEX([1]TreeLookup!$C$1:$DE$21,MATCH(INDIRECT(ADDRESS(ROW(),MATCH("CATEGORY",$A$1:$BE$1,0))),[1]TreeLookup!$C$1:$C$21,0),MATCH(INDIRECT(ADDRESS(ROW(),MATCH("YEAR",$A$1:$BE$1,0))),[1]TreeLookup!$C$1:$DE$1,0))</f>
        <v>#N/A</v>
      </c>
      <c r="M4684" s="1" t="str">
        <f t="array" aca="1" ref="M4684" ca="1">INDEX([1]TreeLookup!$C$1:$DE$22,MATCH("ERA",[1]TreeLookup!$C$1:$C$22,0),MATCH(INDIRECT(ADDRESS(ROW(),MATCH("YEAR",$A$1:$BE$1,0))),[1]TreeLookup!$C$1:$DE$1,0))</f>
        <v>00-START</v>
      </c>
      <c r="O4684" s="4"/>
    </row>
    <row r="4685" spans="1:15">
      <c r="A4685" s="6"/>
      <c r="B4685" s="6"/>
      <c r="C4685" s="6"/>
      <c r="D4685" s="6"/>
      <c r="E4685" s="6"/>
      <c r="F4685" s="6"/>
      <c r="G4685" s="6"/>
      <c r="H4685" s="6"/>
      <c r="I4685" s="23"/>
      <c r="J4685" s="23"/>
      <c r="K4685" s="6" t="e">
        <f t="array" aca="1" ref="K4685" ca="1">INDEX([1]TreeLookup!$C$1:$DE$21,MATCH(INDIRECT(ADDRESS(ROW(),MATCH("CATEGORY",$A$1:$BE$1,0))),[1]TreeLookup!$C$1:$C$21,0),MATCH(INDIRECT(ADDRESS(ROW(),MATCH("YEAR",$A$1:$BE$1,0))),[1]TreeLookup!$C$1:$DE$1,0))</f>
        <v>#N/A</v>
      </c>
      <c r="M4685" s="1" t="str">
        <f t="array" aca="1" ref="M4685" ca="1">INDEX([1]TreeLookup!$C$1:$DE$22,MATCH("ERA",[1]TreeLookup!$C$1:$C$22,0),MATCH(INDIRECT(ADDRESS(ROW(),MATCH("YEAR",$A$1:$BE$1,0))),[1]TreeLookup!$C$1:$DE$1,0))</f>
        <v>00-START</v>
      </c>
      <c r="O4685" s="4"/>
    </row>
    <row r="4686" spans="1:15">
      <c r="A4686" s="6"/>
      <c r="B4686" s="6"/>
      <c r="C4686" s="6"/>
      <c r="D4686" s="6"/>
      <c r="E4686" s="6"/>
      <c r="F4686" s="6"/>
      <c r="G4686" s="6"/>
      <c r="H4686" s="6"/>
      <c r="I4686" s="23"/>
      <c r="J4686" s="23"/>
      <c r="K4686" s="6" t="e">
        <f t="array" aca="1" ref="K4686" ca="1">INDEX([1]TreeLookup!$C$1:$DE$21,MATCH(INDIRECT(ADDRESS(ROW(),MATCH("CATEGORY",$A$1:$BE$1,0))),[1]TreeLookup!$C$1:$C$21,0),MATCH(INDIRECT(ADDRESS(ROW(),MATCH("YEAR",$A$1:$BE$1,0))),[1]TreeLookup!$C$1:$DE$1,0))</f>
        <v>#N/A</v>
      </c>
      <c r="M4686" s="1" t="str">
        <f t="array" aca="1" ref="M4686" ca="1">INDEX([1]TreeLookup!$C$1:$DE$22,MATCH("ERA",[1]TreeLookup!$C$1:$C$22,0),MATCH(INDIRECT(ADDRESS(ROW(),MATCH("YEAR",$A$1:$BE$1,0))),[1]TreeLookup!$C$1:$DE$1,0))</f>
        <v>00-START</v>
      </c>
      <c r="O4686" s="4"/>
    </row>
    <row r="4687" spans="1:15">
      <c r="A4687" s="6"/>
      <c r="B4687" s="6"/>
      <c r="C4687" s="6"/>
      <c r="D4687" s="6"/>
      <c r="E4687" s="6"/>
      <c r="F4687" s="6"/>
      <c r="G4687" s="6"/>
      <c r="H4687" s="6"/>
      <c r="I4687" s="23"/>
      <c r="J4687" s="23"/>
      <c r="K4687" s="6" t="e">
        <f t="array" aca="1" ref="K4687" ca="1">INDEX([1]TreeLookup!$C$1:$DE$21,MATCH(INDIRECT(ADDRESS(ROW(),MATCH("CATEGORY",$A$1:$BE$1,0))),[1]TreeLookup!$C$1:$C$21,0),MATCH(INDIRECT(ADDRESS(ROW(),MATCH("YEAR",$A$1:$BE$1,0))),[1]TreeLookup!$C$1:$DE$1,0))</f>
        <v>#N/A</v>
      </c>
      <c r="M4687" s="1" t="str">
        <f t="array" aca="1" ref="M4687" ca="1">INDEX([1]TreeLookup!$C$1:$DE$22,MATCH("ERA",[1]TreeLookup!$C$1:$C$22,0),MATCH(INDIRECT(ADDRESS(ROW(),MATCH("YEAR",$A$1:$BE$1,0))),[1]TreeLookup!$C$1:$DE$1,0))</f>
        <v>00-START</v>
      </c>
      <c r="O4687" s="4"/>
    </row>
    <row r="4688" spans="1:15">
      <c r="A4688" s="6"/>
      <c r="B4688" s="6"/>
      <c r="C4688" s="6"/>
      <c r="D4688" s="6"/>
      <c r="E4688" s="6"/>
      <c r="F4688" s="6"/>
      <c r="G4688" s="6"/>
      <c r="H4688" s="6"/>
      <c r="I4688" s="23"/>
      <c r="J4688" s="23"/>
      <c r="K4688" s="6" t="e">
        <f t="array" aca="1" ref="K4688" ca="1">INDEX([1]TreeLookup!$C$1:$DE$21,MATCH(INDIRECT(ADDRESS(ROW(),MATCH("CATEGORY",$A$1:$BE$1,0))),[1]TreeLookup!$C$1:$C$21,0),MATCH(INDIRECT(ADDRESS(ROW(),MATCH("YEAR",$A$1:$BE$1,0))),[1]TreeLookup!$C$1:$DE$1,0))</f>
        <v>#N/A</v>
      </c>
      <c r="M4688" s="1" t="str">
        <f t="array" aca="1" ref="M4688" ca="1">INDEX([1]TreeLookup!$C$1:$DE$22,MATCH("ERA",[1]TreeLookup!$C$1:$C$22,0),MATCH(INDIRECT(ADDRESS(ROW(),MATCH("YEAR",$A$1:$BE$1,0))),[1]TreeLookup!$C$1:$DE$1,0))</f>
        <v>00-START</v>
      </c>
      <c r="O4688" s="4"/>
    </row>
    <row r="4689" spans="1:15">
      <c r="A4689" s="6"/>
      <c r="B4689" s="6"/>
      <c r="C4689" s="6"/>
      <c r="D4689" s="6"/>
      <c r="E4689" s="6"/>
      <c r="F4689" s="6"/>
      <c r="G4689" s="6"/>
      <c r="H4689" s="6"/>
      <c r="I4689" s="23"/>
      <c r="J4689" s="23"/>
      <c r="K4689" s="6" t="e">
        <f t="array" aca="1" ref="K4689" ca="1">INDEX([1]TreeLookup!$C$1:$DE$21,MATCH(INDIRECT(ADDRESS(ROW(),MATCH("CATEGORY",$A$1:$BE$1,0))),[1]TreeLookup!$C$1:$C$21,0),MATCH(INDIRECT(ADDRESS(ROW(),MATCH("YEAR",$A$1:$BE$1,0))),[1]TreeLookup!$C$1:$DE$1,0))</f>
        <v>#N/A</v>
      </c>
      <c r="M4689" s="1" t="str">
        <f t="array" aca="1" ref="M4689" ca="1">INDEX([1]TreeLookup!$C$1:$DE$22,MATCH("ERA",[1]TreeLookup!$C$1:$C$22,0),MATCH(INDIRECT(ADDRESS(ROW(),MATCH("YEAR",$A$1:$BE$1,0))),[1]TreeLookup!$C$1:$DE$1,0))</f>
        <v>00-START</v>
      </c>
      <c r="O4689" s="4"/>
    </row>
    <row r="4690" spans="1:15">
      <c r="A4690" s="6"/>
      <c r="B4690" s="6"/>
      <c r="C4690" s="6"/>
      <c r="D4690" s="6"/>
      <c r="E4690" s="6"/>
      <c r="F4690" s="6"/>
      <c r="G4690" s="6"/>
      <c r="H4690" s="6"/>
      <c r="I4690" s="23"/>
      <c r="J4690" s="23"/>
      <c r="K4690" s="6" t="e">
        <f t="array" aca="1" ref="K4690" ca="1">INDEX([1]TreeLookup!$C$1:$DE$21,MATCH(INDIRECT(ADDRESS(ROW(),MATCH("CATEGORY",$A$1:$BE$1,0))),[1]TreeLookup!$C$1:$C$21,0),MATCH(INDIRECT(ADDRESS(ROW(),MATCH("YEAR",$A$1:$BE$1,0))),[1]TreeLookup!$C$1:$DE$1,0))</f>
        <v>#N/A</v>
      </c>
      <c r="M4690" s="1" t="str">
        <f t="array" aca="1" ref="M4690" ca="1">INDEX([1]TreeLookup!$C$1:$DE$22,MATCH("ERA",[1]TreeLookup!$C$1:$C$22,0),MATCH(INDIRECT(ADDRESS(ROW(),MATCH("YEAR",$A$1:$BE$1,0))),[1]TreeLookup!$C$1:$DE$1,0))</f>
        <v>00-START</v>
      </c>
      <c r="O4690" s="4"/>
    </row>
    <row r="4691" spans="1:15">
      <c r="A4691" s="6"/>
      <c r="B4691" s="6"/>
      <c r="C4691" s="6"/>
      <c r="D4691" s="6"/>
      <c r="E4691" s="6"/>
      <c r="F4691" s="6"/>
      <c r="G4691" s="6"/>
      <c r="H4691" s="6"/>
      <c r="I4691" s="23"/>
      <c r="J4691" s="23"/>
      <c r="K4691" s="6" t="e">
        <f t="array" aca="1" ref="K4691" ca="1">INDEX([1]TreeLookup!$C$1:$DE$21,MATCH(INDIRECT(ADDRESS(ROW(),MATCH("CATEGORY",$A$1:$BE$1,0))),[1]TreeLookup!$C$1:$C$21,0),MATCH(INDIRECT(ADDRESS(ROW(),MATCH("YEAR",$A$1:$BE$1,0))),[1]TreeLookup!$C$1:$DE$1,0))</f>
        <v>#N/A</v>
      </c>
      <c r="M4691" s="1" t="str">
        <f t="array" aca="1" ref="M4691" ca="1">INDEX([1]TreeLookup!$C$1:$DE$22,MATCH("ERA",[1]TreeLookup!$C$1:$C$22,0),MATCH(INDIRECT(ADDRESS(ROW(),MATCH("YEAR",$A$1:$BE$1,0))),[1]TreeLookup!$C$1:$DE$1,0))</f>
        <v>00-START</v>
      </c>
      <c r="O4691" s="4"/>
    </row>
    <row r="4692" spans="1:15">
      <c r="A4692" s="6"/>
      <c r="B4692" s="6"/>
      <c r="C4692" s="6"/>
      <c r="D4692" s="6"/>
      <c r="E4692" s="6"/>
      <c r="F4692" s="6"/>
      <c r="G4692" s="6"/>
      <c r="H4692" s="6"/>
      <c r="I4692" s="23"/>
      <c r="J4692" s="23"/>
      <c r="K4692" s="6" t="e">
        <f t="array" aca="1" ref="K4692" ca="1">INDEX([1]TreeLookup!$C$1:$DE$21,MATCH(INDIRECT(ADDRESS(ROW(),MATCH("CATEGORY",$A$1:$BE$1,0))),[1]TreeLookup!$C$1:$C$21,0),MATCH(INDIRECT(ADDRESS(ROW(),MATCH("YEAR",$A$1:$BE$1,0))),[1]TreeLookup!$C$1:$DE$1,0))</f>
        <v>#N/A</v>
      </c>
      <c r="M4692" s="1" t="str">
        <f t="array" aca="1" ref="M4692" ca="1">INDEX([1]TreeLookup!$C$1:$DE$22,MATCH("ERA",[1]TreeLookup!$C$1:$C$22,0),MATCH(INDIRECT(ADDRESS(ROW(),MATCH("YEAR",$A$1:$BE$1,0))),[1]TreeLookup!$C$1:$DE$1,0))</f>
        <v>00-START</v>
      </c>
      <c r="O4692" s="4"/>
    </row>
    <row r="4693" spans="1:15">
      <c r="A4693" s="6"/>
      <c r="B4693" s="6"/>
      <c r="C4693" s="6"/>
      <c r="D4693" s="6"/>
      <c r="E4693" s="6"/>
      <c r="F4693" s="6"/>
      <c r="G4693" s="6"/>
      <c r="H4693" s="6"/>
      <c r="I4693" s="23"/>
      <c r="J4693" s="23"/>
      <c r="K4693" s="6" t="e">
        <f t="array" aca="1" ref="K4693" ca="1">INDEX([1]TreeLookup!$C$1:$DE$21,MATCH(INDIRECT(ADDRESS(ROW(),MATCH("CATEGORY",$A$1:$BE$1,0))),[1]TreeLookup!$C$1:$C$21,0),MATCH(INDIRECT(ADDRESS(ROW(),MATCH("YEAR",$A$1:$BE$1,0))),[1]TreeLookup!$C$1:$DE$1,0))</f>
        <v>#N/A</v>
      </c>
      <c r="M4693" s="1" t="str">
        <f t="array" aca="1" ref="M4693" ca="1">INDEX([1]TreeLookup!$C$1:$DE$22,MATCH("ERA",[1]TreeLookup!$C$1:$C$22,0),MATCH(INDIRECT(ADDRESS(ROW(),MATCH("YEAR",$A$1:$BE$1,0))),[1]TreeLookup!$C$1:$DE$1,0))</f>
        <v>00-START</v>
      </c>
      <c r="O4693" s="4"/>
    </row>
    <row r="4694" spans="1:15">
      <c r="A4694" s="6"/>
      <c r="B4694" s="6"/>
      <c r="C4694" s="6"/>
      <c r="D4694" s="6"/>
      <c r="E4694" s="6"/>
      <c r="F4694" s="6"/>
      <c r="G4694" s="6"/>
      <c r="H4694" s="6"/>
      <c r="I4694" s="23"/>
      <c r="J4694" s="23"/>
      <c r="K4694" s="6" t="e">
        <f t="array" aca="1" ref="K4694" ca="1">INDEX([1]TreeLookup!$C$1:$DE$21,MATCH(INDIRECT(ADDRESS(ROW(),MATCH("CATEGORY",$A$1:$BE$1,0))),[1]TreeLookup!$C$1:$C$21,0),MATCH(INDIRECT(ADDRESS(ROW(),MATCH("YEAR",$A$1:$BE$1,0))),[1]TreeLookup!$C$1:$DE$1,0))</f>
        <v>#N/A</v>
      </c>
      <c r="M4694" s="1" t="str">
        <f t="array" aca="1" ref="M4694" ca="1">INDEX([1]TreeLookup!$C$1:$DE$22,MATCH("ERA",[1]TreeLookup!$C$1:$C$22,0),MATCH(INDIRECT(ADDRESS(ROW(),MATCH("YEAR",$A$1:$BE$1,0))),[1]TreeLookup!$C$1:$DE$1,0))</f>
        <v>00-START</v>
      </c>
      <c r="O4694" s="4"/>
    </row>
    <row r="4695" spans="1:15">
      <c r="A4695" s="6"/>
      <c r="B4695" s="6"/>
      <c r="C4695" s="6"/>
      <c r="D4695" s="6"/>
      <c r="E4695" s="6"/>
      <c r="F4695" s="6"/>
      <c r="G4695" s="6"/>
      <c r="H4695" s="6"/>
      <c r="I4695" s="23"/>
      <c r="J4695" s="23"/>
      <c r="K4695" s="6" t="e">
        <f t="array" aca="1" ref="K4695" ca="1">INDEX([1]TreeLookup!$C$1:$DE$21,MATCH(INDIRECT(ADDRESS(ROW(),MATCH("CATEGORY",$A$1:$BE$1,0))),[1]TreeLookup!$C$1:$C$21,0),MATCH(INDIRECT(ADDRESS(ROW(),MATCH("YEAR",$A$1:$BE$1,0))),[1]TreeLookup!$C$1:$DE$1,0))</f>
        <v>#N/A</v>
      </c>
      <c r="M4695" s="1" t="str">
        <f t="array" aca="1" ref="M4695" ca="1">INDEX([1]TreeLookup!$C$1:$DE$22,MATCH("ERA",[1]TreeLookup!$C$1:$C$22,0),MATCH(INDIRECT(ADDRESS(ROW(),MATCH("YEAR",$A$1:$BE$1,0))),[1]TreeLookup!$C$1:$DE$1,0))</f>
        <v>00-START</v>
      </c>
      <c r="O4695" s="4"/>
    </row>
    <row r="4696" spans="1:15">
      <c r="A4696" s="6"/>
      <c r="B4696" s="6"/>
      <c r="C4696" s="6"/>
      <c r="D4696" s="6"/>
      <c r="E4696" s="6"/>
      <c r="F4696" s="6"/>
      <c r="G4696" s="6"/>
      <c r="H4696" s="6"/>
      <c r="I4696" s="23"/>
      <c r="J4696" s="23"/>
      <c r="K4696" s="6" t="e">
        <f t="array" aca="1" ref="K4696" ca="1">INDEX([1]TreeLookup!$C$1:$DE$21,MATCH(INDIRECT(ADDRESS(ROW(),MATCH("CATEGORY",$A$1:$BE$1,0))),[1]TreeLookup!$C$1:$C$21,0),MATCH(INDIRECT(ADDRESS(ROW(),MATCH("YEAR",$A$1:$BE$1,0))),[1]TreeLookup!$C$1:$DE$1,0))</f>
        <v>#N/A</v>
      </c>
      <c r="M4696" s="1" t="str">
        <f t="array" aca="1" ref="M4696" ca="1">INDEX([1]TreeLookup!$C$1:$DE$22,MATCH("ERA",[1]TreeLookup!$C$1:$C$22,0),MATCH(INDIRECT(ADDRESS(ROW(),MATCH("YEAR",$A$1:$BE$1,0))),[1]TreeLookup!$C$1:$DE$1,0))</f>
        <v>00-START</v>
      </c>
      <c r="O4696" s="4"/>
    </row>
    <row r="4697" spans="1:15">
      <c r="A4697" s="6"/>
      <c r="B4697" s="6"/>
      <c r="C4697" s="6"/>
      <c r="D4697" s="6"/>
      <c r="E4697" s="6"/>
      <c r="F4697" s="6"/>
      <c r="G4697" s="6"/>
      <c r="H4697" s="6"/>
      <c r="I4697" s="23"/>
      <c r="J4697" s="23"/>
      <c r="K4697" s="6" t="e">
        <f t="array" aca="1" ref="K4697" ca="1">INDEX([1]TreeLookup!$C$1:$DE$21,MATCH(INDIRECT(ADDRESS(ROW(),MATCH("CATEGORY",$A$1:$BE$1,0))),[1]TreeLookup!$C$1:$C$21,0),MATCH(INDIRECT(ADDRESS(ROW(),MATCH("YEAR",$A$1:$BE$1,0))),[1]TreeLookup!$C$1:$DE$1,0))</f>
        <v>#N/A</v>
      </c>
      <c r="M4697" s="1" t="str">
        <f t="array" aca="1" ref="M4697" ca="1">INDEX([1]TreeLookup!$C$1:$DE$22,MATCH("ERA",[1]TreeLookup!$C$1:$C$22,0),MATCH(INDIRECT(ADDRESS(ROW(),MATCH("YEAR",$A$1:$BE$1,0))),[1]TreeLookup!$C$1:$DE$1,0))</f>
        <v>00-START</v>
      </c>
      <c r="O4697" s="4"/>
    </row>
    <row r="4698" spans="1:15">
      <c r="A4698" s="6"/>
      <c r="B4698" s="6"/>
      <c r="C4698" s="6"/>
      <c r="D4698" s="6"/>
      <c r="E4698" s="6"/>
      <c r="F4698" s="6"/>
      <c r="G4698" s="6"/>
      <c r="H4698" s="6"/>
      <c r="I4698" s="23"/>
      <c r="J4698" s="23"/>
      <c r="K4698" s="6" t="e">
        <f t="array" aca="1" ref="K4698" ca="1">INDEX([1]TreeLookup!$C$1:$DE$21,MATCH(INDIRECT(ADDRESS(ROW(),MATCH("CATEGORY",$A$1:$BE$1,0))),[1]TreeLookup!$C$1:$C$21,0),MATCH(INDIRECT(ADDRESS(ROW(),MATCH("YEAR",$A$1:$BE$1,0))),[1]TreeLookup!$C$1:$DE$1,0))</f>
        <v>#N/A</v>
      </c>
      <c r="M4698" s="1" t="str">
        <f t="array" aca="1" ref="M4698" ca="1">INDEX([1]TreeLookup!$C$1:$DE$22,MATCH("ERA",[1]TreeLookup!$C$1:$C$22,0),MATCH(INDIRECT(ADDRESS(ROW(),MATCH("YEAR",$A$1:$BE$1,0))),[1]TreeLookup!$C$1:$DE$1,0))</f>
        <v>00-START</v>
      </c>
      <c r="O4698" s="4"/>
    </row>
    <row r="4699" spans="1:15">
      <c r="A4699" s="6"/>
      <c r="B4699" s="6"/>
      <c r="C4699" s="6"/>
      <c r="D4699" s="6"/>
      <c r="E4699" s="6"/>
      <c r="F4699" s="6"/>
      <c r="G4699" s="6"/>
      <c r="H4699" s="6"/>
      <c r="I4699" s="23"/>
      <c r="J4699" s="23"/>
      <c r="K4699" s="6" t="e">
        <f t="array" aca="1" ref="K4699" ca="1">INDEX([1]TreeLookup!$C$1:$DE$21,MATCH(INDIRECT(ADDRESS(ROW(),MATCH("CATEGORY",$A$1:$BE$1,0))),[1]TreeLookup!$C$1:$C$21,0),MATCH(INDIRECT(ADDRESS(ROW(),MATCH("YEAR",$A$1:$BE$1,0))),[1]TreeLookup!$C$1:$DE$1,0))</f>
        <v>#N/A</v>
      </c>
      <c r="M4699" s="1" t="str">
        <f t="array" aca="1" ref="M4699" ca="1">INDEX([1]TreeLookup!$C$1:$DE$22,MATCH("ERA",[1]TreeLookup!$C$1:$C$22,0),MATCH(INDIRECT(ADDRESS(ROW(),MATCH("YEAR",$A$1:$BE$1,0))),[1]TreeLookup!$C$1:$DE$1,0))</f>
        <v>00-START</v>
      </c>
      <c r="O4699" s="4"/>
    </row>
    <row r="4700" spans="1:15">
      <c r="A4700" s="6"/>
      <c r="B4700" s="6"/>
      <c r="C4700" s="6"/>
      <c r="D4700" s="6"/>
      <c r="E4700" s="6"/>
      <c r="F4700" s="6"/>
      <c r="G4700" s="6"/>
      <c r="H4700" s="6"/>
      <c r="I4700" s="23"/>
      <c r="J4700" s="23"/>
      <c r="K4700" s="6" t="e">
        <f t="array" aca="1" ref="K4700" ca="1">INDEX([1]TreeLookup!$C$1:$DE$21,MATCH(INDIRECT(ADDRESS(ROW(),MATCH("CATEGORY",$A$1:$BE$1,0))),[1]TreeLookup!$C$1:$C$21,0),MATCH(INDIRECT(ADDRESS(ROW(),MATCH("YEAR",$A$1:$BE$1,0))),[1]TreeLookup!$C$1:$DE$1,0))</f>
        <v>#N/A</v>
      </c>
      <c r="M4700" s="1" t="str">
        <f t="array" aca="1" ref="M4700" ca="1">INDEX([1]TreeLookup!$C$1:$DE$22,MATCH("ERA",[1]TreeLookup!$C$1:$C$22,0),MATCH(INDIRECT(ADDRESS(ROW(),MATCH("YEAR",$A$1:$BE$1,0))),[1]TreeLookup!$C$1:$DE$1,0))</f>
        <v>00-START</v>
      </c>
      <c r="O4700" s="4"/>
    </row>
    <row r="4701" spans="1:15">
      <c r="A4701" s="6"/>
      <c r="B4701" s="6"/>
      <c r="C4701" s="6"/>
      <c r="D4701" s="6"/>
      <c r="E4701" s="6"/>
      <c r="F4701" s="6"/>
      <c r="G4701" s="6"/>
      <c r="H4701" s="6"/>
      <c r="I4701" s="23"/>
      <c r="J4701" s="23"/>
      <c r="K4701" s="6" t="e">
        <f t="array" aca="1" ref="K4701" ca="1">INDEX([1]TreeLookup!$C$1:$DE$21,MATCH(INDIRECT(ADDRESS(ROW(),MATCH("CATEGORY",$A$1:$BE$1,0))),[1]TreeLookup!$C$1:$C$21,0),MATCH(INDIRECT(ADDRESS(ROW(),MATCH("YEAR",$A$1:$BE$1,0))),[1]TreeLookup!$C$1:$DE$1,0))</f>
        <v>#N/A</v>
      </c>
      <c r="M4701" s="1" t="str">
        <f t="array" aca="1" ref="M4701" ca="1">INDEX([1]TreeLookup!$C$1:$DE$22,MATCH("ERA",[1]TreeLookup!$C$1:$C$22,0),MATCH(INDIRECT(ADDRESS(ROW(),MATCH("YEAR",$A$1:$BE$1,0))),[1]TreeLookup!$C$1:$DE$1,0))</f>
        <v>00-START</v>
      </c>
      <c r="O4701" s="4"/>
    </row>
    <row r="4702" spans="1:15">
      <c r="A4702" s="6"/>
      <c r="B4702" s="6"/>
      <c r="C4702" s="6"/>
      <c r="D4702" s="6"/>
      <c r="E4702" s="6"/>
      <c r="F4702" s="6"/>
      <c r="G4702" s="6"/>
      <c r="H4702" s="6"/>
      <c r="I4702" s="23"/>
      <c r="J4702" s="23"/>
      <c r="K4702" s="6" t="e">
        <f t="array" aca="1" ref="K4702" ca="1">INDEX([1]TreeLookup!$C$1:$DE$21,MATCH(INDIRECT(ADDRESS(ROW(),MATCH("CATEGORY",$A$1:$BE$1,0))),[1]TreeLookup!$C$1:$C$21,0),MATCH(INDIRECT(ADDRESS(ROW(),MATCH("YEAR",$A$1:$BE$1,0))),[1]TreeLookup!$C$1:$DE$1,0))</f>
        <v>#N/A</v>
      </c>
      <c r="M4702" s="1" t="str">
        <f t="array" aca="1" ref="M4702" ca="1">INDEX([1]TreeLookup!$C$1:$DE$22,MATCH("ERA",[1]TreeLookup!$C$1:$C$22,0),MATCH(INDIRECT(ADDRESS(ROW(),MATCH("YEAR",$A$1:$BE$1,0))),[1]TreeLookup!$C$1:$DE$1,0))</f>
        <v>00-START</v>
      </c>
      <c r="O4702" s="4"/>
    </row>
    <row r="4703" spans="1:15">
      <c r="A4703" s="6"/>
      <c r="B4703" s="6"/>
      <c r="C4703" s="6"/>
      <c r="D4703" s="6"/>
      <c r="E4703" s="6"/>
      <c r="F4703" s="6"/>
      <c r="G4703" s="6"/>
      <c r="H4703" s="6"/>
      <c r="I4703" s="23"/>
      <c r="J4703" s="23"/>
      <c r="K4703" s="6" t="e">
        <f t="array" aca="1" ref="K4703" ca="1">INDEX([1]TreeLookup!$C$1:$DE$21,MATCH(INDIRECT(ADDRESS(ROW(),MATCH("CATEGORY",$A$1:$BE$1,0))),[1]TreeLookup!$C$1:$C$21,0),MATCH(INDIRECT(ADDRESS(ROW(),MATCH("YEAR",$A$1:$BE$1,0))),[1]TreeLookup!$C$1:$DE$1,0))</f>
        <v>#N/A</v>
      </c>
      <c r="M4703" s="1" t="str">
        <f t="array" aca="1" ref="M4703" ca="1">INDEX([1]TreeLookup!$C$1:$DE$22,MATCH("ERA",[1]TreeLookup!$C$1:$C$22,0),MATCH(INDIRECT(ADDRESS(ROW(),MATCH("YEAR",$A$1:$BE$1,0))),[1]TreeLookup!$C$1:$DE$1,0))</f>
        <v>00-START</v>
      </c>
      <c r="O4703" s="4"/>
    </row>
    <row r="4704" spans="1:15">
      <c r="A4704" s="6"/>
      <c r="B4704" s="6"/>
      <c r="C4704" s="6"/>
      <c r="D4704" s="6"/>
      <c r="E4704" s="6"/>
      <c r="F4704" s="6"/>
      <c r="G4704" s="6"/>
      <c r="H4704" s="6"/>
      <c r="I4704" s="23"/>
      <c r="J4704" s="23"/>
      <c r="K4704" s="6" t="e">
        <f t="array" aca="1" ref="K4704" ca="1">INDEX([1]TreeLookup!$C$1:$DE$21,MATCH(INDIRECT(ADDRESS(ROW(),MATCH("CATEGORY",$A$1:$BE$1,0))),[1]TreeLookup!$C$1:$C$21,0),MATCH(INDIRECT(ADDRESS(ROW(),MATCH("YEAR",$A$1:$BE$1,0))),[1]TreeLookup!$C$1:$DE$1,0))</f>
        <v>#N/A</v>
      </c>
      <c r="M4704" s="1" t="str">
        <f t="array" aca="1" ref="M4704" ca="1">INDEX([1]TreeLookup!$C$1:$DE$22,MATCH("ERA",[1]TreeLookup!$C$1:$C$22,0),MATCH(INDIRECT(ADDRESS(ROW(),MATCH("YEAR",$A$1:$BE$1,0))),[1]TreeLookup!$C$1:$DE$1,0))</f>
        <v>00-START</v>
      </c>
      <c r="O4704" s="4"/>
    </row>
    <row r="4705" spans="1:15">
      <c r="A4705" s="6"/>
      <c r="B4705" s="6"/>
      <c r="C4705" s="6"/>
      <c r="D4705" s="6"/>
      <c r="E4705" s="6"/>
      <c r="F4705" s="6"/>
      <c r="G4705" s="6"/>
      <c r="H4705" s="6"/>
      <c r="I4705" s="23"/>
      <c r="J4705" s="23"/>
      <c r="K4705" s="6" t="e">
        <f t="array" aca="1" ref="K4705" ca="1">INDEX([1]TreeLookup!$C$1:$DE$21,MATCH(INDIRECT(ADDRESS(ROW(),MATCH("CATEGORY",$A$1:$BE$1,0))),[1]TreeLookup!$C$1:$C$21,0),MATCH(INDIRECT(ADDRESS(ROW(),MATCH("YEAR",$A$1:$BE$1,0))),[1]TreeLookup!$C$1:$DE$1,0))</f>
        <v>#N/A</v>
      </c>
      <c r="M4705" s="1" t="str">
        <f t="array" aca="1" ref="M4705" ca="1">INDEX([1]TreeLookup!$C$1:$DE$22,MATCH("ERA",[1]TreeLookup!$C$1:$C$22,0),MATCH(INDIRECT(ADDRESS(ROW(),MATCH("YEAR",$A$1:$BE$1,0))),[1]TreeLookup!$C$1:$DE$1,0))</f>
        <v>00-START</v>
      </c>
      <c r="O4705" s="4"/>
    </row>
    <row r="4706" spans="1:15">
      <c r="A4706" s="6"/>
      <c r="B4706" s="6"/>
      <c r="C4706" s="6"/>
      <c r="D4706" s="6"/>
      <c r="E4706" s="6"/>
      <c r="F4706" s="6"/>
      <c r="G4706" s="6"/>
      <c r="H4706" s="6"/>
      <c r="I4706" s="23"/>
      <c r="J4706" s="23"/>
      <c r="K4706" s="6" t="e">
        <f t="array" aca="1" ref="K4706" ca="1">INDEX([1]TreeLookup!$C$1:$DE$21,MATCH(INDIRECT(ADDRESS(ROW(),MATCH("CATEGORY",$A$1:$BE$1,0))),[1]TreeLookup!$C$1:$C$21,0),MATCH(INDIRECT(ADDRESS(ROW(),MATCH("YEAR",$A$1:$BE$1,0))),[1]TreeLookup!$C$1:$DE$1,0))</f>
        <v>#N/A</v>
      </c>
      <c r="M4706" s="1" t="str">
        <f t="array" aca="1" ref="M4706" ca="1">INDEX([1]TreeLookup!$C$1:$DE$22,MATCH("ERA",[1]TreeLookup!$C$1:$C$22,0),MATCH(INDIRECT(ADDRESS(ROW(),MATCH("YEAR",$A$1:$BE$1,0))),[1]TreeLookup!$C$1:$DE$1,0))</f>
        <v>00-START</v>
      </c>
      <c r="O4706" s="4"/>
    </row>
    <row r="4707" spans="1:15">
      <c r="A4707" s="6"/>
      <c r="B4707" s="6"/>
      <c r="C4707" s="6"/>
      <c r="D4707" s="6"/>
      <c r="E4707" s="6"/>
      <c r="F4707" s="6"/>
      <c r="G4707" s="6"/>
      <c r="H4707" s="6"/>
      <c r="I4707" s="23"/>
      <c r="J4707" s="23"/>
      <c r="K4707" s="6" t="e">
        <f t="array" aca="1" ref="K4707" ca="1">INDEX([1]TreeLookup!$C$1:$DE$21,MATCH(INDIRECT(ADDRESS(ROW(),MATCH("CATEGORY",$A$1:$BE$1,0))),[1]TreeLookup!$C$1:$C$21,0),MATCH(INDIRECT(ADDRESS(ROW(),MATCH("YEAR",$A$1:$BE$1,0))),[1]TreeLookup!$C$1:$DE$1,0))</f>
        <v>#N/A</v>
      </c>
      <c r="M4707" s="1" t="str">
        <f t="array" aca="1" ref="M4707" ca="1">INDEX([1]TreeLookup!$C$1:$DE$22,MATCH("ERA",[1]TreeLookup!$C$1:$C$22,0),MATCH(INDIRECT(ADDRESS(ROW(),MATCH("YEAR",$A$1:$BE$1,0))),[1]TreeLookup!$C$1:$DE$1,0))</f>
        <v>00-START</v>
      </c>
      <c r="O4707" s="4"/>
    </row>
    <row r="4708" spans="1:15">
      <c r="A4708" s="6"/>
      <c r="B4708" s="6"/>
      <c r="C4708" s="6"/>
      <c r="D4708" s="6"/>
      <c r="E4708" s="6"/>
      <c r="F4708" s="6"/>
      <c r="G4708" s="6"/>
      <c r="H4708" s="6"/>
      <c r="I4708" s="23"/>
      <c r="J4708" s="23"/>
      <c r="K4708" s="6" t="e">
        <f t="array" aca="1" ref="K4708" ca="1">INDEX([1]TreeLookup!$C$1:$DE$21,MATCH(INDIRECT(ADDRESS(ROW(),MATCH("CATEGORY",$A$1:$BE$1,0))),[1]TreeLookup!$C$1:$C$21,0),MATCH(INDIRECT(ADDRESS(ROW(),MATCH("YEAR",$A$1:$BE$1,0))),[1]TreeLookup!$C$1:$DE$1,0))</f>
        <v>#N/A</v>
      </c>
      <c r="M4708" s="1" t="str">
        <f t="array" aca="1" ref="M4708" ca="1">INDEX([1]TreeLookup!$C$1:$DE$22,MATCH("ERA",[1]TreeLookup!$C$1:$C$22,0),MATCH(INDIRECT(ADDRESS(ROW(),MATCH("YEAR",$A$1:$BE$1,0))),[1]TreeLookup!$C$1:$DE$1,0))</f>
        <v>00-START</v>
      </c>
      <c r="O4708" s="4"/>
    </row>
    <row r="4709" spans="1:15">
      <c r="A4709" s="6"/>
      <c r="B4709" s="6"/>
      <c r="C4709" s="6"/>
      <c r="D4709" s="6"/>
      <c r="E4709" s="6"/>
      <c r="F4709" s="6"/>
      <c r="G4709" s="6"/>
      <c r="H4709" s="6"/>
      <c r="I4709" s="23"/>
      <c r="J4709" s="23"/>
      <c r="K4709" s="6" t="e">
        <f t="array" aca="1" ref="K4709" ca="1">INDEX([1]TreeLookup!$C$1:$DE$21,MATCH(INDIRECT(ADDRESS(ROW(),MATCH("CATEGORY",$A$1:$BE$1,0))),[1]TreeLookup!$C$1:$C$21,0),MATCH(INDIRECT(ADDRESS(ROW(),MATCH("YEAR",$A$1:$BE$1,0))),[1]TreeLookup!$C$1:$DE$1,0))</f>
        <v>#N/A</v>
      </c>
      <c r="M4709" s="1" t="str">
        <f t="array" aca="1" ref="M4709" ca="1">INDEX([1]TreeLookup!$C$1:$DE$22,MATCH("ERA",[1]TreeLookup!$C$1:$C$22,0),MATCH(INDIRECT(ADDRESS(ROW(),MATCH("YEAR",$A$1:$BE$1,0))),[1]TreeLookup!$C$1:$DE$1,0))</f>
        <v>00-START</v>
      </c>
      <c r="O4709" s="4"/>
    </row>
    <row r="4710" spans="1:15">
      <c r="A4710" s="6"/>
      <c r="B4710" s="6"/>
      <c r="C4710" s="6"/>
      <c r="D4710" s="6"/>
      <c r="E4710" s="6"/>
      <c r="F4710" s="6"/>
      <c r="G4710" s="6"/>
      <c r="H4710" s="6"/>
      <c r="I4710" s="23"/>
      <c r="J4710" s="23"/>
      <c r="K4710" s="6" t="e">
        <f t="array" aca="1" ref="K4710" ca="1">INDEX([1]TreeLookup!$C$1:$DE$21,MATCH(INDIRECT(ADDRESS(ROW(),MATCH("CATEGORY",$A$1:$BE$1,0))),[1]TreeLookup!$C$1:$C$21,0),MATCH(INDIRECT(ADDRESS(ROW(),MATCH("YEAR",$A$1:$BE$1,0))),[1]TreeLookup!$C$1:$DE$1,0))</f>
        <v>#N/A</v>
      </c>
      <c r="M4710" s="1" t="str">
        <f t="array" aca="1" ref="M4710" ca="1">INDEX([1]TreeLookup!$C$1:$DE$22,MATCH("ERA",[1]TreeLookup!$C$1:$C$22,0),MATCH(INDIRECT(ADDRESS(ROW(),MATCH("YEAR",$A$1:$BE$1,0))),[1]TreeLookup!$C$1:$DE$1,0))</f>
        <v>00-START</v>
      </c>
      <c r="O4710" s="4"/>
    </row>
    <row r="4711" spans="1:15">
      <c r="A4711" s="6"/>
      <c r="B4711" s="6"/>
      <c r="C4711" s="6"/>
      <c r="D4711" s="6"/>
      <c r="E4711" s="6"/>
      <c r="F4711" s="6"/>
      <c r="G4711" s="6"/>
      <c r="H4711" s="6"/>
      <c r="I4711" s="23"/>
      <c r="J4711" s="23"/>
      <c r="K4711" s="6" t="e">
        <f t="array" aca="1" ref="K4711" ca="1">INDEX([1]TreeLookup!$C$1:$DE$21,MATCH(INDIRECT(ADDRESS(ROW(),MATCH("CATEGORY",$A$1:$BE$1,0))),[1]TreeLookup!$C$1:$C$21,0),MATCH(INDIRECT(ADDRESS(ROW(),MATCH("YEAR",$A$1:$BE$1,0))),[1]TreeLookup!$C$1:$DE$1,0))</f>
        <v>#N/A</v>
      </c>
      <c r="M4711" s="1" t="str">
        <f t="array" aca="1" ref="M4711" ca="1">INDEX([1]TreeLookup!$C$1:$DE$22,MATCH("ERA",[1]TreeLookup!$C$1:$C$22,0),MATCH(INDIRECT(ADDRESS(ROW(),MATCH("YEAR",$A$1:$BE$1,0))),[1]TreeLookup!$C$1:$DE$1,0))</f>
        <v>00-START</v>
      </c>
      <c r="O4711" s="4"/>
    </row>
    <row r="4712" spans="1:15">
      <c r="A4712" s="6"/>
      <c r="B4712" s="6"/>
      <c r="C4712" s="6"/>
      <c r="D4712" s="6"/>
      <c r="E4712" s="6"/>
      <c r="F4712" s="6"/>
      <c r="G4712" s="6"/>
      <c r="H4712" s="6"/>
      <c r="I4712" s="23"/>
      <c r="J4712" s="23"/>
      <c r="K4712" s="6" t="e">
        <f t="array" aca="1" ref="K4712" ca="1">INDEX([1]TreeLookup!$C$1:$DE$21,MATCH(INDIRECT(ADDRESS(ROW(),MATCH("CATEGORY",$A$1:$BE$1,0))),[1]TreeLookup!$C$1:$C$21,0),MATCH(INDIRECT(ADDRESS(ROW(),MATCH("YEAR",$A$1:$BE$1,0))),[1]TreeLookup!$C$1:$DE$1,0))</f>
        <v>#N/A</v>
      </c>
      <c r="M4712" s="1" t="str">
        <f t="array" aca="1" ref="M4712" ca="1">INDEX([1]TreeLookup!$C$1:$DE$22,MATCH("ERA",[1]TreeLookup!$C$1:$C$22,0),MATCH(INDIRECT(ADDRESS(ROW(),MATCH("YEAR",$A$1:$BE$1,0))),[1]TreeLookup!$C$1:$DE$1,0))</f>
        <v>00-START</v>
      </c>
      <c r="O4712" s="4"/>
    </row>
    <row r="4713" spans="1:15">
      <c r="A4713" s="6"/>
      <c r="B4713" s="6"/>
      <c r="C4713" s="6"/>
      <c r="D4713" s="6"/>
      <c r="E4713" s="6"/>
      <c r="F4713" s="6"/>
      <c r="G4713" s="6"/>
      <c r="H4713" s="6"/>
      <c r="I4713" s="23"/>
      <c r="J4713" s="23"/>
      <c r="K4713" s="6" t="e">
        <f t="array" aca="1" ref="K4713" ca="1">INDEX([1]TreeLookup!$C$1:$DE$21,MATCH(INDIRECT(ADDRESS(ROW(),MATCH("CATEGORY",$A$1:$BE$1,0))),[1]TreeLookup!$C$1:$C$21,0),MATCH(INDIRECT(ADDRESS(ROW(),MATCH("YEAR",$A$1:$BE$1,0))),[1]TreeLookup!$C$1:$DE$1,0))</f>
        <v>#N/A</v>
      </c>
      <c r="M4713" s="1" t="str">
        <f t="array" aca="1" ref="M4713" ca="1">INDEX([1]TreeLookup!$C$1:$DE$22,MATCH("ERA",[1]TreeLookup!$C$1:$C$22,0),MATCH(INDIRECT(ADDRESS(ROW(),MATCH("YEAR",$A$1:$BE$1,0))),[1]TreeLookup!$C$1:$DE$1,0))</f>
        <v>00-START</v>
      </c>
      <c r="O4713" s="4"/>
    </row>
    <row r="4714" spans="1:15">
      <c r="A4714" s="6"/>
      <c r="B4714" s="6"/>
      <c r="C4714" s="6"/>
      <c r="D4714" s="6"/>
      <c r="E4714" s="6"/>
      <c r="F4714" s="6"/>
      <c r="G4714" s="6"/>
      <c r="H4714" s="6"/>
      <c r="I4714" s="23"/>
      <c r="J4714" s="23"/>
      <c r="K4714" s="6" t="e">
        <f t="array" aca="1" ref="K4714" ca="1">INDEX([1]TreeLookup!$C$1:$DE$21,MATCH(INDIRECT(ADDRESS(ROW(),MATCH("CATEGORY",$A$1:$BE$1,0))),[1]TreeLookup!$C$1:$C$21,0),MATCH(INDIRECT(ADDRESS(ROW(),MATCH("YEAR",$A$1:$BE$1,0))),[1]TreeLookup!$C$1:$DE$1,0))</f>
        <v>#N/A</v>
      </c>
      <c r="M4714" s="1" t="str">
        <f t="array" aca="1" ref="M4714" ca="1">INDEX([1]TreeLookup!$C$1:$DE$22,MATCH("ERA",[1]TreeLookup!$C$1:$C$22,0),MATCH(INDIRECT(ADDRESS(ROW(),MATCH("YEAR",$A$1:$BE$1,0))),[1]TreeLookup!$C$1:$DE$1,0))</f>
        <v>00-START</v>
      </c>
      <c r="O4714" s="4"/>
    </row>
    <row r="4715" spans="1:15">
      <c r="A4715" s="6"/>
      <c r="B4715" s="6"/>
      <c r="C4715" s="6"/>
      <c r="D4715" s="6"/>
      <c r="E4715" s="6"/>
      <c r="F4715" s="6"/>
      <c r="G4715" s="6"/>
      <c r="H4715" s="6"/>
      <c r="I4715" s="23"/>
      <c r="J4715" s="23"/>
      <c r="K4715" s="6" t="e">
        <f t="array" aca="1" ref="K4715" ca="1">INDEX([1]TreeLookup!$C$1:$DE$21,MATCH(INDIRECT(ADDRESS(ROW(),MATCH("CATEGORY",$A$1:$BE$1,0))),[1]TreeLookup!$C$1:$C$21,0),MATCH(INDIRECT(ADDRESS(ROW(),MATCH("YEAR",$A$1:$BE$1,0))),[1]TreeLookup!$C$1:$DE$1,0))</f>
        <v>#N/A</v>
      </c>
      <c r="M4715" s="1" t="str">
        <f t="array" aca="1" ref="M4715" ca="1">INDEX([1]TreeLookup!$C$1:$DE$22,MATCH("ERA",[1]TreeLookup!$C$1:$C$22,0),MATCH(INDIRECT(ADDRESS(ROW(),MATCH("YEAR",$A$1:$BE$1,0))),[1]TreeLookup!$C$1:$DE$1,0))</f>
        <v>00-START</v>
      </c>
      <c r="O4715" s="4"/>
    </row>
    <row r="4716" spans="1:15">
      <c r="A4716" s="6"/>
      <c r="B4716" s="6"/>
      <c r="C4716" s="6"/>
      <c r="D4716" s="6"/>
      <c r="E4716" s="6"/>
      <c r="F4716" s="6"/>
      <c r="G4716" s="6"/>
      <c r="H4716" s="6"/>
      <c r="I4716" s="23"/>
      <c r="J4716" s="23"/>
      <c r="K4716" s="6" t="e">
        <f t="array" aca="1" ref="K4716" ca="1">INDEX([1]TreeLookup!$C$1:$DE$21,MATCH(INDIRECT(ADDRESS(ROW(),MATCH("CATEGORY",$A$1:$BE$1,0))),[1]TreeLookup!$C$1:$C$21,0),MATCH(INDIRECT(ADDRESS(ROW(),MATCH("YEAR",$A$1:$BE$1,0))),[1]TreeLookup!$C$1:$DE$1,0))</f>
        <v>#N/A</v>
      </c>
      <c r="M4716" s="1" t="str">
        <f t="array" aca="1" ref="M4716" ca="1">INDEX([1]TreeLookup!$C$1:$DE$22,MATCH("ERA",[1]TreeLookup!$C$1:$C$22,0),MATCH(INDIRECT(ADDRESS(ROW(),MATCH("YEAR",$A$1:$BE$1,0))),[1]TreeLookup!$C$1:$DE$1,0))</f>
        <v>00-START</v>
      </c>
      <c r="O4716" s="4"/>
    </row>
    <row r="4717" spans="1:15">
      <c r="A4717" s="6"/>
      <c r="B4717" s="6"/>
      <c r="C4717" s="6"/>
      <c r="D4717" s="6"/>
      <c r="E4717" s="6"/>
      <c r="F4717" s="6"/>
      <c r="G4717" s="6"/>
      <c r="H4717" s="6"/>
      <c r="I4717" s="23"/>
      <c r="J4717" s="23"/>
      <c r="K4717" s="6" t="e">
        <f t="array" aca="1" ref="K4717" ca="1">INDEX([1]TreeLookup!$C$1:$DE$21,MATCH(INDIRECT(ADDRESS(ROW(),MATCH("CATEGORY",$A$1:$BE$1,0))),[1]TreeLookup!$C$1:$C$21,0),MATCH(INDIRECT(ADDRESS(ROW(),MATCH("YEAR",$A$1:$BE$1,0))),[1]TreeLookup!$C$1:$DE$1,0))</f>
        <v>#N/A</v>
      </c>
      <c r="M4717" s="1" t="str">
        <f t="array" aca="1" ref="M4717" ca="1">INDEX([1]TreeLookup!$C$1:$DE$22,MATCH("ERA",[1]TreeLookup!$C$1:$C$22,0),MATCH(INDIRECT(ADDRESS(ROW(),MATCH("YEAR",$A$1:$BE$1,0))),[1]TreeLookup!$C$1:$DE$1,0))</f>
        <v>00-START</v>
      </c>
      <c r="O4717" s="4"/>
    </row>
    <row r="4718" spans="1:15">
      <c r="A4718" s="6"/>
      <c r="B4718" s="6"/>
      <c r="C4718" s="6"/>
      <c r="D4718" s="6"/>
      <c r="E4718" s="6"/>
      <c r="F4718" s="6"/>
      <c r="G4718" s="6"/>
      <c r="H4718" s="6"/>
      <c r="I4718" s="23"/>
      <c r="J4718" s="23"/>
      <c r="K4718" s="6" t="e">
        <f t="array" aca="1" ref="K4718" ca="1">INDEX([1]TreeLookup!$C$1:$DE$21,MATCH(INDIRECT(ADDRESS(ROW(),MATCH("CATEGORY",$A$1:$BE$1,0))),[1]TreeLookup!$C$1:$C$21,0),MATCH(INDIRECT(ADDRESS(ROW(),MATCH("YEAR",$A$1:$BE$1,0))),[1]TreeLookup!$C$1:$DE$1,0))</f>
        <v>#N/A</v>
      </c>
      <c r="M4718" s="1" t="str">
        <f t="array" aca="1" ref="M4718" ca="1">INDEX([1]TreeLookup!$C$1:$DE$22,MATCH("ERA",[1]TreeLookup!$C$1:$C$22,0),MATCH(INDIRECT(ADDRESS(ROW(),MATCH("YEAR",$A$1:$BE$1,0))),[1]TreeLookup!$C$1:$DE$1,0))</f>
        <v>00-START</v>
      </c>
      <c r="O4718" s="4"/>
    </row>
    <row r="4719" spans="1:15">
      <c r="A4719" s="6"/>
      <c r="B4719" s="6"/>
      <c r="C4719" s="6"/>
      <c r="D4719" s="6"/>
      <c r="E4719" s="6"/>
      <c r="F4719" s="6"/>
      <c r="G4719" s="6"/>
      <c r="H4719" s="6"/>
      <c r="I4719" s="23"/>
      <c r="J4719" s="23"/>
      <c r="K4719" s="6" t="e">
        <f t="array" aca="1" ref="K4719" ca="1">INDEX([1]TreeLookup!$C$1:$DE$21,MATCH(INDIRECT(ADDRESS(ROW(),MATCH("CATEGORY",$A$1:$BE$1,0))),[1]TreeLookup!$C$1:$C$21,0),MATCH(INDIRECT(ADDRESS(ROW(),MATCH("YEAR",$A$1:$BE$1,0))),[1]TreeLookup!$C$1:$DE$1,0))</f>
        <v>#N/A</v>
      </c>
      <c r="M4719" s="1" t="str">
        <f t="array" aca="1" ref="M4719" ca="1">INDEX([1]TreeLookup!$C$1:$DE$22,MATCH("ERA",[1]TreeLookup!$C$1:$C$22,0),MATCH(INDIRECT(ADDRESS(ROW(),MATCH("YEAR",$A$1:$BE$1,0))),[1]TreeLookup!$C$1:$DE$1,0))</f>
        <v>00-START</v>
      </c>
      <c r="O4719" s="4"/>
    </row>
    <row r="4720" spans="1:15">
      <c r="A4720" s="6"/>
      <c r="B4720" s="6"/>
      <c r="C4720" s="6"/>
      <c r="D4720" s="6"/>
      <c r="E4720" s="6"/>
      <c r="F4720" s="6"/>
      <c r="G4720" s="6"/>
      <c r="H4720" s="6"/>
      <c r="I4720" s="23"/>
      <c r="J4720" s="23"/>
      <c r="K4720" s="6" t="e">
        <f t="array" aca="1" ref="K4720" ca="1">INDEX([1]TreeLookup!$C$1:$DE$21,MATCH(INDIRECT(ADDRESS(ROW(),MATCH("CATEGORY",$A$1:$BE$1,0))),[1]TreeLookup!$C$1:$C$21,0),MATCH(INDIRECT(ADDRESS(ROW(),MATCH("YEAR",$A$1:$BE$1,0))),[1]TreeLookup!$C$1:$DE$1,0))</f>
        <v>#N/A</v>
      </c>
      <c r="M4720" s="1" t="str">
        <f t="array" aca="1" ref="M4720" ca="1">INDEX([1]TreeLookup!$C$1:$DE$22,MATCH("ERA",[1]TreeLookup!$C$1:$C$22,0),MATCH(INDIRECT(ADDRESS(ROW(),MATCH("YEAR",$A$1:$BE$1,0))),[1]TreeLookup!$C$1:$DE$1,0))</f>
        <v>00-START</v>
      </c>
      <c r="O4720" s="4"/>
    </row>
    <row r="4721" spans="1:15">
      <c r="A4721" s="6"/>
      <c r="B4721" s="6"/>
      <c r="C4721" s="6"/>
      <c r="D4721" s="6"/>
      <c r="E4721" s="6"/>
      <c r="F4721" s="6"/>
      <c r="G4721" s="6"/>
      <c r="H4721" s="6"/>
      <c r="I4721" s="23"/>
      <c r="J4721" s="23"/>
      <c r="K4721" s="6" t="e">
        <f t="array" aca="1" ref="K4721" ca="1">INDEX([1]TreeLookup!$C$1:$DE$21,MATCH(INDIRECT(ADDRESS(ROW(),MATCH("CATEGORY",$A$1:$BE$1,0))),[1]TreeLookup!$C$1:$C$21,0),MATCH(INDIRECT(ADDRESS(ROW(),MATCH("YEAR",$A$1:$BE$1,0))),[1]TreeLookup!$C$1:$DE$1,0))</f>
        <v>#N/A</v>
      </c>
      <c r="M4721" s="1" t="str">
        <f t="array" aca="1" ref="M4721" ca="1">INDEX([1]TreeLookup!$C$1:$DE$22,MATCH("ERA",[1]TreeLookup!$C$1:$C$22,0),MATCH(INDIRECT(ADDRESS(ROW(),MATCH("YEAR",$A$1:$BE$1,0))),[1]TreeLookup!$C$1:$DE$1,0))</f>
        <v>00-START</v>
      </c>
      <c r="O4721" s="4"/>
    </row>
    <row r="4722" spans="1:15">
      <c r="A4722" s="6"/>
      <c r="B4722" s="6"/>
      <c r="C4722" s="6"/>
      <c r="D4722" s="6"/>
      <c r="E4722" s="6"/>
      <c r="F4722" s="6"/>
      <c r="G4722" s="6"/>
      <c r="H4722" s="6"/>
      <c r="I4722" s="23"/>
      <c r="J4722" s="23"/>
      <c r="K4722" s="6" t="e">
        <f t="array" aca="1" ref="K4722" ca="1">INDEX([1]TreeLookup!$C$1:$DE$21,MATCH(INDIRECT(ADDRESS(ROW(),MATCH("CATEGORY",$A$1:$BE$1,0))),[1]TreeLookup!$C$1:$C$21,0),MATCH(INDIRECT(ADDRESS(ROW(),MATCH("YEAR",$A$1:$BE$1,0))),[1]TreeLookup!$C$1:$DE$1,0))</f>
        <v>#N/A</v>
      </c>
      <c r="M4722" s="1" t="str">
        <f t="array" aca="1" ref="M4722" ca="1">INDEX([1]TreeLookup!$C$1:$DE$22,MATCH("ERA",[1]TreeLookup!$C$1:$C$22,0),MATCH(INDIRECT(ADDRESS(ROW(),MATCH("YEAR",$A$1:$BE$1,0))),[1]TreeLookup!$C$1:$DE$1,0))</f>
        <v>00-START</v>
      </c>
      <c r="O4722" s="4"/>
    </row>
    <row r="4723" spans="1:15">
      <c r="A4723" s="6"/>
      <c r="B4723" s="6"/>
      <c r="C4723" s="6"/>
      <c r="D4723" s="6"/>
      <c r="E4723" s="6"/>
      <c r="F4723" s="6"/>
      <c r="G4723" s="6"/>
      <c r="H4723" s="6"/>
      <c r="I4723" s="23"/>
      <c r="J4723" s="23"/>
      <c r="K4723" s="6" t="e">
        <f t="array" aca="1" ref="K4723" ca="1">INDEX([1]TreeLookup!$C$1:$DE$21,MATCH(INDIRECT(ADDRESS(ROW(),MATCH("CATEGORY",$A$1:$BE$1,0))),[1]TreeLookup!$C$1:$C$21,0),MATCH(INDIRECT(ADDRESS(ROW(),MATCH("YEAR",$A$1:$BE$1,0))),[1]TreeLookup!$C$1:$DE$1,0))</f>
        <v>#N/A</v>
      </c>
      <c r="M4723" s="1" t="str">
        <f t="array" aca="1" ref="M4723" ca="1">INDEX([1]TreeLookup!$C$1:$DE$22,MATCH("ERA",[1]TreeLookup!$C$1:$C$22,0),MATCH(INDIRECT(ADDRESS(ROW(),MATCH("YEAR",$A$1:$BE$1,0))),[1]TreeLookup!$C$1:$DE$1,0))</f>
        <v>00-START</v>
      </c>
      <c r="O4723" s="4"/>
    </row>
    <row r="4724" spans="1:15">
      <c r="A4724" s="6"/>
      <c r="B4724" s="6"/>
      <c r="C4724" s="6"/>
      <c r="D4724" s="6"/>
      <c r="E4724" s="6"/>
      <c r="F4724" s="6"/>
      <c r="G4724" s="6"/>
      <c r="H4724" s="6"/>
      <c r="I4724" s="23"/>
      <c r="J4724" s="23"/>
      <c r="K4724" s="6" t="e">
        <f t="array" aca="1" ref="K4724" ca="1">INDEX([1]TreeLookup!$C$1:$DE$21,MATCH(INDIRECT(ADDRESS(ROW(),MATCH("CATEGORY",$A$1:$BE$1,0))),[1]TreeLookup!$C$1:$C$21,0),MATCH(INDIRECT(ADDRESS(ROW(),MATCH("YEAR",$A$1:$BE$1,0))),[1]TreeLookup!$C$1:$DE$1,0))</f>
        <v>#N/A</v>
      </c>
      <c r="M4724" s="1" t="str">
        <f t="array" aca="1" ref="M4724" ca="1">INDEX([1]TreeLookup!$C$1:$DE$22,MATCH("ERA",[1]TreeLookup!$C$1:$C$22,0),MATCH(INDIRECT(ADDRESS(ROW(),MATCH("YEAR",$A$1:$BE$1,0))),[1]TreeLookup!$C$1:$DE$1,0))</f>
        <v>00-START</v>
      </c>
      <c r="O4724" s="4"/>
    </row>
    <row r="4725" spans="1:15">
      <c r="A4725" s="6"/>
      <c r="B4725" s="6"/>
      <c r="C4725" s="6"/>
      <c r="D4725" s="6"/>
      <c r="E4725" s="6"/>
      <c r="F4725" s="6"/>
      <c r="G4725" s="6"/>
      <c r="H4725" s="6"/>
      <c r="I4725" s="23"/>
      <c r="J4725" s="23"/>
      <c r="K4725" s="6" t="e">
        <f t="array" aca="1" ref="K4725" ca="1">INDEX([1]TreeLookup!$C$1:$DE$21,MATCH(INDIRECT(ADDRESS(ROW(),MATCH("CATEGORY",$A$1:$BE$1,0))),[1]TreeLookup!$C$1:$C$21,0),MATCH(INDIRECT(ADDRESS(ROW(),MATCH("YEAR",$A$1:$BE$1,0))),[1]TreeLookup!$C$1:$DE$1,0))</f>
        <v>#N/A</v>
      </c>
      <c r="M4725" s="1" t="str">
        <f t="array" aca="1" ref="M4725" ca="1">INDEX([1]TreeLookup!$C$1:$DE$22,MATCH("ERA",[1]TreeLookup!$C$1:$C$22,0),MATCH(INDIRECT(ADDRESS(ROW(),MATCH("YEAR",$A$1:$BE$1,0))),[1]TreeLookup!$C$1:$DE$1,0))</f>
        <v>00-START</v>
      </c>
      <c r="O4725" s="4"/>
    </row>
    <row r="4726" spans="1:15">
      <c r="A4726" s="6"/>
      <c r="B4726" s="6"/>
      <c r="C4726" s="6"/>
      <c r="D4726" s="6"/>
      <c r="E4726" s="6"/>
      <c r="F4726" s="6"/>
      <c r="G4726" s="6"/>
      <c r="H4726" s="6"/>
      <c r="I4726" s="23"/>
      <c r="J4726" s="23"/>
      <c r="K4726" s="6" t="e">
        <f t="array" aca="1" ref="K4726" ca="1">INDEX([1]TreeLookup!$C$1:$DE$21,MATCH(INDIRECT(ADDRESS(ROW(),MATCH("CATEGORY",$A$1:$BE$1,0))),[1]TreeLookup!$C$1:$C$21,0),MATCH(INDIRECT(ADDRESS(ROW(),MATCH("YEAR",$A$1:$BE$1,0))),[1]TreeLookup!$C$1:$DE$1,0))</f>
        <v>#N/A</v>
      </c>
      <c r="M4726" s="1" t="str">
        <f t="array" aca="1" ref="M4726" ca="1">INDEX([1]TreeLookup!$C$1:$DE$22,MATCH("ERA",[1]TreeLookup!$C$1:$C$22,0),MATCH(INDIRECT(ADDRESS(ROW(),MATCH("YEAR",$A$1:$BE$1,0))),[1]TreeLookup!$C$1:$DE$1,0))</f>
        <v>00-START</v>
      </c>
      <c r="O4726" s="4"/>
    </row>
    <row r="4727" spans="1:15">
      <c r="A4727" s="6"/>
      <c r="B4727" s="6"/>
      <c r="C4727" s="6"/>
      <c r="D4727" s="6"/>
      <c r="E4727" s="6"/>
      <c r="F4727" s="6"/>
      <c r="G4727" s="6"/>
      <c r="H4727" s="6"/>
      <c r="I4727" s="23"/>
      <c r="J4727" s="23"/>
      <c r="K4727" s="6" t="e">
        <f t="array" aca="1" ref="K4727" ca="1">INDEX([1]TreeLookup!$C$1:$DE$21,MATCH(INDIRECT(ADDRESS(ROW(),MATCH("CATEGORY",$A$1:$BE$1,0))),[1]TreeLookup!$C$1:$C$21,0),MATCH(INDIRECT(ADDRESS(ROW(),MATCH("YEAR",$A$1:$BE$1,0))),[1]TreeLookup!$C$1:$DE$1,0))</f>
        <v>#N/A</v>
      </c>
      <c r="M4727" s="1" t="str">
        <f t="array" aca="1" ref="M4727" ca="1">INDEX([1]TreeLookup!$C$1:$DE$22,MATCH("ERA",[1]TreeLookup!$C$1:$C$22,0),MATCH(INDIRECT(ADDRESS(ROW(),MATCH("YEAR",$A$1:$BE$1,0))),[1]TreeLookup!$C$1:$DE$1,0))</f>
        <v>00-START</v>
      </c>
      <c r="O4727" s="4"/>
    </row>
    <row r="4728" spans="1:15">
      <c r="A4728" s="6"/>
      <c r="B4728" s="6"/>
      <c r="C4728" s="6"/>
      <c r="D4728" s="6"/>
      <c r="E4728" s="6"/>
      <c r="F4728" s="6"/>
      <c r="G4728" s="6"/>
      <c r="H4728" s="6"/>
      <c r="I4728" s="23"/>
      <c r="J4728" s="23"/>
      <c r="K4728" s="6" t="e">
        <f t="array" aca="1" ref="K4728" ca="1">INDEX([1]TreeLookup!$C$1:$DE$21,MATCH(INDIRECT(ADDRESS(ROW(),MATCH("CATEGORY",$A$1:$BE$1,0))),[1]TreeLookup!$C$1:$C$21,0),MATCH(INDIRECT(ADDRESS(ROW(),MATCH("YEAR",$A$1:$BE$1,0))),[1]TreeLookup!$C$1:$DE$1,0))</f>
        <v>#N/A</v>
      </c>
      <c r="M4728" s="1" t="str">
        <f t="array" aca="1" ref="M4728" ca="1">INDEX([1]TreeLookup!$C$1:$DE$22,MATCH("ERA",[1]TreeLookup!$C$1:$C$22,0),MATCH(INDIRECT(ADDRESS(ROW(),MATCH("YEAR",$A$1:$BE$1,0))),[1]TreeLookup!$C$1:$DE$1,0))</f>
        <v>00-START</v>
      </c>
      <c r="O4728" s="4"/>
    </row>
    <row r="4729" spans="1:15">
      <c r="A4729" s="6"/>
      <c r="B4729" s="6"/>
      <c r="C4729" s="6"/>
      <c r="D4729" s="6"/>
      <c r="E4729" s="6"/>
      <c r="F4729" s="6"/>
      <c r="G4729" s="6"/>
      <c r="H4729" s="6"/>
      <c r="I4729" s="23"/>
      <c r="J4729" s="23"/>
      <c r="K4729" s="6" t="e">
        <f t="array" aca="1" ref="K4729" ca="1">INDEX([1]TreeLookup!$C$1:$DE$21,MATCH(INDIRECT(ADDRESS(ROW(),MATCH("CATEGORY",$A$1:$BE$1,0))),[1]TreeLookup!$C$1:$C$21,0),MATCH(INDIRECT(ADDRESS(ROW(),MATCH("YEAR",$A$1:$BE$1,0))),[1]TreeLookup!$C$1:$DE$1,0))</f>
        <v>#N/A</v>
      </c>
      <c r="M4729" s="1" t="str">
        <f t="array" aca="1" ref="M4729" ca="1">INDEX([1]TreeLookup!$C$1:$DE$22,MATCH("ERA",[1]TreeLookup!$C$1:$C$22,0),MATCH(INDIRECT(ADDRESS(ROW(),MATCH("YEAR",$A$1:$BE$1,0))),[1]TreeLookup!$C$1:$DE$1,0))</f>
        <v>00-START</v>
      </c>
      <c r="O4729" s="4"/>
    </row>
    <row r="4730" spans="1:15">
      <c r="A4730" s="6"/>
      <c r="B4730" s="6"/>
      <c r="C4730" s="6"/>
      <c r="D4730" s="6"/>
      <c r="E4730" s="6"/>
      <c r="F4730" s="6"/>
      <c r="G4730" s="6"/>
      <c r="H4730" s="6"/>
      <c r="I4730" s="23"/>
      <c r="J4730" s="23"/>
      <c r="K4730" s="6" t="e">
        <f t="array" aca="1" ref="K4730" ca="1">INDEX([1]TreeLookup!$C$1:$DE$21,MATCH(INDIRECT(ADDRESS(ROW(),MATCH("CATEGORY",$A$1:$BE$1,0))),[1]TreeLookup!$C$1:$C$21,0),MATCH(INDIRECT(ADDRESS(ROW(),MATCH("YEAR",$A$1:$BE$1,0))),[1]TreeLookup!$C$1:$DE$1,0))</f>
        <v>#N/A</v>
      </c>
      <c r="M4730" s="1" t="str">
        <f t="array" aca="1" ref="M4730" ca="1">INDEX([1]TreeLookup!$C$1:$DE$22,MATCH("ERA",[1]TreeLookup!$C$1:$C$22,0),MATCH(INDIRECT(ADDRESS(ROW(),MATCH("YEAR",$A$1:$BE$1,0))),[1]TreeLookup!$C$1:$DE$1,0))</f>
        <v>00-START</v>
      </c>
      <c r="O4730" s="4"/>
    </row>
    <row r="4731" spans="1:15">
      <c r="A4731" s="6"/>
      <c r="B4731" s="6"/>
      <c r="C4731" s="6"/>
      <c r="D4731" s="6"/>
      <c r="E4731" s="6"/>
      <c r="F4731" s="6"/>
      <c r="G4731" s="6"/>
      <c r="H4731" s="6"/>
      <c r="I4731" s="23"/>
      <c r="J4731" s="23"/>
      <c r="K4731" s="6" t="e">
        <f t="array" aca="1" ref="K4731" ca="1">INDEX([1]TreeLookup!$C$1:$DE$21,MATCH(INDIRECT(ADDRESS(ROW(),MATCH("CATEGORY",$A$1:$BE$1,0))),[1]TreeLookup!$C$1:$C$21,0),MATCH(INDIRECT(ADDRESS(ROW(),MATCH("YEAR",$A$1:$BE$1,0))),[1]TreeLookup!$C$1:$DE$1,0))</f>
        <v>#N/A</v>
      </c>
      <c r="M4731" s="1" t="str">
        <f t="array" aca="1" ref="M4731" ca="1">INDEX([1]TreeLookup!$C$1:$DE$22,MATCH("ERA",[1]TreeLookup!$C$1:$C$22,0),MATCH(INDIRECT(ADDRESS(ROW(),MATCH("YEAR",$A$1:$BE$1,0))),[1]TreeLookup!$C$1:$DE$1,0))</f>
        <v>00-START</v>
      </c>
      <c r="O4731" s="4"/>
    </row>
    <row r="4732" spans="1:15">
      <c r="A4732" s="6"/>
      <c r="B4732" s="6"/>
      <c r="C4732" s="6"/>
      <c r="D4732" s="6"/>
      <c r="E4732" s="6"/>
      <c r="F4732" s="6"/>
      <c r="G4732" s="6"/>
      <c r="H4732" s="6"/>
      <c r="I4732" s="23"/>
      <c r="J4732" s="23"/>
      <c r="K4732" s="6" t="e">
        <f t="array" aca="1" ref="K4732" ca="1">INDEX([1]TreeLookup!$C$1:$DE$21,MATCH(INDIRECT(ADDRESS(ROW(),MATCH("CATEGORY",$A$1:$BE$1,0))),[1]TreeLookup!$C$1:$C$21,0),MATCH(INDIRECT(ADDRESS(ROW(),MATCH("YEAR",$A$1:$BE$1,0))),[1]TreeLookup!$C$1:$DE$1,0))</f>
        <v>#N/A</v>
      </c>
      <c r="M4732" s="1" t="str">
        <f t="array" aca="1" ref="M4732" ca="1">INDEX([1]TreeLookup!$C$1:$DE$22,MATCH("ERA",[1]TreeLookup!$C$1:$C$22,0),MATCH(INDIRECT(ADDRESS(ROW(),MATCH("YEAR",$A$1:$BE$1,0))),[1]TreeLookup!$C$1:$DE$1,0))</f>
        <v>00-START</v>
      </c>
      <c r="O4732" s="4"/>
    </row>
    <row r="4733" spans="1:15">
      <c r="A4733" s="6"/>
      <c r="B4733" s="6"/>
      <c r="C4733" s="6"/>
      <c r="D4733" s="6"/>
      <c r="E4733" s="6"/>
      <c r="F4733" s="6"/>
      <c r="G4733" s="6"/>
      <c r="H4733" s="6"/>
      <c r="I4733" s="23"/>
      <c r="J4733" s="23"/>
      <c r="K4733" s="6" t="e">
        <f t="array" aca="1" ref="K4733" ca="1">INDEX([1]TreeLookup!$C$1:$DE$21,MATCH(INDIRECT(ADDRESS(ROW(),MATCH("CATEGORY",$A$1:$BE$1,0))),[1]TreeLookup!$C$1:$C$21,0),MATCH(INDIRECT(ADDRESS(ROW(),MATCH("YEAR",$A$1:$BE$1,0))),[1]TreeLookup!$C$1:$DE$1,0))</f>
        <v>#N/A</v>
      </c>
      <c r="M4733" s="1" t="str">
        <f t="array" aca="1" ref="M4733" ca="1">INDEX([1]TreeLookup!$C$1:$DE$22,MATCH("ERA",[1]TreeLookup!$C$1:$C$22,0),MATCH(INDIRECT(ADDRESS(ROW(),MATCH("YEAR",$A$1:$BE$1,0))),[1]TreeLookup!$C$1:$DE$1,0))</f>
        <v>00-START</v>
      </c>
      <c r="O4733" s="4"/>
    </row>
    <row r="4734" spans="1:15">
      <c r="A4734" s="6"/>
      <c r="B4734" s="6"/>
      <c r="C4734" s="6"/>
      <c r="D4734" s="6"/>
      <c r="E4734" s="6"/>
      <c r="F4734" s="6"/>
      <c r="G4734" s="6"/>
      <c r="H4734" s="6"/>
      <c r="I4734" s="23"/>
      <c r="J4734" s="23"/>
      <c r="K4734" s="6" t="e">
        <f t="array" aca="1" ref="K4734" ca="1">INDEX([1]TreeLookup!$C$1:$DE$21,MATCH(INDIRECT(ADDRESS(ROW(),MATCH("CATEGORY",$A$1:$BE$1,0))),[1]TreeLookup!$C$1:$C$21,0),MATCH(INDIRECT(ADDRESS(ROW(),MATCH("YEAR",$A$1:$BE$1,0))),[1]TreeLookup!$C$1:$DE$1,0))</f>
        <v>#N/A</v>
      </c>
      <c r="M4734" s="1" t="str">
        <f t="array" aca="1" ref="M4734" ca="1">INDEX([1]TreeLookup!$C$1:$DE$22,MATCH("ERA",[1]TreeLookup!$C$1:$C$22,0),MATCH(INDIRECT(ADDRESS(ROW(),MATCH("YEAR",$A$1:$BE$1,0))),[1]TreeLookup!$C$1:$DE$1,0))</f>
        <v>00-START</v>
      </c>
      <c r="O4734" s="4"/>
    </row>
    <row r="4735" spans="1:15">
      <c r="A4735" s="6"/>
      <c r="B4735" s="6"/>
      <c r="C4735" s="6"/>
      <c r="D4735" s="6"/>
      <c r="E4735" s="6"/>
      <c r="F4735" s="6"/>
      <c r="G4735" s="6"/>
      <c r="H4735" s="6"/>
      <c r="I4735" s="23"/>
      <c r="J4735" s="23"/>
      <c r="K4735" s="6" t="e">
        <f t="array" aca="1" ref="K4735" ca="1">INDEX([1]TreeLookup!$C$1:$DE$21,MATCH(INDIRECT(ADDRESS(ROW(),MATCH("CATEGORY",$A$1:$BE$1,0))),[1]TreeLookup!$C$1:$C$21,0),MATCH(INDIRECT(ADDRESS(ROW(),MATCH("YEAR",$A$1:$BE$1,0))),[1]TreeLookup!$C$1:$DE$1,0))</f>
        <v>#N/A</v>
      </c>
      <c r="M4735" s="1" t="str">
        <f t="array" aca="1" ref="M4735" ca="1">INDEX([1]TreeLookup!$C$1:$DE$22,MATCH("ERA",[1]TreeLookup!$C$1:$C$22,0),MATCH(INDIRECT(ADDRESS(ROW(),MATCH("YEAR",$A$1:$BE$1,0))),[1]TreeLookup!$C$1:$DE$1,0))</f>
        <v>00-START</v>
      </c>
      <c r="O4735" s="4"/>
    </row>
    <row r="4736" spans="1:15">
      <c r="A4736" s="6"/>
      <c r="B4736" s="6"/>
      <c r="C4736" s="6"/>
      <c r="D4736" s="6"/>
      <c r="E4736" s="6"/>
      <c r="F4736" s="6"/>
      <c r="G4736" s="6"/>
      <c r="H4736" s="6"/>
      <c r="I4736" s="23"/>
      <c r="J4736" s="23"/>
      <c r="K4736" s="6" t="e">
        <f t="array" aca="1" ref="K4736" ca="1">INDEX([1]TreeLookup!$C$1:$DE$21,MATCH(INDIRECT(ADDRESS(ROW(),MATCH("CATEGORY",$A$1:$BE$1,0))),[1]TreeLookup!$C$1:$C$21,0),MATCH(INDIRECT(ADDRESS(ROW(),MATCH("YEAR",$A$1:$BE$1,0))),[1]TreeLookup!$C$1:$DE$1,0))</f>
        <v>#N/A</v>
      </c>
      <c r="M4736" s="1" t="str">
        <f t="array" aca="1" ref="M4736" ca="1">INDEX([1]TreeLookup!$C$1:$DE$22,MATCH("ERA",[1]TreeLookup!$C$1:$C$22,0),MATCH(INDIRECT(ADDRESS(ROW(),MATCH("YEAR",$A$1:$BE$1,0))),[1]TreeLookup!$C$1:$DE$1,0))</f>
        <v>00-START</v>
      </c>
      <c r="O4736" s="4"/>
    </row>
    <row r="4737" spans="1:15">
      <c r="A4737" s="6"/>
      <c r="B4737" s="6"/>
      <c r="C4737" s="6"/>
      <c r="D4737" s="6"/>
      <c r="E4737" s="6"/>
      <c r="F4737" s="6"/>
      <c r="G4737" s="6"/>
      <c r="H4737" s="6"/>
      <c r="I4737" s="23"/>
      <c r="J4737" s="23"/>
      <c r="K4737" s="6" t="e">
        <f t="array" aca="1" ref="K4737" ca="1">INDEX([1]TreeLookup!$C$1:$DE$21,MATCH(INDIRECT(ADDRESS(ROW(),MATCH("CATEGORY",$A$1:$BE$1,0))),[1]TreeLookup!$C$1:$C$21,0),MATCH(INDIRECT(ADDRESS(ROW(),MATCH("YEAR",$A$1:$BE$1,0))),[1]TreeLookup!$C$1:$DE$1,0))</f>
        <v>#N/A</v>
      </c>
      <c r="M4737" s="1" t="str">
        <f t="array" aca="1" ref="M4737" ca="1">INDEX([1]TreeLookup!$C$1:$DE$22,MATCH("ERA",[1]TreeLookup!$C$1:$C$22,0),MATCH(INDIRECT(ADDRESS(ROW(),MATCH("YEAR",$A$1:$BE$1,0))),[1]TreeLookup!$C$1:$DE$1,0))</f>
        <v>00-START</v>
      </c>
      <c r="O4737" s="4"/>
    </row>
    <row r="4738" spans="1:15">
      <c r="A4738" s="6"/>
      <c r="B4738" s="6"/>
      <c r="C4738" s="6"/>
      <c r="D4738" s="6"/>
      <c r="E4738" s="6"/>
      <c r="F4738" s="6"/>
      <c r="G4738" s="6"/>
      <c r="H4738" s="6"/>
      <c r="I4738" s="23"/>
      <c r="J4738" s="23"/>
      <c r="K4738" s="6" t="e">
        <f t="array" aca="1" ref="K4738" ca="1">INDEX([1]TreeLookup!$C$1:$DE$21,MATCH(INDIRECT(ADDRESS(ROW(),MATCH("CATEGORY",$A$1:$BE$1,0))),[1]TreeLookup!$C$1:$C$21,0),MATCH(INDIRECT(ADDRESS(ROW(),MATCH("YEAR",$A$1:$BE$1,0))),[1]TreeLookup!$C$1:$DE$1,0))</f>
        <v>#N/A</v>
      </c>
      <c r="M4738" s="1" t="str">
        <f t="array" aca="1" ref="M4738" ca="1">INDEX([1]TreeLookup!$C$1:$DE$22,MATCH("ERA",[1]TreeLookup!$C$1:$C$22,0),MATCH(INDIRECT(ADDRESS(ROW(),MATCH("YEAR",$A$1:$BE$1,0))),[1]TreeLookup!$C$1:$DE$1,0))</f>
        <v>00-START</v>
      </c>
      <c r="O4738" s="4"/>
    </row>
    <row r="4739" spans="1:15">
      <c r="A4739" s="6"/>
      <c r="B4739" s="6"/>
      <c r="C4739" s="6"/>
      <c r="D4739" s="6"/>
      <c r="E4739" s="6"/>
      <c r="F4739" s="6"/>
      <c r="G4739" s="6"/>
      <c r="H4739" s="6"/>
      <c r="I4739" s="23"/>
      <c r="J4739" s="23"/>
      <c r="K4739" s="6" t="e">
        <f t="array" aca="1" ref="K4739" ca="1">INDEX([1]TreeLookup!$C$1:$DE$21,MATCH(INDIRECT(ADDRESS(ROW(),MATCH("CATEGORY",$A$1:$BE$1,0))),[1]TreeLookup!$C$1:$C$21,0),MATCH(INDIRECT(ADDRESS(ROW(),MATCH("YEAR",$A$1:$BE$1,0))),[1]TreeLookup!$C$1:$DE$1,0))</f>
        <v>#N/A</v>
      </c>
      <c r="M4739" s="1" t="str">
        <f t="array" aca="1" ref="M4739" ca="1">INDEX([1]TreeLookup!$C$1:$DE$22,MATCH("ERA",[1]TreeLookup!$C$1:$C$22,0),MATCH(INDIRECT(ADDRESS(ROW(),MATCH("YEAR",$A$1:$BE$1,0))),[1]TreeLookup!$C$1:$DE$1,0))</f>
        <v>00-START</v>
      </c>
      <c r="O4739" s="4"/>
    </row>
    <row r="4740" spans="1:15">
      <c r="A4740" s="6"/>
      <c r="B4740" s="6"/>
      <c r="C4740" s="6"/>
      <c r="D4740" s="6"/>
      <c r="E4740" s="6"/>
      <c r="F4740" s="6"/>
      <c r="G4740" s="6"/>
      <c r="H4740" s="6"/>
      <c r="I4740" s="23"/>
      <c r="J4740" s="23"/>
      <c r="K4740" s="6" t="e">
        <f t="array" aca="1" ref="K4740" ca="1">INDEX([1]TreeLookup!$C$1:$DE$21,MATCH(INDIRECT(ADDRESS(ROW(),MATCH("CATEGORY",$A$1:$BE$1,0))),[1]TreeLookup!$C$1:$C$21,0),MATCH(INDIRECT(ADDRESS(ROW(),MATCH("YEAR",$A$1:$BE$1,0))),[1]TreeLookup!$C$1:$DE$1,0))</f>
        <v>#N/A</v>
      </c>
      <c r="M4740" s="1" t="str">
        <f t="array" aca="1" ref="M4740" ca="1">INDEX([1]TreeLookup!$C$1:$DE$22,MATCH("ERA",[1]TreeLookup!$C$1:$C$22,0),MATCH(INDIRECT(ADDRESS(ROW(),MATCH("YEAR",$A$1:$BE$1,0))),[1]TreeLookup!$C$1:$DE$1,0))</f>
        <v>00-START</v>
      </c>
      <c r="O4740" s="4"/>
    </row>
    <row r="4741" spans="1:15">
      <c r="A4741" s="6"/>
      <c r="B4741" s="6"/>
      <c r="C4741" s="6"/>
      <c r="D4741" s="6"/>
      <c r="E4741" s="6"/>
      <c r="F4741" s="6"/>
      <c r="G4741" s="6"/>
      <c r="H4741" s="6"/>
      <c r="I4741" s="23"/>
      <c r="J4741" s="23"/>
      <c r="K4741" s="6" t="e">
        <f t="array" aca="1" ref="K4741" ca="1">INDEX([1]TreeLookup!$C$1:$DE$21,MATCH(INDIRECT(ADDRESS(ROW(),MATCH("CATEGORY",$A$1:$BE$1,0))),[1]TreeLookup!$C$1:$C$21,0),MATCH(INDIRECT(ADDRESS(ROW(),MATCH("YEAR",$A$1:$BE$1,0))),[1]TreeLookup!$C$1:$DE$1,0))</f>
        <v>#N/A</v>
      </c>
      <c r="M4741" s="1" t="str">
        <f t="array" aca="1" ref="M4741" ca="1">INDEX([1]TreeLookup!$C$1:$DE$22,MATCH("ERA",[1]TreeLookup!$C$1:$C$22,0),MATCH(INDIRECT(ADDRESS(ROW(),MATCH("YEAR",$A$1:$BE$1,0))),[1]TreeLookup!$C$1:$DE$1,0))</f>
        <v>00-START</v>
      </c>
      <c r="O4741" s="4"/>
    </row>
    <row r="4742" spans="1:15">
      <c r="A4742" s="6"/>
      <c r="B4742" s="6"/>
      <c r="C4742" s="6"/>
      <c r="D4742" s="6"/>
      <c r="E4742" s="6"/>
      <c r="F4742" s="6"/>
      <c r="G4742" s="6"/>
      <c r="H4742" s="6"/>
      <c r="I4742" s="23"/>
      <c r="J4742" s="23"/>
      <c r="K4742" s="6" t="e">
        <f t="array" aca="1" ref="K4742" ca="1">INDEX([1]TreeLookup!$C$1:$DE$21,MATCH(INDIRECT(ADDRESS(ROW(),MATCH("CATEGORY",$A$1:$BE$1,0))),[1]TreeLookup!$C$1:$C$21,0),MATCH(INDIRECT(ADDRESS(ROW(),MATCH("YEAR",$A$1:$BE$1,0))),[1]TreeLookup!$C$1:$DE$1,0))</f>
        <v>#N/A</v>
      </c>
      <c r="M4742" s="1" t="str">
        <f t="array" aca="1" ref="M4742" ca="1">INDEX([1]TreeLookup!$C$1:$DE$22,MATCH("ERA",[1]TreeLookup!$C$1:$C$22,0),MATCH(INDIRECT(ADDRESS(ROW(),MATCH("YEAR",$A$1:$BE$1,0))),[1]TreeLookup!$C$1:$DE$1,0))</f>
        <v>00-START</v>
      </c>
      <c r="O4742" s="4"/>
    </row>
    <row r="4743" spans="1:15">
      <c r="A4743" s="6"/>
      <c r="B4743" s="6"/>
      <c r="C4743" s="6"/>
      <c r="D4743" s="6"/>
      <c r="E4743" s="6"/>
      <c r="F4743" s="6"/>
      <c r="G4743" s="6"/>
      <c r="H4743" s="6"/>
      <c r="I4743" s="23"/>
      <c r="J4743" s="23"/>
      <c r="K4743" s="6" t="e">
        <f t="array" aca="1" ref="K4743" ca="1">INDEX([1]TreeLookup!$C$1:$DE$21,MATCH(INDIRECT(ADDRESS(ROW(),MATCH("CATEGORY",$A$1:$BE$1,0))),[1]TreeLookup!$C$1:$C$21,0),MATCH(INDIRECT(ADDRESS(ROW(),MATCH("YEAR",$A$1:$BE$1,0))),[1]TreeLookup!$C$1:$DE$1,0))</f>
        <v>#N/A</v>
      </c>
      <c r="M4743" s="1" t="str">
        <f t="array" aca="1" ref="M4743" ca="1">INDEX([1]TreeLookup!$C$1:$DE$22,MATCH("ERA",[1]TreeLookup!$C$1:$C$22,0),MATCH(INDIRECT(ADDRESS(ROW(),MATCH("YEAR",$A$1:$BE$1,0))),[1]TreeLookup!$C$1:$DE$1,0))</f>
        <v>00-START</v>
      </c>
      <c r="O4743" s="4"/>
    </row>
    <row r="4744" spans="1:15">
      <c r="A4744" s="6"/>
      <c r="B4744" s="6"/>
      <c r="C4744" s="6"/>
      <c r="D4744" s="6"/>
      <c r="E4744" s="6"/>
      <c r="F4744" s="6"/>
      <c r="G4744" s="6"/>
      <c r="H4744" s="6"/>
      <c r="I4744" s="23"/>
      <c r="J4744" s="23"/>
      <c r="K4744" s="6" t="e">
        <f t="array" aca="1" ref="K4744" ca="1">INDEX([1]TreeLookup!$C$1:$DE$21,MATCH(INDIRECT(ADDRESS(ROW(),MATCH("CATEGORY",$A$1:$BE$1,0))),[1]TreeLookup!$C$1:$C$21,0),MATCH(INDIRECT(ADDRESS(ROW(),MATCH("YEAR",$A$1:$BE$1,0))),[1]TreeLookup!$C$1:$DE$1,0))</f>
        <v>#N/A</v>
      </c>
      <c r="M4744" s="1" t="str">
        <f t="array" aca="1" ref="M4744" ca="1">INDEX([1]TreeLookup!$C$1:$DE$22,MATCH("ERA",[1]TreeLookup!$C$1:$C$22,0),MATCH(INDIRECT(ADDRESS(ROW(),MATCH("YEAR",$A$1:$BE$1,0))),[1]TreeLookup!$C$1:$DE$1,0))</f>
        <v>00-START</v>
      </c>
      <c r="O4744" s="4"/>
    </row>
    <row r="4745" spans="1:15">
      <c r="A4745" s="6"/>
      <c r="B4745" s="6"/>
      <c r="C4745" s="6"/>
      <c r="D4745" s="6"/>
      <c r="E4745" s="6"/>
      <c r="F4745" s="6"/>
      <c r="G4745" s="6"/>
      <c r="H4745" s="6"/>
      <c r="I4745" s="23"/>
      <c r="J4745" s="23"/>
      <c r="K4745" s="6" t="e">
        <f t="array" aca="1" ref="K4745" ca="1">INDEX([1]TreeLookup!$C$1:$DE$21,MATCH(INDIRECT(ADDRESS(ROW(),MATCH("CATEGORY",$A$1:$BE$1,0))),[1]TreeLookup!$C$1:$C$21,0),MATCH(INDIRECT(ADDRESS(ROW(),MATCH("YEAR",$A$1:$BE$1,0))),[1]TreeLookup!$C$1:$DE$1,0))</f>
        <v>#N/A</v>
      </c>
      <c r="M4745" s="1" t="str">
        <f t="array" aca="1" ref="M4745" ca="1">INDEX([1]TreeLookup!$C$1:$DE$22,MATCH("ERA",[1]TreeLookup!$C$1:$C$22,0),MATCH(INDIRECT(ADDRESS(ROW(),MATCH("YEAR",$A$1:$BE$1,0))),[1]TreeLookup!$C$1:$DE$1,0))</f>
        <v>00-START</v>
      </c>
      <c r="O4745" s="4"/>
    </row>
    <row r="4746" spans="1:15">
      <c r="A4746" s="6"/>
      <c r="B4746" s="6"/>
      <c r="C4746" s="6"/>
      <c r="D4746" s="6"/>
      <c r="E4746" s="6"/>
      <c r="F4746" s="6"/>
      <c r="G4746" s="6"/>
      <c r="H4746" s="6"/>
      <c r="I4746" s="23"/>
      <c r="J4746" s="23"/>
      <c r="K4746" s="6" t="e">
        <f t="array" aca="1" ref="K4746" ca="1">INDEX([1]TreeLookup!$C$1:$DE$21,MATCH(INDIRECT(ADDRESS(ROW(),MATCH("CATEGORY",$A$1:$BE$1,0))),[1]TreeLookup!$C$1:$C$21,0),MATCH(INDIRECT(ADDRESS(ROW(),MATCH("YEAR",$A$1:$BE$1,0))),[1]TreeLookup!$C$1:$DE$1,0))</f>
        <v>#N/A</v>
      </c>
      <c r="M4746" s="1" t="str">
        <f t="array" aca="1" ref="M4746" ca="1">INDEX([1]TreeLookup!$C$1:$DE$22,MATCH("ERA",[1]TreeLookup!$C$1:$C$22,0),MATCH(INDIRECT(ADDRESS(ROW(),MATCH("YEAR",$A$1:$BE$1,0))),[1]TreeLookup!$C$1:$DE$1,0))</f>
        <v>00-START</v>
      </c>
      <c r="O4746" s="4"/>
    </row>
    <row r="4747" spans="1:15">
      <c r="A4747" s="6"/>
      <c r="B4747" s="6"/>
      <c r="C4747" s="6"/>
      <c r="D4747" s="6"/>
      <c r="E4747" s="6"/>
      <c r="F4747" s="6"/>
      <c r="G4747" s="6"/>
      <c r="H4747" s="6"/>
      <c r="I4747" s="23"/>
      <c r="J4747" s="23"/>
      <c r="K4747" s="6" t="e">
        <f t="array" aca="1" ref="K4747" ca="1">INDEX([1]TreeLookup!$C$1:$DE$21,MATCH(INDIRECT(ADDRESS(ROW(),MATCH("CATEGORY",$A$1:$BE$1,0))),[1]TreeLookup!$C$1:$C$21,0),MATCH(INDIRECT(ADDRESS(ROW(),MATCH("YEAR",$A$1:$BE$1,0))),[1]TreeLookup!$C$1:$DE$1,0))</f>
        <v>#N/A</v>
      </c>
      <c r="M4747" s="1" t="str">
        <f t="array" aca="1" ref="M4747" ca="1">INDEX([1]TreeLookup!$C$1:$DE$22,MATCH("ERA",[1]TreeLookup!$C$1:$C$22,0),MATCH(INDIRECT(ADDRESS(ROW(),MATCH("YEAR",$A$1:$BE$1,0))),[1]TreeLookup!$C$1:$DE$1,0))</f>
        <v>00-START</v>
      </c>
      <c r="O4747" s="4"/>
    </row>
    <row r="4748" spans="1:15">
      <c r="A4748" s="6"/>
      <c r="B4748" s="6"/>
      <c r="C4748" s="6"/>
      <c r="D4748" s="6"/>
      <c r="E4748" s="6"/>
      <c r="F4748" s="6"/>
      <c r="G4748" s="6"/>
      <c r="H4748" s="6"/>
      <c r="I4748" s="23"/>
      <c r="J4748" s="23"/>
      <c r="K4748" s="6" t="e">
        <f t="array" aca="1" ref="K4748" ca="1">INDEX([1]TreeLookup!$C$1:$DE$21,MATCH(INDIRECT(ADDRESS(ROW(),MATCH("CATEGORY",$A$1:$BE$1,0))),[1]TreeLookup!$C$1:$C$21,0),MATCH(INDIRECT(ADDRESS(ROW(),MATCH("YEAR",$A$1:$BE$1,0))),[1]TreeLookup!$C$1:$DE$1,0))</f>
        <v>#N/A</v>
      </c>
      <c r="M4748" s="1" t="str">
        <f t="array" aca="1" ref="M4748" ca="1">INDEX([1]TreeLookup!$C$1:$DE$22,MATCH("ERA",[1]TreeLookup!$C$1:$C$22,0),MATCH(INDIRECT(ADDRESS(ROW(),MATCH("YEAR",$A$1:$BE$1,0))),[1]TreeLookup!$C$1:$DE$1,0))</f>
        <v>00-START</v>
      </c>
      <c r="O4748" s="4"/>
    </row>
    <row r="4749" spans="1:15">
      <c r="A4749" s="6"/>
      <c r="B4749" s="6"/>
      <c r="C4749" s="6"/>
      <c r="D4749" s="6"/>
      <c r="E4749" s="6"/>
      <c r="F4749" s="6"/>
      <c r="G4749" s="6"/>
      <c r="H4749" s="6"/>
      <c r="I4749" s="23"/>
      <c r="J4749" s="23"/>
      <c r="K4749" s="6" t="e">
        <f t="array" aca="1" ref="K4749" ca="1">INDEX([1]TreeLookup!$C$1:$DE$21,MATCH(INDIRECT(ADDRESS(ROW(),MATCH("CATEGORY",$A$1:$BE$1,0))),[1]TreeLookup!$C$1:$C$21,0),MATCH(INDIRECT(ADDRESS(ROW(),MATCH("YEAR",$A$1:$BE$1,0))),[1]TreeLookup!$C$1:$DE$1,0))</f>
        <v>#N/A</v>
      </c>
      <c r="M4749" s="1" t="str">
        <f t="array" aca="1" ref="M4749" ca="1">INDEX([1]TreeLookup!$C$1:$DE$22,MATCH("ERA",[1]TreeLookup!$C$1:$C$22,0),MATCH(INDIRECT(ADDRESS(ROW(),MATCH("YEAR",$A$1:$BE$1,0))),[1]TreeLookup!$C$1:$DE$1,0))</f>
        <v>00-START</v>
      </c>
      <c r="O4749" s="4"/>
    </row>
    <row r="4750" spans="1:15">
      <c r="A4750" s="6"/>
      <c r="B4750" s="6"/>
      <c r="C4750" s="6"/>
      <c r="D4750" s="6"/>
      <c r="E4750" s="6"/>
      <c r="F4750" s="6"/>
      <c r="G4750" s="6"/>
      <c r="H4750" s="6"/>
      <c r="I4750" s="23"/>
      <c r="J4750" s="23"/>
      <c r="K4750" s="6" t="e">
        <f t="array" aca="1" ref="K4750" ca="1">INDEX([1]TreeLookup!$C$1:$DE$21,MATCH(INDIRECT(ADDRESS(ROW(),MATCH("CATEGORY",$A$1:$BE$1,0))),[1]TreeLookup!$C$1:$C$21,0),MATCH(INDIRECT(ADDRESS(ROW(),MATCH("YEAR",$A$1:$BE$1,0))),[1]TreeLookup!$C$1:$DE$1,0))</f>
        <v>#N/A</v>
      </c>
      <c r="M4750" s="1" t="str">
        <f t="array" aca="1" ref="M4750" ca="1">INDEX([1]TreeLookup!$C$1:$DE$22,MATCH("ERA",[1]TreeLookup!$C$1:$C$22,0),MATCH(INDIRECT(ADDRESS(ROW(),MATCH("YEAR",$A$1:$BE$1,0))),[1]TreeLookup!$C$1:$DE$1,0))</f>
        <v>00-START</v>
      </c>
      <c r="O4750" s="4"/>
    </row>
    <row r="4751" spans="1:15">
      <c r="A4751" s="6"/>
      <c r="B4751" s="6"/>
      <c r="C4751" s="6"/>
      <c r="D4751" s="6"/>
      <c r="E4751" s="6"/>
      <c r="F4751" s="6"/>
      <c r="G4751" s="6"/>
      <c r="H4751" s="6"/>
      <c r="I4751" s="23"/>
      <c r="J4751" s="23"/>
      <c r="K4751" s="6" t="e">
        <f t="array" aca="1" ref="K4751" ca="1">INDEX([1]TreeLookup!$C$1:$DE$21,MATCH(INDIRECT(ADDRESS(ROW(),MATCH("CATEGORY",$A$1:$BE$1,0))),[1]TreeLookup!$C$1:$C$21,0),MATCH(INDIRECT(ADDRESS(ROW(),MATCH("YEAR",$A$1:$BE$1,0))),[1]TreeLookup!$C$1:$DE$1,0))</f>
        <v>#N/A</v>
      </c>
      <c r="M4751" s="1" t="str">
        <f t="array" aca="1" ref="M4751" ca="1">INDEX([1]TreeLookup!$C$1:$DE$22,MATCH("ERA",[1]TreeLookup!$C$1:$C$22,0),MATCH(INDIRECT(ADDRESS(ROW(),MATCH("YEAR",$A$1:$BE$1,0))),[1]TreeLookup!$C$1:$DE$1,0))</f>
        <v>00-START</v>
      </c>
      <c r="O4751" s="4"/>
    </row>
    <row r="4752" spans="1:15">
      <c r="A4752" s="6"/>
      <c r="B4752" s="6"/>
      <c r="C4752" s="6"/>
      <c r="D4752" s="6"/>
      <c r="E4752" s="6"/>
      <c r="F4752" s="6"/>
      <c r="G4752" s="6"/>
      <c r="H4752" s="6"/>
      <c r="I4752" s="23"/>
      <c r="J4752" s="23"/>
      <c r="K4752" s="6" t="e">
        <f t="array" aca="1" ref="K4752" ca="1">INDEX([1]TreeLookup!$C$1:$DE$21,MATCH(INDIRECT(ADDRESS(ROW(),MATCH("CATEGORY",$A$1:$BE$1,0))),[1]TreeLookup!$C$1:$C$21,0),MATCH(INDIRECT(ADDRESS(ROW(),MATCH("YEAR",$A$1:$BE$1,0))),[1]TreeLookup!$C$1:$DE$1,0))</f>
        <v>#N/A</v>
      </c>
      <c r="M4752" s="1" t="str">
        <f t="array" aca="1" ref="M4752" ca="1">INDEX([1]TreeLookup!$C$1:$DE$22,MATCH("ERA",[1]TreeLookup!$C$1:$C$22,0),MATCH(INDIRECT(ADDRESS(ROW(),MATCH("YEAR",$A$1:$BE$1,0))),[1]TreeLookup!$C$1:$DE$1,0))</f>
        <v>00-START</v>
      </c>
      <c r="O4752" s="4"/>
    </row>
    <row r="4753" spans="1:15">
      <c r="A4753" s="6"/>
      <c r="B4753" s="6"/>
      <c r="C4753" s="6"/>
      <c r="D4753" s="6"/>
      <c r="E4753" s="6"/>
      <c r="F4753" s="6"/>
      <c r="G4753" s="6"/>
      <c r="H4753" s="6"/>
      <c r="I4753" s="23"/>
      <c r="J4753" s="23"/>
      <c r="K4753" s="6" t="e">
        <f t="array" aca="1" ref="K4753" ca="1">INDEX([1]TreeLookup!$C$1:$DE$21,MATCH(INDIRECT(ADDRESS(ROW(),MATCH("CATEGORY",$A$1:$BE$1,0))),[1]TreeLookup!$C$1:$C$21,0),MATCH(INDIRECT(ADDRESS(ROW(),MATCH("YEAR",$A$1:$BE$1,0))),[1]TreeLookup!$C$1:$DE$1,0))</f>
        <v>#N/A</v>
      </c>
      <c r="M4753" s="1" t="str">
        <f t="array" aca="1" ref="M4753" ca="1">INDEX([1]TreeLookup!$C$1:$DE$22,MATCH("ERA",[1]TreeLookup!$C$1:$C$22,0),MATCH(INDIRECT(ADDRESS(ROW(),MATCH("YEAR",$A$1:$BE$1,0))),[1]TreeLookup!$C$1:$DE$1,0))</f>
        <v>00-START</v>
      </c>
      <c r="O4753" s="4"/>
    </row>
    <row r="4754" spans="1:15">
      <c r="A4754" s="6"/>
      <c r="B4754" s="6"/>
      <c r="C4754" s="6"/>
      <c r="D4754" s="6"/>
      <c r="E4754" s="6"/>
      <c r="F4754" s="6"/>
      <c r="G4754" s="6"/>
      <c r="H4754" s="6"/>
      <c r="I4754" s="23"/>
      <c r="J4754" s="23"/>
      <c r="K4754" s="6" t="e">
        <f t="array" aca="1" ref="K4754" ca="1">INDEX([1]TreeLookup!$C$1:$DE$21,MATCH(INDIRECT(ADDRESS(ROW(),MATCH("CATEGORY",$A$1:$BE$1,0))),[1]TreeLookup!$C$1:$C$21,0),MATCH(INDIRECT(ADDRESS(ROW(),MATCH("YEAR",$A$1:$BE$1,0))),[1]TreeLookup!$C$1:$DE$1,0))</f>
        <v>#N/A</v>
      </c>
      <c r="M4754" s="1" t="str">
        <f t="array" aca="1" ref="M4754" ca="1">INDEX([1]TreeLookup!$C$1:$DE$22,MATCH("ERA",[1]TreeLookup!$C$1:$C$22,0),MATCH(INDIRECT(ADDRESS(ROW(),MATCH("YEAR",$A$1:$BE$1,0))),[1]TreeLookup!$C$1:$DE$1,0))</f>
        <v>00-START</v>
      </c>
      <c r="O4754" s="4"/>
    </row>
    <row r="4755" spans="1:15">
      <c r="A4755" s="6"/>
      <c r="B4755" s="6"/>
      <c r="C4755" s="6"/>
      <c r="D4755" s="6"/>
      <c r="E4755" s="6"/>
      <c r="F4755" s="6"/>
      <c r="G4755" s="6"/>
      <c r="H4755" s="6"/>
      <c r="I4755" s="23"/>
      <c r="J4755" s="23"/>
      <c r="K4755" s="6" t="e">
        <f t="array" aca="1" ref="K4755" ca="1">INDEX([1]TreeLookup!$C$1:$DE$21,MATCH(INDIRECT(ADDRESS(ROW(),MATCH("CATEGORY",$A$1:$BE$1,0))),[1]TreeLookup!$C$1:$C$21,0),MATCH(INDIRECT(ADDRESS(ROW(),MATCH("YEAR",$A$1:$BE$1,0))),[1]TreeLookup!$C$1:$DE$1,0))</f>
        <v>#N/A</v>
      </c>
      <c r="M4755" s="1" t="str">
        <f t="array" aca="1" ref="M4755" ca="1">INDEX([1]TreeLookup!$C$1:$DE$22,MATCH("ERA",[1]TreeLookup!$C$1:$C$22,0),MATCH(INDIRECT(ADDRESS(ROW(),MATCH("YEAR",$A$1:$BE$1,0))),[1]TreeLookup!$C$1:$DE$1,0))</f>
        <v>00-START</v>
      </c>
      <c r="O4755" s="4"/>
    </row>
    <row r="4756" spans="1:15">
      <c r="A4756" s="6"/>
      <c r="B4756" s="6"/>
      <c r="C4756" s="6"/>
      <c r="D4756" s="6"/>
      <c r="E4756" s="6"/>
      <c r="F4756" s="6"/>
      <c r="G4756" s="6"/>
      <c r="H4756" s="6"/>
      <c r="I4756" s="23"/>
      <c r="J4756" s="23"/>
      <c r="K4756" s="6" t="e">
        <f t="array" aca="1" ref="K4756" ca="1">INDEX([1]TreeLookup!$C$1:$DE$21,MATCH(INDIRECT(ADDRESS(ROW(),MATCH("CATEGORY",$A$1:$BE$1,0))),[1]TreeLookup!$C$1:$C$21,0),MATCH(INDIRECT(ADDRESS(ROW(),MATCH("YEAR",$A$1:$BE$1,0))),[1]TreeLookup!$C$1:$DE$1,0))</f>
        <v>#N/A</v>
      </c>
      <c r="M4756" s="1" t="str">
        <f t="array" aca="1" ref="M4756" ca="1">INDEX([1]TreeLookup!$C$1:$DE$22,MATCH("ERA",[1]TreeLookup!$C$1:$C$22,0),MATCH(INDIRECT(ADDRESS(ROW(),MATCH("YEAR",$A$1:$BE$1,0))),[1]TreeLookup!$C$1:$DE$1,0))</f>
        <v>00-START</v>
      </c>
      <c r="O4756" s="4"/>
    </row>
    <row r="4757" spans="1:15">
      <c r="A4757" s="6"/>
      <c r="B4757" s="6"/>
      <c r="C4757" s="6"/>
      <c r="D4757" s="6"/>
      <c r="E4757" s="6"/>
      <c r="F4757" s="6"/>
      <c r="G4757" s="6"/>
      <c r="H4757" s="6"/>
      <c r="I4757" s="23"/>
      <c r="J4757" s="23"/>
      <c r="K4757" s="6" t="e">
        <f t="array" aca="1" ref="K4757" ca="1">INDEX([1]TreeLookup!$C$1:$DE$21,MATCH(INDIRECT(ADDRESS(ROW(),MATCH("CATEGORY",$A$1:$BE$1,0))),[1]TreeLookup!$C$1:$C$21,0),MATCH(INDIRECT(ADDRESS(ROW(),MATCH("YEAR",$A$1:$BE$1,0))),[1]TreeLookup!$C$1:$DE$1,0))</f>
        <v>#N/A</v>
      </c>
      <c r="M4757" s="1" t="str">
        <f t="array" aca="1" ref="M4757" ca="1">INDEX([1]TreeLookup!$C$1:$DE$22,MATCH("ERA",[1]TreeLookup!$C$1:$C$22,0),MATCH(INDIRECT(ADDRESS(ROW(),MATCH("YEAR",$A$1:$BE$1,0))),[1]TreeLookup!$C$1:$DE$1,0))</f>
        <v>00-START</v>
      </c>
      <c r="O4757" s="4"/>
    </row>
    <row r="4758" spans="1:15">
      <c r="A4758" s="6"/>
      <c r="B4758" s="6"/>
      <c r="C4758" s="6"/>
      <c r="D4758" s="6"/>
      <c r="E4758" s="6"/>
      <c r="F4758" s="6"/>
      <c r="G4758" s="6"/>
      <c r="H4758" s="6"/>
      <c r="I4758" s="23"/>
      <c r="J4758" s="23"/>
      <c r="K4758" s="6" t="e">
        <f t="array" aca="1" ref="K4758" ca="1">INDEX([1]TreeLookup!$C$1:$DE$21,MATCH(INDIRECT(ADDRESS(ROW(),MATCH("CATEGORY",$A$1:$BE$1,0))),[1]TreeLookup!$C$1:$C$21,0),MATCH(INDIRECT(ADDRESS(ROW(),MATCH("YEAR",$A$1:$BE$1,0))),[1]TreeLookup!$C$1:$DE$1,0))</f>
        <v>#N/A</v>
      </c>
      <c r="M4758" s="1" t="str">
        <f t="array" aca="1" ref="M4758" ca="1">INDEX([1]TreeLookup!$C$1:$DE$22,MATCH("ERA",[1]TreeLookup!$C$1:$C$22,0),MATCH(INDIRECT(ADDRESS(ROW(),MATCH("YEAR",$A$1:$BE$1,0))),[1]TreeLookup!$C$1:$DE$1,0))</f>
        <v>00-START</v>
      </c>
      <c r="O4758" s="4"/>
    </row>
    <row r="4759" spans="1:15">
      <c r="A4759" s="6"/>
      <c r="B4759" s="6"/>
      <c r="C4759" s="6"/>
      <c r="D4759" s="6"/>
      <c r="E4759" s="6"/>
      <c r="F4759" s="6"/>
      <c r="G4759" s="6"/>
      <c r="H4759" s="6"/>
      <c r="I4759" s="23"/>
      <c r="J4759" s="23"/>
      <c r="K4759" s="6" t="e">
        <f t="array" aca="1" ref="K4759" ca="1">INDEX([1]TreeLookup!$C$1:$DE$21,MATCH(INDIRECT(ADDRESS(ROW(),MATCH("CATEGORY",$A$1:$BE$1,0))),[1]TreeLookup!$C$1:$C$21,0),MATCH(INDIRECT(ADDRESS(ROW(),MATCH("YEAR",$A$1:$BE$1,0))),[1]TreeLookup!$C$1:$DE$1,0))</f>
        <v>#N/A</v>
      </c>
      <c r="M4759" s="1" t="str">
        <f t="array" aca="1" ref="M4759" ca="1">INDEX([1]TreeLookup!$C$1:$DE$22,MATCH("ERA",[1]TreeLookup!$C$1:$C$22,0),MATCH(INDIRECT(ADDRESS(ROW(),MATCH("YEAR",$A$1:$BE$1,0))),[1]TreeLookup!$C$1:$DE$1,0))</f>
        <v>00-START</v>
      </c>
      <c r="O4759" s="4"/>
    </row>
    <row r="4760" spans="1:15">
      <c r="A4760" s="6"/>
      <c r="B4760" s="6"/>
      <c r="C4760" s="6"/>
      <c r="D4760" s="6"/>
      <c r="E4760" s="6"/>
      <c r="F4760" s="6"/>
      <c r="G4760" s="6"/>
      <c r="H4760" s="6"/>
      <c r="I4760" s="23"/>
      <c r="J4760" s="23"/>
      <c r="K4760" s="6" t="e">
        <f t="array" aca="1" ref="K4760" ca="1">INDEX([1]TreeLookup!$C$1:$DE$21,MATCH(INDIRECT(ADDRESS(ROW(),MATCH("CATEGORY",$A$1:$BE$1,0))),[1]TreeLookup!$C$1:$C$21,0),MATCH(INDIRECT(ADDRESS(ROW(),MATCH("YEAR",$A$1:$BE$1,0))),[1]TreeLookup!$C$1:$DE$1,0))</f>
        <v>#N/A</v>
      </c>
      <c r="M4760" s="1" t="str">
        <f t="array" aca="1" ref="M4760" ca="1">INDEX([1]TreeLookup!$C$1:$DE$22,MATCH("ERA",[1]TreeLookup!$C$1:$C$22,0),MATCH(INDIRECT(ADDRESS(ROW(),MATCH("YEAR",$A$1:$BE$1,0))),[1]TreeLookup!$C$1:$DE$1,0))</f>
        <v>00-START</v>
      </c>
      <c r="O4760" s="4"/>
    </row>
    <row r="4761" spans="1:15">
      <c r="A4761" s="6"/>
      <c r="B4761" s="6"/>
      <c r="C4761" s="6"/>
      <c r="D4761" s="6"/>
      <c r="E4761" s="6"/>
      <c r="F4761" s="6"/>
      <c r="G4761" s="6"/>
      <c r="H4761" s="6"/>
      <c r="I4761" s="23"/>
      <c r="J4761" s="23"/>
      <c r="K4761" s="6" t="e">
        <f t="array" aca="1" ref="K4761" ca="1">INDEX([1]TreeLookup!$C$1:$DE$21,MATCH(INDIRECT(ADDRESS(ROW(),MATCH("CATEGORY",$A$1:$BE$1,0))),[1]TreeLookup!$C$1:$C$21,0),MATCH(INDIRECT(ADDRESS(ROW(),MATCH("YEAR",$A$1:$BE$1,0))),[1]TreeLookup!$C$1:$DE$1,0))</f>
        <v>#N/A</v>
      </c>
      <c r="M4761" s="1" t="str">
        <f t="array" aca="1" ref="M4761" ca="1">INDEX([1]TreeLookup!$C$1:$DE$22,MATCH("ERA",[1]TreeLookup!$C$1:$C$22,0),MATCH(INDIRECT(ADDRESS(ROW(),MATCH("YEAR",$A$1:$BE$1,0))),[1]TreeLookup!$C$1:$DE$1,0))</f>
        <v>00-START</v>
      </c>
      <c r="O4761" s="4"/>
    </row>
    <row r="4762" spans="1:15">
      <c r="A4762" s="6"/>
      <c r="B4762" s="6"/>
      <c r="C4762" s="6"/>
      <c r="D4762" s="6"/>
      <c r="E4762" s="6"/>
      <c r="F4762" s="6"/>
      <c r="G4762" s="6"/>
      <c r="H4762" s="6"/>
      <c r="I4762" s="23"/>
      <c r="J4762" s="23"/>
      <c r="K4762" s="6" t="e">
        <f t="array" aca="1" ref="K4762" ca="1">INDEX([1]TreeLookup!$C$1:$DE$21,MATCH(INDIRECT(ADDRESS(ROW(),MATCH("CATEGORY",$A$1:$BE$1,0))),[1]TreeLookup!$C$1:$C$21,0),MATCH(INDIRECT(ADDRESS(ROW(),MATCH("YEAR",$A$1:$BE$1,0))),[1]TreeLookup!$C$1:$DE$1,0))</f>
        <v>#N/A</v>
      </c>
      <c r="M4762" s="1" t="str">
        <f t="array" aca="1" ref="M4762" ca="1">INDEX([1]TreeLookup!$C$1:$DE$22,MATCH("ERA",[1]TreeLookup!$C$1:$C$22,0),MATCH(INDIRECT(ADDRESS(ROW(),MATCH("YEAR",$A$1:$BE$1,0))),[1]TreeLookup!$C$1:$DE$1,0))</f>
        <v>00-START</v>
      </c>
      <c r="O4762" s="4"/>
    </row>
    <row r="4763" spans="1:15">
      <c r="A4763" s="6"/>
      <c r="B4763" s="6"/>
      <c r="C4763" s="6"/>
      <c r="D4763" s="6"/>
      <c r="E4763" s="6"/>
      <c r="F4763" s="6"/>
      <c r="G4763" s="6"/>
      <c r="H4763" s="6"/>
      <c r="I4763" s="23"/>
      <c r="J4763" s="23"/>
      <c r="K4763" s="6" t="e">
        <f t="array" aca="1" ref="K4763" ca="1">INDEX([1]TreeLookup!$C$1:$DE$21,MATCH(INDIRECT(ADDRESS(ROW(),MATCH("CATEGORY",$A$1:$BE$1,0))),[1]TreeLookup!$C$1:$C$21,0),MATCH(INDIRECT(ADDRESS(ROW(),MATCH("YEAR",$A$1:$BE$1,0))),[1]TreeLookup!$C$1:$DE$1,0))</f>
        <v>#N/A</v>
      </c>
      <c r="M4763" s="1" t="str">
        <f t="array" aca="1" ref="M4763" ca="1">INDEX([1]TreeLookup!$C$1:$DE$22,MATCH("ERA",[1]TreeLookup!$C$1:$C$22,0),MATCH(INDIRECT(ADDRESS(ROW(),MATCH("YEAR",$A$1:$BE$1,0))),[1]TreeLookup!$C$1:$DE$1,0))</f>
        <v>00-START</v>
      </c>
      <c r="O4763" s="4"/>
    </row>
    <row r="4764" spans="1:15">
      <c r="A4764" s="6"/>
      <c r="B4764" s="6"/>
      <c r="C4764" s="6"/>
      <c r="D4764" s="6"/>
      <c r="E4764" s="6"/>
      <c r="F4764" s="6"/>
      <c r="G4764" s="6"/>
      <c r="H4764" s="6"/>
      <c r="I4764" s="23"/>
      <c r="J4764" s="23"/>
      <c r="K4764" s="6" t="e">
        <f t="array" aca="1" ref="K4764" ca="1">INDEX([1]TreeLookup!$C$1:$DE$21,MATCH(INDIRECT(ADDRESS(ROW(),MATCH("CATEGORY",$A$1:$BE$1,0))),[1]TreeLookup!$C$1:$C$21,0),MATCH(INDIRECT(ADDRESS(ROW(),MATCH("YEAR",$A$1:$BE$1,0))),[1]TreeLookup!$C$1:$DE$1,0))</f>
        <v>#N/A</v>
      </c>
      <c r="M4764" s="1" t="str">
        <f t="array" aca="1" ref="M4764" ca="1">INDEX([1]TreeLookup!$C$1:$DE$22,MATCH("ERA",[1]TreeLookup!$C$1:$C$22,0),MATCH(INDIRECT(ADDRESS(ROW(),MATCH("YEAR",$A$1:$BE$1,0))),[1]TreeLookup!$C$1:$DE$1,0))</f>
        <v>00-START</v>
      </c>
      <c r="O4764" s="4"/>
    </row>
    <row r="4765" spans="1:15">
      <c r="A4765" s="6"/>
      <c r="B4765" s="6"/>
      <c r="C4765" s="6"/>
      <c r="D4765" s="6"/>
      <c r="E4765" s="6"/>
      <c r="F4765" s="6"/>
      <c r="G4765" s="6"/>
      <c r="H4765" s="6"/>
      <c r="I4765" s="23"/>
      <c r="J4765" s="23"/>
      <c r="K4765" s="6" t="e">
        <f t="array" aca="1" ref="K4765" ca="1">INDEX([1]TreeLookup!$C$1:$DE$21,MATCH(INDIRECT(ADDRESS(ROW(),MATCH("CATEGORY",$A$1:$BE$1,0))),[1]TreeLookup!$C$1:$C$21,0),MATCH(INDIRECT(ADDRESS(ROW(),MATCH("YEAR",$A$1:$BE$1,0))),[1]TreeLookup!$C$1:$DE$1,0))</f>
        <v>#N/A</v>
      </c>
      <c r="M4765" s="1" t="str">
        <f t="array" aca="1" ref="M4765" ca="1">INDEX([1]TreeLookup!$C$1:$DE$22,MATCH("ERA",[1]TreeLookup!$C$1:$C$22,0),MATCH(INDIRECT(ADDRESS(ROW(),MATCH("YEAR",$A$1:$BE$1,0))),[1]TreeLookup!$C$1:$DE$1,0))</f>
        <v>00-START</v>
      </c>
      <c r="O4765" s="4"/>
    </row>
    <row r="4766" spans="1:15">
      <c r="A4766" s="6"/>
      <c r="B4766" s="6"/>
      <c r="C4766" s="6"/>
      <c r="D4766" s="6"/>
      <c r="E4766" s="6"/>
      <c r="F4766" s="6"/>
      <c r="G4766" s="6"/>
      <c r="H4766" s="6"/>
      <c r="I4766" s="23"/>
      <c r="J4766" s="23"/>
      <c r="K4766" s="6" t="e">
        <f t="array" aca="1" ref="K4766" ca="1">INDEX([1]TreeLookup!$C$1:$DE$21,MATCH(INDIRECT(ADDRESS(ROW(),MATCH("CATEGORY",$A$1:$BE$1,0))),[1]TreeLookup!$C$1:$C$21,0),MATCH(INDIRECT(ADDRESS(ROW(),MATCH("YEAR",$A$1:$BE$1,0))),[1]TreeLookup!$C$1:$DE$1,0))</f>
        <v>#N/A</v>
      </c>
      <c r="M4766" s="1" t="str">
        <f t="array" aca="1" ref="M4766" ca="1">INDEX([1]TreeLookup!$C$1:$DE$22,MATCH("ERA",[1]TreeLookup!$C$1:$C$22,0),MATCH(INDIRECT(ADDRESS(ROW(),MATCH("YEAR",$A$1:$BE$1,0))),[1]TreeLookup!$C$1:$DE$1,0))</f>
        <v>00-START</v>
      </c>
      <c r="O4766" s="4"/>
    </row>
    <row r="4767" spans="1:15">
      <c r="A4767" s="6"/>
      <c r="B4767" s="6"/>
      <c r="C4767" s="6"/>
      <c r="D4767" s="6"/>
      <c r="E4767" s="6"/>
      <c r="F4767" s="6"/>
      <c r="G4767" s="6"/>
      <c r="H4767" s="6"/>
      <c r="I4767" s="23"/>
      <c r="J4767" s="23"/>
      <c r="K4767" s="6" t="e">
        <f t="array" aca="1" ref="K4767" ca="1">INDEX([1]TreeLookup!$C$1:$DE$21,MATCH(INDIRECT(ADDRESS(ROW(),MATCH("CATEGORY",$A$1:$BE$1,0))),[1]TreeLookup!$C$1:$C$21,0),MATCH(INDIRECT(ADDRESS(ROW(),MATCH("YEAR",$A$1:$BE$1,0))),[1]TreeLookup!$C$1:$DE$1,0))</f>
        <v>#N/A</v>
      </c>
      <c r="M4767" s="1" t="str">
        <f t="array" aca="1" ref="M4767" ca="1">INDEX([1]TreeLookup!$C$1:$DE$22,MATCH("ERA",[1]TreeLookup!$C$1:$C$22,0),MATCH(INDIRECT(ADDRESS(ROW(),MATCH("YEAR",$A$1:$BE$1,0))),[1]TreeLookup!$C$1:$DE$1,0))</f>
        <v>00-START</v>
      </c>
      <c r="O4767" s="4"/>
    </row>
    <row r="4768" spans="1:15">
      <c r="A4768" s="6"/>
      <c r="B4768" s="6"/>
      <c r="C4768" s="6"/>
      <c r="D4768" s="6"/>
      <c r="E4768" s="6"/>
      <c r="F4768" s="6"/>
      <c r="G4768" s="6"/>
      <c r="H4768" s="6"/>
      <c r="I4768" s="23"/>
      <c r="J4768" s="23"/>
      <c r="K4768" s="6" t="e">
        <f t="array" aca="1" ref="K4768" ca="1">INDEX([1]TreeLookup!$C$1:$DE$21,MATCH(INDIRECT(ADDRESS(ROW(),MATCH("CATEGORY",$A$1:$BE$1,0))),[1]TreeLookup!$C$1:$C$21,0),MATCH(INDIRECT(ADDRESS(ROW(),MATCH("YEAR",$A$1:$BE$1,0))),[1]TreeLookup!$C$1:$DE$1,0))</f>
        <v>#N/A</v>
      </c>
      <c r="M4768" s="1" t="str">
        <f t="array" aca="1" ref="M4768" ca="1">INDEX([1]TreeLookup!$C$1:$DE$22,MATCH("ERA",[1]TreeLookup!$C$1:$C$22,0),MATCH(INDIRECT(ADDRESS(ROW(),MATCH("YEAR",$A$1:$BE$1,0))),[1]TreeLookup!$C$1:$DE$1,0))</f>
        <v>00-START</v>
      </c>
      <c r="O4768" s="4"/>
    </row>
    <row r="4769" spans="1:32">
      <c r="A4769" s="6"/>
      <c r="B4769" s="6"/>
      <c r="C4769" s="6"/>
      <c r="D4769" s="6"/>
      <c r="E4769" s="6"/>
      <c r="F4769" s="6"/>
      <c r="G4769" s="6"/>
      <c r="H4769" s="6"/>
      <c r="I4769" s="23"/>
      <c r="J4769" s="23"/>
      <c r="K4769" s="6" t="e">
        <f t="array" aca="1" ref="K4769" ca="1">INDEX([1]TreeLookup!$C$1:$DE$21,MATCH(INDIRECT(ADDRESS(ROW(),MATCH("CATEGORY",$A$1:$BE$1,0))),[1]TreeLookup!$C$1:$C$21,0),MATCH(INDIRECT(ADDRESS(ROW(),MATCH("YEAR",$A$1:$BE$1,0))),[1]TreeLookup!$C$1:$DE$1,0))</f>
        <v>#N/A</v>
      </c>
      <c r="M4769" s="1" t="str">
        <f t="array" aca="1" ref="M4769" ca="1">INDEX([1]TreeLookup!$C$1:$DE$22,MATCH("ERA",[1]TreeLookup!$C$1:$C$22,0),MATCH(INDIRECT(ADDRESS(ROW(),MATCH("YEAR",$A$1:$BE$1,0))),[1]TreeLookup!$C$1:$DE$1,0))</f>
        <v>00-START</v>
      </c>
      <c r="O4769" s="4"/>
    </row>
    <row r="4770" spans="1:32">
      <c r="A4770" s="6"/>
      <c r="B4770" s="6"/>
      <c r="C4770" s="6"/>
      <c r="D4770" s="6"/>
      <c r="E4770" s="6"/>
      <c r="F4770" s="6"/>
      <c r="G4770" s="6"/>
      <c r="H4770" s="6"/>
      <c r="I4770" s="23"/>
      <c r="J4770" s="23"/>
      <c r="K4770" s="6" t="e">
        <f t="array" aca="1" ref="K4770" ca="1">INDEX([1]TreeLookup!$C$1:$DE$21,MATCH(INDIRECT(ADDRESS(ROW(),MATCH("CATEGORY",$A$1:$BE$1,0))),[1]TreeLookup!$C$1:$C$21,0),MATCH(INDIRECT(ADDRESS(ROW(),MATCH("YEAR",$A$1:$BE$1,0))),[1]TreeLookup!$C$1:$DE$1,0))</f>
        <v>#N/A</v>
      </c>
      <c r="M4770" s="1" t="str">
        <f t="array" aca="1" ref="M4770" ca="1">INDEX([1]TreeLookup!$C$1:$DE$22,MATCH("ERA",[1]TreeLookup!$C$1:$C$22,0),MATCH(INDIRECT(ADDRESS(ROW(),MATCH("YEAR",$A$1:$BE$1,0))),[1]TreeLookup!$C$1:$DE$1,0))</f>
        <v>00-START</v>
      </c>
      <c r="O4770" s="4"/>
    </row>
    <row r="4771" spans="1:32">
      <c r="A4771" s="6"/>
      <c r="B4771" s="6"/>
      <c r="C4771" s="6"/>
      <c r="D4771" s="6"/>
      <c r="E4771" s="6"/>
      <c r="F4771" s="6"/>
      <c r="G4771" s="6"/>
      <c r="H4771" s="6"/>
      <c r="I4771" s="23"/>
      <c r="J4771" s="23"/>
      <c r="K4771" s="6" t="e">
        <f t="array" aca="1" ref="K4771" ca="1">INDEX([1]TreeLookup!$C$1:$DE$21,MATCH(INDIRECT(ADDRESS(ROW(),MATCH("CATEGORY",$A$1:$BE$1,0))),[1]TreeLookup!$C$1:$C$21,0),MATCH(INDIRECT(ADDRESS(ROW(),MATCH("YEAR",$A$1:$BE$1,0))),[1]TreeLookup!$C$1:$DE$1,0))</f>
        <v>#N/A</v>
      </c>
      <c r="M4771" s="1" t="str">
        <f t="array" aca="1" ref="M4771" ca="1">INDEX([1]TreeLookup!$C$1:$DE$22,MATCH("ERA",[1]TreeLookup!$C$1:$C$22,0),MATCH(INDIRECT(ADDRESS(ROW(),MATCH("YEAR",$A$1:$BE$1,0))),[1]TreeLookup!$C$1:$DE$1,0))</f>
        <v>00-START</v>
      </c>
      <c r="O4771" s="4"/>
    </row>
    <row r="4772" spans="1:32">
      <c r="A4772" s="6"/>
      <c r="B4772" s="6"/>
      <c r="C4772" s="6"/>
      <c r="D4772" s="6"/>
      <c r="E4772" s="6"/>
      <c r="F4772" s="6"/>
      <c r="G4772" s="6"/>
      <c r="H4772" s="6"/>
      <c r="I4772" s="23"/>
      <c r="J4772" s="23"/>
      <c r="K4772" s="6" t="e">
        <f t="array" aca="1" ref="K4772" ca="1">INDEX([1]TreeLookup!$C$1:$DE$21,MATCH(INDIRECT(ADDRESS(ROW(),MATCH("CATEGORY",$A$1:$BE$1,0))),[1]TreeLookup!$C$1:$C$21,0),MATCH(INDIRECT(ADDRESS(ROW(),MATCH("YEAR",$A$1:$BE$1,0))),[1]TreeLookup!$C$1:$DE$1,0))</f>
        <v>#N/A</v>
      </c>
      <c r="M4772" s="1" t="str">
        <f t="array" aca="1" ref="M4772" ca="1">INDEX([1]TreeLookup!$C$1:$DE$22,MATCH("ERA",[1]TreeLookup!$C$1:$C$22,0),MATCH(INDIRECT(ADDRESS(ROW(),MATCH("YEAR",$A$1:$BE$1,0))),[1]TreeLookup!$C$1:$DE$1,0))</f>
        <v>00-START</v>
      </c>
      <c r="O4772" s="4"/>
    </row>
    <row r="4773" spans="1:32">
      <c r="A4773" s="6"/>
      <c r="B4773" s="6"/>
      <c r="C4773" s="6"/>
      <c r="D4773" s="6"/>
      <c r="E4773" s="6"/>
      <c r="F4773" s="6"/>
      <c r="G4773" s="6"/>
      <c r="H4773" s="6"/>
      <c r="I4773" s="23"/>
      <c r="J4773" s="23"/>
      <c r="K4773" s="6" t="e">
        <f t="array" aca="1" ref="K4773" ca="1">INDEX([1]TreeLookup!$C$1:$DE$21,MATCH(INDIRECT(ADDRESS(ROW(),MATCH("CATEGORY",$A$1:$BE$1,0))),[1]TreeLookup!$C$1:$C$21,0),MATCH(INDIRECT(ADDRESS(ROW(),MATCH("YEAR",$A$1:$BE$1,0))),[1]TreeLookup!$C$1:$DE$1,0))</f>
        <v>#N/A</v>
      </c>
      <c r="M4773" s="1" t="str">
        <f t="array" aca="1" ref="M4773" ca="1">INDEX([1]TreeLookup!$C$1:$DE$22,MATCH("ERA",[1]TreeLookup!$C$1:$C$22,0),MATCH(INDIRECT(ADDRESS(ROW(),MATCH("YEAR",$A$1:$BE$1,0))),[1]TreeLookup!$C$1:$DE$1,0))</f>
        <v>00-START</v>
      </c>
      <c r="O4773" s="4"/>
    </row>
    <row r="4774" spans="1:32">
      <c r="A4774" s="6"/>
      <c r="B4774" s="6"/>
      <c r="C4774" s="6"/>
      <c r="D4774" s="6"/>
      <c r="E4774" s="6"/>
      <c r="F4774" s="6"/>
      <c r="G4774" s="6"/>
      <c r="H4774" s="6"/>
      <c r="I4774" s="23"/>
      <c r="J4774" s="23"/>
      <c r="K4774" s="6" t="e">
        <f t="array" aca="1" ref="K4774" ca="1">INDEX([1]TreeLookup!$C$1:$DE$21,MATCH(INDIRECT(ADDRESS(ROW(),MATCH("CATEGORY",$A$1:$BE$1,0))),[1]TreeLookup!$C$1:$C$21,0),MATCH(INDIRECT(ADDRESS(ROW(),MATCH("YEAR",$A$1:$BE$1,0))),[1]TreeLookup!$C$1:$DE$1,0))</f>
        <v>#N/A</v>
      </c>
      <c r="M4774" s="1" t="str">
        <f t="array" aca="1" ref="M4774" ca="1">INDEX([1]TreeLookup!$C$1:$DE$22,MATCH("ERA",[1]TreeLookup!$C$1:$C$22,0),MATCH(INDIRECT(ADDRESS(ROW(),MATCH("YEAR",$A$1:$BE$1,0))),[1]TreeLookup!$C$1:$DE$1,0))</f>
        <v>00-START</v>
      </c>
      <c r="O4774" s="4"/>
    </row>
    <row r="4775" spans="1:32">
      <c r="A4775" s="6"/>
      <c r="B4775" s="6"/>
      <c r="C4775" s="6"/>
      <c r="D4775" s="6"/>
      <c r="E4775" s="6"/>
      <c r="F4775" s="6"/>
      <c r="G4775" s="6"/>
      <c r="H4775" s="6"/>
      <c r="I4775" s="23"/>
      <c r="J4775" s="23"/>
      <c r="K4775" s="6" t="e">
        <f t="array" aca="1" ref="K4775" ca="1">INDEX([1]TreeLookup!$C$1:$DE$21,MATCH(INDIRECT(ADDRESS(ROW(),MATCH("CATEGORY",$A$1:$BE$1,0))),[1]TreeLookup!$C$1:$C$21,0),MATCH(INDIRECT(ADDRESS(ROW(),MATCH("YEAR",$A$1:$BE$1,0))),[1]TreeLookup!$C$1:$DE$1,0))</f>
        <v>#N/A</v>
      </c>
      <c r="M4775" s="1" t="str">
        <f t="array" aca="1" ref="M4775" ca="1">INDEX([1]TreeLookup!$C$1:$DE$22,MATCH("ERA",[1]TreeLookup!$C$1:$C$22,0),MATCH(INDIRECT(ADDRESS(ROW(),MATCH("YEAR",$A$1:$BE$1,0))),[1]TreeLookup!$C$1:$DE$1,0))</f>
        <v>00-START</v>
      </c>
      <c r="O4775" s="4"/>
      <c r="AF4775" s="1" t="s">
        <v>11330</v>
      </c>
    </row>
    <row r="4776" spans="1:32">
      <c r="A4776" s="6"/>
      <c r="B4776" s="6"/>
      <c r="C4776" s="6"/>
      <c r="D4776" s="6"/>
      <c r="E4776" s="6"/>
      <c r="F4776" s="6"/>
      <c r="G4776" s="6"/>
      <c r="H4776" s="6"/>
      <c r="I4776" s="23"/>
      <c r="J4776" s="23"/>
      <c r="K4776" s="6" t="e">
        <f t="array" aca="1" ref="K4776" ca="1">INDEX([1]TreeLookup!$C$1:$DE$21,MATCH(INDIRECT(ADDRESS(ROW(),MATCH("CATEGORY",$A$1:$BE$1,0))),[1]TreeLookup!$C$1:$C$21,0),MATCH(INDIRECT(ADDRESS(ROW(),MATCH("YEAR",$A$1:$BE$1,0))),[1]TreeLookup!$C$1:$DE$1,0))</f>
        <v>#N/A</v>
      </c>
      <c r="M4776" s="1" t="str">
        <f t="array" aca="1" ref="M4776" ca="1">INDEX([1]TreeLookup!$C$1:$DE$22,MATCH("ERA",[1]TreeLookup!$C$1:$C$22,0),MATCH(INDIRECT(ADDRESS(ROW(),MATCH("YEAR",$A$1:$BE$1,0))),[1]TreeLookup!$C$1:$DE$1,0))</f>
        <v>00-START</v>
      </c>
      <c r="O4776" s="4"/>
    </row>
    <row r="4777" spans="1:32">
      <c r="A4777" s="6"/>
      <c r="B4777" s="6"/>
      <c r="C4777" s="6"/>
      <c r="D4777" s="6"/>
      <c r="E4777" s="6"/>
      <c r="F4777" s="6"/>
      <c r="G4777" s="6"/>
      <c r="H4777" s="6"/>
      <c r="I4777" s="23"/>
      <c r="J4777" s="23"/>
      <c r="K4777" s="6" t="e">
        <f t="array" aca="1" ref="K4777" ca="1">INDEX([1]TreeLookup!$C$1:$DE$21,MATCH(INDIRECT(ADDRESS(ROW(),MATCH("CATEGORY",$A$1:$BE$1,0))),[1]TreeLookup!$C$1:$C$21,0),MATCH(INDIRECT(ADDRESS(ROW(),MATCH("YEAR",$A$1:$BE$1,0))),[1]TreeLookup!$C$1:$DE$1,0))</f>
        <v>#N/A</v>
      </c>
      <c r="M4777" s="1" t="str">
        <f t="array" aca="1" ref="M4777" ca="1">INDEX([1]TreeLookup!$C$1:$DE$22,MATCH("ERA",[1]TreeLookup!$C$1:$C$22,0),MATCH(INDIRECT(ADDRESS(ROW(),MATCH("YEAR",$A$1:$BE$1,0))),[1]TreeLookup!$C$1:$DE$1,0))</f>
        <v>00-START</v>
      </c>
      <c r="O4777" s="4"/>
    </row>
    <row r="4778" spans="1:32">
      <c r="A4778" s="6"/>
      <c r="B4778" s="6"/>
      <c r="C4778" s="6"/>
      <c r="D4778" s="6"/>
      <c r="E4778" s="6"/>
      <c r="F4778" s="6"/>
      <c r="G4778" s="6"/>
      <c r="H4778" s="6"/>
      <c r="I4778" s="23"/>
      <c r="J4778" s="23"/>
      <c r="K4778" s="6" t="e">
        <f t="array" aca="1" ref="K4778" ca="1">INDEX([1]TreeLookup!$C$1:$DE$21,MATCH(INDIRECT(ADDRESS(ROW(),MATCH("CATEGORY",$A$1:$BE$1,0))),[1]TreeLookup!$C$1:$C$21,0),MATCH(INDIRECT(ADDRESS(ROW(),MATCH("YEAR",$A$1:$BE$1,0))),[1]TreeLookup!$C$1:$DE$1,0))</f>
        <v>#N/A</v>
      </c>
      <c r="M4778" s="1" t="str">
        <f t="array" aca="1" ref="M4778" ca="1">INDEX([1]TreeLookup!$C$1:$DE$22,MATCH("ERA",[1]TreeLookup!$C$1:$C$22,0),MATCH(INDIRECT(ADDRESS(ROW(),MATCH("YEAR",$A$1:$BE$1,0))),[1]TreeLookup!$C$1:$DE$1,0))</f>
        <v>00-START</v>
      </c>
      <c r="O4778" s="4"/>
    </row>
    <row r="4779" spans="1:32">
      <c r="A4779" s="6"/>
      <c r="B4779" s="6"/>
      <c r="C4779" s="6"/>
      <c r="D4779" s="6"/>
      <c r="E4779" s="6"/>
      <c r="F4779" s="6"/>
      <c r="G4779" s="6"/>
      <c r="H4779" s="6"/>
      <c r="I4779" s="23"/>
      <c r="J4779" s="23"/>
      <c r="K4779" s="6" t="e">
        <f t="array" aca="1" ref="K4779" ca="1">INDEX([1]TreeLookup!$C$1:$DE$21,MATCH(INDIRECT(ADDRESS(ROW(),MATCH("CATEGORY",$A$1:$BE$1,0))),[1]TreeLookup!$C$1:$C$21,0),MATCH(INDIRECT(ADDRESS(ROW(),MATCH("YEAR",$A$1:$BE$1,0))),[1]TreeLookup!$C$1:$DE$1,0))</f>
        <v>#N/A</v>
      </c>
      <c r="M4779" s="1" t="str">
        <f t="array" aca="1" ref="M4779" ca="1">INDEX([1]TreeLookup!$C$1:$DE$22,MATCH("ERA",[1]TreeLookup!$C$1:$C$22,0),MATCH(INDIRECT(ADDRESS(ROW(),MATCH("YEAR",$A$1:$BE$1,0))),[1]TreeLookup!$C$1:$DE$1,0))</f>
        <v>00-START</v>
      </c>
      <c r="O4779" s="4"/>
    </row>
    <row r="4780" spans="1:32">
      <c r="A4780" s="6"/>
      <c r="B4780" s="6"/>
      <c r="C4780" s="6"/>
      <c r="D4780" s="6"/>
      <c r="E4780" s="6"/>
      <c r="F4780" s="6"/>
      <c r="G4780" s="6"/>
      <c r="H4780" s="6"/>
      <c r="I4780" s="23"/>
      <c r="J4780" s="23"/>
      <c r="K4780" s="6" t="e">
        <f t="array" aca="1" ref="K4780" ca="1">INDEX([1]TreeLookup!$C$1:$DE$21,MATCH(INDIRECT(ADDRESS(ROW(),MATCH("CATEGORY",$A$1:$BE$1,0))),[1]TreeLookup!$C$1:$C$21,0),MATCH(INDIRECT(ADDRESS(ROW(),MATCH("YEAR",$A$1:$BE$1,0))),[1]TreeLookup!$C$1:$DE$1,0))</f>
        <v>#N/A</v>
      </c>
      <c r="M4780" s="1" t="str">
        <f t="array" aca="1" ref="M4780" ca="1">INDEX([1]TreeLookup!$C$1:$DE$22,MATCH("ERA",[1]TreeLookup!$C$1:$C$22,0),MATCH(INDIRECT(ADDRESS(ROW(),MATCH("YEAR",$A$1:$BE$1,0))),[1]TreeLookup!$C$1:$DE$1,0))</f>
        <v>00-START</v>
      </c>
      <c r="O4780" s="4"/>
    </row>
    <row r="4781" spans="1:32">
      <c r="A4781" s="6"/>
      <c r="B4781" s="6"/>
      <c r="C4781" s="6"/>
      <c r="D4781" s="6"/>
      <c r="E4781" s="6"/>
      <c r="F4781" s="6"/>
      <c r="G4781" s="6"/>
      <c r="H4781" s="6"/>
      <c r="I4781" s="23"/>
      <c r="J4781" s="23"/>
      <c r="K4781" s="6" t="e">
        <f t="array" aca="1" ref="K4781" ca="1">INDEX([1]TreeLookup!$C$1:$DE$21,MATCH(INDIRECT(ADDRESS(ROW(),MATCH("CATEGORY",$A$1:$BE$1,0))),[1]TreeLookup!$C$1:$C$21,0),MATCH(INDIRECT(ADDRESS(ROW(),MATCH("YEAR",$A$1:$BE$1,0))),[1]TreeLookup!$C$1:$DE$1,0))</f>
        <v>#N/A</v>
      </c>
      <c r="M4781" s="1" t="str">
        <f t="array" aca="1" ref="M4781" ca="1">INDEX([1]TreeLookup!$C$1:$DE$22,MATCH("ERA",[1]TreeLookup!$C$1:$C$22,0),MATCH(INDIRECT(ADDRESS(ROW(),MATCH("YEAR",$A$1:$BE$1,0))),[1]TreeLookup!$C$1:$DE$1,0))</f>
        <v>00-START</v>
      </c>
      <c r="O4781" s="4"/>
    </row>
    <row r="4782" spans="1:32">
      <c r="A4782" s="6"/>
      <c r="B4782" s="6"/>
      <c r="C4782" s="6"/>
      <c r="D4782" s="6"/>
      <c r="E4782" s="6"/>
      <c r="F4782" s="6"/>
      <c r="G4782" s="6"/>
      <c r="H4782" s="6"/>
      <c r="I4782" s="23"/>
      <c r="J4782" s="23"/>
      <c r="K4782" s="6" t="e">
        <f t="array" aca="1" ref="K4782" ca="1">INDEX([1]TreeLookup!$C$1:$DE$21,MATCH(INDIRECT(ADDRESS(ROW(),MATCH("CATEGORY",$A$1:$BE$1,0))),[1]TreeLookup!$C$1:$C$21,0),MATCH(INDIRECT(ADDRESS(ROW(),MATCH("YEAR",$A$1:$BE$1,0))),[1]TreeLookup!$C$1:$DE$1,0))</f>
        <v>#N/A</v>
      </c>
      <c r="M4782" s="1" t="str">
        <f t="array" aca="1" ref="M4782" ca="1">INDEX([1]TreeLookup!$C$1:$DE$22,MATCH("ERA",[1]TreeLookup!$C$1:$C$22,0),MATCH(INDIRECT(ADDRESS(ROW(),MATCH("YEAR",$A$1:$BE$1,0))),[1]TreeLookup!$C$1:$DE$1,0))</f>
        <v>00-START</v>
      </c>
      <c r="O4782" s="4"/>
    </row>
    <row r="4783" spans="1:32">
      <c r="A4783" s="6"/>
      <c r="B4783" s="6"/>
      <c r="C4783" s="6"/>
      <c r="D4783" s="6"/>
      <c r="E4783" s="6"/>
      <c r="F4783" s="6"/>
      <c r="G4783" s="6"/>
      <c r="H4783" s="6"/>
      <c r="I4783" s="23"/>
      <c r="J4783" s="23"/>
      <c r="K4783" s="6" t="e">
        <f t="array" aca="1" ref="K4783" ca="1">INDEX([1]TreeLookup!$C$1:$DE$21,MATCH(INDIRECT(ADDRESS(ROW(),MATCH("CATEGORY",$A$1:$BE$1,0))),[1]TreeLookup!$C$1:$C$21,0),MATCH(INDIRECT(ADDRESS(ROW(),MATCH("YEAR",$A$1:$BE$1,0))),[1]TreeLookup!$C$1:$DE$1,0))</f>
        <v>#N/A</v>
      </c>
      <c r="M4783" s="1" t="str">
        <f t="array" aca="1" ref="M4783" ca="1">INDEX([1]TreeLookup!$C$1:$DE$22,MATCH("ERA",[1]TreeLookup!$C$1:$C$22,0),MATCH(INDIRECT(ADDRESS(ROW(),MATCH("YEAR",$A$1:$BE$1,0))),[1]TreeLookup!$C$1:$DE$1,0))</f>
        <v>00-START</v>
      </c>
      <c r="O4783" s="4"/>
    </row>
    <row r="4784" spans="1:32">
      <c r="A4784" s="6"/>
      <c r="B4784" s="6"/>
      <c r="C4784" s="6"/>
      <c r="D4784" s="6"/>
      <c r="E4784" s="6"/>
      <c r="F4784" s="6"/>
      <c r="G4784" s="6"/>
      <c r="H4784" s="6"/>
      <c r="I4784" s="23"/>
      <c r="J4784" s="23"/>
      <c r="K4784" s="6" t="e">
        <f t="array" aca="1" ref="K4784" ca="1">INDEX([1]TreeLookup!$C$1:$DE$21,MATCH(INDIRECT(ADDRESS(ROW(),MATCH("CATEGORY",$A$1:$BE$1,0))),[1]TreeLookup!$C$1:$C$21,0),MATCH(INDIRECT(ADDRESS(ROW(),MATCH("YEAR",$A$1:$BE$1,0))),[1]TreeLookup!$C$1:$DE$1,0))</f>
        <v>#N/A</v>
      </c>
      <c r="M4784" s="1" t="str">
        <f t="array" aca="1" ref="M4784" ca="1">INDEX([1]TreeLookup!$C$1:$DE$22,MATCH("ERA",[1]TreeLookup!$C$1:$C$22,0),MATCH(INDIRECT(ADDRESS(ROW(),MATCH("YEAR",$A$1:$BE$1,0))),[1]TreeLookup!$C$1:$DE$1,0))</f>
        <v>00-START</v>
      </c>
      <c r="O4784" s="4"/>
    </row>
    <row r="4785" spans="1:15">
      <c r="A4785" s="6"/>
      <c r="B4785" s="6"/>
      <c r="C4785" s="6"/>
      <c r="D4785" s="6"/>
      <c r="E4785" s="6"/>
      <c r="F4785" s="6"/>
      <c r="G4785" s="6"/>
      <c r="H4785" s="6"/>
      <c r="I4785" s="23"/>
      <c r="J4785" s="23"/>
      <c r="K4785" s="6" t="e">
        <f t="array" aca="1" ref="K4785" ca="1">INDEX([1]TreeLookup!$C$1:$DE$21,MATCH(INDIRECT(ADDRESS(ROW(),MATCH("CATEGORY",$A$1:$BE$1,0))),[1]TreeLookup!$C$1:$C$21,0),MATCH(INDIRECT(ADDRESS(ROW(),MATCH("YEAR",$A$1:$BE$1,0))),[1]TreeLookup!$C$1:$DE$1,0))</f>
        <v>#N/A</v>
      </c>
      <c r="M4785" s="1" t="str">
        <f t="array" aca="1" ref="M4785" ca="1">INDEX([1]TreeLookup!$C$1:$DE$22,MATCH("ERA",[1]TreeLookup!$C$1:$C$22,0),MATCH(INDIRECT(ADDRESS(ROW(),MATCH("YEAR",$A$1:$BE$1,0))),[1]TreeLookup!$C$1:$DE$1,0))</f>
        <v>00-START</v>
      </c>
      <c r="O4785" s="4"/>
    </row>
    <row r="4786" spans="1:15">
      <c r="A4786" s="6"/>
      <c r="B4786" s="6"/>
      <c r="C4786" s="6"/>
      <c r="D4786" s="6"/>
      <c r="E4786" s="6"/>
      <c r="F4786" s="6"/>
      <c r="G4786" s="6"/>
      <c r="H4786" s="6"/>
      <c r="I4786" s="23"/>
      <c r="J4786" s="23"/>
      <c r="K4786" s="6" t="e">
        <f t="array" aca="1" ref="K4786" ca="1">INDEX([1]TreeLookup!$C$1:$DE$21,MATCH(INDIRECT(ADDRESS(ROW(),MATCH("CATEGORY",$A$1:$BE$1,0))),[1]TreeLookup!$C$1:$C$21,0),MATCH(INDIRECT(ADDRESS(ROW(),MATCH("YEAR",$A$1:$BE$1,0))),[1]TreeLookup!$C$1:$DE$1,0))</f>
        <v>#N/A</v>
      </c>
      <c r="M4786" s="1" t="str">
        <f t="array" aca="1" ref="M4786" ca="1">INDEX([1]TreeLookup!$C$1:$DE$22,MATCH("ERA",[1]TreeLookup!$C$1:$C$22,0),MATCH(INDIRECT(ADDRESS(ROW(),MATCH("YEAR",$A$1:$BE$1,0))),[1]TreeLookup!$C$1:$DE$1,0))</f>
        <v>00-START</v>
      </c>
      <c r="O4786" s="4"/>
    </row>
    <row r="4787" spans="1:15">
      <c r="A4787" s="6"/>
      <c r="B4787" s="6"/>
      <c r="C4787" s="6"/>
      <c r="D4787" s="6"/>
      <c r="E4787" s="6"/>
      <c r="F4787" s="6"/>
      <c r="G4787" s="6"/>
      <c r="H4787" s="6"/>
      <c r="I4787" s="23"/>
      <c r="J4787" s="23"/>
      <c r="K4787" s="6" t="e">
        <f t="array" aca="1" ref="K4787" ca="1">INDEX([1]TreeLookup!$C$1:$DE$21,MATCH(INDIRECT(ADDRESS(ROW(),MATCH("CATEGORY",$A$1:$BE$1,0))),[1]TreeLookup!$C$1:$C$21,0),MATCH(INDIRECT(ADDRESS(ROW(),MATCH("YEAR",$A$1:$BE$1,0))),[1]TreeLookup!$C$1:$DE$1,0))</f>
        <v>#N/A</v>
      </c>
      <c r="M4787" s="1" t="str">
        <f t="array" aca="1" ref="M4787" ca="1">INDEX([1]TreeLookup!$C$1:$DE$22,MATCH("ERA",[1]TreeLookup!$C$1:$C$22,0),MATCH(INDIRECT(ADDRESS(ROW(),MATCH("YEAR",$A$1:$BE$1,0))),[1]TreeLookup!$C$1:$DE$1,0))</f>
        <v>00-START</v>
      </c>
      <c r="O4787" s="4"/>
    </row>
    <row r="4788" spans="1:15">
      <c r="A4788" s="6"/>
      <c r="B4788" s="6"/>
      <c r="C4788" s="6"/>
      <c r="D4788" s="6"/>
      <c r="E4788" s="6"/>
      <c r="F4788" s="6"/>
      <c r="G4788" s="6"/>
      <c r="H4788" s="6"/>
      <c r="I4788" s="23"/>
      <c r="J4788" s="23"/>
      <c r="K4788" s="6" t="e">
        <f t="array" aca="1" ref="K4788" ca="1">INDEX([1]TreeLookup!$C$1:$DE$21,MATCH(INDIRECT(ADDRESS(ROW(),MATCH("CATEGORY",$A$1:$BE$1,0))),[1]TreeLookup!$C$1:$C$21,0),MATCH(INDIRECT(ADDRESS(ROW(),MATCH("YEAR",$A$1:$BE$1,0))),[1]TreeLookup!$C$1:$DE$1,0))</f>
        <v>#N/A</v>
      </c>
      <c r="M4788" s="1" t="str">
        <f t="array" aca="1" ref="M4788" ca="1">INDEX([1]TreeLookup!$C$1:$DE$22,MATCH("ERA",[1]TreeLookup!$C$1:$C$22,0),MATCH(INDIRECT(ADDRESS(ROW(),MATCH("YEAR",$A$1:$BE$1,0))),[1]TreeLookup!$C$1:$DE$1,0))</f>
        <v>00-START</v>
      </c>
      <c r="O4788" s="4"/>
    </row>
    <row r="4789" spans="1:15">
      <c r="A4789" s="6"/>
      <c r="B4789" s="6"/>
      <c r="C4789" s="6"/>
      <c r="D4789" s="6"/>
      <c r="E4789" s="6"/>
      <c r="F4789" s="6"/>
      <c r="G4789" s="6"/>
      <c r="H4789" s="6"/>
      <c r="I4789" s="23"/>
      <c r="J4789" s="23"/>
      <c r="K4789" s="6" t="e">
        <f t="array" aca="1" ref="K4789" ca="1">INDEX([1]TreeLookup!$C$1:$DE$21,MATCH(INDIRECT(ADDRESS(ROW(),MATCH("CATEGORY",$A$1:$BE$1,0))),[1]TreeLookup!$C$1:$C$21,0),MATCH(INDIRECT(ADDRESS(ROW(),MATCH("YEAR",$A$1:$BE$1,0))),[1]TreeLookup!$C$1:$DE$1,0))</f>
        <v>#N/A</v>
      </c>
      <c r="M4789" s="1" t="str">
        <f t="array" aca="1" ref="M4789" ca="1">INDEX([1]TreeLookup!$C$1:$DE$22,MATCH("ERA",[1]TreeLookup!$C$1:$C$22,0),MATCH(INDIRECT(ADDRESS(ROW(),MATCH("YEAR",$A$1:$BE$1,0))),[1]TreeLookup!$C$1:$DE$1,0))</f>
        <v>00-START</v>
      </c>
      <c r="O4789" s="4"/>
    </row>
    <row r="4790" spans="1:15">
      <c r="A4790" s="6"/>
      <c r="B4790" s="6"/>
      <c r="C4790" s="6"/>
      <c r="D4790" s="6"/>
      <c r="E4790" s="6"/>
      <c r="F4790" s="6"/>
      <c r="G4790" s="6"/>
      <c r="H4790" s="6"/>
      <c r="I4790" s="23"/>
      <c r="J4790" s="23"/>
      <c r="K4790" s="6" t="e">
        <f t="array" aca="1" ref="K4790" ca="1">INDEX([1]TreeLookup!$C$1:$DE$21,MATCH(INDIRECT(ADDRESS(ROW(),MATCH("CATEGORY",$A$1:$BE$1,0))),[1]TreeLookup!$C$1:$C$21,0),MATCH(INDIRECT(ADDRESS(ROW(),MATCH("YEAR",$A$1:$BE$1,0))),[1]TreeLookup!$C$1:$DE$1,0))</f>
        <v>#N/A</v>
      </c>
      <c r="M4790" s="1" t="str">
        <f t="array" aca="1" ref="M4790" ca="1">INDEX([1]TreeLookup!$C$1:$DE$22,MATCH("ERA",[1]TreeLookup!$C$1:$C$22,0),MATCH(INDIRECT(ADDRESS(ROW(),MATCH("YEAR",$A$1:$BE$1,0))),[1]TreeLookup!$C$1:$DE$1,0))</f>
        <v>00-START</v>
      </c>
      <c r="O4790" s="4"/>
    </row>
    <row r="4791" spans="1:15">
      <c r="A4791" s="6"/>
      <c r="B4791" s="6"/>
      <c r="C4791" s="6"/>
      <c r="D4791" s="6"/>
      <c r="E4791" s="6"/>
      <c r="F4791" s="6"/>
      <c r="G4791" s="6"/>
      <c r="H4791" s="6"/>
      <c r="I4791" s="23"/>
      <c r="J4791" s="23"/>
      <c r="K4791" s="6" t="e">
        <f t="array" aca="1" ref="K4791" ca="1">INDEX([1]TreeLookup!$C$1:$DE$21,MATCH(INDIRECT(ADDRESS(ROW(),MATCH("CATEGORY",$A$1:$BE$1,0))),[1]TreeLookup!$C$1:$C$21,0),MATCH(INDIRECT(ADDRESS(ROW(),MATCH("YEAR",$A$1:$BE$1,0))),[1]TreeLookup!$C$1:$DE$1,0))</f>
        <v>#N/A</v>
      </c>
      <c r="M4791" s="1" t="str">
        <f t="array" aca="1" ref="M4791" ca="1">INDEX([1]TreeLookup!$C$1:$DE$22,MATCH("ERA",[1]TreeLookup!$C$1:$C$22,0),MATCH(INDIRECT(ADDRESS(ROW(),MATCH("YEAR",$A$1:$BE$1,0))),[1]TreeLookup!$C$1:$DE$1,0))</f>
        <v>00-START</v>
      </c>
      <c r="O4791" s="4"/>
    </row>
    <row r="4792" spans="1:15">
      <c r="A4792" s="6"/>
      <c r="B4792" s="6"/>
      <c r="C4792" s="6"/>
      <c r="D4792" s="6"/>
      <c r="E4792" s="6"/>
      <c r="F4792" s="6"/>
      <c r="G4792" s="6"/>
      <c r="H4792" s="6"/>
      <c r="I4792" s="23"/>
      <c r="J4792" s="23"/>
      <c r="K4792" s="6" t="e">
        <f t="array" aca="1" ref="K4792" ca="1">INDEX([1]TreeLookup!$C$1:$DE$21,MATCH(INDIRECT(ADDRESS(ROW(),MATCH("CATEGORY",$A$1:$BE$1,0))),[1]TreeLookup!$C$1:$C$21,0),MATCH(INDIRECT(ADDRESS(ROW(),MATCH("YEAR",$A$1:$BE$1,0))),[1]TreeLookup!$C$1:$DE$1,0))</f>
        <v>#N/A</v>
      </c>
      <c r="M4792" s="1" t="str">
        <f t="array" aca="1" ref="M4792" ca="1">INDEX([1]TreeLookup!$C$1:$DE$22,MATCH("ERA",[1]TreeLookup!$C$1:$C$22,0),MATCH(INDIRECT(ADDRESS(ROW(),MATCH("YEAR",$A$1:$BE$1,0))),[1]TreeLookup!$C$1:$DE$1,0))</f>
        <v>00-START</v>
      </c>
      <c r="O4792" s="4"/>
    </row>
    <row r="4793" spans="1:15">
      <c r="A4793" s="6"/>
      <c r="B4793" s="6"/>
      <c r="C4793" s="6"/>
      <c r="D4793" s="6"/>
      <c r="E4793" s="6"/>
      <c r="F4793" s="6"/>
      <c r="G4793" s="6"/>
      <c r="H4793" s="6"/>
      <c r="I4793" s="23"/>
      <c r="J4793" s="23"/>
      <c r="K4793" s="6" t="e">
        <f t="array" aca="1" ref="K4793" ca="1">INDEX([1]TreeLookup!$C$1:$DE$21,MATCH(INDIRECT(ADDRESS(ROW(),MATCH("CATEGORY",$A$1:$BE$1,0))),[1]TreeLookup!$C$1:$C$21,0),MATCH(INDIRECT(ADDRESS(ROW(),MATCH("YEAR",$A$1:$BE$1,0))),[1]TreeLookup!$C$1:$DE$1,0))</f>
        <v>#N/A</v>
      </c>
      <c r="M4793" s="1" t="str">
        <f t="array" aca="1" ref="M4793" ca="1">INDEX([1]TreeLookup!$C$1:$DE$22,MATCH("ERA",[1]TreeLookup!$C$1:$C$22,0),MATCH(INDIRECT(ADDRESS(ROW(),MATCH("YEAR",$A$1:$BE$1,0))),[1]TreeLookup!$C$1:$DE$1,0))</f>
        <v>00-START</v>
      </c>
      <c r="O4793" s="4"/>
    </row>
    <row r="4794" spans="1:15">
      <c r="A4794" s="6"/>
      <c r="B4794" s="6"/>
      <c r="C4794" s="6"/>
      <c r="D4794" s="6"/>
      <c r="E4794" s="6"/>
      <c r="F4794" s="6"/>
      <c r="G4794" s="6"/>
      <c r="H4794" s="6"/>
      <c r="I4794" s="23"/>
      <c r="J4794" s="23"/>
      <c r="K4794" s="6" t="e">
        <f t="array" aca="1" ref="K4794" ca="1">INDEX([1]TreeLookup!$C$1:$DE$21,MATCH(INDIRECT(ADDRESS(ROW(),MATCH("CATEGORY",$A$1:$BE$1,0))),[1]TreeLookup!$C$1:$C$21,0),MATCH(INDIRECT(ADDRESS(ROW(),MATCH("YEAR",$A$1:$BE$1,0))),[1]TreeLookup!$C$1:$DE$1,0))</f>
        <v>#N/A</v>
      </c>
      <c r="M4794" s="1" t="str">
        <f t="array" aca="1" ref="M4794" ca="1">INDEX([1]TreeLookup!$C$1:$DE$22,MATCH("ERA",[1]TreeLookup!$C$1:$C$22,0),MATCH(INDIRECT(ADDRESS(ROW(),MATCH("YEAR",$A$1:$BE$1,0))),[1]TreeLookup!$C$1:$DE$1,0))</f>
        <v>00-START</v>
      </c>
      <c r="O4794" s="4"/>
    </row>
    <row r="4795" spans="1:15">
      <c r="A4795" s="6"/>
      <c r="B4795" s="6"/>
      <c r="C4795" s="6"/>
      <c r="D4795" s="6"/>
      <c r="E4795" s="6"/>
      <c r="F4795" s="6"/>
      <c r="G4795" s="6"/>
      <c r="H4795" s="6"/>
      <c r="I4795" s="23"/>
      <c r="J4795" s="23"/>
      <c r="K4795" s="6" t="e">
        <f t="array" aca="1" ref="K4795" ca="1">INDEX([1]TreeLookup!$C$1:$DE$21,MATCH(INDIRECT(ADDRESS(ROW(),MATCH("CATEGORY",$A$1:$BE$1,0))),[1]TreeLookup!$C$1:$C$21,0),MATCH(INDIRECT(ADDRESS(ROW(),MATCH("YEAR",$A$1:$BE$1,0))),[1]TreeLookup!$C$1:$DE$1,0))</f>
        <v>#N/A</v>
      </c>
      <c r="M4795" s="1" t="str">
        <f t="array" aca="1" ref="M4795" ca="1">INDEX([1]TreeLookup!$C$1:$DE$22,MATCH("ERA",[1]TreeLookup!$C$1:$C$22,0),MATCH(INDIRECT(ADDRESS(ROW(),MATCH("YEAR",$A$1:$BE$1,0))),[1]TreeLookup!$C$1:$DE$1,0))</f>
        <v>00-START</v>
      </c>
      <c r="O4795" s="4"/>
    </row>
    <row r="4796" spans="1:15">
      <c r="A4796" s="6"/>
      <c r="B4796" s="6"/>
      <c r="C4796" s="6"/>
      <c r="D4796" s="6"/>
      <c r="E4796" s="6"/>
      <c r="F4796" s="6"/>
      <c r="G4796" s="6"/>
      <c r="H4796" s="6"/>
      <c r="I4796" s="23"/>
      <c r="J4796" s="23"/>
      <c r="K4796" s="6" t="e">
        <f t="array" aca="1" ref="K4796" ca="1">INDEX([1]TreeLookup!$C$1:$DE$21,MATCH(INDIRECT(ADDRESS(ROW(),MATCH("CATEGORY",$A$1:$BE$1,0))),[1]TreeLookup!$C$1:$C$21,0),MATCH(INDIRECT(ADDRESS(ROW(),MATCH("YEAR",$A$1:$BE$1,0))),[1]TreeLookup!$C$1:$DE$1,0))</f>
        <v>#N/A</v>
      </c>
      <c r="M4796" s="1" t="str">
        <f t="array" aca="1" ref="M4796" ca="1">INDEX([1]TreeLookup!$C$1:$DE$22,MATCH("ERA",[1]TreeLookup!$C$1:$C$22,0),MATCH(INDIRECT(ADDRESS(ROW(),MATCH("YEAR",$A$1:$BE$1,0))),[1]TreeLookup!$C$1:$DE$1,0))</f>
        <v>00-START</v>
      </c>
      <c r="O4796" s="4"/>
    </row>
    <row r="4797" spans="1:15">
      <c r="A4797" s="6"/>
      <c r="B4797" s="6"/>
      <c r="C4797" s="6"/>
      <c r="D4797" s="6"/>
      <c r="E4797" s="6"/>
      <c r="F4797" s="6"/>
      <c r="G4797" s="6"/>
      <c r="H4797" s="6"/>
      <c r="I4797" s="23"/>
      <c r="J4797" s="23"/>
      <c r="K4797" s="6" t="e">
        <f t="array" aca="1" ref="K4797" ca="1">INDEX([1]TreeLookup!$C$1:$DE$21,MATCH(INDIRECT(ADDRESS(ROW(),MATCH("CATEGORY",$A$1:$BE$1,0))),[1]TreeLookup!$C$1:$C$21,0),MATCH(INDIRECT(ADDRESS(ROW(),MATCH("YEAR",$A$1:$BE$1,0))),[1]TreeLookup!$C$1:$DE$1,0))</f>
        <v>#N/A</v>
      </c>
      <c r="M4797" s="1" t="str">
        <f t="array" aca="1" ref="M4797" ca="1">INDEX([1]TreeLookup!$C$1:$DE$22,MATCH("ERA",[1]TreeLookup!$C$1:$C$22,0),MATCH(INDIRECT(ADDRESS(ROW(),MATCH("YEAR",$A$1:$BE$1,0))),[1]TreeLookup!$C$1:$DE$1,0))</f>
        <v>00-START</v>
      </c>
      <c r="O4797" s="4"/>
    </row>
    <row r="4798" spans="1:15">
      <c r="A4798" s="6"/>
      <c r="B4798" s="6"/>
      <c r="C4798" s="6"/>
      <c r="D4798" s="6"/>
      <c r="E4798" s="6"/>
      <c r="F4798" s="6"/>
      <c r="G4798" s="6"/>
      <c r="H4798" s="6"/>
      <c r="I4798" s="23"/>
      <c r="J4798" s="23"/>
      <c r="K4798" s="6" t="e">
        <f t="array" aca="1" ref="K4798" ca="1">INDEX([1]TreeLookup!$C$1:$DE$21,MATCH(INDIRECT(ADDRESS(ROW(),MATCH("CATEGORY",$A$1:$BE$1,0))),[1]TreeLookup!$C$1:$C$21,0),MATCH(INDIRECT(ADDRESS(ROW(),MATCH("YEAR",$A$1:$BE$1,0))),[1]TreeLookup!$C$1:$DE$1,0))</f>
        <v>#N/A</v>
      </c>
      <c r="M4798" s="1" t="str">
        <f t="array" aca="1" ref="M4798" ca="1">INDEX([1]TreeLookup!$C$1:$DE$22,MATCH("ERA",[1]TreeLookup!$C$1:$C$22,0),MATCH(INDIRECT(ADDRESS(ROW(),MATCH("YEAR",$A$1:$BE$1,0))),[1]TreeLookup!$C$1:$DE$1,0))</f>
        <v>00-START</v>
      </c>
      <c r="O4798" s="4"/>
    </row>
    <row r="4799" spans="1:15">
      <c r="A4799" s="6"/>
      <c r="B4799" s="6"/>
      <c r="C4799" s="6"/>
      <c r="D4799" s="6"/>
      <c r="E4799" s="6"/>
      <c r="F4799" s="6"/>
      <c r="G4799" s="6"/>
      <c r="H4799" s="6"/>
      <c r="I4799" s="23"/>
      <c r="J4799" s="23"/>
      <c r="K4799" s="6" t="e">
        <f t="array" aca="1" ref="K4799" ca="1">INDEX([1]TreeLookup!$C$1:$DE$21,MATCH(INDIRECT(ADDRESS(ROW(),MATCH("CATEGORY",$A$1:$BE$1,0))),[1]TreeLookup!$C$1:$C$21,0),MATCH(INDIRECT(ADDRESS(ROW(),MATCH("YEAR",$A$1:$BE$1,0))),[1]TreeLookup!$C$1:$DE$1,0))</f>
        <v>#N/A</v>
      </c>
      <c r="M4799" s="1" t="str">
        <f t="array" aca="1" ref="M4799" ca="1">INDEX([1]TreeLookup!$C$1:$DE$22,MATCH("ERA",[1]TreeLookup!$C$1:$C$22,0),MATCH(INDIRECT(ADDRESS(ROW(),MATCH("YEAR",$A$1:$BE$1,0))),[1]TreeLookup!$C$1:$DE$1,0))</f>
        <v>00-START</v>
      </c>
      <c r="O4799" s="4"/>
    </row>
    <row r="4800" spans="1:15">
      <c r="A4800" s="6"/>
      <c r="B4800" s="6"/>
      <c r="C4800" s="6"/>
      <c r="D4800" s="6"/>
      <c r="E4800" s="6"/>
      <c r="F4800" s="6"/>
      <c r="G4800" s="6"/>
      <c r="H4800" s="6"/>
      <c r="I4800" s="23"/>
      <c r="J4800" s="23"/>
      <c r="K4800" s="6" t="e">
        <f t="array" aca="1" ref="K4800" ca="1">INDEX([1]TreeLookup!$C$1:$DE$21,MATCH(INDIRECT(ADDRESS(ROW(),MATCH("CATEGORY",$A$1:$BE$1,0))),[1]TreeLookup!$C$1:$C$21,0),MATCH(INDIRECT(ADDRESS(ROW(),MATCH("YEAR",$A$1:$BE$1,0))),[1]TreeLookup!$C$1:$DE$1,0))</f>
        <v>#N/A</v>
      </c>
      <c r="M4800" s="1" t="str">
        <f t="array" aca="1" ref="M4800" ca="1">INDEX([1]TreeLookup!$C$1:$DE$22,MATCH("ERA",[1]TreeLookup!$C$1:$C$22,0),MATCH(INDIRECT(ADDRESS(ROW(),MATCH("YEAR",$A$1:$BE$1,0))),[1]TreeLookup!$C$1:$DE$1,0))</f>
        <v>00-START</v>
      </c>
      <c r="O4800" s="4"/>
    </row>
    <row r="4801" spans="1:15">
      <c r="A4801" s="6"/>
      <c r="B4801" s="6"/>
      <c r="C4801" s="6"/>
      <c r="D4801" s="6"/>
      <c r="E4801" s="6"/>
      <c r="F4801" s="6"/>
      <c r="G4801" s="6"/>
      <c r="H4801" s="6"/>
      <c r="I4801" s="23"/>
      <c r="J4801" s="23"/>
      <c r="K4801" s="6" t="e">
        <f t="array" aca="1" ref="K4801" ca="1">INDEX([1]TreeLookup!$C$1:$DE$21,MATCH(INDIRECT(ADDRESS(ROW(),MATCH("CATEGORY",$A$1:$BE$1,0))),[1]TreeLookup!$C$1:$C$21,0),MATCH(INDIRECT(ADDRESS(ROW(),MATCH("YEAR",$A$1:$BE$1,0))),[1]TreeLookup!$C$1:$DE$1,0))</f>
        <v>#N/A</v>
      </c>
      <c r="M4801" s="1" t="str">
        <f t="array" aca="1" ref="M4801" ca="1">INDEX([1]TreeLookup!$C$1:$DE$22,MATCH("ERA",[1]TreeLookup!$C$1:$C$22,0),MATCH(INDIRECT(ADDRESS(ROW(),MATCH("YEAR",$A$1:$BE$1,0))),[1]TreeLookup!$C$1:$DE$1,0))</f>
        <v>00-START</v>
      </c>
      <c r="O4801" s="4"/>
    </row>
    <row r="4802" spans="1:15">
      <c r="A4802" s="6"/>
      <c r="B4802" s="6"/>
      <c r="C4802" s="6"/>
      <c r="D4802" s="6"/>
      <c r="E4802" s="6"/>
      <c r="F4802" s="6"/>
      <c r="G4802" s="6"/>
      <c r="H4802" s="6"/>
      <c r="I4802" s="23"/>
      <c r="J4802" s="23"/>
      <c r="K4802" s="6" t="e">
        <f t="array" aca="1" ref="K4802" ca="1">INDEX([1]TreeLookup!$C$1:$DE$21,MATCH(INDIRECT(ADDRESS(ROW(),MATCH("CATEGORY",$A$1:$BE$1,0))),[1]TreeLookup!$C$1:$C$21,0),MATCH(INDIRECT(ADDRESS(ROW(),MATCH("YEAR",$A$1:$BE$1,0))),[1]TreeLookup!$C$1:$DE$1,0))</f>
        <v>#N/A</v>
      </c>
      <c r="M4802" s="1" t="str">
        <f t="array" aca="1" ref="M4802" ca="1">INDEX([1]TreeLookup!$C$1:$DE$22,MATCH("ERA",[1]TreeLookup!$C$1:$C$22,0),MATCH(INDIRECT(ADDRESS(ROW(),MATCH("YEAR",$A$1:$BE$1,0))),[1]TreeLookup!$C$1:$DE$1,0))</f>
        <v>00-START</v>
      </c>
      <c r="O4802" s="4"/>
    </row>
    <row r="4803" spans="1:15">
      <c r="A4803" s="6"/>
      <c r="B4803" s="6"/>
      <c r="C4803" s="6"/>
      <c r="D4803" s="6"/>
      <c r="E4803" s="6"/>
      <c r="F4803" s="6"/>
      <c r="G4803" s="6"/>
      <c r="H4803" s="6"/>
      <c r="I4803" s="23"/>
      <c r="J4803" s="23"/>
      <c r="K4803" s="6" t="e">
        <f t="array" aca="1" ref="K4803" ca="1">INDEX([1]TreeLookup!$C$1:$DE$21,MATCH(INDIRECT(ADDRESS(ROW(),MATCH("CATEGORY",$A$1:$BE$1,0))),[1]TreeLookup!$C$1:$C$21,0),MATCH(INDIRECT(ADDRESS(ROW(),MATCH("YEAR",$A$1:$BE$1,0))),[1]TreeLookup!$C$1:$DE$1,0))</f>
        <v>#N/A</v>
      </c>
      <c r="M4803" s="1" t="str">
        <f t="array" aca="1" ref="M4803" ca="1">INDEX([1]TreeLookup!$C$1:$DE$22,MATCH("ERA",[1]TreeLookup!$C$1:$C$22,0),MATCH(INDIRECT(ADDRESS(ROW(),MATCH("YEAR",$A$1:$BE$1,0))),[1]TreeLookup!$C$1:$DE$1,0))</f>
        <v>00-START</v>
      </c>
      <c r="O4803" s="4"/>
    </row>
    <row r="4804" spans="1:15">
      <c r="A4804" s="6"/>
      <c r="B4804" s="6"/>
      <c r="C4804" s="6"/>
      <c r="D4804" s="6"/>
      <c r="E4804" s="6"/>
      <c r="F4804" s="6"/>
      <c r="G4804" s="6"/>
      <c r="H4804" s="6"/>
      <c r="I4804" s="23"/>
      <c r="J4804" s="23"/>
      <c r="K4804" s="6" t="e">
        <f t="array" aca="1" ref="K4804" ca="1">INDEX([1]TreeLookup!$C$1:$DE$21,MATCH(INDIRECT(ADDRESS(ROW(),MATCH("CATEGORY",$A$1:$BE$1,0))),[1]TreeLookup!$C$1:$C$21,0),MATCH(INDIRECT(ADDRESS(ROW(),MATCH("YEAR",$A$1:$BE$1,0))),[1]TreeLookup!$C$1:$DE$1,0))</f>
        <v>#N/A</v>
      </c>
      <c r="M4804" s="1" t="str">
        <f t="array" aca="1" ref="M4804" ca="1">INDEX([1]TreeLookup!$C$1:$DE$22,MATCH("ERA",[1]TreeLookup!$C$1:$C$22,0),MATCH(INDIRECT(ADDRESS(ROW(),MATCH("YEAR",$A$1:$BE$1,0))),[1]TreeLookup!$C$1:$DE$1,0))</f>
        <v>00-START</v>
      </c>
      <c r="O4804" s="4"/>
    </row>
    <row r="4805" spans="1:15">
      <c r="A4805" s="6"/>
      <c r="B4805" s="6"/>
      <c r="C4805" s="6"/>
      <c r="D4805" s="6"/>
      <c r="E4805" s="6"/>
      <c r="F4805" s="6"/>
      <c r="G4805" s="6"/>
      <c r="H4805" s="6"/>
      <c r="I4805" s="23"/>
      <c r="J4805" s="23"/>
      <c r="K4805" s="6" t="e">
        <f t="array" aca="1" ref="K4805" ca="1">INDEX([1]TreeLookup!$C$1:$DE$21,MATCH(INDIRECT(ADDRESS(ROW(),MATCH("CATEGORY",$A$1:$BE$1,0))),[1]TreeLookup!$C$1:$C$21,0),MATCH(INDIRECT(ADDRESS(ROW(),MATCH("YEAR",$A$1:$BE$1,0))),[1]TreeLookup!$C$1:$DE$1,0))</f>
        <v>#N/A</v>
      </c>
      <c r="M4805" s="1" t="str">
        <f t="array" aca="1" ref="M4805" ca="1">INDEX([1]TreeLookup!$C$1:$DE$22,MATCH("ERA",[1]TreeLookup!$C$1:$C$22,0),MATCH(INDIRECT(ADDRESS(ROW(),MATCH("YEAR",$A$1:$BE$1,0))),[1]TreeLookup!$C$1:$DE$1,0))</f>
        <v>00-START</v>
      </c>
      <c r="O4805" s="4"/>
    </row>
    <row r="4806" spans="1:15">
      <c r="A4806" s="6"/>
      <c r="B4806" s="6"/>
      <c r="C4806" s="6"/>
      <c r="D4806" s="6"/>
      <c r="E4806" s="6"/>
      <c r="F4806" s="6"/>
      <c r="G4806" s="6"/>
      <c r="H4806" s="6"/>
      <c r="I4806" s="23"/>
      <c r="J4806" s="23"/>
      <c r="K4806" s="6" t="e">
        <f t="array" aca="1" ref="K4806" ca="1">INDEX([1]TreeLookup!$C$1:$DE$21,MATCH(INDIRECT(ADDRESS(ROW(),MATCH("CATEGORY",$A$1:$BE$1,0))),[1]TreeLookup!$C$1:$C$21,0),MATCH(INDIRECT(ADDRESS(ROW(),MATCH("YEAR",$A$1:$BE$1,0))),[1]TreeLookup!$C$1:$DE$1,0))</f>
        <v>#N/A</v>
      </c>
      <c r="M4806" s="1" t="str">
        <f t="array" aca="1" ref="M4806" ca="1">INDEX([1]TreeLookup!$C$1:$DE$22,MATCH("ERA",[1]TreeLookup!$C$1:$C$22,0),MATCH(INDIRECT(ADDRESS(ROW(),MATCH("YEAR",$A$1:$BE$1,0))),[1]TreeLookup!$C$1:$DE$1,0))</f>
        <v>00-START</v>
      </c>
      <c r="O4806" s="4"/>
    </row>
    <row r="4807" spans="1:15">
      <c r="A4807" s="6"/>
      <c r="B4807" s="6"/>
      <c r="C4807" s="6"/>
      <c r="D4807" s="6"/>
      <c r="E4807" s="6"/>
      <c r="F4807" s="6"/>
      <c r="G4807" s="6"/>
      <c r="H4807" s="6"/>
      <c r="I4807" s="23"/>
      <c r="J4807" s="23"/>
      <c r="K4807" s="6" t="e">
        <f t="array" aca="1" ref="K4807" ca="1">INDEX([1]TreeLookup!$C$1:$DE$21,MATCH(INDIRECT(ADDRESS(ROW(),MATCH("CATEGORY",$A$1:$BE$1,0))),[1]TreeLookup!$C$1:$C$21,0),MATCH(INDIRECT(ADDRESS(ROW(),MATCH("YEAR",$A$1:$BE$1,0))),[1]TreeLookup!$C$1:$DE$1,0))</f>
        <v>#N/A</v>
      </c>
      <c r="M4807" s="1" t="str">
        <f t="array" aca="1" ref="M4807" ca="1">INDEX([1]TreeLookup!$C$1:$DE$22,MATCH("ERA",[1]TreeLookup!$C$1:$C$22,0),MATCH(INDIRECT(ADDRESS(ROW(),MATCH("YEAR",$A$1:$BE$1,0))),[1]TreeLookup!$C$1:$DE$1,0))</f>
        <v>00-START</v>
      </c>
      <c r="O4807" s="4"/>
    </row>
    <row r="4808" spans="1:15">
      <c r="A4808" s="6"/>
      <c r="B4808" s="6"/>
      <c r="C4808" s="6"/>
      <c r="D4808" s="6"/>
      <c r="E4808" s="6"/>
      <c r="F4808" s="6"/>
      <c r="G4808" s="6"/>
      <c r="H4808" s="6"/>
      <c r="I4808" s="23"/>
      <c r="J4808" s="23"/>
      <c r="K4808" s="6" t="e">
        <f t="array" aca="1" ref="K4808" ca="1">INDEX([1]TreeLookup!$C$1:$DE$21,MATCH(INDIRECT(ADDRESS(ROW(),MATCH("CATEGORY",$A$1:$BE$1,0))),[1]TreeLookup!$C$1:$C$21,0),MATCH(INDIRECT(ADDRESS(ROW(),MATCH("YEAR",$A$1:$BE$1,0))),[1]TreeLookup!$C$1:$DE$1,0))</f>
        <v>#N/A</v>
      </c>
      <c r="M4808" s="1" t="str">
        <f t="array" aca="1" ref="M4808" ca="1">INDEX([1]TreeLookup!$C$1:$DE$22,MATCH("ERA",[1]TreeLookup!$C$1:$C$22,0),MATCH(INDIRECT(ADDRESS(ROW(),MATCH("YEAR",$A$1:$BE$1,0))),[1]TreeLookup!$C$1:$DE$1,0))</f>
        <v>00-START</v>
      </c>
      <c r="O4808" s="4"/>
    </row>
    <row r="4809" spans="1:15">
      <c r="A4809" s="6"/>
      <c r="B4809" s="6"/>
      <c r="C4809" s="6"/>
      <c r="D4809" s="6"/>
      <c r="E4809" s="6"/>
      <c r="F4809" s="6"/>
      <c r="G4809" s="6"/>
      <c r="H4809" s="6"/>
      <c r="I4809" s="23"/>
      <c r="J4809" s="23"/>
      <c r="K4809" s="6" t="e">
        <f t="array" aca="1" ref="K4809" ca="1">INDEX([1]TreeLookup!$C$1:$DE$21,MATCH(INDIRECT(ADDRESS(ROW(),MATCH("CATEGORY",$A$1:$BE$1,0))),[1]TreeLookup!$C$1:$C$21,0),MATCH(INDIRECT(ADDRESS(ROW(),MATCH("YEAR",$A$1:$BE$1,0))),[1]TreeLookup!$C$1:$DE$1,0))</f>
        <v>#N/A</v>
      </c>
      <c r="M4809" s="1" t="str">
        <f t="array" aca="1" ref="M4809" ca="1">INDEX([1]TreeLookup!$C$1:$DE$22,MATCH("ERA",[1]TreeLookup!$C$1:$C$22,0),MATCH(INDIRECT(ADDRESS(ROW(),MATCH("YEAR",$A$1:$BE$1,0))),[1]TreeLookup!$C$1:$DE$1,0))</f>
        <v>00-START</v>
      </c>
      <c r="O4809" s="4"/>
    </row>
    <row r="4810" spans="1:15">
      <c r="A4810" s="6"/>
      <c r="B4810" s="6"/>
      <c r="C4810" s="6"/>
      <c r="D4810" s="6"/>
      <c r="E4810" s="6"/>
      <c r="F4810" s="6"/>
      <c r="G4810" s="6"/>
      <c r="H4810" s="6"/>
      <c r="I4810" s="23"/>
      <c r="J4810" s="23"/>
      <c r="K4810" s="6" t="e">
        <f t="array" aca="1" ref="K4810" ca="1">INDEX([1]TreeLookup!$C$1:$DE$21,MATCH(INDIRECT(ADDRESS(ROW(),MATCH("CATEGORY",$A$1:$BE$1,0))),[1]TreeLookup!$C$1:$C$21,0),MATCH(INDIRECT(ADDRESS(ROW(),MATCH("YEAR",$A$1:$BE$1,0))),[1]TreeLookup!$C$1:$DE$1,0))</f>
        <v>#N/A</v>
      </c>
      <c r="M4810" s="1" t="str">
        <f t="array" aca="1" ref="M4810" ca="1">INDEX([1]TreeLookup!$C$1:$DE$22,MATCH("ERA",[1]TreeLookup!$C$1:$C$22,0),MATCH(INDIRECT(ADDRESS(ROW(),MATCH("YEAR",$A$1:$BE$1,0))),[1]TreeLookup!$C$1:$DE$1,0))</f>
        <v>00-START</v>
      </c>
      <c r="O4810" s="4"/>
    </row>
    <row r="4811" spans="1:15">
      <c r="A4811" s="6"/>
      <c r="B4811" s="6"/>
      <c r="C4811" s="6"/>
      <c r="D4811" s="6"/>
      <c r="E4811" s="6"/>
      <c r="F4811" s="6"/>
      <c r="G4811" s="6"/>
      <c r="H4811" s="6"/>
      <c r="I4811" s="23"/>
      <c r="J4811" s="23"/>
      <c r="K4811" s="6" t="e">
        <f t="array" aca="1" ref="K4811" ca="1">INDEX([1]TreeLookup!$C$1:$DE$21,MATCH(INDIRECT(ADDRESS(ROW(),MATCH("CATEGORY",$A$1:$BE$1,0))),[1]TreeLookup!$C$1:$C$21,0),MATCH(INDIRECT(ADDRESS(ROW(),MATCH("YEAR",$A$1:$BE$1,0))),[1]TreeLookup!$C$1:$DE$1,0))</f>
        <v>#N/A</v>
      </c>
      <c r="M4811" s="1" t="str">
        <f t="array" aca="1" ref="M4811" ca="1">INDEX([1]TreeLookup!$C$1:$DE$22,MATCH("ERA",[1]TreeLookup!$C$1:$C$22,0),MATCH(INDIRECT(ADDRESS(ROW(),MATCH("YEAR",$A$1:$BE$1,0))),[1]TreeLookup!$C$1:$DE$1,0))</f>
        <v>00-START</v>
      </c>
      <c r="O4811" s="4"/>
    </row>
    <row r="4812" spans="1:15">
      <c r="A4812" s="6"/>
      <c r="B4812" s="6"/>
      <c r="C4812" s="6"/>
      <c r="D4812" s="6"/>
      <c r="E4812" s="6"/>
      <c r="F4812" s="6"/>
      <c r="G4812" s="6"/>
      <c r="H4812" s="6"/>
      <c r="I4812" s="23"/>
      <c r="J4812" s="23"/>
      <c r="K4812" s="6" t="e">
        <f t="array" aca="1" ref="K4812" ca="1">INDEX([1]TreeLookup!$C$1:$DE$21,MATCH(INDIRECT(ADDRESS(ROW(),MATCH("CATEGORY",$A$1:$BE$1,0))),[1]TreeLookup!$C$1:$C$21,0),MATCH(INDIRECT(ADDRESS(ROW(),MATCH("YEAR",$A$1:$BE$1,0))),[1]TreeLookup!$C$1:$DE$1,0))</f>
        <v>#N/A</v>
      </c>
      <c r="M4812" s="1" t="str">
        <f t="array" aca="1" ref="M4812" ca="1">INDEX([1]TreeLookup!$C$1:$DE$22,MATCH("ERA",[1]TreeLookup!$C$1:$C$22,0),MATCH(INDIRECT(ADDRESS(ROW(),MATCH("YEAR",$A$1:$BE$1,0))),[1]TreeLookup!$C$1:$DE$1,0))</f>
        <v>00-START</v>
      </c>
      <c r="O4812" s="4"/>
    </row>
    <row r="4813" spans="1:15">
      <c r="A4813" s="6"/>
      <c r="B4813" s="6"/>
      <c r="C4813" s="6"/>
      <c r="D4813" s="6"/>
      <c r="E4813" s="6"/>
      <c r="F4813" s="6"/>
      <c r="G4813" s="6"/>
      <c r="H4813" s="6"/>
      <c r="I4813" s="23"/>
      <c r="J4813" s="23"/>
      <c r="K4813" s="6" t="e">
        <f t="array" aca="1" ref="K4813" ca="1">INDEX([1]TreeLookup!$C$1:$DE$21,MATCH(INDIRECT(ADDRESS(ROW(),MATCH("CATEGORY",$A$1:$BE$1,0))),[1]TreeLookup!$C$1:$C$21,0),MATCH(INDIRECT(ADDRESS(ROW(),MATCH("YEAR",$A$1:$BE$1,0))),[1]TreeLookup!$C$1:$DE$1,0))</f>
        <v>#N/A</v>
      </c>
      <c r="M4813" s="1" t="str">
        <f t="array" aca="1" ref="M4813" ca="1">INDEX([1]TreeLookup!$C$1:$DE$22,MATCH("ERA",[1]TreeLookup!$C$1:$C$22,0),MATCH(INDIRECT(ADDRESS(ROW(),MATCH("YEAR",$A$1:$BE$1,0))),[1]TreeLookup!$C$1:$DE$1,0))</f>
        <v>00-START</v>
      </c>
      <c r="O4813" s="4"/>
    </row>
    <row r="4814" spans="1:15">
      <c r="A4814" s="6"/>
      <c r="B4814" s="6"/>
      <c r="C4814" s="6"/>
      <c r="D4814" s="6"/>
      <c r="E4814" s="6"/>
      <c r="F4814" s="6"/>
      <c r="G4814" s="6"/>
      <c r="H4814" s="6"/>
      <c r="I4814" s="23"/>
      <c r="J4814" s="23"/>
      <c r="K4814" s="6" t="e">
        <f t="array" aca="1" ref="K4814" ca="1">INDEX([1]TreeLookup!$C$1:$DE$21,MATCH(INDIRECT(ADDRESS(ROW(),MATCH("CATEGORY",$A$1:$BE$1,0))),[1]TreeLookup!$C$1:$C$21,0),MATCH(INDIRECT(ADDRESS(ROW(),MATCH("YEAR",$A$1:$BE$1,0))),[1]TreeLookup!$C$1:$DE$1,0))</f>
        <v>#N/A</v>
      </c>
      <c r="M4814" s="1" t="str">
        <f t="array" aca="1" ref="M4814" ca="1">INDEX([1]TreeLookup!$C$1:$DE$22,MATCH("ERA",[1]TreeLookup!$C$1:$C$22,0),MATCH(INDIRECT(ADDRESS(ROW(),MATCH("YEAR",$A$1:$BE$1,0))),[1]TreeLookup!$C$1:$DE$1,0))</f>
        <v>00-START</v>
      </c>
      <c r="O4814" s="4"/>
    </row>
    <row r="4815" spans="1:15">
      <c r="A4815" s="6"/>
      <c r="B4815" s="6"/>
      <c r="C4815" s="6"/>
      <c r="D4815" s="6"/>
      <c r="E4815" s="6"/>
      <c r="F4815" s="6"/>
      <c r="G4815" s="6"/>
      <c r="H4815" s="6"/>
      <c r="I4815" s="23"/>
      <c r="J4815" s="23"/>
      <c r="K4815" s="6" t="e">
        <f t="array" aca="1" ref="K4815" ca="1">INDEX([1]TreeLookup!$C$1:$DE$21,MATCH(INDIRECT(ADDRESS(ROW(),MATCH("CATEGORY",$A$1:$BE$1,0))),[1]TreeLookup!$C$1:$C$21,0),MATCH(INDIRECT(ADDRESS(ROW(),MATCH("YEAR",$A$1:$BE$1,0))),[1]TreeLookup!$C$1:$DE$1,0))</f>
        <v>#N/A</v>
      </c>
      <c r="M4815" s="1" t="str">
        <f t="array" aca="1" ref="M4815" ca="1">INDEX([1]TreeLookup!$C$1:$DE$22,MATCH("ERA",[1]TreeLookup!$C$1:$C$22,0),MATCH(INDIRECT(ADDRESS(ROW(),MATCH("YEAR",$A$1:$BE$1,0))),[1]TreeLookup!$C$1:$DE$1,0))</f>
        <v>00-START</v>
      </c>
      <c r="O4815" s="4"/>
    </row>
    <row r="4816" spans="1:15">
      <c r="A4816" s="6"/>
      <c r="B4816" s="6"/>
      <c r="C4816" s="6"/>
      <c r="D4816" s="6"/>
      <c r="E4816" s="6"/>
      <c r="F4816" s="6"/>
      <c r="G4816" s="6"/>
      <c r="H4816" s="6"/>
      <c r="I4816" s="23"/>
      <c r="J4816" s="23"/>
      <c r="K4816" s="6" t="e">
        <f t="array" aca="1" ref="K4816" ca="1">INDEX([1]TreeLookup!$C$1:$DE$21,MATCH(INDIRECT(ADDRESS(ROW(),MATCH("CATEGORY",$A$1:$BE$1,0))),[1]TreeLookup!$C$1:$C$21,0),MATCH(INDIRECT(ADDRESS(ROW(),MATCH("YEAR",$A$1:$BE$1,0))),[1]TreeLookup!$C$1:$DE$1,0))</f>
        <v>#N/A</v>
      </c>
      <c r="M4816" s="1" t="str">
        <f t="array" aca="1" ref="M4816" ca="1">INDEX([1]TreeLookup!$C$1:$DE$22,MATCH("ERA",[1]TreeLookup!$C$1:$C$22,0),MATCH(INDIRECT(ADDRESS(ROW(),MATCH("YEAR",$A$1:$BE$1,0))),[1]TreeLookup!$C$1:$DE$1,0))</f>
        <v>00-START</v>
      </c>
      <c r="O4816" s="4"/>
    </row>
    <row r="4817" spans="1:15">
      <c r="A4817" s="6"/>
      <c r="B4817" s="6"/>
      <c r="C4817" s="6"/>
      <c r="D4817" s="6"/>
      <c r="E4817" s="6"/>
      <c r="F4817" s="6"/>
      <c r="G4817" s="6"/>
      <c r="H4817" s="6"/>
      <c r="I4817" s="23"/>
      <c r="J4817" s="23"/>
      <c r="K4817" s="6" t="e">
        <f t="array" aca="1" ref="K4817" ca="1">INDEX([1]TreeLookup!$C$1:$DE$21,MATCH(INDIRECT(ADDRESS(ROW(),MATCH("CATEGORY",$A$1:$BE$1,0))),[1]TreeLookup!$C$1:$C$21,0),MATCH(INDIRECT(ADDRESS(ROW(),MATCH("YEAR",$A$1:$BE$1,0))),[1]TreeLookup!$C$1:$DE$1,0))</f>
        <v>#N/A</v>
      </c>
      <c r="M4817" s="1" t="str">
        <f t="array" aca="1" ref="M4817" ca="1">INDEX([1]TreeLookup!$C$1:$DE$22,MATCH("ERA",[1]TreeLookup!$C$1:$C$22,0),MATCH(INDIRECT(ADDRESS(ROW(),MATCH("YEAR",$A$1:$BE$1,0))),[1]TreeLookup!$C$1:$DE$1,0))</f>
        <v>00-START</v>
      </c>
      <c r="O4817" s="4"/>
    </row>
    <row r="4818" spans="1:15">
      <c r="A4818" s="6"/>
      <c r="B4818" s="6"/>
      <c r="C4818" s="6"/>
      <c r="D4818" s="6"/>
      <c r="E4818" s="6"/>
      <c r="F4818" s="6"/>
      <c r="G4818" s="6"/>
      <c r="H4818" s="6"/>
      <c r="I4818" s="23"/>
      <c r="J4818" s="23"/>
      <c r="K4818" s="6" t="e">
        <f t="array" aca="1" ref="K4818" ca="1">INDEX([1]TreeLookup!$C$1:$DE$21,MATCH(INDIRECT(ADDRESS(ROW(),MATCH("CATEGORY",$A$1:$BE$1,0))),[1]TreeLookup!$C$1:$C$21,0),MATCH(INDIRECT(ADDRESS(ROW(),MATCH("YEAR",$A$1:$BE$1,0))),[1]TreeLookup!$C$1:$DE$1,0))</f>
        <v>#N/A</v>
      </c>
      <c r="M4818" s="1" t="str">
        <f t="array" aca="1" ref="M4818" ca="1">INDEX([1]TreeLookup!$C$1:$DE$22,MATCH("ERA",[1]TreeLookup!$C$1:$C$22,0),MATCH(INDIRECT(ADDRESS(ROW(),MATCH("YEAR",$A$1:$BE$1,0))),[1]TreeLookup!$C$1:$DE$1,0))</f>
        <v>00-START</v>
      </c>
      <c r="O4818" s="4"/>
    </row>
    <row r="4819" spans="1:15">
      <c r="A4819" s="6"/>
      <c r="B4819" s="6"/>
      <c r="C4819" s="6"/>
      <c r="D4819" s="6"/>
      <c r="E4819" s="6"/>
      <c r="F4819" s="6"/>
      <c r="G4819" s="6"/>
      <c r="H4819" s="6"/>
      <c r="I4819" s="23"/>
      <c r="J4819" s="23"/>
      <c r="K4819" s="6" t="e">
        <f t="array" aca="1" ref="K4819" ca="1">INDEX([1]TreeLookup!$C$1:$DE$21,MATCH(INDIRECT(ADDRESS(ROW(),MATCH("CATEGORY",$A$1:$BE$1,0))),[1]TreeLookup!$C$1:$C$21,0),MATCH(INDIRECT(ADDRESS(ROW(),MATCH("YEAR",$A$1:$BE$1,0))),[1]TreeLookup!$C$1:$DE$1,0))</f>
        <v>#N/A</v>
      </c>
      <c r="M4819" s="1" t="str">
        <f t="array" aca="1" ref="M4819" ca="1">INDEX([1]TreeLookup!$C$1:$DE$22,MATCH("ERA",[1]TreeLookup!$C$1:$C$22,0),MATCH(INDIRECT(ADDRESS(ROW(),MATCH("YEAR",$A$1:$BE$1,0))),[1]TreeLookup!$C$1:$DE$1,0))</f>
        <v>00-START</v>
      </c>
      <c r="O4819" s="4"/>
    </row>
    <row r="4820" spans="1:15">
      <c r="A4820" s="6"/>
      <c r="B4820" s="6"/>
      <c r="C4820" s="6"/>
      <c r="D4820" s="6"/>
      <c r="E4820" s="6"/>
      <c r="F4820" s="6"/>
      <c r="G4820" s="6"/>
      <c r="H4820" s="6"/>
      <c r="I4820" s="23"/>
      <c r="J4820" s="23"/>
      <c r="K4820" s="6" t="e">
        <f t="array" aca="1" ref="K4820" ca="1">INDEX([1]TreeLookup!$C$1:$DE$21,MATCH(INDIRECT(ADDRESS(ROW(),MATCH("CATEGORY",$A$1:$BE$1,0))),[1]TreeLookup!$C$1:$C$21,0),MATCH(INDIRECT(ADDRESS(ROW(),MATCH("YEAR",$A$1:$BE$1,0))),[1]TreeLookup!$C$1:$DE$1,0))</f>
        <v>#N/A</v>
      </c>
      <c r="M4820" s="1" t="str">
        <f t="array" aca="1" ref="M4820" ca="1">INDEX([1]TreeLookup!$C$1:$DE$22,MATCH("ERA",[1]TreeLookup!$C$1:$C$22,0),MATCH(INDIRECT(ADDRESS(ROW(),MATCH("YEAR",$A$1:$BE$1,0))),[1]TreeLookup!$C$1:$DE$1,0))</f>
        <v>00-START</v>
      </c>
      <c r="O4820" s="4"/>
    </row>
    <row r="4821" spans="1:15">
      <c r="A4821" s="6"/>
      <c r="B4821" s="6"/>
      <c r="C4821" s="6"/>
      <c r="D4821" s="6"/>
      <c r="E4821" s="6"/>
      <c r="F4821" s="6"/>
      <c r="G4821" s="6"/>
      <c r="H4821" s="6"/>
      <c r="I4821" s="23"/>
      <c r="J4821" s="23"/>
      <c r="K4821" s="6" t="e">
        <f t="array" aca="1" ref="K4821" ca="1">INDEX([1]TreeLookup!$C$1:$DE$21,MATCH(INDIRECT(ADDRESS(ROW(),MATCH("CATEGORY",$A$1:$BE$1,0))),[1]TreeLookup!$C$1:$C$21,0),MATCH(INDIRECT(ADDRESS(ROW(),MATCH("YEAR",$A$1:$BE$1,0))),[1]TreeLookup!$C$1:$DE$1,0))</f>
        <v>#N/A</v>
      </c>
      <c r="M4821" s="1" t="str">
        <f t="array" aca="1" ref="M4821" ca="1">INDEX([1]TreeLookup!$C$1:$DE$22,MATCH("ERA",[1]TreeLookup!$C$1:$C$22,0),MATCH(INDIRECT(ADDRESS(ROW(),MATCH("YEAR",$A$1:$BE$1,0))),[1]TreeLookup!$C$1:$DE$1,0))</f>
        <v>00-START</v>
      </c>
      <c r="O4821" s="4"/>
    </row>
    <row r="4822" spans="1:15">
      <c r="A4822" s="6"/>
      <c r="B4822" s="6"/>
      <c r="C4822" s="6"/>
      <c r="D4822" s="6"/>
      <c r="E4822" s="6"/>
      <c r="F4822" s="6"/>
      <c r="G4822" s="6"/>
      <c r="H4822" s="6"/>
      <c r="I4822" s="23"/>
      <c r="J4822" s="23"/>
      <c r="K4822" s="6" t="e">
        <f t="array" aca="1" ref="K4822" ca="1">INDEX([1]TreeLookup!$C$1:$DE$21,MATCH(INDIRECT(ADDRESS(ROW(),MATCH("CATEGORY",$A$1:$BE$1,0))),[1]TreeLookup!$C$1:$C$21,0),MATCH(INDIRECT(ADDRESS(ROW(),MATCH("YEAR",$A$1:$BE$1,0))),[1]TreeLookup!$C$1:$DE$1,0))</f>
        <v>#N/A</v>
      </c>
      <c r="M4822" s="1" t="str">
        <f t="array" aca="1" ref="M4822" ca="1">INDEX([1]TreeLookup!$C$1:$DE$22,MATCH("ERA",[1]TreeLookup!$C$1:$C$22,0),MATCH(INDIRECT(ADDRESS(ROW(),MATCH("YEAR",$A$1:$BE$1,0))),[1]TreeLookup!$C$1:$DE$1,0))</f>
        <v>00-START</v>
      </c>
      <c r="O4822" s="4"/>
    </row>
    <row r="4823" spans="1:15">
      <c r="A4823" s="6"/>
      <c r="B4823" s="6"/>
      <c r="C4823" s="6"/>
      <c r="D4823" s="6"/>
      <c r="E4823" s="6"/>
      <c r="F4823" s="6"/>
      <c r="G4823" s="6"/>
      <c r="H4823" s="6"/>
      <c r="I4823" s="23"/>
      <c r="J4823" s="23"/>
      <c r="K4823" s="6" t="e">
        <f t="array" aca="1" ref="K4823" ca="1">INDEX([1]TreeLookup!$C$1:$DE$21,MATCH(INDIRECT(ADDRESS(ROW(),MATCH("CATEGORY",$A$1:$BE$1,0))),[1]TreeLookup!$C$1:$C$21,0),MATCH(INDIRECT(ADDRESS(ROW(),MATCH("YEAR",$A$1:$BE$1,0))),[1]TreeLookup!$C$1:$DE$1,0))</f>
        <v>#N/A</v>
      </c>
      <c r="M4823" s="1" t="str">
        <f t="array" aca="1" ref="M4823" ca="1">INDEX([1]TreeLookup!$C$1:$DE$22,MATCH("ERA",[1]TreeLookup!$C$1:$C$22,0),MATCH(INDIRECT(ADDRESS(ROW(),MATCH("YEAR",$A$1:$BE$1,0))),[1]TreeLookup!$C$1:$DE$1,0))</f>
        <v>00-START</v>
      </c>
      <c r="O4823" s="4"/>
    </row>
    <row r="4824" spans="1:15">
      <c r="A4824" s="6"/>
      <c r="B4824" s="6"/>
      <c r="C4824" s="6"/>
      <c r="D4824" s="6"/>
      <c r="E4824" s="6"/>
      <c r="F4824" s="6"/>
      <c r="G4824" s="6"/>
      <c r="H4824" s="6"/>
      <c r="I4824" s="23"/>
      <c r="J4824" s="23"/>
      <c r="K4824" s="6" t="e">
        <f t="array" aca="1" ref="K4824" ca="1">INDEX([1]TreeLookup!$C$1:$DE$21,MATCH(INDIRECT(ADDRESS(ROW(),MATCH("CATEGORY",$A$1:$BE$1,0))),[1]TreeLookup!$C$1:$C$21,0),MATCH(INDIRECT(ADDRESS(ROW(),MATCH("YEAR",$A$1:$BE$1,0))),[1]TreeLookup!$C$1:$DE$1,0))</f>
        <v>#N/A</v>
      </c>
      <c r="M4824" s="1" t="str">
        <f t="array" aca="1" ref="M4824" ca="1">INDEX([1]TreeLookup!$C$1:$DE$22,MATCH("ERA",[1]TreeLookup!$C$1:$C$22,0),MATCH(INDIRECT(ADDRESS(ROW(),MATCH("YEAR",$A$1:$BE$1,0))),[1]TreeLookup!$C$1:$DE$1,0))</f>
        <v>00-START</v>
      </c>
      <c r="O4824" s="4"/>
    </row>
    <row r="4825" spans="1:15">
      <c r="A4825" s="6"/>
      <c r="B4825" s="6"/>
      <c r="C4825" s="6"/>
      <c r="D4825" s="6"/>
      <c r="E4825" s="6"/>
      <c r="F4825" s="6"/>
      <c r="G4825" s="6"/>
      <c r="H4825" s="6"/>
      <c r="I4825" s="23"/>
      <c r="J4825" s="23"/>
      <c r="K4825" s="6" t="e">
        <f t="array" aca="1" ref="K4825" ca="1">INDEX([1]TreeLookup!$C$1:$DE$21,MATCH(INDIRECT(ADDRESS(ROW(),MATCH("CATEGORY",$A$1:$BE$1,0))),[1]TreeLookup!$C$1:$C$21,0),MATCH(INDIRECT(ADDRESS(ROW(),MATCH("YEAR",$A$1:$BE$1,0))),[1]TreeLookup!$C$1:$DE$1,0))</f>
        <v>#N/A</v>
      </c>
      <c r="M4825" s="1" t="str">
        <f t="array" aca="1" ref="M4825" ca="1">INDEX([1]TreeLookup!$C$1:$DE$22,MATCH("ERA",[1]TreeLookup!$C$1:$C$22,0),MATCH(INDIRECT(ADDRESS(ROW(),MATCH("YEAR",$A$1:$BE$1,0))),[1]TreeLookup!$C$1:$DE$1,0))</f>
        <v>00-START</v>
      </c>
      <c r="O4825" s="4"/>
    </row>
    <row r="4826" spans="1:15">
      <c r="A4826" s="6"/>
      <c r="B4826" s="6"/>
      <c r="C4826" s="6"/>
      <c r="D4826" s="6"/>
      <c r="E4826" s="6"/>
      <c r="F4826" s="6"/>
      <c r="G4826" s="6"/>
      <c r="H4826" s="6"/>
      <c r="I4826" s="23"/>
      <c r="J4826" s="23"/>
      <c r="K4826" s="6" t="e">
        <f t="array" aca="1" ref="K4826" ca="1">INDEX([1]TreeLookup!$C$1:$DE$21,MATCH(INDIRECT(ADDRESS(ROW(),MATCH("CATEGORY",$A$1:$BE$1,0))),[1]TreeLookup!$C$1:$C$21,0),MATCH(INDIRECT(ADDRESS(ROW(),MATCH("YEAR",$A$1:$BE$1,0))),[1]TreeLookup!$C$1:$DE$1,0))</f>
        <v>#N/A</v>
      </c>
      <c r="M4826" s="1" t="str">
        <f t="array" aca="1" ref="M4826" ca="1">INDEX([1]TreeLookup!$C$1:$DE$22,MATCH("ERA",[1]TreeLookup!$C$1:$C$22,0),MATCH(INDIRECT(ADDRESS(ROW(),MATCH("YEAR",$A$1:$BE$1,0))),[1]TreeLookup!$C$1:$DE$1,0))</f>
        <v>00-START</v>
      </c>
      <c r="O4826" s="4"/>
    </row>
    <row r="4827" spans="1:15">
      <c r="A4827" s="6"/>
      <c r="B4827" s="6"/>
      <c r="C4827" s="6"/>
      <c r="D4827" s="6"/>
      <c r="E4827" s="6"/>
      <c r="F4827" s="6"/>
      <c r="G4827" s="6"/>
      <c r="H4827" s="6"/>
      <c r="I4827" s="23"/>
      <c r="J4827" s="23"/>
      <c r="K4827" s="6" t="e">
        <f t="array" aca="1" ref="K4827" ca="1">INDEX([1]TreeLookup!$C$1:$DE$21,MATCH(INDIRECT(ADDRESS(ROW(),MATCH("CATEGORY",$A$1:$BE$1,0))),[1]TreeLookup!$C$1:$C$21,0),MATCH(INDIRECT(ADDRESS(ROW(),MATCH("YEAR",$A$1:$BE$1,0))),[1]TreeLookup!$C$1:$DE$1,0))</f>
        <v>#N/A</v>
      </c>
      <c r="M4827" s="1" t="str">
        <f t="array" aca="1" ref="M4827" ca="1">INDEX([1]TreeLookup!$C$1:$DE$22,MATCH("ERA",[1]TreeLookup!$C$1:$C$22,0),MATCH(INDIRECT(ADDRESS(ROW(),MATCH("YEAR",$A$1:$BE$1,0))),[1]TreeLookup!$C$1:$DE$1,0))</f>
        <v>00-START</v>
      </c>
      <c r="O4827" s="4"/>
    </row>
    <row r="4828" spans="1:15">
      <c r="A4828" s="6"/>
      <c r="B4828" s="6"/>
      <c r="C4828" s="6"/>
      <c r="D4828" s="6"/>
      <c r="E4828" s="6"/>
      <c r="F4828" s="6"/>
      <c r="G4828" s="6"/>
      <c r="H4828" s="6"/>
      <c r="I4828" s="23"/>
      <c r="J4828" s="23"/>
      <c r="K4828" s="6" t="e">
        <f t="array" aca="1" ref="K4828" ca="1">INDEX([1]TreeLookup!$C$1:$DE$21,MATCH(INDIRECT(ADDRESS(ROW(),MATCH("CATEGORY",$A$1:$BE$1,0))),[1]TreeLookup!$C$1:$C$21,0),MATCH(INDIRECT(ADDRESS(ROW(),MATCH("YEAR",$A$1:$BE$1,0))),[1]TreeLookup!$C$1:$DE$1,0))</f>
        <v>#N/A</v>
      </c>
      <c r="M4828" s="1" t="str">
        <f t="array" aca="1" ref="M4828" ca="1">INDEX([1]TreeLookup!$C$1:$DE$22,MATCH("ERA",[1]TreeLookup!$C$1:$C$22,0),MATCH(INDIRECT(ADDRESS(ROW(),MATCH("YEAR",$A$1:$BE$1,0))),[1]TreeLookup!$C$1:$DE$1,0))</f>
        <v>00-START</v>
      </c>
      <c r="O4828" s="4"/>
    </row>
    <row r="4829" spans="1:15">
      <c r="A4829" s="6"/>
      <c r="B4829" s="6"/>
      <c r="C4829" s="6"/>
      <c r="D4829" s="6"/>
      <c r="E4829" s="6"/>
      <c r="F4829" s="6"/>
      <c r="G4829" s="6"/>
      <c r="H4829" s="6"/>
      <c r="I4829" s="23"/>
      <c r="J4829" s="23"/>
      <c r="K4829" s="6" t="e">
        <f t="array" aca="1" ref="K4829" ca="1">INDEX([1]TreeLookup!$C$1:$DE$21,MATCH(INDIRECT(ADDRESS(ROW(),MATCH("CATEGORY",$A$1:$BE$1,0))),[1]TreeLookup!$C$1:$C$21,0),MATCH(INDIRECT(ADDRESS(ROW(),MATCH("YEAR",$A$1:$BE$1,0))),[1]TreeLookup!$C$1:$DE$1,0))</f>
        <v>#N/A</v>
      </c>
      <c r="M4829" s="1" t="str">
        <f t="array" aca="1" ref="M4829" ca="1">INDEX([1]TreeLookup!$C$1:$DE$22,MATCH("ERA",[1]TreeLookup!$C$1:$C$22,0),MATCH(INDIRECT(ADDRESS(ROW(),MATCH("YEAR",$A$1:$BE$1,0))),[1]TreeLookup!$C$1:$DE$1,0))</f>
        <v>00-START</v>
      </c>
      <c r="O4829" s="4"/>
    </row>
    <row r="4830" spans="1:15">
      <c r="A4830" s="6"/>
      <c r="B4830" s="6"/>
      <c r="C4830" s="6"/>
      <c r="D4830" s="6"/>
      <c r="E4830" s="6"/>
      <c r="F4830" s="6"/>
      <c r="G4830" s="6"/>
      <c r="H4830" s="6"/>
      <c r="I4830" s="23"/>
      <c r="J4830" s="23"/>
      <c r="K4830" s="6" t="e">
        <f t="array" aca="1" ref="K4830" ca="1">INDEX([1]TreeLookup!$C$1:$DE$21,MATCH(INDIRECT(ADDRESS(ROW(),MATCH("CATEGORY",$A$1:$BE$1,0))),[1]TreeLookup!$C$1:$C$21,0),MATCH(INDIRECT(ADDRESS(ROW(),MATCH("YEAR",$A$1:$BE$1,0))),[1]TreeLookup!$C$1:$DE$1,0))</f>
        <v>#N/A</v>
      </c>
      <c r="M4830" s="1" t="str">
        <f t="array" aca="1" ref="M4830" ca="1">INDEX([1]TreeLookup!$C$1:$DE$22,MATCH("ERA",[1]TreeLookup!$C$1:$C$22,0),MATCH(INDIRECT(ADDRESS(ROW(),MATCH("YEAR",$A$1:$BE$1,0))),[1]TreeLookup!$C$1:$DE$1,0))</f>
        <v>00-START</v>
      </c>
      <c r="O4830" s="4"/>
    </row>
    <row r="4831" spans="1:15">
      <c r="A4831" s="6"/>
      <c r="B4831" s="6"/>
      <c r="C4831" s="6"/>
      <c r="D4831" s="6"/>
      <c r="E4831" s="6"/>
      <c r="F4831" s="6"/>
      <c r="G4831" s="6"/>
      <c r="H4831" s="6"/>
      <c r="I4831" s="23"/>
      <c r="J4831" s="23"/>
      <c r="K4831" s="6" t="e">
        <f t="array" aca="1" ref="K4831" ca="1">INDEX([1]TreeLookup!$C$1:$DE$21,MATCH(INDIRECT(ADDRESS(ROW(),MATCH("CATEGORY",$A$1:$BE$1,0))),[1]TreeLookup!$C$1:$C$21,0),MATCH(INDIRECT(ADDRESS(ROW(),MATCH("YEAR",$A$1:$BE$1,0))),[1]TreeLookup!$C$1:$DE$1,0))</f>
        <v>#N/A</v>
      </c>
      <c r="M4831" s="1" t="str">
        <f t="array" aca="1" ref="M4831" ca="1">INDEX([1]TreeLookup!$C$1:$DE$22,MATCH("ERA",[1]TreeLookup!$C$1:$C$22,0),MATCH(INDIRECT(ADDRESS(ROW(),MATCH("YEAR",$A$1:$BE$1,0))),[1]TreeLookup!$C$1:$DE$1,0))</f>
        <v>00-START</v>
      </c>
      <c r="O4831" s="4"/>
    </row>
    <row r="4832" spans="1:15">
      <c r="A4832" s="6"/>
      <c r="B4832" s="6"/>
      <c r="C4832" s="6"/>
      <c r="D4832" s="6"/>
      <c r="E4832" s="6"/>
      <c r="F4832" s="6"/>
      <c r="G4832" s="6"/>
      <c r="H4832" s="6"/>
      <c r="I4832" s="23"/>
      <c r="J4832" s="23"/>
      <c r="K4832" s="6" t="e">
        <f t="array" aca="1" ref="K4832" ca="1">INDEX([1]TreeLookup!$C$1:$DE$21,MATCH(INDIRECT(ADDRESS(ROW(),MATCH("CATEGORY",$A$1:$BE$1,0))),[1]TreeLookup!$C$1:$C$21,0),MATCH(INDIRECT(ADDRESS(ROW(),MATCH("YEAR",$A$1:$BE$1,0))),[1]TreeLookup!$C$1:$DE$1,0))</f>
        <v>#N/A</v>
      </c>
      <c r="M4832" s="1" t="str">
        <f t="array" aca="1" ref="M4832" ca="1">INDEX([1]TreeLookup!$C$1:$DE$22,MATCH("ERA",[1]TreeLookup!$C$1:$C$22,0),MATCH(INDIRECT(ADDRESS(ROW(),MATCH("YEAR",$A$1:$BE$1,0))),[1]TreeLookup!$C$1:$DE$1,0))</f>
        <v>00-START</v>
      </c>
      <c r="O4832" s="4"/>
    </row>
    <row r="4833" spans="1:15">
      <c r="A4833" s="6"/>
      <c r="B4833" s="6"/>
      <c r="C4833" s="6"/>
      <c r="D4833" s="6"/>
      <c r="E4833" s="6"/>
      <c r="F4833" s="6"/>
      <c r="G4833" s="6"/>
      <c r="H4833" s="6"/>
      <c r="I4833" s="23"/>
      <c r="J4833" s="23"/>
      <c r="K4833" s="6" t="e">
        <f t="array" aca="1" ref="K4833" ca="1">INDEX([1]TreeLookup!$C$1:$DE$21,MATCH(INDIRECT(ADDRESS(ROW(),MATCH("CATEGORY",$A$1:$BE$1,0))),[1]TreeLookup!$C$1:$C$21,0),MATCH(INDIRECT(ADDRESS(ROW(),MATCH("YEAR",$A$1:$BE$1,0))),[1]TreeLookup!$C$1:$DE$1,0))</f>
        <v>#N/A</v>
      </c>
      <c r="M4833" s="1" t="str">
        <f t="array" aca="1" ref="M4833" ca="1">INDEX([1]TreeLookup!$C$1:$DE$22,MATCH("ERA",[1]TreeLookup!$C$1:$C$22,0),MATCH(INDIRECT(ADDRESS(ROW(),MATCH("YEAR",$A$1:$BE$1,0))),[1]TreeLookup!$C$1:$DE$1,0))</f>
        <v>00-START</v>
      </c>
      <c r="O4833" s="4"/>
    </row>
    <row r="4834" spans="1:15">
      <c r="A4834" s="6"/>
      <c r="B4834" s="6"/>
      <c r="C4834" s="6"/>
      <c r="D4834" s="6"/>
      <c r="E4834" s="6"/>
      <c r="F4834" s="6"/>
      <c r="G4834" s="6"/>
      <c r="H4834" s="6"/>
      <c r="I4834" s="23"/>
      <c r="J4834" s="23"/>
      <c r="K4834" s="6" t="e">
        <f t="array" aca="1" ref="K4834" ca="1">INDEX([1]TreeLookup!$C$1:$DE$21,MATCH(INDIRECT(ADDRESS(ROW(),MATCH("CATEGORY",$A$1:$BE$1,0))),[1]TreeLookup!$C$1:$C$21,0),MATCH(INDIRECT(ADDRESS(ROW(),MATCH("YEAR",$A$1:$BE$1,0))),[1]TreeLookup!$C$1:$DE$1,0))</f>
        <v>#N/A</v>
      </c>
      <c r="M4834" s="1" t="str">
        <f t="array" aca="1" ref="M4834" ca="1">INDEX([1]TreeLookup!$C$1:$DE$22,MATCH("ERA",[1]TreeLookup!$C$1:$C$22,0),MATCH(INDIRECT(ADDRESS(ROW(),MATCH("YEAR",$A$1:$BE$1,0))),[1]TreeLookup!$C$1:$DE$1,0))</f>
        <v>00-START</v>
      </c>
      <c r="O4834" s="4"/>
    </row>
    <row r="4835" spans="1:15">
      <c r="A4835" s="6"/>
      <c r="B4835" s="6"/>
      <c r="C4835" s="6"/>
      <c r="D4835" s="6"/>
      <c r="E4835" s="6"/>
      <c r="F4835" s="6"/>
      <c r="G4835" s="6"/>
      <c r="H4835" s="6"/>
      <c r="I4835" s="23"/>
      <c r="J4835" s="23"/>
      <c r="K4835" s="6" t="e">
        <f t="array" aca="1" ref="K4835" ca="1">INDEX([1]TreeLookup!$C$1:$DE$21,MATCH(INDIRECT(ADDRESS(ROW(),MATCH("CATEGORY",$A$1:$BE$1,0))),[1]TreeLookup!$C$1:$C$21,0),MATCH(INDIRECT(ADDRESS(ROW(),MATCH("YEAR",$A$1:$BE$1,0))),[1]TreeLookup!$C$1:$DE$1,0))</f>
        <v>#N/A</v>
      </c>
      <c r="M4835" s="1" t="str">
        <f t="array" aca="1" ref="M4835" ca="1">INDEX([1]TreeLookup!$C$1:$DE$22,MATCH("ERA",[1]TreeLookup!$C$1:$C$22,0),MATCH(INDIRECT(ADDRESS(ROW(),MATCH("YEAR",$A$1:$BE$1,0))),[1]TreeLookup!$C$1:$DE$1,0))</f>
        <v>00-START</v>
      </c>
      <c r="O4835" s="4"/>
    </row>
    <row r="4836" spans="1:15">
      <c r="A4836" s="6"/>
      <c r="B4836" s="6"/>
      <c r="C4836" s="6"/>
      <c r="D4836" s="6"/>
      <c r="E4836" s="6"/>
      <c r="F4836" s="6"/>
      <c r="G4836" s="6"/>
      <c r="H4836" s="6"/>
      <c r="I4836" s="23"/>
      <c r="J4836" s="23"/>
      <c r="K4836" s="6" t="e">
        <f t="array" aca="1" ref="K4836" ca="1">INDEX([1]TreeLookup!$C$1:$DE$21,MATCH(INDIRECT(ADDRESS(ROW(),MATCH("CATEGORY",$A$1:$BE$1,0))),[1]TreeLookup!$C$1:$C$21,0),MATCH(INDIRECT(ADDRESS(ROW(),MATCH("YEAR",$A$1:$BE$1,0))),[1]TreeLookup!$C$1:$DE$1,0))</f>
        <v>#N/A</v>
      </c>
      <c r="M4836" s="1" t="str">
        <f t="array" aca="1" ref="M4836" ca="1">INDEX([1]TreeLookup!$C$1:$DE$22,MATCH("ERA",[1]TreeLookup!$C$1:$C$22,0),MATCH(INDIRECT(ADDRESS(ROW(),MATCH("YEAR",$A$1:$BE$1,0))),[1]TreeLookup!$C$1:$DE$1,0))</f>
        <v>00-START</v>
      </c>
      <c r="O4836" s="4"/>
    </row>
    <row r="4837" spans="1:15">
      <c r="A4837" s="6"/>
      <c r="B4837" s="6"/>
      <c r="C4837" s="6"/>
      <c r="D4837" s="6"/>
      <c r="E4837" s="6"/>
      <c r="F4837" s="6"/>
      <c r="G4837" s="6"/>
      <c r="H4837" s="6"/>
      <c r="I4837" s="23"/>
      <c r="J4837" s="23"/>
      <c r="K4837" s="6" t="e">
        <f t="array" aca="1" ref="K4837" ca="1">INDEX([1]TreeLookup!$C$1:$DE$21,MATCH(INDIRECT(ADDRESS(ROW(),MATCH("CATEGORY",$A$1:$BE$1,0))),[1]TreeLookup!$C$1:$C$21,0),MATCH(INDIRECT(ADDRESS(ROW(),MATCH("YEAR",$A$1:$BE$1,0))),[1]TreeLookup!$C$1:$DE$1,0))</f>
        <v>#N/A</v>
      </c>
      <c r="M4837" s="1" t="str">
        <f t="array" aca="1" ref="M4837" ca="1">INDEX([1]TreeLookup!$C$1:$DE$22,MATCH("ERA",[1]TreeLookup!$C$1:$C$22,0),MATCH(INDIRECT(ADDRESS(ROW(),MATCH("YEAR",$A$1:$BE$1,0))),[1]TreeLookup!$C$1:$DE$1,0))</f>
        <v>00-START</v>
      </c>
      <c r="O4837" s="4"/>
    </row>
    <row r="4838" spans="1:15">
      <c r="A4838" s="6"/>
      <c r="B4838" s="6"/>
      <c r="C4838" s="6"/>
      <c r="D4838" s="6"/>
      <c r="E4838" s="6"/>
      <c r="F4838" s="6"/>
      <c r="G4838" s="6"/>
      <c r="H4838" s="6"/>
      <c r="I4838" s="23"/>
      <c r="J4838" s="23"/>
      <c r="K4838" s="6" t="e">
        <f t="array" aca="1" ref="K4838" ca="1">INDEX([1]TreeLookup!$C$1:$DE$21,MATCH(INDIRECT(ADDRESS(ROW(),MATCH("CATEGORY",$A$1:$BE$1,0))),[1]TreeLookup!$C$1:$C$21,0),MATCH(INDIRECT(ADDRESS(ROW(),MATCH("YEAR",$A$1:$BE$1,0))),[1]TreeLookup!$C$1:$DE$1,0))</f>
        <v>#N/A</v>
      </c>
      <c r="M4838" s="1" t="str">
        <f t="array" aca="1" ref="M4838" ca="1">INDEX([1]TreeLookup!$C$1:$DE$22,MATCH("ERA",[1]TreeLookup!$C$1:$C$22,0),MATCH(INDIRECT(ADDRESS(ROW(),MATCH("YEAR",$A$1:$BE$1,0))),[1]TreeLookup!$C$1:$DE$1,0))</f>
        <v>00-START</v>
      </c>
      <c r="O4838" s="4"/>
    </row>
    <row r="4839" spans="1:15">
      <c r="A4839" s="6"/>
      <c r="B4839" s="6"/>
      <c r="C4839" s="6"/>
      <c r="D4839" s="6"/>
      <c r="E4839" s="6"/>
      <c r="F4839" s="6"/>
      <c r="G4839" s="6"/>
      <c r="H4839" s="6"/>
      <c r="I4839" s="23"/>
      <c r="J4839" s="23"/>
      <c r="K4839" s="6" t="e">
        <f t="array" aca="1" ref="K4839" ca="1">INDEX([1]TreeLookup!$C$1:$DE$21,MATCH(INDIRECT(ADDRESS(ROW(),MATCH("CATEGORY",$A$1:$BE$1,0))),[1]TreeLookup!$C$1:$C$21,0),MATCH(INDIRECT(ADDRESS(ROW(),MATCH("YEAR",$A$1:$BE$1,0))),[1]TreeLookup!$C$1:$DE$1,0))</f>
        <v>#N/A</v>
      </c>
      <c r="M4839" s="1" t="str">
        <f t="array" aca="1" ref="M4839" ca="1">INDEX([1]TreeLookup!$C$1:$DE$22,MATCH("ERA",[1]TreeLookup!$C$1:$C$22,0),MATCH(INDIRECT(ADDRESS(ROW(),MATCH("YEAR",$A$1:$BE$1,0))),[1]TreeLookup!$C$1:$DE$1,0))</f>
        <v>00-START</v>
      </c>
      <c r="O4839" s="4"/>
    </row>
    <row r="4840" spans="1:15">
      <c r="A4840" s="6"/>
      <c r="B4840" s="6"/>
      <c r="C4840" s="6"/>
      <c r="D4840" s="6"/>
      <c r="E4840" s="6"/>
      <c r="F4840" s="6"/>
      <c r="G4840" s="6"/>
      <c r="H4840" s="6"/>
      <c r="I4840" s="23"/>
      <c r="J4840" s="23"/>
      <c r="K4840" s="6" t="e">
        <f t="array" aca="1" ref="K4840" ca="1">INDEX([1]TreeLookup!$C$1:$DE$21,MATCH(INDIRECT(ADDRESS(ROW(),MATCH("CATEGORY",$A$1:$BE$1,0))),[1]TreeLookup!$C$1:$C$21,0),MATCH(INDIRECT(ADDRESS(ROW(),MATCH("YEAR",$A$1:$BE$1,0))),[1]TreeLookup!$C$1:$DE$1,0))</f>
        <v>#N/A</v>
      </c>
      <c r="M4840" s="1" t="str">
        <f t="array" aca="1" ref="M4840" ca="1">INDEX([1]TreeLookup!$C$1:$DE$22,MATCH("ERA",[1]TreeLookup!$C$1:$C$22,0),MATCH(INDIRECT(ADDRESS(ROW(),MATCH("YEAR",$A$1:$BE$1,0))),[1]TreeLookup!$C$1:$DE$1,0))</f>
        <v>00-START</v>
      </c>
      <c r="O4840" s="4"/>
    </row>
    <row r="4841" spans="1:15">
      <c r="A4841" s="6"/>
      <c r="B4841" s="6"/>
      <c r="C4841" s="6"/>
      <c r="D4841" s="6"/>
      <c r="E4841" s="6"/>
      <c r="F4841" s="6"/>
      <c r="G4841" s="6"/>
      <c r="H4841" s="6"/>
      <c r="I4841" s="23"/>
      <c r="J4841" s="23"/>
      <c r="K4841" s="6" t="e">
        <f t="array" aca="1" ref="K4841" ca="1">INDEX([1]TreeLookup!$C$1:$DE$21,MATCH(INDIRECT(ADDRESS(ROW(),MATCH("CATEGORY",$A$1:$BE$1,0))),[1]TreeLookup!$C$1:$C$21,0),MATCH(INDIRECT(ADDRESS(ROW(),MATCH("YEAR",$A$1:$BE$1,0))),[1]TreeLookup!$C$1:$DE$1,0))</f>
        <v>#N/A</v>
      </c>
      <c r="M4841" s="1" t="str">
        <f t="array" aca="1" ref="M4841" ca="1">INDEX([1]TreeLookup!$C$1:$DE$22,MATCH("ERA",[1]TreeLookup!$C$1:$C$22,0),MATCH(INDIRECT(ADDRESS(ROW(),MATCH("YEAR",$A$1:$BE$1,0))),[1]TreeLookup!$C$1:$DE$1,0))</f>
        <v>00-START</v>
      </c>
      <c r="O4841" s="4"/>
    </row>
    <row r="4842" spans="1:15">
      <c r="A4842" s="6"/>
      <c r="B4842" s="6"/>
      <c r="C4842" s="6"/>
      <c r="D4842" s="6"/>
      <c r="E4842" s="6"/>
      <c r="F4842" s="6"/>
      <c r="G4842" s="6"/>
      <c r="H4842" s="6"/>
      <c r="I4842" s="23"/>
      <c r="J4842" s="23"/>
      <c r="K4842" s="6" t="e">
        <f t="array" aca="1" ref="K4842" ca="1">INDEX([1]TreeLookup!$C$1:$DE$21,MATCH(INDIRECT(ADDRESS(ROW(),MATCH("CATEGORY",$A$1:$BE$1,0))),[1]TreeLookup!$C$1:$C$21,0),MATCH(INDIRECT(ADDRESS(ROW(),MATCH("YEAR",$A$1:$BE$1,0))),[1]TreeLookup!$C$1:$DE$1,0))</f>
        <v>#N/A</v>
      </c>
      <c r="M4842" s="1" t="str">
        <f t="array" aca="1" ref="M4842" ca="1">INDEX([1]TreeLookup!$C$1:$DE$22,MATCH("ERA",[1]TreeLookup!$C$1:$C$22,0),MATCH(INDIRECT(ADDRESS(ROW(),MATCH("YEAR",$A$1:$BE$1,0))),[1]TreeLookup!$C$1:$DE$1,0))</f>
        <v>00-START</v>
      </c>
      <c r="O4842" s="4"/>
    </row>
    <row r="4843" spans="1:15">
      <c r="A4843" s="6"/>
      <c r="B4843" s="6"/>
      <c r="C4843" s="6"/>
      <c r="D4843" s="6"/>
      <c r="E4843" s="6"/>
      <c r="F4843" s="6"/>
      <c r="G4843" s="6"/>
      <c r="H4843" s="6"/>
      <c r="I4843" s="23"/>
      <c r="J4843" s="23"/>
      <c r="K4843" s="6" t="e">
        <f t="array" aca="1" ref="K4843" ca="1">INDEX([1]TreeLookup!$C$1:$DE$21,MATCH(INDIRECT(ADDRESS(ROW(),MATCH("CATEGORY",$A$1:$BE$1,0))),[1]TreeLookup!$C$1:$C$21,0),MATCH(INDIRECT(ADDRESS(ROW(),MATCH("YEAR",$A$1:$BE$1,0))),[1]TreeLookup!$C$1:$DE$1,0))</f>
        <v>#N/A</v>
      </c>
      <c r="M4843" s="1" t="str">
        <f t="array" aca="1" ref="M4843" ca="1">INDEX([1]TreeLookup!$C$1:$DE$22,MATCH("ERA",[1]TreeLookup!$C$1:$C$22,0),MATCH(INDIRECT(ADDRESS(ROW(),MATCH("YEAR",$A$1:$BE$1,0))),[1]TreeLookup!$C$1:$DE$1,0))</f>
        <v>00-START</v>
      </c>
      <c r="O4843" s="4"/>
    </row>
    <row r="4844" spans="1:15">
      <c r="A4844" s="6"/>
      <c r="B4844" s="6"/>
      <c r="C4844" s="6"/>
      <c r="D4844" s="6"/>
      <c r="E4844" s="6"/>
      <c r="F4844" s="6"/>
      <c r="G4844" s="6"/>
      <c r="H4844" s="6"/>
      <c r="I4844" s="23"/>
      <c r="J4844" s="23"/>
      <c r="K4844" s="6" t="e">
        <f t="array" aca="1" ref="K4844" ca="1">INDEX([1]TreeLookup!$C$1:$DE$21,MATCH(INDIRECT(ADDRESS(ROW(),MATCH("CATEGORY",$A$1:$BE$1,0))),[1]TreeLookup!$C$1:$C$21,0),MATCH(INDIRECT(ADDRESS(ROW(),MATCH("YEAR",$A$1:$BE$1,0))),[1]TreeLookup!$C$1:$DE$1,0))</f>
        <v>#N/A</v>
      </c>
      <c r="M4844" s="1" t="str">
        <f t="array" aca="1" ref="M4844" ca="1">INDEX([1]TreeLookup!$C$1:$DE$22,MATCH("ERA",[1]TreeLookup!$C$1:$C$22,0),MATCH(INDIRECT(ADDRESS(ROW(),MATCH("YEAR",$A$1:$BE$1,0))),[1]TreeLookup!$C$1:$DE$1,0))</f>
        <v>00-START</v>
      </c>
      <c r="O4844" s="4"/>
    </row>
    <row r="4845" spans="1:15">
      <c r="A4845" s="6"/>
      <c r="B4845" s="6"/>
      <c r="C4845" s="6"/>
      <c r="D4845" s="6"/>
      <c r="E4845" s="6"/>
      <c r="F4845" s="6"/>
      <c r="G4845" s="6"/>
      <c r="H4845" s="6"/>
      <c r="I4845" s="23"/>
      <c r="J4845" s="23"/>
      <c r="K4845" s="6" t="e">
        <f t="array" aca="1" ref="K4845" ca="1">INDEX([1]TreeLookup!$C$1:$DE$21,MATCH(INDIRECT(ADDRESS(ROW(),MATCH("CATEGORY",$A$1:$BE$1,0))),[1]TreeLookup!$C$1:$C$21,0),MATCH(INDIRECT(ADDRESS(ROW(),MATCH("YEAR",$A$1:$BE$1,0))),[1]TreeLookup!$C$1:$DE$1,0))</f>
        <v>#N/A</v>
      </c>
      <c r="M4845" s="1" t="str">
        <f t="array" aca="1" ref="M4845" ca="1">INDEX([1]TreeLookup!$C$1:$DE$22,MATCH("ERA",[1]TreeLookup!$C$1:$C$22,0),MATCH(INDIRECT(ADDRESS(ROW(),MATCH("YEAR",$A$1:$BE$1,0))),[1]TreeLookup!$C$1:$DE$1,0))</f>
        <v>00-START</v>
      </c>
      <c r="O4845" s="4"/>
    </row>
    <row r="4846" spans="1:15">
      <c r="A4846" s="6"/>
      <c r="B4846" s="6"/>
      <c r="C4846" s="6"/>
      <c r="D4846" s="6"/>
      <c r="E4846" s="6"/>
      <c r="F4846" s="6"/>
      <c r="G4846" s="6"/>
      <c r="H4846" s="6"/>
      <c r="I4846" s="23"/>
      <c r="J4846" s="23"/>
      <c r="K4846" s="6" t="e">
        <f t="array" aca="1" ref="K4846" ca="1">INDEX([1]TreeLookup!$C$1:$DE$21,MATCH(INDIRECT(ADDRESS(ROW(),MATCH("CATEGORY",$A$1:$BE$1,0))),[1]TreeLookup!$C$1:$C$21,0),MATCH(INDIRECT(ADDRESS(ROW(),MATCH("YEAR",$A$1:$BE$1,0))),[1]TreeLookup!$C$1:$DE$1,0))</f>
        <v>#N/A</v>
      </c>
      <c r="M4846" s="1" t="str">
        <f t="array" aca="1" ref="M4846" ca="1">INDEX([1]TreeLookup!$C$1:$DE$22,MATCH("ERA",[1]TreeLookup!$C$1:$C$22,0),MATCH(INDIRECT(ADDRESS(ROW(),MATCH("YEAR",$A$1:$BE$1,0))),[1]TreeLookup!$C$1:$DE$1,0))</f>
        <v>00-START</v>
      </c>
      <c r="O4846" s="4"/>
    </row>
    <row r="4847" spans="1:15">
      <c r="A4847" s="6" t="s">
        <v>7948</v>
      </c>
      <c r="B4847" s="6"/>
      <c r="C4847" s="6"/>
      <c r="D4847" s="6"/>
      <c r="E4847" s="6"/>
      <c r="F4847" s="6"/>
      <c r="G4847" s="6"/>
      <c r="H4847" s="6"/>
      <c r="I4847" s="23"/>
      <c r="J4847" s="23"/>
      <c r="K4847" s="6"/>
      <c r="O4847" s="4"/>
    </row>
    <row r="4848" spans="1:15">
      <c r="A4848" s="6"/>
      <c r="B4848" s="6"/>
      <c r="C4848" s="6"/>
      <c r="D4848" s="6"/>
      <c r="E4848" s="6"/>
      <c r="F4848" s="6"/>
      <c r="G4848" s="6"/>
      <c r="H4848" s="6"/>
      <c r="I4848" s="23"/>
      <c r="J4848" s="23"/>
      <c r="K4848" s="6"/>
      <c r="O4848" s="4"/>
    </row>
    <row r="4849" spans="1:15">
      <c r="A4849" s="6"/>
      <c r="B4849" s="6"/>
      <c r="C4849" s="6"/>
      <c r="D4849" s="6"/>
      <c r="E4849" s="6"/>
      <c r="F4849" s="6"/>
      <c r="G4849" s="6"/>
      <c r="H4849" s="6"/>
      <c r="I4849" s="23"/>
      <c r="J4849" s="23"/>
      <c r="K4849" s="6"/>
      <c r="O4849" s="4"/>
    </row>
    <row r="4850" spans="1:15">
      <c r="A4850" s="6"/>
      <c r="B4850" s="6"/>
      <c r="C4850" s="6"/>
      <c r="D4850" s="6"/>
      <c r="E4850" s="6"/>
      <c r="F4850" s="6"/>
      <c r="G4850" s="6"/>
      <c r="H4850" s="6"/>
      <c r="I4850" s="23"/>
      <c r="J4850" s="23"/>
      <c r="K4850" s="6"/>
      <c r="O4850" s="4"/>
    </row>
    <row r="4851" spans="1:15">
      <c r="A4851" s="6"/>
      <c r="B4851" s="6"/>
      <c r="C4851" s="6"/>
      <c r="D4851" s="6"/>
      <c r="E4851" s="6"/>
      <c r="F4851" s="6"/>
      <c r="G4851" s="6"/>
      <c r="H4851" s="6"/>
      <c r="I4851" s="23"/>
      <c r="J4851" s="23"/>
      <c r="K4851" s="6"/>
      <c r="O4851" s="4"/>
    </row>
    <row r="4852" spans="1:15">
      <c r="A4852" s="6"/>
      <c r="B4852" s="6"/>
      <c r="C4852" s="6"/>
      <c r="D4852" s="6"/>
      <c r="E4852" s="6"/>
      <c r="F4852" s="6"/>
      <c r="G4852" s="6"/>
      <c r="H4852" s="6"/>
      <c r="I4852" s="23"/>
      <c r="J4852" s="23"/>
      <c r="K4852" s="6"/>
      <c r="O4852" s="4"/>
    </row>
    <row r="4853" spans="1:15">
      <c r="A4853" s="6"/>
      <c r="B4853" s="6"/>
      <c r="C4853" s="6"/>
      <c r="D4853" s="6"/>
      <c r="E4853" s="6"/>
      <c r="F4853" s="6"/>
      <c r="G4853" s="6"/>
      <c r="H4853" s="6"/>
      <c r="I4853" s="23"/>
      <c r="J4853" s="23"/>
      <c r="K4853" s="6"/>
      <c r="O4853" s="4"/>
    </row>
    <row r="4854" spans="1:15">
      <c r="A4854" s="6"/>
      <c r="B4854" s="6"/>
      <c r="C4854" s="6"/>
      <c r="D4854" s="6"/>
      <c r="E4854" s="6"/>
      <c r="F4854" s="6"/>
      <c r="G4854" s="6"/>
      <c r="H4854" s="6"/>
      <c r="I4854" s="23"/>
      <c r="J4854" s="23"/>
      <c r="K4854" s="6"/>
      <c r="O4854" s="4"/>
    </row>
    <row r="4855" spans="1:15">
      <c r="A4855" s="6"/>
      <c r="B4855" s="6"/>
      <c r="C4855" s="6"/>
      <c r="D4855" s="6"/>
      <c r="E4855" s="6"/>
      <c r="F4855" s="6"/>
      <c r="G4855" s="6"/>
      <c r="H4855" s="6"/>
      <c r="I4855" s="23"/>
      <c r="J4855" s="23"/>
      <c r="K4855" s="6"/>
      <c r="O4855" s="4"/>
    </row>
    <row r="4856" spans="1:15">
      <c r="A4856" s="6"/>
      <c r="B4856" s="6"/>
      <c r="C4856" s="6"/>
      <c r="D4856" s="6"/>
      <c r="E4856" s="6"/>
      <c r="F4856" s="6"/>
      <c r="G4856" s="6"/>
      <c r="H4856" s="6"/>
      <c r="I4856" s="23"/>
      <c r="J4856" s="23"/>
      <c r="K4856" s="6"/>
      <c r="O4856" s="4"/>
    </row>
    <row r="4857" spans="1:15">
      <c r="A4857" s="6"/>
      <c r="B4857" s="6"/>
      <c r="C4857" s="6"/>
      <c r="D4857" s="6"/>
      <c r="E4857" s="6"/>
      <c r="F4857" s="6"/>
      <c r="G4857" s="6"/>
      <c r="H4857" s="6"/>
      <c r="I4857" s="23"/>
      <c r="J4857" s="23"/>
      <c r="K4857" s="6"/>
      <c r="O4857" s="4"/>
    </row>
    <row r="4858" spans="1:15">
      <c r="A4858" s="6"/>
      <c r="B4858" s="6"/>
      <c r="C4858" s="6"/>
      <c r="D4858" s="6"/>
      <c r="E4858" s="6"/>
      <c r="F4858" s="6"/>
      <c r="G4858" s="6"/>
      <c r="H4858" s="6"/>
      <c r="I4858" s="23"/>
      <c r="J4858" s="23"/>
      <c r="K4858" s="6"/>
      <c r="O4858" s="4"/>
    </row>
    <row r="4859" spans="1:15">
      <c r="A4859" s="6"/>
      <c r="B4859" s="6"/>
      <c r="C4859" s="6"/>
      <c r="D4859" s="6"/>
      <c r="E4859" s="6"/>
      <c r="F4859" s="6"/>
      <c r="G4859" s="6"/>
      <c r="H4859" s="6"/>
      <c r="I4859" s="23"/>
      <c r="J4859" s="23"/>
      <c r="K4859" s="6"/>
      <c r="O4859" s="4"/>
    </row>
    <row r="4860" spans="1:15">
      <c r="A4860" s="6"/>
      <c r="B4860" s="6"/>
      <c r="C4860" s="6"/>
      <c r="D4860" s="6"/>
      <c r="E4860" s="6"/>
      <c r="F4860" s="6"/>
      <c r="G4860" s="6"/>
      <c r="H4860" s="6"/>
      <c r="I4860" s="23"/>
      <c r="J4860" s="23"/>
      <c r="K4860" s="6"/>
      <c r="O4860" s="4"/>
    </row>
    <row r="4861" spans="1:15">
      <c r="A4861" s="6"/>
      <c r="B4861" s="6"/>
      <c r="C4861" s="6"/>
      <c r="D4861" s="6"/>
      <c r="E4861" s="6"/>
      <c r="F4861" s="6"/>
      <c r="G4861" s="6"/>
      <c r="H4861" s="6"/>
      <c r="I4861" s="23"/>
      <c r="J4861" s="23"/>
      <c r="K4861" s="6"/>
      <c r="O4861" s="4"/>
    </row>
    <row r="4862" spans="1:15">
      <c r="A4862" s="6"/>
      <c r="B4862" s="6"/>
      <c r="C4862" s="6"/>
      <c r="D4862" s="6"/>
      <c r="E4862" s="6"/>
      <c r="F4862" s="6"/>
      <c r="G4862" s="6"/>
      <c r="H4862" s="6"/>
      <c r="I4862" s="23"/>
      <c r="J4862" s="23"/>
      <c r="K4862" s="6"/>
      <c r="O4862" s="4"/>
    </row>
    <row r="4863" spans="1:15">
      <c r="A4863" s="6"/>
      <c r="B4863" s="6"/>
      <c r="C4863" s="6"/>
      <c r="D4863" s="6"/>
      <c r="E4863" s="6"/>
      <c r="F4863" s="6"/>
      <c r="G4863" s="6"/>
      <c r="H4863" s="6"/>
      <c r="I4863" s="23"/>
      <c r="J4863" s="23"/>
      <c r="K4863" s="6"/>
      <c r="O4863" s="4"/>
    </row>
    <row r="4864" spans="1:15">
      <c r="A4864" s="6"/>
      <c r="B4864" s="6"/>
      <c r="C4864" s="6"/>
      <c r="D4864" s="6"/>
      <c r="E4864" s="6"/>
      <c r="F4864" s="6"/>
      <c r="G4864" s="6"/>
      <c r="H4864" s="6"/>
      <c r="I4864" s="23"/>
      <c r="J4864" s="23"/>
      <c r="K4864" s="6"/>
      <c r="O4864" s="4"/>
    </row>
    <row r="4865" spans="1:15">
      <c r="A4865" s="6"/>
      <c r="B4865" s="6"/>
      <c r="C4865" s="6"/>
      <c r="D4865" s="6"/>
      <c r="E4865" s="6"/>
      <c r="F4865" s="6"/>
      <c r="G4865" s="6"/>
      <c r="H4865" s="6"/>
      <c r="I4865" s="23"/>
      <c r="J4865" s="23"/>
      <c r="K4865" s="6"/>
      <c r="O4865" s="4"/>
    </row>
    <row r="4866" spans="1:15">
      <c r="A4866" s="6"/>
      <c r="B4866" s="6"/>
      <c r="C4866" s="6"/>
      <c r="D4866" s="6"/>
      <c r="E4866" s="6"/>
      <c r="F4866" s="6"/>
      <c r="G4866" s="6"/>
      <c r="H4866" s="6"/>
      <c r="I4866" s="23"/>
      <c r="J4866" s="23"/>
      <c r="K4866" s="6"/>
      <c r="O4866" s="4"/>
    </row>
    <row r="4867" spans="1:15">
      <c r="A4867" s="6"/>
      <c r="B4867" s="6"/>
      <c r="C4867" s="6"/>
      <c r="D4867" s="6"/>
      <c r="E4867" s="6"/>
      <c r="F4867" s="6"/>
      <c r="G4867" s="6"/>
      <c r="H4867" s="6"/>
      <c r="I4867" s="23"/>
      <c r="J4867" s="23"/>
      <c r="K4867" s="6"/>
      <c r="O4867" s="4"/>
    </row>
    <row r="4868" spans="1:15">
      <c r="A4868" s="6"/>
      <c r="B4868" s="6"/>
      <c r="C4868" s="6"/>
      <c r="D4868" s="6"/>
      <c r="E4868" s="6"/>
      <c r="F4868" s="6"/>
      <c r="G4868" s="6"/>
      <c r="H4868" s="6"/>
      <c r="I4868" s="23"/>
      <c r="J4868" s="23"/>
      <c r="K4868" s="6"/>
      <c r="O4868" s="4"/>
    </row>
    <row r="4869" spans="1:15">
      <c r="A4869" s="6"/>
      <c r="B4869" s="6"/>
      <c r="C4869" s="6"/>
      <c r="D4869" s="6"/>
      <c r="E4869" s="6"/>
      <c r="F4869" s="6"/>
      <c r="G4869" s="6"/>
      <c r="H4869" s="6"/>
      <c r="I4869" s="23"/>
      <c r="J4869" s="23"/>
      <c r="K4869" s="6"/>
      <c r="O4869" s="4"/>
    </row>
    <row r="4870" spans="1:15">
      <c r="A4870" s="6"/>
      <c r="B4870" s="6"/>
      <c r="C4870" s="6"/>
      <c r="D4870" s="6"/>
      <c r="E4870" s="6"/>
      <c r="F4870" s="6"/>
      <c r="G4870" s="6"/>
      <c r="H4870" s="6"/>
      <c r="I4870" s="23"/>
      <c r="J4870" s="23"/>
      <c r="K4870" s="6"/>
      <c r="O4870" s="4"/>
    </row>
    <row r="4871" spans="1:15">
      <c r="A4871" s="6"/>
      <c r="B4871" s="6"/>
      <c r="C4871" s="6"/>
      <c r="D4871" s="6"/>
      <c r="E4871" s="6"/>
      <c r="F4871" s="6"/>
      <c r="G4871" s="6"/>
      <c r="H4871" s="6"/>
      <c r="I4871" s="23"/>
      <c r="J4871" s="23"/>
      <c r="K4871" s="6"/>
      <c r="O4871" s="4"/>
    </row>
    <row r="4872" spans="1:15">
      <c r="A4872" s="6"/>
      <c r="B4872" s="6"/>
      <c r="C4872" s="6"/>
      <c r="D4872" s="6"/>
      <c r="E4872" s="6"/>
      <c r="F4872" s="6"/>
      <c r="G4872" s="6"/>
      <c r="H4872" s="6"/>
      <c r="I4872" s="23"/>
      <c r="J4872" s="23"/>
      <c r="K4872" s="6"/>
      <c r="O4872" s="4"/>
    </row>
    <row r="4873" spans="1:15">
      <c r="A4873" s="6"/>
      <c r="B4873" s="6"/>
      <c r="C4873" s="6"/>
      <c r="D4873" s="6"/>
      <c r="E4873" s="6"/>
      <c r="F4873" s="6"/>
      <c r="G4873" s="6"/>
      <c r="H4873" s="6"/>
      <c r="I4873" s="23"/>
      <c r="J4873" s="23"/>
      <c r="K4873" s="6"/>
      <c r="O4873" s="4"/>
    </row>
    <row r="4874" spans="1:15">
      <c r="A4874" s="6"/>
      <c r="B4874" s="6"/>
      <c r="C4874" s="6"/>
      <c r="D4874" s="6"/>
      <c r="E4874" s="6"/>
      <c r="F4874" s="6"/>
      <c r="G4874" s="6"/>
      <c r="H4874" s="6"/>
      <c r="I4874" s="23"/>
      <c r="J4874" s="23"/>
      <c r="K4874" s="6"/>
      <c r="O4874" s="4"/>
    </row>
    <row r="4875" spans="1:15">
      <c r="A4875" s="6"/>
      <c r="B4875" s="6"/>
      <c r="C4875" s="6"/>
      <c r="D4875" s="6"/>
      <c r="E4875" s="6"/>
      <c r="F4875" s="6"/>
      <c r="G4875" s="6"/>
      <c r="H4875" s="6"/>
      <c r="I4875" s="23"/>
      <c r="J4875" s="23"/>
      <c r="K4875" s="6"/>
      <c r="O4875" s="4"/>
    </row>
    <row r="4876" spans="1:15">
      <c r="A4876" s="6"/>
      <c r="B4876" s="6"/>
      <c r="C4876" s="6"/>
      <c r="D4876" s="6"/>
      <c r="E4876" s="6"/>
      <c r="F4876" s="6"/>
      <c r="G4876" s="6"/>
      <c r="H4876" s="6"/>
      <c r="I4876" s="23"/>
      <c r="J4876" s="23"/>
      <c r="K4876" s="6"/>
      <c r="O4876" s="4"/>
    </row>
    <row r="4877" spans="1:15">
      <c r="A4877" s="6"/>
      <c r="B4877" s="6"/>
      <c r="C4877" s="6"/>
      <c r="D4877" s="6"/>
      <c r="E4877" s="6"/>
      <c r="F4877" s="6"/>
      <c r="G4877" s="6"/>
      <c r="H4877" s="6"/>
      <c r="I4877" s="23"/>
      <c r="J4877" s="23"/>
      <c r="K4877" s="6"/>
      <c r="O4877" s="4"/>
    </row>
    <row r="4878" spans="1:15">
      <c r="A4878" s="6"/>
      <c r="B4878" s="6"/>
      <c r="C4878" s="6"/>
      <c r="D4878" s="6"/>
      <c r="E4878" s="6"/>
      <c r="F4878" s="6"/>
      <c r="G4878" s="6"/>
      <c r="H4878" s="6"/>
      <c r="I4878" s="23"/>
      <c r="J4878" s="23"/>
      <c r="K4878" s="6"/>
      <c r="O4878" s="4"/>
    </row>
    <row r="4879" spans="1:15">
      <c r="A4879" s="6"/>
      <c r="B4879" s="6"/>
      <c r="C4879" s="6"/>
      <c r="D4879" s="6"/>
      <c r="E4879" s="6"/>
      <c r="F4879" s="6"/>
      <c r="G4879" s="6"/>
      <c r="H4879" s="6"/>
      <c r="I4879" s="23"/>
      <c r="J4879" s="23"/>
      <c r="K4879" s="6"/>
      <c r="O4879" s="4"/>
    </row>
    <row r="4880" spans="1:15">
      <c r="A4880" s="6"/>
      <c r="B4880" s="6"/>
      <c r="C4880" s="6"/>
      <c r="D4880" s="6"/>
      <c r="E4880" s="6"/>
      <c r="F4880" s="6"/>
      <c r="G4880" s="6"/>
      <c r="H4880" s="6"/>
      <c r="I4880" s="23"/>
      <c r="J4880" s="23"/>
      <c r="K4880" s="6"/>
      <c r="O4880" s="4"/>
    </row>
    <row r="4881" spans="1:15">
      <c r="A4881" s="6"/>
      <c r="B4881" s="6"/>
      <c r="C4881" s="6"/>
      <c r="D4881" s="6"/>
      <c r="E4881" s="6"/>
      <c r="F4881" s="6"/>
      <c r="G4881" s="6"/>
      <c r="H4881" s="6"/>
      <c r="I4881" s="23"/>
      <c r="J4881" s="23"/>
      <c r="K4881" s="6"/>
      <c r="O4881" s="4"/>
    </row>
    <row r="4882" spans="1:15">
      <c r="A4882" s="6"/>
      <c r="B4882" s="6"/>
      <c r="C4882" s="6"/>
      <c r="D4882" s="6"/>
      <c r="E4882" s="6"/>
      <c r="F4882" s="6"/>
      <c r="G4882" s="6"/>
      <c r="H4882" s="6"/>
      <c r="I4882" s="23"/>
      <c r="J4882" s="23"/>
      <c r="K4882" s="6"/>
      <c r="O4882" s="4"/>
    </row>
    <row r="4883" spans="1:15">
      <c r="A4883" s="6"/>
      <c r="B4883" s="6"/>
      <c r="C4883" s="6"/>
      <c r="D4883" s="6"/>
      <c r="E4883" s="6"/>
      <c r="F4883" s="6"/>
      <c r="G4883" s="6"/>
      <c r="H4883" s="6"/>
      <c r="I4883" s="23"/>
      <c r="J4883" s="23"/>
      <c r="K4883" s="6"/>
      <c r="O4883" s="4"/>
    </row>
    <row r="4884" spans="1:15">
      <c r="A4884" s="6"/>
      <c r="B4884" s="6"/>
      <c r="C4884" s="6"/>
      <c r="D4884" s="6"/>
      <c r="E4884" s="6"/>
      <c r="F4884" s="6"/>
      <c r="G4884" s="6"/>
      <c r="H4884" s="6"/>
      <c r="I4884" s="23"/>
      <c r="J4884" s="23"/>
      <c r="K4884" s="6"/>
      <c r="O4884" s="4"/>
    </row>
    <row r="4885" spans="1:15">
      <c r="A4885" s="6"/>
      <c r="B4885" s="6"/>
      <c r="C4885" s="6"/>
      <c r="D4885" s="6"/>
      <c r="E4885" s="6"/>
      <c r="F4885" s="6"/>
      <c r="G4885" s="6"/>
      <c r="H4885" s="6"/>
      <c r="I4885" s="23"/>
      <c r="J4885" s="23"/>
      <c r="K4885" s="6"/>
      <c r="O4885" s="4"/>
    </row>
    <row r="4886" spans="1:15">
      <c r="A4886" s="6"/>
      <c r="B4886" s="6"/>
      <c r="C4886" s="6"/>
      <c r="D4886" s="6"/>
      <c r="E4886" s="6"/>
      <c r="F4886" s="6"/>
      <c r="G4886" s="6"/>
      <c r="H4886" s="6"/>
      <c r="I4886" s="23"/>
      <c r="J4886" s="23"/>
      <c r="K4886" s="6"/>
      <c r="O4886" s="4"/>
    </row>
    <row r="4887" spans="1:15">
      <c r="A4887" s="6"/>
      <c r="B4887" s="6"/>
      <c r="C4887" s="6"/>
      <c r="D4887" s="6"/>
      <c r="E4887" s="6"/>
      <c r="F4887" s="6"/>
      <c r="G4887" s="6"/>
      <c r="H4887" s="6"/>
      <c r="I4887" s="23"/>
      <c r="J4887" s="23"/>
      <c r="K4887" s="6"/>
      <c r="O4887" s="4"/>
    </row>
    <row r="4888" spans="1:15">
      <c r="A4888" s="6"/>
      <c r="B4888" s="6"/>
      <c r="C4888" s="6"/>
      <c r="D4888" s="6"/>
      <c r="E4888" s="6"/>
      <c r="F4888" s="6"/>
      <c r="G4888" s="6"/>
      <c r="H4888" s="6"/>
      <c r="I4888" s="23"/>
      <c r="J4888" s="23"/>
      <c r="K4888" s="6"/>
      <c r="O4888" s="4"/>
    </row>
    <row r="4889" spans="1:15">
      <c r="A4889" s="6"/>
      <c r="B4889" s="6"/>
      <c r="C4889" s="6"/>
      <c r="D4889" s="6"/>
      <c r="E4889" s="6"/>
      <c r="F4889" s="6"/>
      <c r="G4889" s="6"/>
      <c r="H4889" s="6"/>
      <c r="I4889" s="23"/>
      <c r="J4889" s="23"/>
      <c r="K4889" s="6"/>
      <c r="O4889" s="4"/>
    </row>
    <row r="4890" spans="1:15">
      <c r="A4890" s="6"/>
      <c r="B4890" s="6"/>
      <c r="C4890" s="6"/>
      <c r="D4890" s="6"/>
      <c r="E4890" s="6"/>
      <c r="F4890" s="6"/>
      <c r="G4890" s="6"/>
      <c r="H4890" s="6"/>
      <c r="I4890" s="23"/>
      <c r="J4890" s="23"/>
      <c r="K4890" s="6"/>
      <c r="O4890" s="4"/>
    </row>
    <row r="4891" spans="1:15">
      <c r="A4891" s="6"/>
      <c r="B4891" s="6"/>
      <c r="C4891" s="6"/>
      <c r="D4891" s="6"/>
      <c r="E4891" s="6"/>
      <c r="F4891" s="6"/>
      <c r="G4891" s="6"/>
      <c r="H4891" s="6"/>
      <c r="I4891" s="23"/>
      <c r="J4891" s="23"/>
      <c r="K4891" s="6"/>
      <c r="O4891" s="4"/>
    </row>
    <row r="4892" spans="1:15">
      <c r="A4892" s="6"/>
      <c r="B4892" s="6"/>
      <c r="C4892" s="6"/>
      <c r="D4892" s="6"/>
      <c r="E4892" s="6"/>
      <c r="F4892" s="6"/>
      <c r="G4892" s="6"/>
      <c r="H4892" s="6"/>
      <c r="I4892" s="23"/>
      <c r="J4892" s="23"/>
      <c r="K4892" s="6"/>
      <c r="O4892" s="4"/>
    </row>
    <row r="4893" spans="1:15">
      <c r="A4893" s="6"/>
      <c r="B4893" s="6"/>
      <c r="C4893" s="6"/>
      <c r="D4893" s="6"/>
      <c r="E4893" s="6"/>
      <c r="F4893" s="6"/>
      <c r="G4893" s="6"/>
      <c r="H4893" s="6"/>
      <c r="I4893" s="23"/>
      <c r="J4893" s="23"/>
      <c r="K4893" s="6"/>
      <c r="O4893" s="4"/>
    </row>
    <row r="4894" spans="1:15">
      <c r="A4894" s="6"/>
      <c r="B4894" s="6"/>
      <c r="C4894" s="6"/>
      <c r="D4894" s="6"/>
      <c r="E4894" s="6"/>
      <c r="F4894" s="6"/>
      <c r="G4894" s="6"/>
      <c r="H4894" s="6"/>
      <c r="I4894" s="23"/>
      <c r="J4894" s="23"/>
      <c r="K4894" s="6"/>
      <c r="O4894" s="4"/>
    </row>
    <row r="4895" spans="1:15">
      <c r="A4895" s="6"/>
      <c r="B4895" s="6"/>
      <c r="C4895" s="6"/>
      <c r="D4895" s="6"/>
      <c r="E4895" s="6"/>
      <c r="F4895" s="6"/>
      <c r="G4895" s="6"/>
      <c r="H4895" s="6"/>
      <c r="I4895" s="23"/>
      <c r="J4895" s="23"/>
      <c r="K4895" s="6"/>
      <c r="O4895" s="4"/>
    </row>
    <row r="4896" spans="1:15">
      <c r="A4896" s="6"/>
      <c r="B4896" s="6"/>
      <c r="C4896" s="6"/>
      <c r="D4896" s="6"/>
      <c r="E4896" s="6"/>
      <c r="F4896" s="6"/>
      <c r="G4896" s="6"/>
      <c r="H4896" s="6"/>
      <c r="I4896" s="23"/>
      <c r="J4896" s="23"/>
      <c r="K4896" s="6"/>
      <c r="O4896" s="4"/>
    </row>
    <row r="4897" spans="1:15">
      <c r="A4897" s="6"/>
      <c r="B4897" s="6"/>
      <c r="C4897" s="6"/>
      <c r="D4897" s="6"/>
      <c r="E4897" s="6"/>
      <c r="F4897" s="6"/>
      <c r="G4897" s="6"/>
      <c r="H4897" s="6"/>
      <c r="I4897" s="23"/>
      <c r="J4897" s="23"/>
      <c r="K4897" s="6"/>
      <c r="O4897" s="4"/>
    </row>
    <row r="4898" spans="1:15">
      <c r="A4898" s="6"/>
      <c r="B4898" s="6"/>
      <c r="C4898" s="6"/>
      <c r="D4898" s="6"/>
      <c r="E4898" s="6"/>
      <c r="F4898" s="6"/>
      <c r="G4898" s="6"/>
      <c r="H4898" s="6"/>
      <c r="I4898" s="23"/>
      <c r="J4898" s="23"/>
      <c r="K4898" s="6"/>
      <c r="O4898" s="4"/>
    </row>
    <row r="4899" spans="1:15">
      <c r="A4899" s="6"/>
      <c r="B4899" s="6"/>
      <c r="C4899" s="6"/>
      <c r="D4899" s="6"/>
      <c r="E4899" s="6"/>
      <c r="F4899" s="6"/>
      <c r="G4899" s="6"/>
      <c r="H4899" s="6"/>
      <c r="I4899" s="23"/>
      <c r="J4899" s="23"/>
      <c r="K4899" s="6"/>
      <c r="O4899" s="4"/>
    </row>
    <row r="4900" spans="1:15">
      <c r="A4900" s="6"/>
      <c r="B4900" s="6"/>
      <c r="C4900" s="6"/>
      <c r="D4900" s="6"/>
      <c r="E4900" s="6"/>
      <c r="F4900" s="6"/>
      <c r="G4900" s="6"/>
      <c r="H4900" s="6"/>
      <c r="I4900" s="23"/>
      <c r="J4900" s="23"/>
      <c r="K4900" s="6"/>
      <c r="O4900" s="4"/>
    </row>
    <row r="4901" spans="1:15">
      <c r="A4901" s="6"/>
      <c r="B4901" s="6"/>
      <c r="C4901" s="6"/>
      <c r="D4901" s="6"/>
      <c r="E4901" s="6"/>
      <c r="F4901" s="6"/>
      <c r="G4901" s="6"/>
      <c r="H4901" s="6"/>
      <c r="I4901" s="23"/>
      <c r="J4901" s="23"/>
      <c r="K4901" s="6"/>
      <c r="O4901" s="4"/>
    </row>
    <row r="4902" spans="1:15">
      <c r="A4902" s="6"/>
      <c r="B4902" s="6"/>
      <c r="C4902" s="6"/>
      <c r="D4902" s="6"/>
      <c r="E4902" s="6"/>
      <c r="F4902" s="6"/>
      <c r="G4902" s="6"/>
      <c r="H4902" s="6"/>
      <c r="I4902" s="23"/>
      <c r="J4902" s="23"/>
      <c r="K4902" s="6"/>
      <c r="O4902" s="4"/>
    </row>
    <row r="4903" spans="1:15">
      <c r="A4903" s="6"/>
      <c r="B4903" s="6"/>
      <c r="C4903" s="6"/>
      <c r="D4903" s="6"/>
      <c r="E4903" s="6"/>
      <c r="F4903" s="6"/>
      <c r="G4903" s="6"/>
      <c r="H4903" s="6"/>
      <c r="I4903" s="23"/>
      <c r="J4903" s="23"/>
      <c r="K4903" s="6"/>
      <c r="O4903" s="4"/>
    </row>
    <row r="4904" spans="1:15">
      <c r="A4904" s="6"/>
      <c r="B4904" s="6"/>
      <c r="C4904" s="6"/>
      <c r="D4904" s="6"/>
      <c r="E4904" s="6"/>
      <c r="F4904" s="6"/>
      <c r="G4904" s="6"/>
      <c r="H4904" s="6"/>
      <c r="I4904" s="23"/>
      <c r="J4904" s="23"/>
      <c r="K4904" s="6"/>
      <c r="O4904" s="4"/>
    </row>
    <row r="4905" spans="1:15">
      <c r="A4905" s="6"/>
      <c r="B4905" s="6"/>
      <c r="C4905" s="6"/>
      <c r="D4905" s="6"/>
      <c r="E4905" s="6"/>
      <c r="F4905" s="6"/>
      <c r="G4905" s="6"/>
      <c r="H4905" s="6"/>
      <c r="I4905" s="23"/>
      <c r="J4905" s="23"/>
      <c r="K4905" s="6"/>
      <c r="O4905" s="4"/>
    </row>
    <row r="4906" spans="1:15">
      <c r="A4906" s="6"/>
      <c r="B4906" s="6"/>
      <c r="C4906" s="6"/>
      <c r="D4906" s="6"/>
      <c r="E4906" s="6"/>
      <c r="F4906" s="6"/>
      <c r="G4906" s="6"/>
      <c r="H4906" s="6"/>
      <c r="I4906" s="23"/>
      <c r="J4906" s="23"/>
      <c r="K4906" s="6"/>
      <c r="O4906" s="4"/>
    </row>
    <row r="4907" spans="1:15">
      <c r="A4907" s="6"/>
      <c r="B4907" s="6"/>
      <c r="C4907" s="6"/>
      <c r="D4907" s="6"/>
      <c r="E4907" s="6"/>
      <c r="F4907" s="6"/>
      <c r="G4907" s="6"/>
      <c r="H4907" s="6"/>
      <c r="I4907" s="23"/>
      <c r="J4907" s="23"/>
      <c r="K4907" s="6"/>
      <c r="O4907" s="4"/>
    </row>
    <row r="4908" spans="1:15">
      <c r="A4908" s="6"/>
      <c r="B4908" s="6"/>
      <c r="C4908" s="6"/>
      <c r="D4908" s="6"/>
      <c r="E4908" s="6"/>
      <c r="F4908" s="6"/>
      <c r="G4908" s="6"/>
      <c r="H4908" s="6"/>
      <c r="I4908" s="23"/>
      <c r="J4908" s="23"/>
      <c r="K4908" s="6"/>
      <c r="O4908" s="4"/>
    </row>
    <row r="4909" spans="1:15">
      <c r="A4909" s="6"/>
      <c r="B4909" s="6"/>
      <c r="C4909" s="6"/>
      <c r="D4909" s="6"/>
      <c r="E4909" s="6"/>
      <c r="F4909" s="6"/>
      <c r="G4909" s="6"/>
      <c r="H4909" s="6"/>
      <c r="I4909" s="23"/>
      <c r="J4909" s="23"/>
      <c r="K4909" s="6"/>
      <c r="O4909" s="4"/>
    </row>
    <row r="4910" spans="1:15">
      <c r="A4910" s="6"/>
      <c r="B4910" s="6"/>
      <c r="C4910" s="6"/>
      <c r="D4910" s="6"/>
      <c r="E4910" s="6"/>
      <c r="F4910" s="6"/>
      <c r="G4910" s="6"/>
      <c r="H4910" s="6"/>
      <c r="I4910" s="23"/>
      <c r="J4910" s="23"/>
      <c r="K4910" s="6"/>
      <c r="O4910" s="4"/>
    </row>
    <row r="4911" spans="1:15">
      <c r="A4911" s="6"/>
      <c r="B4911" s="6"/>
      <c r="C4911" s="6"/>
      <c r="D4911" s="6"/>
      <c r="E4911" s="6"/>
      <c r="F4911" s="6"/>
      <c r="G4911" s="6"/>
      <c r="H4911" s="6"/>
      <c r="I4911" s="23"/>
      <c r="J4911" s="23"/>
      <c r="K4911" s="6"/>
      <c r="O4911" s="4"/>
    </row>
    <row r="4912" spans="1:15">
      <c r="A4912" s="6"/>
      <c r="B4912" s="6"/>
      <c r="C4912" s="6"/>
      <c r="D4912" s="6"/>
      <c r="E4912" s="6"/>
      <c r="F4912" s="6"/>
      <c r="G4912" s="6"/>
      <c r="H4912" s="6"/>
      <c r="I4912" s="23"/>
      <c r="J4912" s="23"/>
      <c r="K4912" s="6"/>
      <c r="O4912" s="4"/>
    </row>
    <row r="4913" spans="1:15">
      <c r="A4913" s="6"/>
      <c r="B4913" s="6"/>
      <c r="C4913" s="6"/>
      <c r="D4913" s="6"/>
      <c r="E4913" s="6"/>
      <c r="F4913" s="6"/>
      <c r="G4913" s="6"/>
      <c r="H4913" s="6"/>
      <c r="I4913" s="23"/>
      <c r="J4913" s="23"/>
      <c r="K4913" s="6"/>
      <c r="O4913" s="4"/>
    </row>
    <row r="4914" spans="1:15">
      <c r="A4914" s="6"/>
      <c r="B4914" s="6"/>
      <c r="C4914" s="6"/>
      <c r="D4914" s="6"/>
      <c r="E4914" s="6"/>
      <c r="F4914" s="6"/>
      <c r="G4914" s="6"/>
      <c r="H4914" s="6"/>
      <c r="I4914" s="23"/>
      <c r="J4914" s="23"/>
      <c r="K4914" s="6"/>
      <c r="O4914" s="4"/>
    </row>
    <row r="4915" spans="1:15">
      <c r="A4915" s="6"/>
      <c r="B4915" s="6"/>
      <c r="C4915" s="6"/>
      <c r="D4915" s="6"/>
      <c r="E4915" s="6"/>
      <c r="F4915" s="6"/>
      <c r="G4915" s="6"/>
      <c r="H4915" s="6"/>
      <c r="I4915" s="23"/>
      <c r="J4915" s="23"/>
      <c r="K4915" s="6"/>
      <c r="O4915" s="4"/>
    </row>
    <row r="4916" spans="1:15">
      <c r="A4916" s="6"/>
      <c r="B4916" s="6"/>
      <c r="C4916" s="6"/>
      <c r="D4916" s="6"/>
      <c r="E4916" s="6"/>
      <c r="F4916" s="6"/>
      <c r="G4916" s="6"/>
      <c r="H4916" s="6"/>
      <c r="I4916" s="23"/>
      <c r="J4916" s="23"/>
      <c r="K4916" s="6"/>
      <c r="O4916" s="4"/>
    </row>
    <row r="4917" spans="1:15">
      <c r="A4917" s="6"/>
      <c r="B4917" s="6"/>
      <c r="C4917" s="6"/>
      <c r="D4917" s="6"/>
      <c r="E4917" s="6"/>
      <c r="F4917" s="6"/>
      <c r="G4917" s="6"/>
      <c r="H4917" s="6"/>
      <c r="I4917" s="23"/>
      <c r="J4917" s="23"/>
      <c r="K4917" s="6"/>
      <c r="O4917" s="4"/>
    </row>
    <row r="4918" spans="1:15">
      <c r="A4918" s="6"/>
      <c r="B4918" s="6"/>
      <c r="C4918" s="6"/>
      <c r="D4918" s="6"/>
      <c r="E4918" s="6"/>
      <c r="F4918" s="6"/>
      <c r="G4918" s="6"/>
      <c r="H4918" s="6"/>
      <c r="I4918" s="23"/>
      <c r="J4918" s="23"/>
      <c r="K4918" s="6"/>
      <c r="O4918" s="4"/>
    </row>
    <row r="4919" spans="1:15">
      <c r="A4919" s="6"/>
      <c r="B4919" s="6"/>
      <c r="C4919" s="6"/>
      <c r="D4919" s="6"/>
      <c r="E4919" s="6"/>
      <c r="F4919" s="6"/>
      <c r="G4919" s="6"/>
      <c r="H4919" s="6"/>
      <c r="I4919" s="23"/>
      <c r="J4919" s="23"/>
      <c r="K4919" s="6"/>
      <c r="O4919" s="4"/>
    </row>
    <row r="4920" spans="1:15">
      <c r="A4920" s="6"/>
      <c r="B4920" s="6"/>
      <c r="C4920" s="6"/>
      <c r="D4920" s="6"/>
      <c r="E4920" s="6"/>
      <c r="F4920" s="6"/>
      <c r="G4920" s="6"/>
      <c r="H4920" s="6"/>
      <c r="I4920" s="23"/>
      <c r="J4920" s="23"/>
      <c r="K4920" s="6"/>
      <c r="O4920" s="4"/>
    </row>
    <row r="4921" spans="1:15">
      <c r="A4921" s="6"/>
      <c r="B4921" s="6"/>
      <c r="C4921" s="6"/>
      <c r="D4921" s="6"/>
      <c r="E4921" s="6"/>
      <c r="F4921" s="6"/>
      <c r="G4921" s="6"/>
      <c r="H4921" s="6"/>
      <c r="I4921" s="23"/>
      <c r="J4921" s="23"/>
      <c r="K4921" s="6"/>
      <c r="O4921" s="4"/>
    </row>
    <row r="4922" spans="1:15">
      <c r="A4922" s="6"/>
      <c r="B4922" s="6"/>
      <c r="C4922" s="6"/>
      <c r="D4922" s="6"/>
      <c r="E4922" s="6"/>
      <c r="F4922" s="6"/>
      <c r="G4922" s="6"/>
      <c r="H4922" s="6"/>
      <c r="I4922" s="23"/>
      <c r="J4922" s="23"/>
      <c r="K4922" s="6"/>
      <c r="O4922" s="4"/>
    </row>
    <row r="4923" spans="1:15">
      <c r="A4923" s="6"/>
      <c r="B4923" s="6"/>
      <c r="C4923" s="6"/>
      <c r="D4923" s="6"/>
      <c r="E4923" s="6"/>
      <c r="F4923" s="6"/>
      <c r="G4923" s="6"/>
      <c r="H4923" s="6"/>
      <c r="I4923" s="23"/>
      <c r="J4923" s="23"/>
      <c r="K4923" s="6"/>
      <c r="O4923" s="4"/>
    </row>
    <row r="4924" spans="1:15">
      <c r="A4924" s="6"/>
      <c r="B4924" s="6"/>
      <c r="C4924" s="6"/>
      <c r="D4924" s="6"/>
      <c r="E4924" s="6"/>
      <c r="F4924" s="6"/>
      <c r="G4924" s="6"/>
      <c r="H4924" s="6"/>
      <c r="I4924" s="23"/>
      <c r="J4924" s="23"/>
      <c r="K4924" s="6"/>
      <c r="O4924" s="4"/>
    </row>
    <row r="4925" spans="1:15">
      <c r="A4925" s="6"/>
      <c r="B4925" s="6"/>
      <c r="C4925" s="6"/>
      <c r="D4925" s="6"/>
      <c r="E4925" s="6"/>
      <c r="F4925" s="6"/>
      <c r="G4925" s="6"/>
      <c r="H4925" s="6"/>
      <c r="I4925" s="23"/>
      <c r="J4925" s="23"/>
      <c r="K4925" s="6"/>
      <c r="O4925" s="4"/>
    </row>
    <row r="4926" spans="1:15">
      <c r="A4926" s="6"/>
      <c r="B4926" s="6"/>
      <c r="C4926" s="6"/>
      <c r="D4926" s="6"/>
      <c r="E4926" s="6"/>
      <c r="F4926" s="6"/>
      <c r="G4926" s="6"/>
      <c r="H4926" s="6"/>
      <c r="I4926" s="23"/>
      <c r="J4926" s="23"/>
      <c r="K4926" s="6"/>
      <c r="O4926" s="4"/>
    </row>
    <row r="4927" spans="1:15">
      <c r="A4927" s="6"/>
      <c r="B4927" s="6"/>
      <c r="C4927" s="6"/>
      <c r="D4927" s="6"/>
      <c r="E4927" s="6"/>
      <c r="F4927" s="6"/>
      <c r="G4927" s="6"/>
      <c r="H4927" s="6"/>
      <c r="I4927" s="23"/>
      <c r="J4927" s="23"/>
      <c r="K4927" s="6"/>
      <c r="O4927" s="4"/>
    </row>
    <row r="4928" spans="1:15">
      <c r="A4928" s="6"/>
      <c r="B4928" s="6"/>
      <c r="C4928" s="6"/>
      <c r="D4928" s="6"/>
      <c r="E4928" s="6"/>
      <c r="F4928" s="6"/>
      <c r="G4928" s="6"/>
      <c r="H4928" s="6"/>
      <c r="I4928" s="23"/>
      <c r="J4928" s="23"/>
      <c r="K4928" s="6"/>
      <c r="O4928" s="4"/>
    </row>
    <row r="4929" spans="1:15">
      <c r="A4929" s="6"/>
      <c r="B4929" s="6"/>
      <c r="C4929" s="6"/>
      <c r="D4929" s="6"/>
      <c r="E4929" s="6"/>
      <c r="F4929" s="6"/>
      <c r="G4929" s="6"/>
      <c r="H4929" s="6"/>
      <c r="I4929" s="23"/>
      <c r="J4929" s="23"/>
      <c r="K4929" s="6"/>
      <c r="O4929" s="4"/>
    </row>
    <row r="4930" spans="1:15">
      <c r="A4930" s="6"/>
      <c r="B4930" s="6"/>
      <c r="C4930" s="6"/>
      <c r="D4930" s="6"/>
      <c r="E4930" s="6"/>
      <c r="F4930" s="6"/>
      <c r="G4930" s="6"/>
      <c r="H4930" s="6"/>
      <c r="I4930" s="23"/>
      <c r="J4930" s="23"/>
      <c r="K4930" s="6"/>
      <c r="O4930" s="4"/>
    </row>
    <row r="4931" spans="1:15">
      <c r="A4931" s="6"/>
      <c r="B4931" s="6"/>
      <c r="C4931" s="6"/>
      <c r="D4931" s="6"/>
      <c r="E4931" s="6"/>
      <c r="F4931" s="6"/>
      <c r="G4931" s="6"/>
      <c r="H4931" s="6"/>
      <c r="I4931" s="23"/>
      <c r="J4931" s="23"/>
      <c r="K4931" s="6"/>
      <c r="O4931" s="4"/>
    </row>
    <row r="4932" spans="1:15">
      <c r="A4932" s="6"/>
      <c r="B4932" s="6"/>
      <c r="C4932" s="6"/>
      <c r="D4932" s="6"/>
      <c r="E4932" s="6"/>
      <c r="F4932" s="6"/>
      <c r="G4932" s="6"/>
      <c r="H4932" s="6"/>
      <c r="I4932" s="23"/>
      <c r="J4932" s="23"/>
      <c r="K4932" s="6"/>
      <c r="O4932" s="4"/>
    </row>
    <row r="4933" spans="1:15">
      <c r="A4933" s="6"/>
      <c r="B4933" s="6"/>
      <c r="C4933" s="6"/>
      <c r="D4933" s="6"/>
      <c r="E4933" s="6"/>
      <c r="F4933" s="6"/>
      <c r="G4933" s="6"/>
      <c r="H4933" s="6"/>
      <c r="I4933" s="23"/>
      <c r="J4933" s="23"/>
      <c r="K4933" s="6"/>
      <c r="O4933" s="4"/>
    </row>
    <row r="4934" spans="1:15">
      <c r="A4934" s="6"/>
      <c r="B4934" s="6"/>
      <c r="C4934" s="6"/>
      <c r="D4934" s="6"/>
      <c r="E4934" s="6"/>
      <c r="F4934" s="6"/>
      <c r="G4934" s="6"/>
      <c r="H4934" s="6"/>
      <c r="I4934" s="23"/>
      <c r="J4934" s="23"/>
      <c r="K4934" s="6"/>
      <c r="O4934" s="4"/>
    </row>
    <row r="4935" spans="1:15">
      <c r="A4935" s="6"/>
      <c r="B4935" s="6"/>
      <c r="C4935" s="6"/>
      <c r="D4935" s="6"/>
      <c r="E4935" s="6"/>
      <c r="F4935" s="6"/>
      <c r="G4935" s="6"/>
      <c r="H4935" s="6"/>
      <c r="I4935" s="23"/>
      <c r="J4935" s="23"/>
      <c r="K4935" s="6"/>
      <c r="O4935" s="4"/>
    </row>
    <row r="4936" spans="1:15">
      <c r="A4936" s="6"/>
      <c r="B4936" s="6"/>
      <c r="C4936" s="6"/>
      <c r="D4936" s="6"/>
      <c r="E4936" s="6"/>
      <c r="F4936" s="6"/>
      <c r="G4936" s="6"/>
      <c r="H4936" s="6"/>
      <c r="I4936" s="23"/>
      <c r="J4936" s="23"/>
      <c r="K4936" s="6"/>
      <c r="O4936" s="4"/>
    </row>
    <row r="4937" spans="1:15">
      <c r="A4937" s="6"/>
      <c r="B4937" s="6"/>
      <c r="C4937" s="6"/>
      <c r="D4937" s="6"/>
      <c r="E4937" s="6"/>
      <c r="F4937" s="6"/>
      <c r="G4937" s="6"/>
      <c r="H4937" s="6"/>
      <c r="I4937" s="23"/>
      <c r="J4937" s="23"/>
      <c r="K4937" s="6"/>
      <c r="O4937" s="4"/>
    </row>
    <row r="4938" spans="1:15">
      <c r="A4938" s="6"/>
      <c r="B4938" s="6"/>
      <c r="C4938" s="6"/>
      <c r="D4938" s="6"/>
      <c r="E4938" s="6"/>
      <c r="F4938" s="6"/>
      <c r="G4938" s="6"/>
      <c r="H4938" s="6"/>
      <c r="I4938" s="23"/>
      <c r="J4938" s="23"/>
      <c r="K4938" s="6"/>
      <c r="O4938" s="4"/>
    </row>
    <row r="4939" spans="1:15">
      <c r="A4939" s="6"/>
      <c r="B4939" s="6"/>
      <c r="C4939" s="6"/>
      <c r="D4939" s="6"/>
      <c r="E4939" s="6"/>
      <c r="F4939" s="6"/>
      <c r="G4939" s="6"/>
      <c r="H4939" s="6"/>
      <c r="I4939" s="23"/>
      <c r="J4939" s="23"/>
      <c r="K4939" s="6"/>
      <c r="O4939" s="4"/>
    </row>
    <row r="4940" spans="1:15">
      <c r="A4940" s="6"/>
      <c r="B4940" s="6"/>
      <c r="C4940" s="6"/>
      <c r="D4940" s="6"/>
      <c r="E4940" s="6"/>
      <c r="F4940" s="6"/>
      <c r="G4940" s="6"/>
      <c r="H4940" s="6"/>
      <c r="I4940" s="23"/>
      <c r="J4940" s="23"/>
      <c r="K4940" s="6"/>
      <c r="O4940" s="4"/>
    </row>
    <row r="4941" spans="1:15">
      <c r="A4941" s="6"/>
      <c r="B4941" s="6"/>
      <c r="C4941" s="6"/>
      <c r="D4941" s="6"/>
      <c r="E4941" s="6"/>
      <c r="F4941" s="6"/>
      <c r="G4941" s="6"/>
      <c r="H4941" s="6"/>
      <c r="I4941" s="23"/>
      <c r="J4941" s="23"/>
      <c r="K4941" s="6"/>
      <c r="O4941" s="4"/>
    </row>
    <row r="4942" spans="1:15">
      <c r="A4942" s="6"/>
      <c r="B4942" s="6"/>
      <c r="C4942" s="6"/>
      <c r="D4942" s="6"/>
      <c r="E4942" s="6"/>
      <c r="F4942" s="6"/>
      <c r="G4942" s="6"/>
      <c r="H4942" s="6"/>
      <c r="I4942" s="23"/>
      <c r="J4942" s="23"/>
      <c r="K4942" s="6"/>
      <c r="O4942" s="4"/>
    </row>
    <row r="4943" spans="1:15">
      <c r="A4943" s="6"/>
      <c r="B4943" s="6"/>
      <c r="C4943" s="6"/>
      <c r="D4943" s="6"/>
      <c r="E4943" s="6"/>
      <c r="F4943" s="6"/>
      <c r="G4943" s="6"/>
      <c r="H4943" s="6"/>
      <c r="I4943" s="23"/>
      <c r="J4943" s="23"/>
      <c r="K4943" s="6"/>
      <c r="O4943" s="4"/>
    </row>
    <row r="4944" spans="1:15">
      <c r="A4944" s="6"/>
      <c r="B4944" s="6"/>
      <c r="C4944" s="6"/>
      <c r="D4944" s="6"/>
      <c r="E4944" s="6"/>
      <c r="F4944" s="6"/>
      <c r="G4944" s="6"/>
      <c r="H4944" s="6"/>
      <c r="I4944" s="23"/>
      <c r="J4944" s="23"/>
      <c r="K4944" s="6"/>
      <c r="O4944" s="4"/>
    </row>
    <row r="4945" spans="1:15">
      <c r="A4945" s="6"/>
      <c r="B4945" s="6"/>
      <c r="C4945" s="6"/>
      <c r="D4945" s="6"/>
      <c r="E4945" s="6"/>
      <c r="F4945" s="6"/>
      <c r="G4945" s="6"/>
      <c r="H4945" s="6"/>
      <c r="I4945" s="23"/>
      <c r="J4945" s="23"/>
      <c r="K4945" s="6"/>
      <c r="O4945" s="4"/>
    </row>
    <row r="4946" spans="1:15">
      <c r="A4946" s="6"/>
      <c r="B4946" s="6"/>
      <c r="C4946" s="6"/>
      <c r="D4946" s="6"/>
      <c r="E4946" s="6"/>
      <c r="F4946" s="6"/>
      <c r="G4946" s="6"/>
      <c r="H4946" s="6"/>
      <c r="I4946" s="23"/>
      <c r="J4946" s="23"/>
      <c r="K4946" s="6"/>
      <c r="O4946" s="4"/>
    </row>
    <row r="4947" spans="1:15">
      <c r="A4947" s="6"/>
      <c r="B4947" s="6"/>
      <c r="C4947" s="6"/>
      <c r="D4947" s="6"/>
      <c r="E4947" s="6"/>
      <c r="F4947" s="6"/>
      <c r="G4947" s="6"/>
      <c r="H4947" s="6"/>
      <c r="I4947" s="23"/>
      <c r="J4947" s="23"/>
      <c r="K4947" s="6"/>
      <c r="O4947" s="4"/>
    </row>
    <row r="4948" spans="1:15">
      <c r="A4948" s="6"/>
      <c r="B4948" s="6"/>
      <c r="C4948" s="6"/>
      <c r="D4948" s="6"/>
      <c r="E4948" s="6"/>
      <c r="F4948" s="6"/>
      <c r="G4948" s="6"/>
      <c r="H4948" s="6"/>
      <c r="I4948" s="23"/>
      <c r="J4948" s="23"/>
      <c r="K4948" s="6"/>
      <c r="O4948" s="4"/>
    </row>
    <row r="4949" spans="1:15">
      <c r="A4949" s="6"/>
      <c r="B4949" s="6"/>
      <c r="C4949" s="6"/>
      <c r="D4949" s="6"/>
      <c r="E4949" s="6"/>
      <c r="F4949" s="6"/>
      <c r="G4949" s="6"/>
      <c r="H4949" s="6"/>
      <c r="I4949" s="23"/>
      <c r="J4949" s="23"/>
      <c r="K4949" s="6"/>
      <c r="O4949" s="4"/>
    </row>
    <row r="4950" spans="1:15">
      <c r="A4950" s="6"/>
      <c r="B4950" s="6"/>
      <c r="C4950" s="6"/>
      <c r="D4950" s="6"/>
      <c r="E4950" s="6"/>
      <c r="F4950" s="6"/>
      <c r="G4950" s="6"/>
      <c r="H4950" s="6"/>
      <c r="I4950" s="23"/>
      <c r="J4950" s="23"/>
      <c r="K4950" s="6"/>
      <c r="O4950" s="4"/>
    </row>
    <row r="4951" spans="1:15">
      <c r="A4951" s="6"/>
      <c r="B4951" s="6"/>
      <c r="C4951" s="6"/>
      <c r="D4951" s="6"/>
      <c r="E4951" s="6"/>
      <c r="F4951" s="6"/>
      <c r="G4951" s="6"/>
      <c r="H4951" s="6"/>
      <c r="I4951" s="23"/>
      <c r="J4951" s="23"/>
      <c r="K4951" s="6"/>
      <c r="O4951" s="4"/>
    </row>
    <row r="4952" spans="1:15">
      <c r="A4952" s="6"/>
      <c r="B4952" s="6"/>
      <c r="C4952" s="6"/>
      <c r="D4952" s="6"/>
      <c r="E4952" s="6"/>
      <c r="F4952" s="6"/>
      <c r="G4952" s="6"/>
      <c r="H4952" s="6"/>
      <c r="I4952" s="23"/>
      <c r="J4952" s="23"/>
      <c r="K4952" s="6"/>
      <c r="O4952" s="4"/>
    </row>
    <row r="4953" spans="1:15">
      <c r="A4953" s="6"/>
      <c r="B4953" s="6"/>
      <c r="C4953" s="6"/>
      <c r="D4953" s="6"/>
      <c r="E4953" s="6"/>
      <c r="F4953" s="6"/>
      <c r="G4953" s="6"/>
      <c r="H4953" s="6"/>
      <c r="I4953" s="23"/>
      <c r="J4953" s="23"/>
      <c r="K4953" s="6"/>
      <c r="O4953" s="4"/>
    </row>
    <row r="4954" spans="1:15">
      <c r="A4954" s="6"/>
      <c r="B4954" s="6"/>
      <c r="C4954" s="6"/>
      <c r="D4954" s="6"/>
      <c r="E4954" s="6"/>
      <c r="F4954" s="6"/>
      <c r="G4954" s="6"/>
      <c r="H4954" s="6"/>
      <c r="I4954" s="23"/>
      <c r="J4954" s="23"/>
      <c r="K4954" s="6"/>
      <c r="O4954" s="4"/>
    </row>
    <row r="4955" spans="1:15">
      <c r="A4955" s="6"/>
      <c r="B4955" s="6"/>
      <c r="C4955" s="6"/>
      <c r="D4955" s="6"/>
      <c r="E4955" s="6"/>
      <c r="F4955" s="6"/>
      <c r="G4955" s="6"/>
      <c r="H4955" s="6"/>
      <c r="I4955" s="23"/>
      <c r="J4955" s="23"/>
      <c r="K4955" s="6"/>
      <c r="O4955" s="4"/>
    </row>
    <row r="4956" spans="1:15">
      <c r="A4956" s="6"/>
      <c r="B4956" s="6"/>
      <c r="C4956" s="6"/>
      <c r="D4956" s="6"/>
      <c r="E4956" s="6"/>
      <c r="F4956" s="6"/>
      <c r="G4956" s="6"/>
      <c r="H4956" s="6"/>
      <c r="I4956" s="23"/>
      <c r="J4956" s="23"/>
      <c r="K4956" s="6"/>
      <c r="O4956" s="4"/>
    </row>
    <row r="4957" spans="1:15">
      <c r="A4957" s="6"/>
      <c r="B4957" s="6"/>
      <c r="C4957" s="6"/>
      <c r="D4957" s="6"/>
      <c r="E4957" s="6"/>
      <c r="F4957" s="6"/>
      <c r="G4957" s="6"/>
      <c r="H4957" s="6"/>
      <c r="I4957" s="23"/>
      <c r="J4957" s="23"/>
      <c r="K4957" s="6"/>
      <c r="O4957" s="4"/>
    </row>
    <row r="4958" spans="1:15">
      <c r="A4958" s="6"/>
      <c r="B4958" s="6"/>
      <c r="C4958" s="6"/>
      <c r="D4958" s="6"/>
      <c r="E4958" s="6"/>
      <c r="F4958" s="6"/>
      <c r="G4958" s="6"/>
      <c r="H4958" s="6"/>
      <c r="I4958" s="23"/>
      <c r="J4958" s="23"/>
      <c r="K4958" s="6"/>
      <c r="O4958" s="4"/>
    </row>
    <row r="4959" spans="1:15">
      <c r="A4959" s="6"/>
      <c r="B4959" s="6"/>
      <c r="C4959" s="6"/>
      <c r="D4959" s="6"/>
      <c r="E4959" s="6"/>
      <c r="F4959" s="6"/>
      <c r="G4959" s="6"/>
      <c r="H4959" s="6"/>
      <c r="I4959" s="23"/>
      <c r="J4959" s="23"/>
      <c r="K4959" s="6"/>
      <c r="O4959" s="4"/>
    </row>
    <row r="4960" spans="1:15">
      <c r="A4960" s="6"/>
      <c r="B4960" s="6"/>
      <c r="C4960" s="6"/>
      <c r="D4960" s="6"/>
      <c r="E4960" s="6"/>
      <c r="F4960" s="6"/>
      <c r="G4960" s="6"/>
      <c r="H4960" s="6"/>
      <c r="I4960" s="23"/>
      <c r="J4960" s="23"/>
      <c r="K4960" s="6"/>
      <c r="O4960" s="4"/>
    </row>
    <row r="4961" spans="1:15">
      <c r="A4961" s="6"/>
      <c r="B4961" s="6"/>
      <c r="C4961" s="6"/>
      <c r="D4961" s="6"/>
      <c r="E4961" s="6"/>
      <c r="F4961" s="6"/>
      <c r="G4961" s="6"/>
      <c r="H4961" s="6"/>
      <c r="I4961" s="23"/>
      <c r="J4961" s="23"/>
      <c r="K4961" s="6"/>
      <c r="O4961" s="4"/>
    </row>
    <row r="4962" spans="1:15">
      <c r="A4962" s="6"/>
      <c r="B4962" s="6"/>
      <c r="C4962" s="6"/>
      <c r="D4962" s="6"/>
      <c r="E4962" s="6"/>
      <c r="F4962" s="6"/>
      <c r="G4962" s="6"/>
      <c r="H4962" s="6"/>
      <c r="I4962" s="23"/>
      <c r="J4962" s="23"/>
      <c r="K4962" s="6"/>
      <c r="O4962" s="4"/>
    </row>
    <row r="4963" spans="1:15">
      <c r="A4963" s="6"/>
      <c r="B4963" s="6"/>
      <c r="C4963" s="6"/>
      <c r="D4963" s="6"/>
      <c r="E4963" s="6"/>
      <c r="F4963" s="6"/>
      <c r="G4963" s="6"/>
      <c r="H4963" s="6"/>
      <c r="I4963" s="23"/>
      <c r="J4963" s="23"/>
      <c r="K4963" s="6"/>
      <c r="O4963" s="4"/>
    </row>
    <row r="4964" spans="1:15">
      <c r="A4964" s="6"/>
      <c r="B4964" s="6"/>
      <c r="C4964" s="6"/>
      <c r="D4964" s="6"/>
      <c r="E4964" s="6"/>
      <c r="F4964" s="6"/>
      <c r="G4964" s="6"/>
      <c r="H4964" s="6"/>
      <c r="I4964" s="23"/>
      <c r="J4964" s="23"/>
      <c r="K4964" s="6"/>
      <c r="O4964" s="4"/>
    </row>
    <row r="4965" spans="1:15">
      <c r="A4965" s="6"/>
      <c r="B4965" s="6"/>
      <c r="C4965" s="6"/>
      <c r="D4965" s="6"/>
      <c r="E4965" s="6"/>
      <c r="F4965" s="6"/>
      <c r="G4965" s="6"/>
      <c r="H4965" s="6"/>
      <c r="I4965" s="23"/>
      <c r="J4965" s="23"/>
      <c r="K4965" s="6"/>
      <c r="O4965" s="4"/>
    </row>
    <row r="4966" spans="1:15">
      <c r="A4966" s="6"/>
      <c r="B4966" s="6"/>
      <c r="C4966" s="6"/>
      <c r="D4966" s="6"/>
      <c r="E4966" s="6"/>
      <c r="F4966" s="6"/>
      <c r="G4966" s="6"/>
      <c r="H4966" s="6"/>
      <c r="I4966" s="23"/>
      <c r="J4966" s="23"/>
      <c r="K4966" s="6"/>
      <c r="O4966" s="4"/>
    </row>
    <row r="4967" spans="1:15">
      <c r="A4967" s="6"/>
      <c r="B4967" s="6"/>
      <c r="C4967" s="6"/>
      <c r="D4967" s="6"/>
      <c r="E4967" s="6"/>
      <c r="F4967" s="6"/>
      <c r="G4967" s="6"/>
      <c r="H4967" s="6"/>
      <c r="I4967" s="23"/>
      <c r="J4967" s="23"/>
      <c r="K4967" s="6"/>
      <c r="O4967" s="4"/>
    </row>
    <row r="4968" spans="1:15">
      <c r="A4968" s="6"/>
      <c r="B4968" s="6"/>
      <c r="C4968" s="6"/>
      <c r="D4968" s="6"/>
      <c r="E4968" s="6"/>
      <c r="F4968" s="6"/>
      <c r="G4968" s="6"/>
      <c r="H4968" s="6"/>
      <c r="I4968" s="23"/>
      <c r="J4968" s="23"/>
      <c r="K4968" s="6"/>
      <c r="O4968" s="4"/>
    </row>
    <row r="4969" spans="1:15">
      <c r="A4969" s="6"/>
      <c r="B4969" s="6"/>
      <c r="C4969" s="6"/>
      <c r="D4969" s="6"/>
      <c r="E4969" s="6"/>
      <c r="F4969" s="6"/>
      <c r="G4969" s="6"/>
      <c r="H4969" s="6"/>
      <c r="I4969" s="23"/>
      <c r="J4969" s="23"/>
      <c r="K4969" s="6"/>
      <c r="O4969" s="4"/>
    </row>
    <row r="4970" spans="1:15">
      <c r="A4970" s="6"/>
      <c r="B4970" s="6"/>
      <c r="C4970" s="6"/>
      <c r="D4970" s="6"/>
      <c r="E4970" s="6"/>
      <c r="F4970" s="6"/>
      <c r="G4970" s="6"/>
      <c r="H4970" s="6"/>
      <c r="I4970" s="23"/>
      <c r="J4970" s="23"/>
      <c r="K4970" s="6"/>
      <c r="O4970" s="4"/>
    </row>
    <row r="4971" spans="1:15">
      <c r="A4971" s="6"/>
      <c r="B4971" s="6"/>
      <c r="C4971" s="6"/>
      <c r="D4971" s="6"/>
      <c r="E4971" s="6"/>
      <c r="F4971" s="6"/>
      <c r="G4971" s="6"/>
      <c r="H4971" s="6"/>
      <c r="I4971" s="23"/>
      <c r="J4971" s="23"/>
      <c r="K4971" s="6"/>
      <c r="O4971" s="4"/>
    </row>
    <row r="4972" spans="1:15">
      <c r="A4972" s="6"/>
      <c r="B4972" s="6"/>
      <c r="C4972" s="6"/>
      <c r="D4972" s="6"/>
      <c r="E4972" s="6"/>
      <c r="F4972" s="6"/>
      <c r="G4972" s="6"/>
      <c r="H4972" s="6"/>
      <c r="I4972" s="23"/>
      <c r="J4972" s="23"/>
      <c r="K4972" s="6"/>
      <c r="O4972" s="4"/>
    </row>
    <row r="4973" spans="1:15">
      <c r="A4973" s="6"/>
      <c r="B4973" s="6"/>
      <c r="C4973" s="6"/>
      <c r="D4973" s="6"/>
      <c r="E4973" s="6"/>
      <c r="F4973" s="6"/>
      <c r="G4973" s="6"/>
      <c r="H4973" s="6"/>
      <c r="I4973" s="23"/>
      <c r="J4973" s="23"/>
      <c r="K4973" s="6"/>
      <c r="O4973" s="4"/>
    </row>
    <row r="4974" spans="1:15">
      <c r="A4974" s="6"/>
      <c r="B4974" s="6"/>
      <c r="C4974" s="6"/>
      <c r="D4974" s="6"/>
      <c r="E4974" s="6"/>
      <c r="F4974" s="6"/>
      <c r="G4974" s="6"/>
      <c r="H4974" s="6"/>
      <c r="I4974" s="23"/>
      <c r="J4974" s="23"/>
      <c r="K4974" s="6"/>
      <c r="O4974" s="4"/>
    </row>
    <row r="4975" spans="1:15">
      <c r="A4975" s="6"/>
      <c r="B4975" s="6"/>
      <c r="C4975" s="6"/>
      <c r="D4975" s="6"/>
      <c r="E4975" s="6"/>
      <c r="F4975" s="6"/>
      <c r="G4975" s="6"/>
      <c r="H4975" s="6"/>
      <c r="I4975" s="23"/>
      <c r="J4975" s="23"/>
      <c r="K4975" s="6"/>
      <c r="O4975" s="4"/>
    </row>
    <row r="4976" spans="1:15">
      <c r="A4976" s="6"/>
      <c r="B4976" s="6"/>
      <c r="C4976" s="6"/>
      <c r="D4976" s="6"/>
      <c r="E4976" s="6"/>
      <c r="F4976" s="6"/>
      <c r="G4976" s="6"/>
      <c r="H4976" s="6"/>
      <c r="I4976" s="23"/>
      <c r="J4976" s="23"/>
      <c r="K4976" s="6"/>
      <c r="O4976" s="4"/>
    </row>
    <row r="4977" spans="1:15">
      <c r="A4977" s="6"/>
      <c r="B4977" s="6"/>
      <c r="C4977" s="6"/>
      <c r="D4977" s="6"/>
      <c r="E4977" s="6"/>
      <c r="F4977" s="6"/>
      <c r="G4977" s="6"/>
      <c r="H4977" s="6"/>
      <c r="I4977" s="23"/>
      <c r="J4977" s="23"/>
      <c r="K4977" s="6"/>
      <c r="O4977" s="4"/>
    </row>
    <row r="4978" spans="1:15">
      <c r="A4978" s="6"/>
      <c r="B4978" s="6"/>
      <c r="C4978" s="6"/>
      <c r="D4978" s="6"/>
      <c r="E4978" s="6"/>
      <c r="F4978" s="6"/>
      <c r="G4978" s="6"/>
      <c r="H4978" s="6"/>
      <c r="I4978" s="23"/>
      <c r="J4978" s="23"/>
      <c r="K4978" s="6"/>
      <c r="O4978" s="4"/>
    </row>
    <row r="4979" spans="1:15">
      <c r="A4979" s="6"/>
      <c r="B4979" s="6"/>
      <c r="C4979" s="6"/>
      <c r="D4979" s="6"/>
      <c r="E4979" s="6"/>
      <c r="F4979" s="6"/>
      <c r="G4979" s="6"/>
      <c r="H4979" s="6"/>
      <c r="I4979" s="23"/>
      <c r="J4979" s="23"/>
      <c r="K4979" s="6"/>
      <c r="O4979" s="4"/>
    </row>
    <row r="4980" spans="1:15">
      <c r="A4980" s="6"/>
      <c r="B4980" s="6"/>
      <c r="C4980" s="6"/>
      <c r="D4980" s="6"/>
      <c r="E4980" s="6"/>
      <c r="F4980" s="6"/>
      <c r="G4980" s="6"/>
      <c r="H4980" s="6"/>
      <c r="I4980" s="23"/>
      <c r="J4980" s="23"/>
      <c r="K4980" s="6"/>
      <c r="O4980" s="4"/>
    </row>
    <row r="4981" spans="1:15">
      <c r="A4981" s="6"/>
      <c r="B4981" s="6"/>
      <c r="C4981" s="6"/>
      <c r="D4981" s="6"/>
      <c r="E4981" s="6"/>
      <c r="F4981" s="6"/>
      <c r="G4981" s="6"/>
      <c r="H4981" s="6"/>
      <c r="I4981" s="23"/>
      <c r="J4981" s="23"/>
      <c r="K4981" s="6"/>
      <c r="O4981" s="4"/>
    </row>
    <row r="4982" spans="1:15">
      <c r="A4982" s="6"/>
      <c r="B4982" s="6"/>
      <c r="C4982" s="6"/>
      <c r="D4982" s="6"/>
      <c r="E4982" s="6"/>
      <c r="F4982" s="6"/>
      <c r="G4982" s="6"/>
      <c r="H4982" s="6"/>
      <c r="I4982" s="23"/>
      <c r="J4982" s="23"/>
      <c r="K4982" s="6"/>
      <c r="O4982" s="4"/>
    </row>
    <row r="4983" spans="1:15">
      <c r="A4983" s="6"/>
      <c r="B4983" s="6"/>
      <c r="C4983" s="6"/>
      <c r="D4983" s="6"/>
      <c r="E4983" s="6"/>
      <c r="F4983" s="6"/>
      <c r="G4983" s="6"/>
      <c r="H4983" s="6"/>
      <c r="I4983" s="23"/>
      <c r="J4983" s="23"/>
      <c r="K4983" s="6"/>
      <c r="O4983" s="4"/>
    </row>
    <row r="4984" spans="1:15">
      <c r="A4984" s="6"/>
      <c r="B4984" s="6"/>
      <c r="C4984" s="6"/>
      <c r="D4984" s="6"/>
      <c r="E4984" s="6"/>
      <c r="F4984" s="6"/>
      <c r="G4984" s="6"/>
      <c r="H4984" s="6"/>
      <c r="I4984" s="23"/>
      <c r="J4984" s="23"/>
      <c r="K4984" s="6"/>
      <c r="O4984" s="4"/>
    </row>
    <row r="4985" spans="1:15">
      <c r="A4985" s="6"/>
      <c r="B4985" s="6"/>
      <c r="C4985" s="6"/>
      <c r="D4985" s="6"/>
      <c r="E4985" s="6"/>
      <c r="F4985" s="6"/>
      <c r="G4985" s="6"/>
      <c r="H4985" s="6"/>
      <c r="I4985" s="23"/>
      <c r="J4985" s="23"/>
      <c r="K4985" s="6"/>
      <c r="O4985" s="4"/>
    </row>
    <row r="4986" spans="1:15">
      <c r="A4986" s="6"/>
      <c r="B4986" s="6"/>
      <c r="C4986" s="6"/>
      <c r="D4986" s="6"/>
      <c r="E4986" s="6"/>
      <c r="F4986" s="6"/>
      <c r="G4986" s="6"/>
      <c r="H4986" s="6"/>
      <c r="I4986" s="23"/>
      <c r="J4986" s="23"/>
      <c r="K4986" s="6"/>
      <c r="O4986" s="4"/>
    </row>
    <row r="4987" spans="1:15">
      <c r="A4987" s="6"/>
      <c r="B4987" s="6"/>
      <c r="C4987" s="6"/>
      <c r="D4987" s="6"/>
      <c r="E4987" s="6"/>
      <c r="F4987" s="6"/>
      <c r="G4987" s="6"/>
      <c r="H4987" s="6"/>
      <c r="I4987" s="23"/>
      <c r="J4987" s="23"/>
      <c r="K4987" s="6"/>
      <c r="O4987" s="4"/>
    </row>
    <row r="4988" spans="1:15">
      <c r="A4988" s="6"/>
      <c r="B4988" s="6"/>
      <c r="C4988" s="6"/>
      <c r="D4988" s="6"/>
      <c r="E4988" s="6"/>
      <c r="F4988" s="6"/>
      <c r="G4988" s="6"/>
      <c r="H4988" s="6"/>
      <c r="I4988" s="23"/>
      <c r="J4988" s="23"/>
      <c r="K4988" s="6"/>
      <c r="O4988" s="4"/>
    </row>
    <row r="4989" spans="1:15">
      <c r="A4989" s="6"/>
      <c r="B4989" s="6"/>
      <c r="C4989" s="6"/>
      <c r="D4989" s="6"/>
      <c r="E4989" s="6"/>
      <c r="F4989" s="6"/>
      <c r="G4989" s="6"/>
      <c r="H4989" s="6"/>
      <c r="I4989" s="23"/>
      <c r="J4989" s="23"/>
      <c r="K4989" s="6"/>
      <c r="O4989" s="4"/>
    </row>
    <row r="4990" spans="1:15">
      <c r="A4990" s="6"/>
      <c r="B4990" s="6"/>
      <c r="C4990" s="6"/>
      <c r="D4990" s="6"/>
      <c r="E4990" s="6"/>
      <c r="F4990" s="6"/>
      <c r="G4990" s="6"/>
      <c r="H4990" s="6"/>
      <c r="I4990" s="23"/>
      <c r="J4990" s="23"/>
      <c r="K4990" s="6"/>
      <c r="O4990" s="4"/>
    </row>
    <row r="4991" spans="1:15">
      <c r="A4991" s="6"/>
      <c r="B4991" s="6"/>
      <c r="C4991" s="6"/>
      <c r="D4991" s="6"/>
      <c r="E4991" s="6"/>
      <c r="F4991" s="6"/>
      <c r="G4991" s="6"/>
      <c r="H4991" s="6"/>
      <c r="I4991" s="23"/>
      <c r="J4991" s="23"/>
      <c r="K4991" s="6"/>
      <c r="O4991" s="4"/>
    </row>
    <row r="4992" spans="1:15">
      <c r="A4992" s="6"/>
      <c r="B4992" s="6"/>
      <c r="C4992" s="6"/>
      <c r="D4992" s="6"/>
      <c r="E4992" s="6"/>
      <c r="F4992" s="6"/>
      <c r="G4992" s="6"/>
      <c r="H4992" s="6"/>
      <c r="I4992" s="23"/>
      <c r="J4992" s="23"/>
      <c r="K4992" s="6"/>
      <c r="O4992" s="4"/>
    </row>
    <row r="4993" spans="1:15">
      <c r="A4993" s="6"/>
      <c r="B4993" s="6"/>
      <c r="C4993" s="6"/>
      <c r="D4993" s="6"/>
      <c r="E4993" s="6"/>
      <c r="F4993" s="6"/>
      <c r="G4993" s="6"/>
      <c r="H4993" s="6"/>
      <c r="I4993" s="23"/>
      <c r="J4993" s="23"/>
      <c r="K4993" s="6"/>
      <c r="O4993" s="4"/>
    </row>
    <row r="4994" spans="1:15">
      <c r="A4994" s="6"/>
      <c r="B4994" s="6"/>
      <c r="C4994" s="6"/>
      <c r="D4994" s="6"/>
      <c r="E4994" s="6"/>
      <c r="F4994" s="6"/>
      <c r="G4994" s="6"/>
      <c r="H4994" s="6"/>
      <c r="I4994" s="23"/>
      <c r="J4994" s="23"/>
      <c r="K4994" s="6"/>
      <c r="O4994" s="4"/>
    </row>
    <row r="4995" spans="1:15">
      <c r="A4995" s="6"/>
      <c r="B4995" s="6"/>
      <c r="C4995" s="6"/>
      <c r="D4995" s="6"/>
      <c r="E4995" s="6"/>
      <c r="F4995" s="6"/>
      <c r="G4995" s="6"/>
      <c r="H4995" s="6"/>
      <c r="I4995" s="23"/>
      <c r="J4995" s="23"/>
      <c r="K4995" s="6"/>
      <c r="O4995" s="4"/>
    </row>
    <row r="4996" spans="1:15">
      <c r="A4996" s="6"/>
      <c r="B4996" s="6"/>
      <c r="C4996" s="6"/>
      <c r="D4996" s="6"/>
      <c r="E4996" s="6"/>
      <c r="F4996" s="6"/>
      <c r="G4996" s="6"/>
      <c r="H4996" s="6"/>
      <c r="I4996" s="23"/>
      <c r="J4996" s="23"/>
      <c r="K4996" s="6"/>
      <c r="O4996" s="4"/>
    </row>
    <row r="4997" spans="1:15">
      <c r="A4997" s="6"/>
      <c r="B4997" s="6"/>
      <c r="C4997" s="6"/>
      <c r="D4997" s="6"/>
      <c r="E4997" s="6"/>
      <c r="F4997" s="6"/>
      <c r="G4997" s="6"/>
      <c r="H4997" s="6"/>
      <c r="I4997" s="23"/>
      <c r="J4997" s="23"/>
      <c r="K4997" s="6"/>
      <c r="O4997" s="4"/>
    </row>
    <row r="4998" spans="1:15">
      <c r="A4998" s="6"/>
      <c r="B4998" s="6"/>
      <c r="C4998" s="6"/>
      <c r="D4998" s="6"/>
      <c r="E4998" s="6"/>
      <c r="F4998" s="6"/>
      <c r="G4998" s="6"/>
      <c r="H4998" s="6"/>
      <c r="I4998" s="23"/>
      <c r="J4998" s="23"/>
      <c r="K4998" s="6"/>
      <c r="O4998" s="4"/>
    </row>
    <row r="4999" spans="1:15">
      <c r="A4999" s="6"/>
      <c r="B4999" s="6"/>
      <c r="C4999" s="6"/>
      <c r="D4999" s="6"/>
      <c r="E4999" s="6"/>
      <c r="F4999" s="6"/>
      <c r="G4999" s="6"/>
      <c r="H4999" s="6"/>
      <c r="I4999" s="23"/>
      <c r="J4999" s="23"/>
      <c r="K4999" s="6"/>
      <c r="O4999" s="4"/>
    </row>
    <row r="5000" spans="1:15">
      <c r="A5000" s="6"/>
      <c r="B5000" s="6"/>
      <c r="C5000" s="6"/>
      <c r="D5000" s="6"/>
      <c r="E5000" s="6"/>
      <c r="F5000" s="6"/>
      <c r="G5000" s="6"/>
      <c r="H5000" s="6"/>
      <c r="I5000" s="23"/>
      <c r="J5000" s="23"/>
      <c r="K5000" s="6"/>
      <c r="O5000" s="4"/>
    </row>
    <row r="5001" spans="1:15">
      <c r="A5001" s="6"/>
      <c r="B5001" s="6"/>
      <c r="C5001" s="6"/>
      <c r="D5001" s="6"/>
      <c r="E5001" s="6"/>
      <c r="F5001" s="6"/>
      <c r="G5001" s="6"/>
      <c r="H5001" s="6"/>
      <c r="I5001" s="23"/>
      <c r="J5001" s="23"/>
      <c r="K5001" s="6"/>
      <c r="O5001" s="4"/>
    </row>
    <row r="5002" spans="1:15">
      <c r="A5002" s="6"/>
      <c r="B5002" s="6"/>
      <c r="C5002" s="6"/>
      <c r="D5002" s="6"/>
      <c r="E5002" s="6"/>
      <c r="F5002" s="6"/>
      <c r="G5002" s="6"/>
      <c r="H5002" s="6"/>
      <c r="I5002" s="23"/>
      <c r="J5002" s="23"/>
      <c r="K5002" s="6"/>
      <c r="O5002" s="4"/>
    </row>
    <row r="5003" spans="1:15">
      <c r="A5003" s="6"/>
      <c r="B5003" s="6"/>
      <c r="C5003" s="6"/>
      <c r="D5003" s="6"/>
      <c r="E5003" s="6"/>
      <c r="F5003" s="6"/>
      <c r="G5003" s="6"/>
      <c r="H5003" s="6"/>
      <c r="I5003" s="23"/>
      <c r="J5003" s="23"/>
      <c r="K5003" s="6"/>
      <c r="O5003" s="4"/>
    </row>
    <row r="5004" spans="1:15">
      <c r="A5004" s="6"/>
      <c r="B5004" s="6"/>
      <c r="C5004" s="6"/>
      <c r="D5004" s="6"/>
      <c r="E5004" s="6"/>
      <c r="F5004" s="6"/>
      <c r="G5004" s="6"/>
      <c r="H5004" s="6"/>
      <c r="I5004" s="23"/>
      <c r="J5004" s="23"/>
      <c r="K5004" s="6"/>
      <c r="O5004" s="4"/>
    </row>
    <row r="5005" spans="1:15">
      <c r="A5005" s="6"/>
      <c r="B5005" s="6"/>
      <c r="C5005" s="6"/>
      <c r="D5005" s="6"/>
      <c r="E5005" s="6"/>
      <c r="F5005" s="6"/>
      <c r="G5005" s="6"/>
      <c r="H5005" s="6"/>
      <c r="I5005" s="23"/>
      <c r="J5005" s="23"/>
      <c r="K5005" s="6"/>
      <c r="O5005" s="4"/>
    </row>
    <row r="5006" spans="1:15">
      <c r="A5006" s="6"/>
      <c r="B5006" s="6"/>
      <c r="C5006" s="6"/>
      <c r="D5006" s="6"/>
      <c r="E5006" s="6"/>
      <c r="F5006" s="6"/>
      <c r="G5006" s="6"/>
      <c r="H5006" s="6"/>
      <c r="I5006" s="23"/>
      <c r="J5006" s="23"/>
      <c r="K5006" s="6"/>
      <c r="O5006" s="4"/>
    </row>
    <row r="5007" spans="1:15">
      <c r="A5007" s="6"/>
      <c r="B5007" s="6"/>
      <c r="C5007" s="6"/>
      <c r="D5007" s="6"/>
      <c r="E5007" s="6"/>
      <c r="F5007" s="6"/>
      <c r="G5007" s="6"/>
      <c r="H5007" s="6"/>
      <c r="I5007" s="23"/>
      <c r="J5007" s="23"/>
      <c r="K5007" s="6"/>
      <c r="O5007" s="4"/>
    </row>
    <row r="5008" spans="1:15">
      <c r="A5008" s="6"/>
      <c r="B5008" s="6"/>
      <c r="C5008" s="6"/>
      <c r="D5008" s="6"/>
      <c r="E5008" s="6"/>
      <c r="F5008" s="6"/>
      <c r="G5008" s="6"/>
      <c r="H5008" s="6"/>
      <c r="I5008" s="23"/>
      <c r="J5008" s="23"/>
      <c r="K5008" s="6"/>
      <c r="O5008" s="4"/>
    </row>
    <row r="5009" spans="1:15">
      <c r="A5009" s="6"/>
      <c r="B5009" s="6"/>
      <c r="C5009" s="6"/>
      <c r="D5009" s="6"/>
      <c r="E5009" s="6"/>
      <c r="F5009" s="6"/>
      <c r="G5009" s="6"/>
      <c r="H5009" s="6"/>
      <c r="I5009" s="23"/>
      <c r="J5009" s="23"/>
      <c r="K5009" s="6"/>
      <c r="O5009" s="4"/>
    </row>
    <row r="5010" spans="1:15">
      <c r="A5010" s="6"/>
      <c r="B5010" s="6"/>
      <c r="C5010" s="6"/>
      <c r="D5010" s="6"/>
      <c r="E5010" s="6"/>
      <c r="F5010" s="6"/>
      <c r="G5010" s="6"/>
      <c r="H5010" s="6"/>
      <c r="I5010" s="23"/>
      <c r="J5010" s="23"/>
      <c r="K5010" s="6"/>
      <c r="O5010" s="4"/>
    </row>
    <row r="5011" spans="1:15">
      <c r="A5011" s="6"/>
      <c r="B5011" s="6"/>
      <c r="C5011" s="6"/>
      <c r="D5011" s="6"/>
      <c r="E5011" s="6"/>
      <c r="F5011" s="6"/>
      <c r="G5011" s="6"/>
      <c r="H5011" s="6"/>
      <c r="I5011" s="23"/>
      <c r="J5011" s="23"/>
      <c r="K5011" s="6"/>
      <c r="O5011" s="4"/>
    </row>
    <row r="5012" spans="1:15">
      <c r="A5012" s="6"/>
      <c r="B5012" s="6"/>
      <c r="C5012" s="6"/>
      <c r="D5012" s="6"/>
      <c r="E5012" s="6"/>
      <c r="F5012" s="6"/>
      <c r="G5012" s="6"/>
      <c r="H5012" s="6"/>
      <c r="I5012" s="23"/>
      <c r="J5012" s="23"/>
      <c r="K5012" s="6"/>
      <c r="O5012" s="4"/>
    </row>
    <row r="5013" spans="1:15">
      <c r="A5013" s="6"/>
      <c r="B5013" s="6"/>
      <c r="C5013" s="6"/>
      <c r="D5013" s="6"/>
      <c r="E5013" s="6"/>
      <c r="F5013" s="6"/>
      <c r="G5013" s="6"/>
      <c r="H5013" s="6"/>
      <c r="I5013" s="23"/>
      <c r="J5013" s="23"/>
      <c r="K5013" s="6"/>
      <c r="O5013" s="4"/>
    </row>
    <row r="5014" spans="1:15">
      <c r="A5014" s="6"/>
      <c r="B5014" s="6"/>
      <c r="C5014" s="6"/>
      <c r="D5014" s="6"/>
      <c r="E5014" s="6"/>
      <c r="F5014" s="6"/>
      <c r="G5014" s="6"/>
      <c r="H5014" s="6"/>
      <c r="I5014" s="23"/>
      <c r="J5014" s="23"/>
      <c r="K5014" s="6"/>
      <c r="O5014" s="4"/>
    </row>
    <row r="5015" spans="1:15">
      <c r="A5015" s="6"/>
      <c r="B5015" s="6"/>
      <c r="C5015" s="6"/>
      <c r="D5015" s="6"/>
      <c r="E5015" s="6"/>
      <c r="F5015" s="6"/>
      <c r="G5015" s="6"/>
      <c r="H5015" s="6"/>
      <c r="I5015" s="23"/>
      <c r="J5015" s="23"/>
      <c r="K5015" s="6"/>
      <c r="O5015" s="4"/>
    </row>
    <row r="5016" spans="1:15">
      <c r="A5016" s="6"/>
      <c r="B5016" s="6"/>
      <c r="C5016" s="6"/>
      <c r="D5016" s="6"/>
      <c r="E5016" s="6"/>
      <c r="F5016" s="6"/>
      <c r="G5016" s="6"/>
      <c r="H5016" s="6"/>
      <c r="I5016" s="23"/>
      <c r="J5016" s="23"/>
      <c r="K5016" s="6"/>
      <c r="O5016" s="4"/>
    </row>
    <row r="5017" spans="1:15">
      <c r="A5017" s="6"/>
      <c r="B5017" s="6"/>
      <c r="C5017" s="6"/>
      <c r="D5017" s="6"/>
      <c r="E5017" s="6"/>
      <c r="F5017" s="6"/>
      <c r="G5017" s="6"/>
      <c r="H5017" s="6"/>
      <c r="I5017" s="23"/>
      <c r="J5017" s="23"/>
      <c r="K5017" s="6"/>
      <c r="O5017" s="4"/>
    </row>
    <row r="5018" spans="1:15">
      <c r="A5018" s="6"/>
      <c r="B5018" s="6"/>
      <c r="C5018" s="6"/>
      <c r="D5018" s="6"/>
      <c r="E5018" s="6"/>
      <c r="F5018" s="6"/>
      <c r="G5018" s="6"/>
      <c r="H5018" s="6"/>
      <c r="I5018" s="23"/>
      <c r="J5018" s="23"/>
      <c r="K5018" s="6"/>
      <c r="O5018" s="4"/>
    </row>
    <row r="5019" spans="1:15">
      <c r="A5019" s="6"/>
      <c r="B5019" s="6"/>
      <c r="C5019" s="6"/>
      <c r="D5019" s="6"/>
      <c r="E5019" s="6"/>
      <c r="F5019" s="6"/>
      <c r="G5019" s="6"/>
      <c r="H5019" s="6"/>
      <c r="I5019" s="23"/>
      <c r="J5019" s="23"/>
      <c r="K5019" s="6"/>
      <c r="O5019" s="4"/>
    </row>
    <row r="5020" spans="1:15">
      <c r="A5020" s="6"/>
      <c r="B5020" s="6"/>
      <c r="C5020" s="6"/>
      <c r="D5020" s="6"/>
      <c r="E5020" s="6"/>
      <c r="F5020" s="6"/>
      <c r="G5020" s="6"/>
      <c r="H5020" s="6"/>
      <c r="I5020" s="23"/>
      <c r="J5020" s="23"/>
      <c r="K5020" s="6"/>
      <c r="O5020" s="4"/>
    </row>
    <row r="5021" spans="1:15">
      <c r="A5021" s="6"/>
      <c r="B5021" s="6"/>
      <c r="C5021" s="6"/>
      <c r="D5021" s="6"/>
      <c r="E5021" s="6"/>
      <c r="F5021" s="6"/>
      <c r="G5021" s="6"/>
      <c r="H5021" s="6"/>
      <c r="I5021" s="23"/>
      <c r="J5021" s="23"/>
      <c r="K5021" s="6"/>
      <c r="O5021" s="4"/>
    </row>
    <row r="5022" spans="1:15">
      <c r="A5022" s="6"/>
      <c r="B5022" s="6"/>
      <c r="C5022" s="6"/>
      <c r="D5022" s="6"/>
      <c r="E5022" s="6"/>
      <c r="F5022" s="6"/>
      <c r="G5022" s="6"/>
      <c r="H5022" s="6"/>
      <c r="I5022" s="23"/>
      <c r="J5022" s="23"/>
      <c r="K5022" s="6"/>
      <c r="O5022" s="4"/>
    </row>
    <row r="5023" spans="1:15">
      <c r="A5023" s="6"/>
      <c r="B5023" s="6"/>
      <c r="C5023" s="6"/>
      <c r="D5023" s="6"/>
      <c r="E5023" s="6"/>
      <c r="F5023" s="6"/>
      <c r="G5023" s="6"/>
      <c r="H5023" s="6"/>
      <c r="I5023" s="23"/>
      <c r="J5023" s="23"/>
      <c r="K5023" s="6"/>
      <c r="O5023" s="4"/>
    </row>
    <row r="5024" spans="1:15">
      <c r="A5024" s="6"/>
      <c r="B5024" s="6"/>
      <c r="C5024" s="6"/>
      <c r="D5024" s="6"/>
      <c r="E5024" s="6"/>
      <c r="F5024" s="6"/>
      <c r="G5024" s="6"/>
      <c r="H5024" s="6"/>
      <c r="I5024" s="23"/>
      <c r="J5024" s="23"/>
      <c r="K5024" s="6"/>
      <c r="O5024" s="4"/>
    </row>
    <row r="5025" spans="1:15">
      <c r="A5025" s="6"/>
      <c r="B5025" s="6"/>
      <c r="C5025" s="6"/>
      <c r="D5025" s="6"/>
      <c r="E5025" s="6"/>
      <c r="F5025" s="6"/>
      <c r="G5025" s="6"/>
      <c r="H5025" s="6"/>
      <c r="I5025" s="23"/>
      <c r="J5025" s="23"/>
      <c r="K5025" s="6"/>
      <c r="O5025" s="4"/>
    </row>
    <row r="5026" spans="1:15">
      <c r="A5026" s="6"/>
      <c r="B5026" s="6"/>
      <c r="C5026" s="6"/>
      <c r="D5026" s="6"/>
      <c r="E5026" s="6"/>
      <c r="F5026" s="6"/>
      <c r="G5026" s="6"/>
      <c r="H5026" s="6"/>
      <c r="I5026" s="23"/>
      <c r="J5026" s="23"/>
      <c r="K5026" s="6"/>
      <c r="O5026" s="4"/>
    </row>
    <row r="5027" spans="1:15">
      <c r="A5027" s="6"/>
      <c r="B5027" s="6"/>
      <c r="C5027" s="6"/>
      <c r="D5027" s="6"/>
      <c r="E5027" s="6"/>
      <c r="F5027" s="6"/>
      <c r="G5027" s="6"/>
      <c r="H5027" s="6"/>
      <c r="I5027" s="23"/>
      <c r="J5027" s="23"/>
      <c r="K5027" s="6"/>
      <c r="O5027" s="4"/>
    </row>
    <row r="5028" spans="1:15">
      <c r="A5028" s="6"/>
      <c r="B5028" s="6"/>
      <c r="C5028" s="6"/>
      <c r="D5028" s="6"/>
      <c r="E5028" s="6"/>
      <c r="F5028" s="6"/>
      <c r="G5028" s="6"/>
      <c r="H5028" s="6"/>
      <c r="I5028" s="23"/>
      <c r="J5028" s="23"/>
      <c r="K5028" s="6"/>
      <c r="O5028" s="4"/>
    </row>
    <row r="5029" spans="1:15">
      <c r="A5029" s="6"/>
      <c r="B5029" s="6"/>
      <c r="C5029" s="6"/>
      <c r="D5029" s="6"/>
      <c r="E5029" s="6"/>
      <c r="F5029" s="6"/>
      <c r="G5029" s="6"/>
      <c r="H5029" s="6"/>
      <c r="I5029" s="23"/>
      <c r="J5029" s="23"/>
      <c r="K5029" s="6"/>
      <c r="O5029" s="4"/>
    </row>
    <row r="5030" spans="1:15">
      <c r="A5030" s="6"/>
      <c r="B5030" s="6"/>
      <c r="C5030" s="6"/>
      <c r="D5030" s="6"/>
      <c r="E5030" s="6"/>
      <c r="F5030" s="6"/>
      <c r="G5030" s="6"/>
      <c r="H5030" s="6"/>
      <c r="I5030" s="23"/>
      <c r="J5030" s="23"/>
      <c r="K5030" s="6"/>
      <c r="O5030" s="4"/>
    </row>
    <row r="5031" spans="1:15">
      <c r="A5031" s="6"/>
      <c r="B5031" s="6"/>
      <c r="C5031" s="6"/>
      <c r="D5031" s="6"/>
      <c r="E5031" s="6"/>
      <c r="F5031" s="6"/>
      <c r="G5031" s="6"/>
      <c r="H5031" s="6"/>
      <c r="I5031" s="23"/>
      <c r="J5031" s="23"/>
      <c r="K5031" s="6"/>
      <c r="O5031" s="4"/>
    </row>
    <row r="5032" spans="1:15">
      <c r="A5032" s="6"/>
      <c r="B5032" s="6"/>
      <c r="C5032" s="6"/>
      <c r="D5032" s="6"/>
      <c r="E5032" s="6"/>
      <c r="F5032" s="6"/>
      <c r="G5032" s="6"/>
      <c r="H5032" s="6"/>
      <c r="I5032" s="23"/>
      <c r="J5032" s="23"/>
      <c r="K5032" s="6"/>
      <c r="O5032" s="4"/>
    </row>
    <row r="5033" spans="1:15">
      <c r="A5033" s="6"/>
      <c r="B5033" s="6"/>
      <c r="C5033" s="6"/>
      <c r="D5033" s="6"/>
      <c r="E5033" s="6"/>
      <c r="F5033" s="6"/>
      <c r="G5033" s="6"/>
      <c r="H5033" s="6"/>
      <c r="I5033" s="23"/>
      <c r="J5033" s="23"/>
      <c r="K5033" s="6"/>
      <c r="O5033" s="4"/>
    </row>
    <row r="5034" spans="1:15">
      <c r="A5034" s="6"/>
      <c r="B5034" s="6"/>
      <c r="C5034" s="6"/>
      <c r="D5034" s="6"/>
      <c r="E5034" s="6"/>
      <c r="F5034" s="6"/>
      <c r="G5034" s="6"/>
      <c r="H5034" s="6"/>
      <c r="I5034" s="23"/>
      <c r="J5034" s="23"/>
      <c r="K5034" s="6"/>
      <c r="O5034" s="4"/>
    </row>
    <row r="5035" spans="1:15">
      <c r="A5035" s="6"/>
      <c r="B5035" s="6"/>
      <c r="C5035" s="6"/>
      <c r="D5035" s="6"/>
      <c r="E5035" s="6"/>
      <c r="F5035" s="6"/>
      <c r="G5035" s="6"/>
      <c r="H5035" s="6"/>
      <c r="I5035" s="23"/>
      <c r="J5035" s="23"/>
      <c r="K5035" s="6"/>
      <c r="O5035" s="4"/>
    </row>
    <row r="5036" spans="1:15">
      <c r="A5036" s="6"/>
      <c r="B5036" s="6"/>
      <c r="C5036" s="6"/>
      <c r="D5036" s="6"/>
      <c r="E5036" s="6"/>
      <c r="F5036" s="6"/>
      <c r="G5036" s="6"/>
      <c r="H5036" s="6"/>
      <c r="I5036" s="23"/>
      <c r="J5036" s="23"/>
      <c r="K5036" s="6"/>
      <c r="O5036" s="4"/>
    </row>
    <row r="5037" spans="1:15">
      <c r="A5037" s="6"/>
      <c r="B5037" s="6"/>
      <c r="C5037" s="6"/>
      <c r="D5037" s="6"/>
      <c r="E5037" s="6"/>
      <c r="F5037" s="6"/>
      <c r="G5037" s="6"/>
      <c r="H5037" s="6"/>
      <c r="I5037" s="23"/>
      <c r="J5037" s="23"/>
      <c r="K5037" s="6"/>
      <c r="O5037" s="4"/>
    </row>
    <row r="5038" spans="1:15">
      <c r="A5038" s="6"/>
      <c r="B5038" s="6"/>
      <c r="C5038" s="6"/>
      <c r="D5038" s="6"/>
      <c r="E5038" s="6"/>
      <c r="F5038" s="6"/>
      <c r="G5038" s="6"/>
      <c r="H5038" s="6"/>
      <c r="I5038" s="23"/>
      <c r="J5038" s="23"/>
      <c r="K5038" s="6"/>
      <c r="O5038" s="4"/>
    </row>
    <row r="5039" spans="1:15">
      <c r="A5039" s="6"/>
      <c r="B5039" s="6"/>
      <c r="C5039" s="6"/>
      <c r="D5039" s="6"/>
      <c r="E5039" s="6"/>
      <c r="F5039" s="6"/>
      <c r="G5039" s="6"/>
      <c r="H5039" s="6"/>
      <c r="I5039" s="23"/>
      <c r="J5039" s="23"/>
      <c r="K5039" s="6"/>
      <c r="O5039" s="4"/>
    </row>
    <row r="5040" spans="1:15">
      <c r="A5040" s="6"/>
      <c r="B5040" s="6"/>
      <c r="C5040" s="6"/>
      <c r="D5040" s="6"/>
      <c r="E5040" s="6"/>
      <c r="F5040" s="6"/>
      <c r="G5040" s="6"/>
      <c r="H5040" s="6"/>
      <c r="I5040" s="23"/>
      <c r="J5040" s="23"/>
      <c r="K5040" s="6"/>
      <c r="O5040" s="4"/>
    </row>
    <row r="5041" spans="1:15">
      <c r="A5041" s="6"/>
      <c r="B5041" s="6"/>
      <c r="C5041" s="6"/>
      <c r="D5041" s="6"/>
      <c r="E5041" s="6"/>
      <c r="F5041" s="6"/>
      <c r="G5041" s="6"/>
      <c r="H5041" s="6"/>
      <c r="I5041" s="23"/>
      <c r="J5041" s="23"/>
      <c r="K5041" s="6"/>
      <c r="O5041" s="4"/>
    </row>
    <row r="5042" spans="1:15">
      <c r="A5042" s="6"/>
      <c r="B5042" s="6"/>
      <c r="C5042" s="6"/>
      <c r="D5042" s="6"/>
      <c r="E5042" s="6"/>
      <c r="F5042" s="6"/>
      <c r="G5042" s="6"/>
      <c r="H5042" s="6"/>
      <c r="I5042" s="23"/>
      <c r="J5042" s="23"/>
      <c r="K5042" s="6"/>
      <c r="O5042" s="4"/>
    </row>
    <row r="5043" spans="1:15">
      <c r="A5043" s="6"/>
      <c r="B5043" s="6"/>
      <c r="C5043" s="6"/>
      <c r="D5043" s="6"/>
      <c r="E5043" s="6"/>
      <c r="F5043" s="6"/>
      <c r="G5043" s="6"/>
      <c r="H5043" s="6"/>
      <c r="I5043" s="23"/>
      <c r="J5043" s="23"/>
      <c r="K5043" s="6"/>
      <c r="O5043" s="4"/>
    </row>
    <row r="5044" spans="1:15">
      <c r="A5044" s="6"/>
      <c r="B5044" s="6"/>
      <c r="C5044" s="6"/>
      <c r="D5044" s="6"/>
      <c r="E5044" s="6"/>
      <c r="F5044" s="6"/>
      <c r="G5044" s="6"/>
      <c r="H5044" s="6"/>
      <c r="I5044" s="23"/>
      <c r="J5044" s="23"/>
      <c r="K5044" s="6"/>
      <c r="O5044" s="4"/>
    </row>
    <row r="5045" spans="1:15">
      <c r="A5045" s="6"/>
      <c r="B5045" s="6"/>
      <c r="C5045" s="6"/>
      <c r="D5045" s="6"/>
      <c r="E5045" s="6"/>
      <c r="F5045" s="6"/>
      <c r="G5045" s="6"/>
      <c r="H5045" s="6"/>
      <c r="I5045" s="23"/>
      <c r="J5045" s="23"/>
      <c r="K5045" s="6"/>
      <c r="O5045" s="4"/>
    </row>
    <row r="5046" spans="1:15">
      <c r="A5046" s="6"/>
      <c r="B5046" s="6"/>
      <c r="C5046" s="6"/>
      <c r="D5046" s="6"/>
      <c r="E5046" s="6"/>
      <c r="F5046" s="6"/>
      <c r="G5046" s="6"/>
      <c r="H5046" s="6"/>
      <c r="I5046" s="23"/>
      <c r="J5046" s="23"/>
      <c r="K5046" s="6"/>
      <c r="O5046" s="4"/>
    </row>
    <row r="5047" spans="1:15">
      <c r="A5047" s="6"/>
      <c r="B5047" s="6"/>
      <c r="C5047" s="6"/>
      <c r="D5047" s="6"/>
      <c r="E5047" s="6"/>
      <c r="F5047" s="6"/>
      <c r="G5047" s="6"/>
      <c r="H5047" s="6"/>
      <c r="I5047" s="23"/>
      <c r="J5047" s="23"/>
      <c r="K5047" s="6"/>
      <c r="O5047" s="4"/>
    </row>
    <row r="5048" spans="1:15">
      <c r="A5048" s="6"/>
      <c r="B5048" s="6"/>
      <c r="C5048" s="6"/>
      <c r="D5048" s="6"/>
      <c r="E5048" s="6"/>
      <c r="F5048" s="6"/>
      <c r="G5048" s="6"/>
      <c r="H5048" s="6"/>
      <c r="I5048" s="23"/>
      <c r="J5048" s="23"/>
      <c r="K5048" s="6"/>
      <c r="O5048" s="4"/>
    </row>
    <row r="5049" spans="1:15">
      <c r="A5049" s="6"/>
      <c r="B5049" s="6"/>
      <c r="C5049" s="6"/>
      <c r="D5049" s="6"/>
      <c r="E5049" s="6"/>
      <c r="F5049" s="6"/>
      <c r="G5049" s="6"/>
      <c r="H5049" s="6"/>
      <c r="I5049" s="23"/>
      <c r="J5049" s="23"/>
      <c r="K5049" s="6"/>
      <c r="O5049" s="4"/>
    </row>
    <row r="5050" spans="1:15">
      <c r="A5050" s="6"/>
      <c r="B5050" s="6"/>
      <c r="C5050" s="6"/>
      <c r="D5050" s="6"/>
      <c r="E5050" s="6"/>
      <c r="F5050" s="6"/>
      <c r="G5050" s="6"/>
      <c r="H5050" s="6"/>
      <c r="I5050" s="23"/>
      <c r="J5050" s="23"/>
      <c r="K5050" s="6"/>
      <c r="O5050" s="4"/>
    </row>
    <row r="5051" spans="1:15">
      <c r="A5051" s="6"/>
      <c r="B5051" s="6"/>
      <c r="C5051" s="6"/>
      <c r="D5051" s="6"/>
      <c r="E5051" s="6"/>
      <c r="F5051" s="6"/>
      <c r="G5051" s="6"/>
      <c r="H5051" s="6"/>
      <c r="I5051" s="23"/>
      <c r="J5051" s="23"/>
      <c r="K5051" s="6"/>
      <c r="O5051" s="4"/>
    </row>
    <row r="5052" spans="1:15">
      <c r="A5052" s="6"/>
      <c r="B5052" s="6"/>
      <c r="C5052" s="6"/>
      <c r="D5052" s="6"/>
      <c r="E5052" s="6"/>
      <c r="F5052" s="6"/>
      <c r="G5052" s="6"/>
      <c r="H5052" s="6"/>
      <c r="I5052" s="23"/>
      <c r="J5052" s="23"/>
      <c r="K5052" s="6"/>
      <c r="O5052" s="4"/>
    </row>
    <row r="5053" spans="1:15">
      <c r="A5053" s="6"/>
      <c r="B5053" s="6"/>
      <c r="C5053" s="6"/>
      <c r="D5053" s="6"/>
      <c r="E5053" s="6"/>
      <c r="F5053" s="6"/>
      <c r="G5053" s="6"/>
      <c r="H5053" s="6"/>
      <c r="I5053" s="23"/>
      <c r="J5053" s="23"/>
      <c r="K5053" s="6"/>
      <c r="O5053" s="4"/>
    </row>
    <row r="5054" spans="1:15">
      <c r="A5054" s="6"/>
      <c r="B5054" s="6"/>
      <c r="C5054" s="6"/>
      <c r="D5054" s="6"/>
      <c r="E5054" s="6"/>
      <c r="F5054" s="6"/>
      <c r="G5054" s="6"/>
      <c r="H5054" s="6"/>
      <c r="I5054" s="23"/>
      <c r="J5054" s="23"/>
      <c r="K5054" s="6"/>
      <c r="O5054" s="4"/>
    </row>
    <row r="5055" spans="1:15">
      <c r="A5055" s="6"/>
      <c r="B5055" s="6"/>
      <c r="C5055" s="6"/>
      <c r="D5055" s="6"/>
      <c r="E5055" s="6"/>
      <c r="F5055" s="6"/>
      <c r="G5055" s="6"/>
      <c r="H5055" s="6"/>
      <c r="I5055" s="23"/>
      <c r="J5055" s="23"/>
      <c r="K5055" s="6"/>
      <c r="O5055" s="4"/>
    </row>
    <row r="5056" spans="1:15">
      <c r="A5056" s="6"/>
      <c r="B5056" s="6"/>
      <c r="C5056" s="6"/>
      <c r="D5056" s="6"/>
      <c r="E5056" s="6"/>
      <c r="F5056" s="6"/>
      <c r="G5056" s="6"/>
      <c r="H5056" s="6"/>
      <c r="I5056" s="23"/>
      <c r="J5056" s="23"/>
      <c r="K5056" s="6"/>
      <c r="O5056" s="4"/>
    </row>
    <row r="5057" spans="1:15">
      <c r="A5057" s="6"/>
      <c r="B5057" s="6"/>
      <c r="C5057" s="6"/>
      <c r="D5057" s="6"/>
      <c r="E5057" s="6"/>
      <c r="F5057" s="6"/>
      <c r="G5057" s="6"/>
      <c r="H5057" s="6"/>
      <c r="I5057" s="23"/>
      <c r="J5057" s="23"/>
      <c r="K5057" s="6"/>
      <c r="O5057" s="4"/>
    </row>
    <row r="5058" spans="1:15">
      <c r="A5058" s="6"/>
      <c r="B5058" s="6"/>
      <c r="C5058" s="6"/>
      <c r="D5058" s="6"/>
      <c r="E5058" s="6"/>
      <c r="F5058" s="6"/>
      <c r="G5058" s="6"/>
      <c r="H5058" s="6"/>
      <c r="I5058" s="23"/>
      <c r="J5058" s="23"/>
      <c r="K5058" s="6"/>
      <c r="O5058" s="4"/>
    </row>
    <row r="5059" spans="1:15">
      <c r="A5059" s="6"/>
      <c r="B5059" s="6"/>
      <c r="C5059" s="6"/>
      <c r="D5059" s="6"/>
      <c r="E5059" s="6"/>
      <c r="F5059" s="6"/>
      <c r="G5059" s="6"/>
      <c r="H5059" s="6"/>
      <c r="I5059" s="23"/>
      <c r="J5059" s="23"/>
      <c r="K5059" s="6"/>
      <c r="O5059" s="4"/>
    </row>
    <row r="5060" spans="1:15">
      <c r="A5060" s="6"/>
      <c r="B5060" s="6"/>
      <c r="C5060" s="6"/>
      <c r="D5060" s="6"/>
      <c r="E5060" s="6"/>
      <c r="F5060" s="6"/>
      <c r="G5060" s="6"/>
      <c r="H5060" s="6"/>
      <c r="I5060" s="23"/>
      <c r="J5060" s="23"/>
      <c r="K5060" s="6"/>
      <c r="O5060" s="4"/>
    </row>
    <row r="5061" spans="1:15">
      <c r="A5061" s="6"/>
      <c r="B5061" s="6"/>
      <c r="C5061" s="6"/>
      <c r="D5061" s="6"/>
      <c r="E5061" s="6"/>
      <c r="F5061" s="6"/>
      <c r="G5061" s="6"/>
      <c r="H5061" s="6"/>
      <c r="I5061" s="23"/>
      <c r="J5061" s="23"/>
      <c r="K5061" s="6"/>
      <c r="O5061" s="4"/>
    </row>
    <row r="5062" spans="1:15">
      <c r="A5062" s="6"/>
      <c r="B5062" s="6"/>
      <c r="C5062" s="6"/>
      <c r="D5062" s="6"/>
      <c r="E5062" s="6"/>
      <c r="F5062" s="6"/>
      <c r="G5062" s="6"/>
      <c r="H5062" s="6"/>
      <c r="I5062" s="23"/>
      <c r="J5062" s="23"/>
      <c r="K5062" s="6"/>
      <c r="O5062" s="4"/>
    </row>
    <row r="5063" spans="1:15">
      <c r="A5063" s="6"/>
      <c r="B5063" s="6"/>
      <c r="C5063" s="6"/>
      <c r="D5063" s="6"/>
      <c r="E5063" s="6"/>
      <c r="F5063" s="6"/>
      <c r="G5063" s="6"/>
      <c r="H5063" s="6"/>
      <c r="I5063" s="23"/>
      <c r="J5063" s="23"/>
      <c r="K5063" s="6"/>
      <c r="O5063" s="4"/>
    </row>
    <row r="5064" spans="1:15">
      <c r="A5064" s="6"/>
      <c r="B5064" s="6"/>
      <c r="C5064" s="6"/>
      <c r="D5064" s="6"/>
      <c r="E5064" s="6"/>
      <c r="F5064" s="6"/>
      <c r="G5064" s="6"/>
      <c r="H5064" s="6"/>
      <c r="I5064" s="23"/>
      <c r="J5064" s="23"/>
      <c r="K5064" s="6"/>
      <c r="O5064" s="4"/>
    </row>
    <row r="5065" spans="1:15">
      <c r="A5065" s="6"/>
      <c r="B5065" s="6"/>
      <c r="C5065" s="6"/>
      <c r="D5065" s="6"/>
      <c r="E5065" s="6"/>
      <c r="F5065" s="6"/>
      <c r="G5065" s="6"/>
      <c r="H5065" s="6"/>
      <c r="I5065" s="23"/>
      <c r="J5065" s="23"/>
      <c r="K5065" s="6"/>
      <c r="O5065" s="4"/>
    </row>
    <row r="5066" spans="1:15">
      <c r="A5066" s="6"/>
      <c r="B5066" s="6"/>
      <c r="C5066" s="6"/>
      <c r="D5066" s="6"/>
      <c r="E5066" s="6"/>
      <c r="F5066" s="6"/>
      <c r="G5066" s="6"/>
      <c r="H5066" s="6"/>
      <c r="I5066" s="23"/>
      <c r="J5066" s="23"/>
      <c r="K5066" s="6"/>
      <c r="O5066" s="4"/>
    </row>
    <row r="5067" spans="1:15">
      <c r="A5067" s="6"/>
      <c r="B5067" s="6"/>
      <c r="C5067" s="6"/>
      <c r="D5067" s="6"/>
      <c r="E5067" s="6"/>
      <c r="F5067" s="6"/>
      <c r="G5067" s="6"/>
      <c r="H5067" s="6"/>
      <c r="I5067" s="23"/>
      <c r="J5067" s="23"/>
      <c r="K5067" s="6"/>
      <c r="O5067" s="4"/>
    </row>
    <row r="5068" spans="1:15">
      <c r="A5068" s="6"/>
      <c r="B5068" s="6"/>
      <c r="C5068" s="6"/>
      <c r="D5068" s="6"/>
      <c r="E5068" s="6"/>
      <c r="F5068" s="6"/>
      <c r="G5068" s="6"/>
      <c r="H5068" s="6"/>
      <c r="I5068" s="23"/>
      <c r="J5068" s="23"/>
      <c r="K5068" s="6"/>
      <c r="O5068" s="4"/>
    </row>
    <row r="5069" spans="1:15">
      <c r="A5069" s="6"/>
      <c r="B5069" s="6"/>
      <c r="C5069" s="6"/>
      <c r="D5069" s="6"/>
      <c r="E5069" s="6"/>
      <c r="F5069" s="6"/>
      <c r="G5069" s="6"/>
      <c r="H5069" s="6"/>
      <c r="I5069" s="23"/>
      <c r="J5069" s="23"/>
      <c r="K5069" s="6"/>
      <c r="O5069" s="4"/>
    </row>
    <row r="5070" spans="1:15">
      <c r="A5070" s="6"/>
      <c r="B5070" s="6"/>
      <c r="C5070" s="6"/>
      <c r="D5070" s="6"/>
      <c r="E5070" s="6"/>
      <c r="F5070" s="6"/>
      <c r="G5070" s="6"/>
      <c r="H5070" s="6"/>
      <c r="I5070" s="23"/>
      <c r="J5070" s="23"/>
      <c r="K5070" s="6"/>
      <c r="O5070" s="4"/>
    </row>
    <row r="5071" spans="1:15">
      <c r="A5071" s="6"/>
      <c r="B5071" s="6"/>
      <c r="C5071" s="6"/>
      <c r="D5071" s="6"/>
      <c r="E5071" s="6"/>
      <c r="F5071" s="6"/>
      <c r="G5071" s="6"/>
      <c r="H5071" s="6"/>
      <c r="I5071" s="23"/>
      <c r="J5071" s="23"/>
      <c r="K5071" s="6"/>
      <c r="O5071" s="4"/>
    </row>
    <row r="5072" spans="1:15">
      <c r="A5072" s="6"/>
      <c r="B5072" s="6"/>
      <c r="C5072" s="6"/>
      <c r="D5072" s="6"/>
      <c r="E5072" s="6"/>
      <c r="F5072" s="6"/>
      <c r="G5072" s="6"/>
      <c r="H5072" s="6"/>
      <c r="I5072" s="23"/>
      <c r="J5072" s="23"/>
      <c r="K5072" s="6"/>
      <c r="O5072" s="4"/>
    </row>
    <row r="5073" spans="1:15">
      <c r="A5073" s="6"/>
      <c r="B5073" s="6"/>
      <c r="C5073" s="6"/>
      <c r="D5073" s="6"/>
      <c r="E5073" s="6"/>
      <c r="F5073" s="6"/>
      <c r="G5073" s="6"/>
      <c r="H5073" s="6"/>
      <c r="I5073" s="23"/>
      <c r="J5073" s="23"/>
      <c r="K5073" s="6"/>
      <c r="O5073" s="4"/>
    </row>
    <row r="5074" spans="1:15">
      <c r="A5074" s="6"/>
      <c r="B5074" s="6"/>
      <c r="C5074" s="6"/>
      <c r="D5074" s="6"/>
      <c r="E5074" s="6"/>
      <c r="F5074" s="6"/>
      <c r="G5074" s="6"/>
      <c r="H5074" s="6"/>
      <c r="I5074" s="23"/>
      <c r="J5074" s="23"/>
      <c r="K5074" s="6"/>
      <c r="O5074" s="4"/>
    </row>
    <row r="5075" spans="1:15">
      <c r="A5075" s="6"/>
      <c r="B5075" s="6"/>
      <c r="C5075" s="6"/>
      <c r="D5075" s="6"/>
      <c r="E5075" s="6"/>
      <c r="F5075" s="6"/>
      <c r="G5075" s="6"/>
      <c r="H5075" s="6"/>
      <c r="I5075" s="23"/>
      <c r="J5075" s="23"/>
      <c r="K5075" s="6"/>
      <c r="O5075" s="4"/>
    </row>
    <row r="5076" spans="1:15">
      <c r="A5076" s="6"/>
      <c r="B5076" s="6"/>
      <c r="C5076" s="6"/>
      <c r="D5076" s="6"/>
      <c r="E5076" s="6"/>
      <c r="F5076" s="6"/>
      <c r="G5076" s="6"/>
      <c r="H5076" s="6"/>
      <c r="I5076" s="23"/>
      <c r="J5076" s="23"/>
      <c r="K5076" s="6"/>
      <c r="O5076" s="4"/>
    </row>
    <row r="5077" spans="1:15">
      <c r="A5077" s="6"/>
      <c r="B5077" s="6"/>
      <c r="C5077" s="6"/>
      <c r="D5077" s="6"/>
      <c r="E5077" s="6"/>
      <c r="F5077" s="6"/>
      <c r="G5077" s="6"/>
      <c r="H5077" s="6"/>
      <c r="I5077" s="23"/>
      <c r="J5077" s="23"/>
      <c r="K5077" s="6"/>
      <c r="O5077" s="4"/>
    </row>
    <row r="5078" spans="1:15">
      <c r="A5078" s="6"/>
      <c r="B5078" s="6"/>
      <c r="C5078" s="6"/>
      <c r="D5078" s="6"/>
      <c r="E5078" s="6"/>
      <c r="F5078" s="6"/>
      <c r="G5078" s="6"/>
      <c r="H5078" s="6"/>
      <c r="I5078" s="23"/>
      <c r="J5078" s="23"/>
      <c r="K5078" s="6"/>
      <c r="O5078" s="4"/>
    </row>
    <row r="5079" spans="1:15">
      <c r="A5079" s="6"/>
      <c r="B5079" s="6"/>
      <c r="C5079" s="6"/>
      <c r="D5079" s="6"/>
      <c r="E5079" s="6"/>
      <c r="F5079" s="6"/>
      <c r="G5079" s="6"/>
      <c r="H5079" s="6"/>
      <c r="I5079" s="23"/>
      <c r="J5079" s="23"/>
      <c r="K5079" s="6"/>
      <c r="O5079" s="4"/>
    </row>
    <row r="5080" spans="1:15">
      <c r="A5080" s="6"/>
      <c r="B5080" s="6"/>
      <c r="C5080" s="6"/>
      <c r="D5080" s="6"/>
      <c r="E5080" s="6"/>
      <c r="F5080" s="6"/>
      <c r="G5080" s="6"/>
      <c r="H5080" s="6"/>
      <c r="I5080" s="23"/>
      <c r="J5080" s="23"/>
      <c r="K5080" s="6"/>
      <c r="O5080" s="4"/>
    </row>
    <row r="5081" spans="1:15">
      <c r="A5081" s="6"/>
      <c r="B5081" s="6"/>
      <c r="C5081" s="6"/>
      <c r="D5081" s="6"/>
      <c r="E5081" s="6"/>
      <c r="F5081" s="6"/>
      <c r="G5081" s="6"/>
      <c r="H5081" s="6"/>
      <c r="I5081" s="23"/>
      <c r="J5081" s="23"/>
      <c r="K5081" s="6"/>
      <c r="O5081" s="4"/>
    </row>
    <row r="5082" spans="1:15">
      <c r="A5082" s="6"/>
      <c r="B5082" s="6"/>
      <c r="C5082" s="6"/>
      <c r="D5082" s="6"/>
      <c r="E5082" s="6"/>
      <c r="F5082" s="6"/>
      <c r="G5082" s="6"/>
      <c r="H5082" s="6"/>
      <c r="I5082" s="23"/>
      <c r="J5082" s="23"/>
      <c r="K5082" s="6"/>
      <c r="O5082" s="4"/>
    </row>
    <row r="5083" spans="1:15">
      <c r="A5083" s="6"/>
      <c r="B5083" s="6"/>
      <c r="C5083" s="6"/>
      <c r="D5083" s="6"/>
      <c r="E5083" s="6"/>
      <c r="F5083" s="6"/>
      <c r="G5083" s="6"/>
      <c r="H5083" s="6"/>
      <c r="I5083" s="23"/>
      <c r="J5083" s="23"/>
      <c r="K5083" s="6"/>
      <c r="O5083" s="4"/>
    </row>
    <row r="5084" spans="1:15">
      <c r="A5084" s="6"/>
      <c r="B5084" s="6"/>
      <c r="C5084" s="6"/>
      <c r="D5084" s="6"/>
      <c r="E5084" s="6"/>
      <c r="F5084" s="6"/>
      <c r="G5084" s="6"/>
      <c r="H5084" s="6"/>
      <c r="I5084" s="23"/>
      <c r="J5084" s="23"/>
      <c r="K5084" s="6"/>
      <c r="O5084" s="4"/>
    </row>
    <row r="5085" spans="1:15">
      <c r="A5085" s="6"/>
      <c r="B5085" s="6"/>
      <c r="C5085" s="6"/>
      <c r="D5085" s="6"/>
      <c r="E5085" s="6"/>
      <c r="F5085" s="6"/>
      <c r="G5085" s="6"/>
      <c r="H5085" s="6"/>
      <c r="I5085" s="23"/>
      <c r="J5085" s="23"/>
      <c r="K5085" s="6"/>
      <c r="O5085" s="4"/>
    </row>
    <row r="5086" spans="1:15">
      <c r="A5086" s="6"/>
      <c r="B5086" s="6"/>
      <c r="C5086" s="6"/>
      <c r="D5086" s="6"/>
      <c r="E5086" s="6"/>
      <c r="F5086" s="6"/>
      <c r="G5086" s="6"/>
      <c r="H5086" s="6"/>
      <c r="I5086" s="23"/>
      <c r="J5086" s="23"/>
      <c r="K5086" s="6"/>
      <c r="O5086" s="4"/>
    </row>
    <row r="5087" spans="1:15">
      <c r="A5087" s="6"/>
      <c r="B5087" s="6"/>
      <c r="C5087" s="6"/>
      <c r="D5087" s="6"/>
      <c r="E5087" s="6"/>
      <c r="F5087" s="6"/>
      <c r="G5087" s="6"/>
      <c r="H5087" s="6"/>
      <c r="I5087" s="23"/>
      <c r="J5087" s="23"/>
      <c r="K5087" s="6"/>
      <c r="O5087" s="4"/>
    </row>
    <row r="5088" spans="1:15">
      <c r="A5088" s="6"/>
      <c r="B5088" s="6"/>
      <c r="C5088" s="6"/>
      <c r="D5088" s="6"/>
      <c r="E5088" s="6"/>
      <c r="F5088" s="6"/>
      <c r="G5088" s="6"/>
      <c r="H5088" s="6"/>
      <c r="I5088" s="23"/>
      <c r="J5088" s="23"/>
      <c r="K5088" s="6"/>
      <c r="O5088" s="4"/>
    </row>
    <row r="5089" spans="1:15">
      <c r="A5089" s="6"/>
      <c r="B5089" s="6"/>
      <c r="C5089" s="6"/>
      <c r="D5089" s="6"/>
      <c r="E5089" s="6"/>
      <c r="F5089" s="6"/>
      <c r="G5089" s="6"/>
      <c r="H5089" s="6"/>
      <c r="I5089" s="23"/>
      <c r="J5089" s="23"/>
      <c r="K5089" s="6"/>
      <c r="O5089" s="4"/>
    </row>
    <row r="5090" spans="1:15">
      <c r="A5090" s="6"/>
      <c r="B5090" s="6"/>
      <c r="C5090" s="6"/>
      <c r="D5090" s="6"/>
      <c r="E5090" s="6"/>
      <c r="F5090" s="6"/>
      <c r="G5090" s="6"/>
      <c r="H5090" s="6"/>
      <c r="I5090" s="23"/>
      <c r="J5090" s="23"/>
      <c r="K5090" s="6"/>
      <c r="O5090" s="4"/>
    </row>
    <row r="5091" spans="1:15">
      <c r="A5091" s="6"/>
      <c r="B5091" s="6"/>
      <c r="C5091" s="6"/>
      <c r="D5091" s="6"/>
      <c r="E5091" s="6"/>
      <c r="F5091" s="6"/>
      <c r="G5091" s="6"/>
      <c r="H5091" s="6"/>
      <c r="I5091" s="23"/>
      <c r="J5091" s="23"/>
      <c r="K5091" s="6"/>
      <c r="O5091" s="4"/>
    </row>
    <row r="5092" spans="1:15">
      <c r="A5092" s="6"/>
      <c r="B5092" s="6"/>
      <c r="C5092" s="6"/>
      <c r="D5092" s="6"/>
      <c r="E5092" s="6"/>
      <c r="F5092" s="6"/>
      <c r="G5092" s="6"/>
      <c r="H5092" s="6"/>
      <c r="I5092" s="23"/>
      <c r="J5092" s="23"/>
      <c r="K5092" s="6"/>
      <c r="O5092" s="4"/>
    </row>
    <row r="5093" spans="1:15">
      <c r="A5093" s="6"/>
      <c r="B5093" s="6"/>
      <c r="C5093" s="6"/>
      <c r="D5093" s="6"/>
      <c r="E5093" s="6"/>
      <c r="F5093" s="6"/>
      <c r="G5093" s="6"/>
      <c r="H5093" s="6"/>
      <c r="I5093" s="23"/>
      <c r="J5093" s="23"/>
      <c r="K5093" s="6"/>
      <c r="O5093" s="4"/>
    </row>
    <row r="5094" spans="1:15">
      <c r="A5094" s="6"/>
      <c r="B5094" s="6"/>
      <c r="C5094" s="6"/>
      <c r="D5094" s="6"/>
      <c r="E5094" s="6"/>
      <c r="F5094" s="6"/>
      <c r="G5094" s="6"/>
      <c r="H5094" s="6"/>
      <c r="I5094" s="23"/>
      <c r="J5094" s="23"/>
      <c r="K5094" s="6"/>
      <c r="O5094" s="4"/>
    </row>
    <row r="5095" spans="1:15">
      <c r="A5095" s="6"/>
      <c r="B5095" s="6"/>
      <c r="C5095" s="6"/>
      <c r="D5095" s="6"/>
      <c r="E5095" s="6"/>
      <c r="F5095" s="6"/>
      <c r="G5095" s="6"/>
      <c r="H5095" s="6"/>
      <c r="I5095" s="23"/>
      <c r="J5095" s="23"/>
      <c r="K5095" s="6"/>
      <c r="O5095" s="4"/>
    </row>
    <row r="5096" spans="1:15">
      <c r="A5096" s="6"/>
      <c r="B5096" s="6"/>
      <c r="C5096" s="6"/>
      <c r="D5096" s="6"/>
      <c r="E5096" s="6"/>
      <c r="F5096" s="6"/>
      <c r="G5096" s="6"/>
      <c r="H5096" s="6"/>
      <c r="I5096" s="23"/>
      <c r="J5096" s="23"/>
      <c r="K5096" s="6"/>
      <c r="O5096" s="4"/>
    </row>
    <row r="5097" spans="1:15">
      <c r="A5097" s="6"/>
      <c r="B5097" s="6"/>
      <c r="C5097" s="6"/>
      <c r="D5097" s="6"/>
      <c r="E5097" s="6"/>
      <c r="F5097" s="6"/>
      <c r="G5097" s="6"/>
      <c r="H5097" s="6"/>
      <c r="I5097" s="23"/>
      <c r="J5097" s="23"/>
      <c r="K5097" s="6"/>
      <c r="O5097" s="4"/>
    </row>
    <row r="5098" spans="1:15">
      <c r="A5098" s="6"/>
      <c r="B5098" s="6"/>
      <c r="C5098" s="6"/>
      <c r="D5098" s="6"/>
      <c r="E5098" s="6"/>
      <c r="F5098" s="6"/>
      <c r="G5098" s="6"/>
      <c r="H5098" s="6"/>
      <c r="I5098" s="23"/>
      <c r="J5098" s="23"/>
      <c r="K5098" s="6"/>
      <c r="O5098" s="4"/>
    </row>
    <row r="5099" spans="1:15">
      <c r="A5099" s="6"/>
      <c r="B5099" s="6"/>
      <c r="C5099" s="6"/>
      <c r="D5099" s="6"/>
      <c r="E5099" s="6"/>
      <c r="F5099" s="6"/>
      <c r="G5099" s="6"/>
      <c r="H5099" s="6"/>
      <c r="I5099" s="23"/>
      <c r="J5099" s="23"/>
      <c r="K5099" s="6"/>
      <c r="O5099" s="4"/>
    </row>
    <row r="5100" spans="1:15">
      <c r="A5100" s="6"/>
      <c r="B5100" s="6"/>
      <c r="C5100" s="6"/>
      <c r="D5100" s="6"/>
      <c r="E5100" s="6"/>
      <c r="F5100" s="6"/>
      <c r="G5100" s="6"/>
      <c r="H5100" s="6"/>
      <c r="I5100" s="23"/>
      <c r="J5100" s="23"/>
      <c r="K5100" s="6"/>
      <c r="O5100" s="4"/>
    </row>
    <row r="5101" spans="1:15">
      <c r="A5101" s="6"/>
      <c r="B5101" s="6"/>
      <c r="C5101" s="6"/>
      <c r="D5101" s="6"/>
      <c r="E5101" s="6"/>
      <c r="F5101" s="6"/>
      <c r="G5101" s="6"/>
      <c r="H5101" s="6"/>
      <c r="I5101" s="23"/>
      <c r="J5101" s="23"/>
      <c r="K5101" s="6"/>
      <c r="O5101" s="4"/>
    </row>
    <row r="5102" spans="1:15">
      <c r="A5102" s="6"/>
      <c r="B5102" s="6"/>
      <c r="C5102" s="6"/>
      <c r="D5102" s="6"/>
      <c r="E5102" s="6"/>
      <c r="F5102" s="6"/>
      <c r="G5102" s="6"/>
      <c r="H5102" s="6"/>
      <c r="I5102" s="23"/>
      <c r="J5102" s="23"/>
      <c r="K5102" s="6"/>
      <c r="O5102" s="4"/>
    </row>
    <row r="5103" spans="1:15">
      <c r="A5103" s="6"/>
      <c r="B5103" s="6"/>
      <c r="C5103" s="6"/>
      <c r="D5103" s="6"/>
      <c r="E5103" s="6"/>
      <c r="F5103" s="6"/>
      <c r="G5103" s="6"/>
      <c r="H5103" s="6"/>
      <c r="I5103" s="23"/>
      <c r="J5103" s="23"/>
      <c r="K5103" s="6"/>
      <c r="O5103" s="4"/>
    </row>
    <row r="5104" spans="1:15">
      <c r="A5104" s="6"/>
      <c r="B5104" s="6"/>
      <c r="C5104" s="6"/>
      <c r="D5104" s="6"/>
      <c r="E5104" s="6"/>
      <c r="F5104" s="6"/>
      <c r="G5104" s="6"/>
      <c r="H5104" s="6"/>
      <c r="I5104" s="23"/>
      <c r="J5104" s="23"/>
      <c r="K5104" s="6"/>
      <c r="O5104" s="4"/>
    </row>
    <row r="5105" spans="1:15">
      <c r="A5105" s="6"/>
      <c r="B5105" s="6"/>
      <c r="C5105" s="6"/>
      <c r="D5105" s="6"/>
      <c r="E5105" s="6"/>
      <c r="F5105" s="6"/>
      <c r="G5105" s="6"/>
      <c r="H5105" s="6"/>
      <c r="I5105" s="23"/>
      <c r="J5105" s="23"/>
      <c r="K5105" s="6"/>
      <c r="O5105" s="4"/>
    </row>
    <row r="5106" spans="1:15">
      <c r="A5106" s="6"/>
      <c r="B5106" s="6"/>
      <c r="C5106" s="6"/>
      <c r="D5106" s="6"/>
      <c r="E5106" s="6"/>
      <c r="F5106" s="6"/>
      <c r="G5106" s="6"/>
      <c r="H5106" s="6"/>
      <c r="I5106" s="23"/>
      <c r="J5106" s="23"/>
      <c r="K5106" s="6"/>
      <c r="O5106" s="4"/>
    </row>
    <row r="5107" spans="1:15">
      <c r="A5107" s="6"/>
      <c r="B5107" s="6"/>
      <c r="C5107" s="6"/>
      <c r="D5107" s="6"/>
      <c r="E5107" s="6"/>
      <c r="F5107" s="6"/>
      <c r="G5107" s="6"/>
      <c r="H5107" s="6"/>
      <c r="I5107" s="23"/>
      <c r="J5107" s="23"/>
      <c r="K5107" s="6"/>
      <c r="O5107" s="4"/>
    </row>
    <row r="5108" spans="1:15">
      <c r="A5108" s="6"/>
      <c r="B5108" s="6"/>
      <c r="C5108" s="6"/>
      <c r="D5108" s="6"/>
      <c r="E5108" s="6"/>
      <c r="F5108" s="6"/>
      <c r="G5108" s="6"/>
      <c r="H5108" s="6"/>
      <c r="I5108" s="23"/>
      <c r="J5108" s="23"/>
      <c r="K5108" s="6"/>
      <c r="O5108" s="4"/>
    </row>
    <row r="5109" spans="1:15">
      <c r="A5109" s="6"/>
      <c r="B5109" s="6"/>
      <c r="C5109" s="6"/>
      <c r="D5109" s="6"/>
      <c r="E5109" s="6"/>
      <c r="F5109" s="6"/>
      <c r="G5109" s="6"/>
      <c r="H5109" s="6"/>
      <c r="I5109" s="23"/>
      <c r="J5109" s="23"/>
      <c r="K5109" s="6"/>
      <c r="O5109" s="4"/>
    </row>
    <row r="5110" spans="1:15">
      <c r="A5110" s="6"/>
      <c r="B5110" s="6"/>
      <c r="C5110" s="6"/>
      <c r="D5110" s="6"/>
      <c r="E5110" s="6"/>
      <c r="F5110" s="6"/>
      <c r="G5110" s="6"/>
      <c r="H5110" s="6"/>
      <c r="I5110" s="23"/>
      <c r="J5110" s="23"/>
      <c r="K5110" s="6"/>
      <c r="O5110" s="4"/>
    </row>
    <row r="5111" spans="1:15">
      <c r="A5111" s="6"/>
      <c r="B5111" s="6"/>
      <c r="C5111" s="6"/>
      <c r="D5111" s="6"/>
      <c r="E5111" s="6"/>
      <c r="F5111" s="6"/>
      <c r="G5111" s="6"/>
      <c r="H5111" s="6"/>
      <c r="I5111" s="23"/>
      <c r="J5111" s="23"/>
      <c r="K5111" s="6"/>
      <c r="O5111" s="4"/>
    </row>
    <row r="5112" spans="1:15">
      <c r="A5112" s="6"/>
      <c r="B5112" s="6"/>
      <c r="C5112" s="6"/>
      <c r="D5112" s="6"/>
      <c r="E5112" s="6"/>
      <c r="F5112" s="6"/>
      <c r="G5112" s="6"/>
      <c r="H5112" s="6"/>
      <c r="I5112" s="23"/>
      <c r="J5112" s="23"/>
      <c r="K5112" s="6"/>
      <c r="O5112" s="4"/>
    </row>
    <row r="5113" spans="1:15">
      <c r="A5113" s="6"/>
      <c r="B5113" s="6"/>
      <c r="C5113" s="6"/>
      <c r="D5113" s="6"/>
      <c r="E5113" s="6"/>
      <c r="F5113" s="6"/>
      <c r="G5113" s="6"/>
      <c r="H5113" s="6"/>
      <c r="I5113" s="23"/>
      <c r="J5113" s="23"/>
      <c r="K5113" s="6"/>
      <c r="O5113" s="4"/>
    </row>
    <row r="5114" spans="1:15">
      <c r="A5114" s="6"/>
      <c r="B5114" s="6"/>
      <c r="C5114" s="6"/>
      <c r="D5114" s="6"/>
      <c r="E5114" s="6"/>
      <c r="F5114" s="6"/>
      <c r="G5114" s="6"/>
      <c r="H5114" s="6"/>
      <c r="I5114" s="23"/>
      <c r="J5114" s="23"/>
      <c r="K5114" s="6"/>
      <c r="O5114" s="4"/>
    </row>
    <row r="5115" spans="1:15">
      <c r="A5115" s="6"/>
      <c r="B5115" s="6"/>
      <c r="C5115" s="6"/>
      <c r="D5115" s="6"/>
      <c r="E5115" s="6"/>
      <c r="F5115" s="6"/>
      <c r="G5115" s="6"/>
      <c r="H5115" s="6"/>
      <c r="I5115" s="23"/>
      <c r="J5115" s="23"/>
      <c r="K5115" s="6"/>
      <c r="O5115" s="4"/>
    </row>
    <row r="5116" spans="1:15">
      <c r="A5116" s="6"/>
      <c r="B5116" s="6"/>
      <c r="C5116" s="6"/>
      <c r="D5116" s="6"/>
      <c r="E5116" s="6"/>
      <c r="F5116" s="6"/>
      <c r="G5116" s="6"/>
      <c r="H5116" s="6"/>
      <c r="I5116" s="23"/>
      <c r="J5116" s="23"/>
      <c r="K5116" s="6"/>
      <c r="O5116" s="4"/>
    </row>
    <row r="5117" spans="1:15">
      <c r="A5117" s="6"/>
      <c r="B5117" s="6"/>
      <c r="C5117" s="6"/>
      <c r="D5117" s="6"/>
      <c r="E5117" s="6"/>
      <c r="F5117" s="6"/>
      <c r="G5117" s="6"/>
      <c r="H5117" s="6"/>
      <c r="I5117" s="23"/>
      <c r="J5117" s="23"/>
      <c r="K5117" s="6"/>
      <c r="O5117" s="4"/>
    </row>
    <row r="5118" spans="1:15">
      <c r="A5118" s="6"/>
      <c r="B5118" s="6"/>
      <c r="C5118" s="6"/>
      <c r="D5118" s="6"/>
      <c r="E5118" s="6"/>
      <c r="F5118" s="6"/>
      <c r="G5118" s="6"/>
      <c r="H5118" s="6"/>
      <c r="I5118" s="23"/>
      <c r="J5118" s="23"/>
      <c r="K5118" s="6"/>
      <c r="O5118" s="4"/>
    </row>
    <row r="5119" spans="1:15">
      <c r="A5119" s="6"/>
      <c r="B5119" s="6"/>
      <c r="C5119" s="6"/>
      <c r="D5119" s="6"/>
      <c r="E5119" s="6"/>
      <c r="F5119" s="6"/>
      <c r="G5119" s="6"/>
      <c r="H5119" s="6"/>
      <c r="I5119" s="23"/>
      <c r="J5119" s="23"/>
      <c r="K5119" s="6"/>
      <c r="O5119" s="4"/>
    </row>
    <row r="5120" spans="1:15">
      <c r="A5120" s="6"/>
      <c r="B5120" s="6"/>
      <c r="C5120" s="6"/>
      <c r="D5120" s="6"/>
      <c r="E5120" s="6"/>
      <c r="F5120" s="6"/>
      <c r="G5120" s="6"/>
      <c r="H5120" s="6"/>
      <c r="I5120" s="23"/>
      <c r="J5120" s="23"/>
      <c r="K5120" s="6"/>
      <c r="O5120" s="4"/>
    </row>
    <row r="5121" spans="1:15">
      <c r="A5121" s="6"/>
      <c r="B5121" s="6"/>
      <c r="C5121" s="6"/>
      <c r="D5121" s="6"/>
      <c r="E5121" s="6"/>
      <c r="F5121" s="6"/>
      <c r="G5121" s="6"/>
      <c r="H5121" s="6"/>
      <c r="I5121" s="23"/>
      <c r="J5121" s="23"/>
      <c r="K5121" s="6"/>
      <c r="O5121" s="4"/>
    </row>
    <row r="5122" spans="1:15">
      <c r="A5122" s="6"/>
      <c r="B5122" s="6"/>
      <c r="C5122" s="6"/>
      <c r="D5122" s="6"/>
      <c r="E5122" s="6"/>
      <c r="F5122" s="6"/>
      <c r="G5122" s="6"/>
      <c r="H5122" s="6"/>
      <c r="I5122" s="23"/>
      <c r="J5122" s="23"/>
      <c r="K5122" s="6"/>
      <c r="O5122" s="4"/>
    </row>
    <row r="5123" spans="1:15">
      <c r="A5123" s="6"/>
      <c r="B5123" s="6"/>
      <c r="C5123" s="6"/>
      <c r="D5123" s="6"/>
      <c r="E5123" s="6"/>
      <c r="F5123" s="6"/>
      <c r="G5123" s="6"/>
      <c r="H5123" s="6"/>
      <c r="I5123" s="23"/>
      <c r="J5123" s="23"/>
      <c r="K5123" s="6"/>
      <c r="O5123" s="4"/>
    </row>
    <row r="5124" spans="1:15">
      <c r="A5124" s="6"/>
      <c r="B5124" s="6"/>
      <c r="C5124" s="6"/>
      <c r="D5124" s="6"/>
      <c r="E5124" s="6"/>
      <c r="F5124" s="6"/>
      <c r="G5124" s="6"/>
      <c r="H5124" s="6"/>
      <c r="I5124" s="23"/>
      <c r="J5124" s="23"/>
      <c r="K5124" s="6"/>
      <c r="O5124" s="4"/>
    </row>
    <row r="5125" spans="1:15">
      <c r="A5125" s="6"/>
      <c r="B5125" s="6"/>
      <c r="C5125" s="6"/>
      <c r="D5125" s="6"/>
      <c r="E5125" s="6"/>
      <c r="F5125" s="6"/>
      <c r="G5125" s="6"/>
      <c r="H5125" s="6"/>
      <c r="I5125" s="23"/>
      <c r="J5125" s="23"/>
      <c r="K5125" s="6"/>
      <c r="O5125" s="4"/>
    </row>
    <row r="5126" spans="1:15">
      <c r="A5126" s="6"/>
      <c r="B5126" s="6"/>
      <c r="C5126" s="6"/>
      <c r="D5126" s="6"/>
      <c r="E5126" s="6"/>
      <c r="F5126" s="6"/>
      <c r="G5126" s="6"/>
      <c r="H5126" s="6"/>
      <c r="I5126" s="23"/>
      <c r="J5126" s="23"/>
      <c r="K5126" s="6"/>
      <c r="O5126" s="4"/>
    </row>
    <row r="5127" spans="1:15">
      <c r="A5127" s="6"/>
      <c r="B5127" s="6"/>
      <c r="C5127" s="6"/>
      <c r="D5127" s="6"/>
      <c r="E5127" s="6"/>
      <c r="F5127" s="6"/>
      <c r="G5127" s="6"/>
      <c r="H5127" s="6"/>
      <c r="I5127" s="23"/>
      <c r="J5127" s="23"/>
      <c r="K5127" s="6"/>
      <c r="O5127" s="4"/>
    </row>
    <row r="5128" spans="1:15">
      <c r="A5128" s="6"/>
      <c r="B5128" s="6"/>
      <c r="C5128" s="6"/>
      <c r="D5128" s="6"/>
      <c r="E5128" s="6"/>
      <c r="F5128" s="6"/>
      <c r="G5128" s="6"/>
      <c r="H5128" s="6"/>
      <c r="I5128" s="23"/>
      <c r="J5128" s="23"/>
      <c r="K5128" s="6"/>
      <c r="O5128" s="4"/>
    </row>
    <row r="5129" spans="1:15">
      <c r="A5129" s="6"/>
      <c r="B5129" s="6"/>
      <c r="C5129" s="6"/>
      <c r="D5129" s="6"/>
      <c r="E5129" s="6"/>
      <c r="F5129" s="6"/>
      <c r="G5129" s="6"/>
      <c r="H5129" s="6"/>
      <c r="I5129" s="23"/>
      <c r="J5129" s="23"/>
      <c r="K5129" s="6"/>
      <c r="O5129" s="4"/>
    </row>
    <row r="5130" spans="1:15">
      <c r="A5130" s="6"/>
      <c r="B5130" s="6"/>
      <c r="C5130" s="6"/>
      <c r="D5130" s="6"/>
      <c r="E5130" s="6"/>
      <c r="F5130" s="6"/>
      <c r="G5130" s="6"/>
      <c r="H5130" s="6"/>
      <c r="I5130" s="23"/>
      <c r="J5130" s="23"/>
      <c r="K5130" s="6"/>
      <c r="O5130" s="4"/>
    </row>
    <row r="5131" spans="1:15">
      <c r="A5131" s="6"/>
      <c r="B5131" s="6"/>
      <c r="C5131" s="6"/>
      <c r="D5131" s="6"/>
      <c r="E5131" s="6"/>
      <c r="F5131" s="6"/>
      <c r="G5131" s="6"/>
      <c r="H5131" s="6"/>
      <c r="I5131" s="23"/>
      <c r="J5131" s="23"/>
      <c r="K5131" s="6"/>
      <c r="O5131" s="4"/>
    </row>
    <row r="5132" spans="1:15">
      <c r="A5132" s="6"/>
      <c r="B5132" s="6"/>
      <c r="C5132" s="6"/>
      <c r="D5132" s="6"/>
      <c r="E5132" s="6"/>
      <c r="F5132" s="6"/>
      <c r="G5132" s="6"/>
      <c r="H5132" s="6"/>
      <c r="I5132" s="23"/>
      <c r="J5132" s="23"/>
      <c r="K5132" s="6"/>
      <c r="O5132" s="4"/>
    </row>
    <row r="5133" spans="1:15">
      <c r="A5133" s="6"/>
      <c r="B5133" s="6"/>
      <c r="C5133" s="6"/>
      <c r="D5133" s="6"/>
      <c r="E5133" s="6"/>
      <c r="F5133" s="6"/>
      <c r="G5133" s="6"/>
      <c r="H5133" s="6"/>
      <c r="I5133" s="23"/>
      <c r="J5133" s="23"/>
      <c r="K5133" s="6"/>
      <c r="O5133" s="4"/>
    </row>
    <row r="5134" spans="1:15">
      <c r="A5134" s="6"/>
      <c r="B5134" s="6"/>
      <c r="C5134" s="6"/>
      <c r="D5134" s="6"/>
      <c r="E5134" s="6"/>
      <c r="F5134" s="6"/>
      <c r="G5134" s="6"/>
      <c r="H5134" s="6"/>
      <c r="I5134" s="23"/>
      <c r="J5134" s="23"/>
      <c r="K5134" s="6"/>
      <c r="O5134" s="4"/>
    </row>
    <row r="5135" spans="1:15">
      <c r="A5135" s="6"/>
      <c r="B5135" s="6"/>
      <c r="C5135" s="6"/>
      <c r="D5135" s="6"/>
      <c r="E5135" s="6"/>
      <c r="F5135" s="6"/>
      <c r="G5135" s="6"/>
      <c r="H5135" s="6"/>
      <c r="I5135" s="23"/>
      <c r="J5135" s="23"/>
      <c r="K5135" s="6"/>
      <c r="O5135" s="4"/>
    </row>
    <row r="5136" spans="1:15">
      <c r="A5136" s="6"/>
      <c r="B5136" s="6"/>
      <c r="C5136" s="6"/>
      <c r="D5136" s="6"/>
      <c r="E5136" s="6"/>
      <c r="F5136" s="6"/>
      <c r="G5136" s="6"/>
      <c r="H5136" s="6"/>
      <c r="I5136" s="23"/>
      <c r="J5136" s="23"/>
      <c r="K5136" s="6"/>
      <c r="O5136" s="4"/>
    </row>
    <row r="5137" spans="1:15">
      <c r="A5137" s="6"/>
      <c r="B5137" s="6"/>
      <c r="C5137" s="6"/>
      <c r="D5137" s="6"/>
      <c r="E5137" s="6"/>
      <c r="F5137" s="6"/>
      <c r="G5137" s="6"/>
      <c r="H5137" s="6"/>
      <c r="I5137" s="23"/>
      <c r="J5137" s="23"/>
      <c r="K5137" s="6"/>
      <c r="O5137" s="4"/>
    </row>
    <row r="5138" spans="1:15">
      <c r="A5138" s="6"/>
      <c r="B5138" s="6"/>
      <c r="C5138" s="6"/>
      <c r="D5138" s="6"/>
      <c r="E5138" s="6"/>
      <c r="F5138" s="6"/>
      <c r="G5138" s="6"/>
      <c r="H5138" s="6"/>
      <c r="I5138" s="23"/>
      <c r="J5138" s="23"/>
      <c r="K5138" s="6"/>
      <c r="O5138" s="4"/>
    </row>
    <row r="5139" spans="1:15">
      <c r="A5139" s="6"/>
      <c r="B5139" s="6"/>
      <c r="C5139" s="6"/>
      <c r="D5139" s="6"/>
      <c r="E5139" s="6"/>
      <c r="F5139" s="6"/>
      <c r="G5139" s="6"/>
      <c r="H5139" s="6"/>
      <c r="I5139" s="23"/>
      <c r="J5139" s="23"/>
      <c r="K5139" s="6"/>
      <c r="O5139" s="4"/>
    </row>
    <row r="5140" spans="1:15">
      <c r="A5140" s="6"/>
      <c r="B5140" s="6"/>
      <c r="C5140" s="6"/>
      <c r="D5140" s="6"/>
      <c r="E5140" s="6"/>
      <c r="F5140" s="6"/>
      <c r="G5140" s="6"/>
      <c r="H5140" s="6"/>
      <c r="I5140" s="23"/>
      <c r="J5140" s="23"/>
      <c r="K5140" s="6"/>
      <c r="O5140" s="4"/>
    </row>
    <row r="5141" spans="1:15">
      <c r="A5141" s="6"/>
      <c r="B5141" s="6"/>
      <c r="C5141" s="6"/>
      <c r="D5141" s="6"/>
      <c r="E5141" s="6"/>
      <c r="F5141" s="6"/>
      <c r="G5141" s="6"/>
      <c r="H5141" s="6"/>
      <c r="I5141" s="23"/>
      <c r="J5141" s="23"/>
      <c r="K5141" s="6"/>
      <c r="O5141" s="4"/>
    </row>
    <row r="5142" spans="1:15">
      <c r="A5142" s="6"/>
      <c r="B5142" s="6"/>
      <c r="C5142" s="6"/>
      <c r="D5142" s="6"/>
      <c r="E5142" s="6"/>
      <c r="F5142" s="6"/>
      <c r="G5142" s="6"/>
      <c r="H5142" s="6"/>
      <c r="I5142" s="23"/>
      <c r="J5142" s="23"/>
      <c r="K5142" s="6"/>
      <c r="O5142" s="4"/>
    </row>
    <row r="5143" spans="1:15">
      <c r="A5143" s="6"/>
      <c r="B5143" s="6"/>
      <c r="C5143" s="6"/>
      <c r="D5143" s="6"/>
      <c r="E5143" s="6"/>
      <c r="F5143" s="6"/>
      <c r="G5143" s="6"/>
      <c r="H5143" s="6"/>
      <c r="I5143" s="23"/>
      <c r="J5143" s="23"/>
      <c r="K5143" s="6"/>
      <c r="O5143" s="4"/>
    </row>
    <row r="5144" spans="1:15">
      <c r="A5144" s="6"/>
      <c r="B5144" s="6"/>
      <c r="C5144" s="6"/>
      <c r="D5144" s="6"/>
      <c r="E5144" s="6"/>
      <c r="F5144" s="6"/>
      <c r="G5144" s="6"/>
      <c r="H5144" s="6"/>
      <c r="I5144" s="23"/>
      <c r="J5144" s="23"/>
      <c r="K5144" s="6"/>
      <c r="O5144" s="4"/>
    </row>
    <row r="5145" spans="1:15">
      <c r="A5145" s="6"/>
      <c r="B5145" s="6"/>
      <c r="C5145" s="6"/>
      <c r="D5145" s="6"/>
      <c r="E5145" s="6"/>
      <c r="F5145" s="6"/>
      <c r="G5145" s="6"/>
      <c r="H5145" s="6"/>
      <c r="I5145" s="23"/>
      <c r="J5145" s="23"/>
      <c r="K5145" s="6"/>
      <c r="O5145" s="4"/>
    </row>
    <row r="5146" spans="1:15">
      <c r="A5146" s="6"/>
      <c r="B5146" s="6"/>
      <c r="C5146" s="6"/>
      <c r="D5146" s="6"/>
      <c r="E5146" s="6"/>
      <c r="F5146" s="6"/>
      <c r="G5146" s="6"/>
      <c r="H5146" s="6"/>
      <c r="I5146" s="23"/>
      <c r="J5146" s="23"/>
      <c r="K5146" s="6"/>
      <c r="O5146" s="4"/>
    </row>
    <row r="5147" spans="1:15">
      <c r="A5147" s="6"/>
      <c r="B5147" s="6"/>
      <c r="C5147" s="6"/>
      <c r="D5147" s="6"/>
      <c r="E5147" s="6"/>
      <c r="F5147" s="6"/>
      <c r="G5147" s="6"/>
      <c r="H5147" s="6"/>
      <c r="I5147" s="23"/>
      <c r="J5147" s="23"/>
      <c r="K5147" s="6"/>
      <c r="O5147" s="4"/>
    </row>
    <row r="5148" spans="1:15">
      <c r="A5148" s="6"/>
      <c r="B5148" s="6"/>
      <c r="C5148" s="6"/>
      <c r="D5148" s="6"/>
      <c r="E5148" s="6"/>
      <c r="F5148" s="6"/>
      <c r="G5148" s="6"/>
      <c r="H5148" s="6"/>
      <c r="I5148" s="23"/>
      <c r="J5148" s="23"/>
      <c r="K5148" s="6"/>
      <c r="O5148" s="4"/>
    </row>
    <row r="5149" spans="1:15">
      <c r="A5149" s="6"/>
      <c r="B5149" s="6"/>
      <c r="C5149" s="6"/>
      <c r="D5149" s="6"/>
      <c r="E5149" s="6"/>
      <c r="F5149" s="6"/>
      <c r="G5149" s="6"/>
      <c r="H5149" s="6"/>
      <c r="I5149" s="23"/>
      <c r="J5149" s="23"/>
      <c r="K5149" s="6"/>
      <c r="O5149" s="4"/>
    </row>
    <row r="5150" spans="1:15">
      <c r="A5150" s="6"/>
      <c r="B5150" s="6"/>
      <c r="C5150" s="6"/>
      <c r="D5150" s="6"/>
      <c r="E5150" s="6"/>
      <c r="F5150" s="6"/>
      <c r="G5150" s="6"/>
      <c r="H5150" s="6"/>
      <c r="I5150" s="23"/>
      <c r="J5150" s="23"/>
      <c r="K5150" s="6"/>
      <c r="O5150" s="4"/>
    </row>
    <row r="5151" spans="1:15">
      <c r="A5151" s="6"/>
      <c r="B5151" s="6"/>
      <c r="C5151" s="6"/>
      <c r="D5151" s="6"/>
      <c r="E5151" s="6"/>
      <c r="F5151" s="6"/>
      <c r="G5151" s="6"/>
      <c r="H5151" s="6"/>
      <c r="I5151" s="23"/>
      <c r="J5151" s="23"/>
      <c r="K5151" s="6"/>
      <c r="O5151" s="4"/>
    </row>
    <row r="5152" spans="1:15">
      <c r="A5152" s="6"/>
      <c r="B5152" s="6"/>
      <c r="C5152" s="6"/>
      <c r="D5152" s="6"/>
      <c r="E5152" s="6"/>
      <c r="F5152" s="6"/>
      <c r="G5152" s="6"/>
      <c r="H5152" s="6"/>
      <c r="I5152" s="23"/>
      <c r="J5152" s="23"/>
      <c r="K5152" s="6"/>
      <c r="O5152" s="4"/>
    </row>
    <row r="5153" spans="1:15">
      <c r="A5153" s="6"/>
      <c r="B5153" s="6"/>
      <c r="C5153" s="6"/>
      <c r="D5153" s="6"/>
      <c r="E5153" s="6"/>
      <c r="F5153" s="6"/>
      <c r="G5153" s="6"/>
      <c r="H5153" s="6"/>
      <c r="I5153" s="23"/>
      <c r="J5153" s="23"/>
      <c r="K5153" s="6"/>
      <c r="O5153" s="4"/>
    </row>
    <row r="5154" spans="1:15">
      <c r="A5154" s="6"/>
      <c r="B5154" s="6"/>
      <c r="C5154" s="6"/>
      <c r="D5154" s="6"/>
      <c r="E5154" s="6"/>
      <c r="F5154" s="6"/>
      <c r="G5154" s="6"/>
      <c r="H5154" s="6"/>
      <c r="I5154" s="23"/>
      <c r="J5154" s="23"/>
      <c r="K5154" s="6"/>
      <c r="O5154" s="4"/>
    </row>
    <row r="5155" spans="1:15">
      <c r="A5155" s="6"/>
      <c r="B5155" s="6"/>
      <c r="C5155" s="6"/>
      <c r="D5155" s="6"/>
      <c r="E5155" s="6"/>
      <c r="F5155" s="6"/>
      <c r="G5155" s="6"/>
      <c r="H5155" s="6"/>
      <c r="I5155" s="23"/>
      <c r="J5155" s="23"/>
      <c r="K5155" s="6"/>
      <c r="O5155" s="4"/>
    </row>
    <row r="5156" spans="1:15">
      <c r="A5156" s="6"/>
      <c r="B5156" s="6"/>
      <c r="C5156" s="6"/>
      <c r="D5156" s="6"/>
      <c r="E5156" s="6"/>
      <c r="F5156" s="6"/>
      <c r="G5156" s="6"/>
      <c r="H5156" s="6"/>
      <c r="I5156" s="23"/>
      <c r="J5156" s="23"/>
      <c r="K5156" s="6"/>
      <c r="O5156" s="4"/>
    </row>
    <row r="5157" spans="1:15">
      <c r="A5157" s="6"/>
      <c r="B5157" s="6"/>
      <c r="C5157" s="6"/>
      <c r="D5157" s="6"/>
      <c r="E5157" s="6"/>
      <c r="F5157" s="6"/>
      <c r="G5157" s="6"/>
      <c r="H5157" s="6"/>
      <c r="I5157" s="23"/>
      <c r="J5157" s="23"/>
      <c r="K5157" s="6"/>
      <c r="O5157" s="4"/>
    </row>
    <row r="5158" spans="1:15">
      <c r="A5158" s="6"/>
      <c r="B5158" s="6"/>
      <c r="C5158" s="6"/>
      <c r="D5158" s="6"/>
      <c r="E5158" s="6"/>
      <c r="F5158" s="6"/>
      <c r="G5158" s="6"/>
      <c r="H5158" s="6"/>
      <c r="I5158" s="23"/>
      <c r="J5158" s="23"/>
      <c r="K5158" s="6"/>
      <c r="O5158" s="4"/>
    </row>
    <row r="5159" spans="1:15">
      <c r="A5159" s="6"/>
      <c r="B5159" s="6"/>
      <c r="C5159" s="6"/>
      <c r="D5159" s="6"/>
      <c r="E5159" s="6"/>
      <c r="F5159" s="6"/>
      <c r="G5159" s="6"/>
      <c r="H5159" s="6"/>
      <c r="I5159" s="23"/>
      <c r="J5159" s="23"/>
      <c r="K5159" s="6"/>
      <c r="O5159" s="4"/>
    </row>
    <row r="5160" spans="1:15">
      <c r="A5160" s="6"/>
      <c r="B5160" s="6"/>
      <c r="C5160" s="6"/>
      <c r="D5160" s="6"/>
      <c r="E5160" s="6"/>
      <c r="F5160" s="6"/>
      <c r="G5160" s="6"/>
      <c r="H5160" s="6"/>
      <c r="I5160" s="23"/>
      <c r="J5160" s="23"/>
      <c r="K5160" s="6"/>
      <c r="O5160" s="4"/>
    </row>
    <row r="5161" spans="1:15">
      <c r="A5161" s="6"/>
      <c r="B5161" s="6"/>
      <c r="C5161" s="6"/>
      <c r="D5161" s="6"/>
      <c r="E5161" s="6"/>
      <c r="F5161" s="6"/>
      <c r="G5161" s="6"/>
      <c r="H5161" s="6"/>
      <c r="I5161" s="23"/>
      <c r="J5161" s="23"/>
      <c r="K5161" s="6"/>
      <c r="O5161" s="4"/>
    </row>
    <row r="5162" spans="1:15">
      <c r="A5162" s="6"/>
      <c r="B5162" s="6"/>
      <c r="C5162" s="6"/>
      <c r="D5162" s="6"/>
      <c r="E5162" s="6"/>
      <c r="F5162" s="6"/>
      <c r="G5162" s="6"/>
      <c r="H5162" s="6"/>
      <c r="I5162" s="23"/>
      <c r="J5162" s="23"/>
      <c r="K5162" s="6"/>
      <c r="O5162" s="4"/>
    </row>
    <row r="5163" spans="1:15">
      <c r="A5163" s="6"/>
      <c r="B5163" s="6"/>
      <c r="C5163" s="6"/>
      <c r="D5163" s="6"/>
      <c r="E5163" s="6"/>
      <c r="F5163" s="6"/>
      <c r="G5163" s="6"/>
      <c r="H5163" s="6"/>
      <c r="I5163" s="23"/>
      <c r="J5163" s="23"/>
      <c r="K5163" s="6"/>
      <c r="O5163" s="4"/>
    </row>
    <row r="5164" spans="1:15">
      <c r="A5164" s="6"/>
      <c r="B5164" s="6"/>
      <c r="C5164" s="6"/>
      <c r="D5164" s="6"/>
      <c r="E5164" s="6"/>
      <c r="F5164" s="6"/>
      <c r="G5164" s="6"/>
      <c r="H5164" s="6"/>
      <c r="I5164" s="23"/>
      <c r="J5164" s="23"/>
      <c r="K5164" s="6"/>
      <c r="O5164" s="4"/>
    </row>
    <row r="5165" spans="1:15">
      <c r="A5165" s="6"/>
      <c r="B5165" s="6"/>
      <c r="C5165" s="6"/>
      <c r="D5165" s="6"/>
      <c r="E5165" s="6"/>
      <c r="F5165" s="6"/>
      <c r="G5165" s="6"/>
      <c r="H5165" s="6"/>
      <c r="I5165" s="23"/>
      <c r="J5165" s="23"/>
      <c r="K5165" s="6"/>
      <c r="O5165" s="4"/>
    </row>
    <row r="5166" spans="1:15">
      <c r="A5166" s="6"/>
      <c r="B5166" s="6"/>
      <c r="C5166" s="6"/>
      <c r="D5166" s="6"/>
      <c r="E5166" s="6"/>
      <c r="F5166" s="6"/>
      <c r="G5166" s="6"/>
      <c r="H5166" s="6"/>
      <c r="I5166" s="23"/>
      <c r="J5166" s="23"/>
      <c r="K5166" s="6"/>
      <c r="O5166" s="4"/>
    </row>
    <row r="5167" spans="1:15">
      <c r="A5167" s="6"/>
      <c r="B5167" s="6"/>
      <c r="C5167" s="6"/>
      <c r="D5167" s="6"/>
      <c r="E5167" s="6"/>
      <c r="F5167" s="6"/>
      <c r="G5167" s="6"/>
      <c r="H5167" s="6"/>
      <c r="I5167" s="23"/>
      <c r="J5167" s="23"/>
      <c r="K5167" s="6"/>
      <c r="O5167" s="4"/>
    </row>
    <row r="5168" spans="1:15">
      <c r="A5168" s="6"/>
      <c r="B5168" s="6"/>
      <c r="C5168" s="6"/>
      <c r="D5168" s="6"/>
      <c r="E5168" s="6"/>
      <c r="F5168" s="6"/>
      <c r="G5168" s="6"/>
      <c r="H5168" s="6"/>
      <c r="I5168" s="23"/>
      <c r="J5168" s="23"/>
      <c r="K5168" s="6"/>
      <c r="O5168" s="4"/>
    </row>
    <row r="5169" spans="1:15">
      <c r="A5169" s="6"/>
      <c r="B5169" s="6"/>
      <c r="C5169" s="6"/>
      <c r="D5169" s="6"/>
      <c r="E5169" s="6"/>
      <c r="F5169" s="6"/>
      <c r="G5169" s="6"/>
      <c r="H5169" s="6"/>
      <c r="I5169" s="23"/>
      <c r="J5169" s="23"/>
      <c r="K5169" s="6"/>
      <c r="O5169" s="4"/>
    </row>
    <row r="5170" spans="1:15">
      <c r="A5170" s="6"/>
      <c r="B5170" s="6"/>
      <c r="C5170" s="6"/>
      <c r="D5170" s="6"/>
      <c r="E5170" s="6"/>
      <c r="F5170" s="6"/>
      <c r="G5170" s="6"/>
      <c r="H5170" s="6"/>
      <c r="I5170" s="23"/>
      <c r="J5170" s="23"/>
      <c r="K5170" s="6"/>
      <c r="O5170" s="4"/>
    </row>
    <row r="5171" spans="1:15">
      <c r="A5171" s="6"/>
      <c r="B5171" s="6"/>
      <c r="C5171" s="6"/>
      <c r="D5171" s="6"/>
      <c r="E5171" s="6"/>
      <c r="F5171" s="6"/>
      <c r="G5171" s="6"/>
      <c r="H5171" s="6"/>
      <c r="I5171" s="23"/>
      <c r="J5171" s="23"/>
      <c r="K5171" s="6"/>
      <c r="O5171" s="4"/>
    </row>
    <row r="5172" spans="1:15">
      <c r="A5172" s="6"/>
      <c r="B5172" s="6"/>
      <c r="C5172" s="6"/>
      <c r="D5172" s="6"/>
      <c r="E5172" s="6"/>
      <c r="F5172" s="6"/>
      <c r="G5172" s="6"/>
      <c r="H5172" s="6"/>
      <c r="I5172" s="23"/>
      <c r="J5172" s="23"/>
      <c r="K5172" s="6"/>
      <c r="O5172" s="4"/>
    </row>
    <row r="5173" spans="1:15">
      <c r="A5173" s="6"/>
      <c r="B5173" s="6"/>
      <c r="C5173" s="6"/>
      <c r="D5173" s="6"/>
      <c r="E5173" s="6"/>
      <c r="F5173" s="6"/>
      <c r="G5173" s="6"/>
      <c r="H5173" s="6"/>
      <c r="I5173" s="23"/>
      <c r="J5173" s="23"/>
      <c r="K5173" s="6"/>
      <c r="O5173" s="4"/>
    </row>
    <row r="5174" spans="1:15">
      <c r="A5174" s="6"/>
      <c r="B5174" s="6"/>
      <c r="C5174" s="6"/>
      <c r="D5174" s="6"/>
      <c r="E5174" s="6"/>
      <c r="F5174" s="6"/>
      <c r="G5174" s="6"/>
      <c r="H5174" s="6"/>
      <c r="I5174" s="23"/>
      <c r="J5174" s="23"/>
      <c r="K5174" s="6"/>
      <c r="O5174" s="4"/>
    </row>
    <row r="5175" spans="1:15">
      <c r="A5175" s="6"/>
      <c r="B5175" s="6"/>
      <c r="C5175" s="6"/>
      <c r="D5175" s="6"/>
      <c r="E5175" s="6"/>
      <c r="F5175" s="6"/>
      <c r="G5175" s="6"/>
      <c r="H5175" s="6"/>
      <c r="I5175" s="23"/>
      <c r="J5175" s="23"/>
      <c r="K5175" s="6"/>
      <c r="O5175" s="4"/>
    </row>
    <row r="5176" spans="1:15">
      <c r="A5176" s="6"/>
      <c r="B5176" s="6"/>
      <c r="C5176" s="6"/>
      <c r="D5176" s="6"/>
      <c r="E5176" s="6"/>
      <c r="F5176" s="6"/>
      <c r="G5176" s="6"/>
      <c r="H5176" s="6"/>
      <c r="I5176" s="23"/>
      <c r="J5176" s="23"/>
      <c r="K5176" s="6"/>
      <c r="O5176" s="4"/>
    </row>
    <row r="5177" spans="1:15">
      <c r="A5177" s="6"/>
      <c r="B5177" s="6"/>
      <c r="C5177" s="6"/>
      <c r="D5177" s="6"/>
      <c r="E5177" s="6"/>
      <c r="F5177" s="6"/>
      <c r="G5177" s="6"/>
      <c r="H5177" s="6"/>
      <c r="I5177" s="23"/>
      <c r="J5177" s="23"/>
      <c r="K5177" s="6"/>
      <c r="O5177" s="4"/>
    </row>
    <row r="5178" spans="1:15">
      <c r="A5178" s="6"/>
      <c r="B5178" s="6"/>
      <c r="C5178" s="6"/>
      <c r="D5178" s="6"/>
      <c r="E5178" s="6"/>
      <c r="F5178" s="6"/>
      <c r="G5178" s="6"/>
      <c r="H5178" s="6"/>
      <c r="I5178" s="23"/>
      <c r="J5178" s="23"/>
      <c r="K5178" s="6"/>
      <c r="O5178" s="4"/>
    </row>
    <row r="5179" spans="1:15">
      <c r="A5179" s="6"/>
      <c r="B5179" s="6"/>
      <c r="C5179" s="6"/>
      <c r="D5179" s="6"/>
      <c r="E5179" s="6"/>
      <c r="F5179" s="6"/>
      <c r="G5179" s="6"/>
      <c r="H5179" s="6"/>
      <c r="I5179" s="23"/>
      <c r="J5179" s="23"/>
      <c r="K5179" s="6"/>
      <c r="O5179" s="4"/>
    </row>
    <row r="5180" spans="1:15">
      <c r="A5180" s="6"/>
      <c r="B5180" s="6"/>
      <c r="C5180" s="6"/>
      <c r="D5180" s="6"/>
      <c r="E5180" s="6"/>
      <c r="F5180" s="6"/>
      <c r="G5180" s="6"/>
      <c r="H5180" s="6"/>
      <c r="I5180" s="23"/>
      <c r="J5180" s="23"/>
      <c r="K5180" s="6"/>
      <c r="O5180" s="4"/>
    </row>
    <row r="5181" spans="1:15">
      <c r="A5181" s="6"/>
      <c r="B5181" s="6"/>
      <c r="C5181" s="6"/>
      <c r="D5181" s="6"/>
      <c r="E5181" s="6"/>
      <c r="F5181" s="6"/>
      <c r="G5181" s="6"/>
      <c r="H5181" s="6"/>
      <c r="I5181" s="23"/>
      <c r="J5181" s="23"/>
      <c r="K5181" s="6"/>
      <c r="O5181" s="4"/>
    </row>
    <row r="5182" spans="1:15">
      <c r="A5182" s="6"/>
      <c r="B5182" s="6"/>
      <c r="C5182" s="6"/>
      <c r="D5182" s="6"/>
      <c r="E5182" s="6"/>
      <c r="F5182" s="6"/>
      <c r="G5182" s="6"/>
      <c r="H5182" s="6"/>
      <c r="I5182" s="23"/>
      <c r="J5182" s="23"/>
      <c r="K5182" s="6"/>
      <c r="O5182" s="4"/>
    </row>
    <row r="5183" spans="1:15">
      <c r="A5183" s="6"/>
      <c r="B5183" s="6"/>
      <c r="C5183" s="6"/>
      <c r="D5183" s="6"/>
      <c r="E5183" s="6"/>
      <c r="F5183" s="6"/>
      <c r="G5183" s="6"/>
      <c r="H5183" s="6"/>
      <c r="I5183" s="23"/>
      <c r="J5183" s="23"/>
      <c r="K5183" s="6"/>
      <c r="O5183" s="4"/>
    </row>
    <row r="5184" spans="1:15">
      <c r="A5184" s="6"/>
      <c r="B5184" s="6"/>
      <c r="C5184" s="6"/>
      <c r="D5184" s="6"/>
      <c r="E5184" s="6"/>
      <c r="F5184" s="6"/>
      <c r="G5184" s="6"/>
      <c r="H5184" s="6"/>
      <c r="I5184" s="23"/>
      <c r="J5184" s="23"/>
      <c r="K5184" s="6"/>
      <c r="O5184" s="4"/>
    </row>
    <row r="5185" spans="1:15">
      <c r="A5185" s="6"/>
      <c r="B5185" s="6"/>
      <c r="C5185" s="6"/>
      <c r="D5185" s="6"/>
      <c r="E5185" s="6"/>
      <c r="F5185" s="6"/>
      <c r="G5185" s="6"/>
      <c r="H5185" s="6"/>
      <c r="I5185" s="23"/>
      <c r="J5185" s="23"/>
      <c r="K5185" s="6"/>
      <c r="O5185" s="4"/>
    </row>
    <row r="5186" spans="1:15">
      <c r="A5186" s="6"/>
      <c r="B5186" s="6"/>
      <c r="C5186" s="6"/>
      <c r="D5186" s="6"/>
      <c r="E5186" s="6"/>
      <c r="F5186" s="6"/>
      <c r="G5186" s="6"/>
      <c r="H5186" s="6"/>
      <c r="I5186" s="23"/>
      <c r="J5186" s="23"/>
      <c r="K5186" s="6"/>
      <c r="O5186" s="4"/>
    </row>
    <row r="5187" spans="1:15">
      <c r="A5187" s="6"/>
      <c r="B5187" s="6"/>
      <c r="C5187" s="6"/>
      <c r="D5187" s="6"/>
      <c r="E5187" s="6"/>
      <c r="F5187" s="6"/>
      <c r="G5187" s="6"/>
      <c r="H5187" s="6"/>
      <c r="I5187" s="23"/>
      <c r="J5187" s="23"/>
      <c r="K5187" s="6"/>
      <c r="O5187" s="4"/>
    </row>
    <row r="5188" spans="1:15">
      <c r="A5188" s="6"/>
      <c r="B5188" s="6"/>
      <c r="C5188" s="6"/>
      <c r="D5188" s="6"/>
      <c r="E5188" s="6"/>
      <c r="F5188" s="6"/>
      <c r="G5188" s="6"/>
      <c r="H5188" s="6"/>
      <c r="I5188" s="23"/>
      <c r="J5188" s="23"/>
      <c r="K5188" s="6"/>
      <c r="O5188" s="4"/>
    </row>
    <row r="5189" spans="1:15">
      <c r="A5189" s="6"/>
      <c r="B5189" s="6"/>
      <c r="C5189" s="6"/>
      <c r="D5189" s="6"/>
      <c r="E5189" s="6"/>
      <c r="F5189" s="6"/>
      <c r="G5189" s="6"/>
      <c r="H5189" s="6"/>
      <c r="I5189" s="23"/>
      <c r="J5189" s="23"/>
      <c r="K5189" s="6"/>
      <c r="O5189" s="4"/>
    </row>
    <row r="5190" spans="1:15">
      <c r="A5190" s="6"/>
      <c r="B5190" s="6"/>
      <c r="C5190" s="6"/>
      <c r="D5190" s="6"/>
      <c r="E5190" s="6"/>
      <c r="F5190" s="6"/>
      <c r="G5190" s="6"/>
      <c r="H5190" s="6"/>
      <c r="I5190" s="23"/>
      <c r="J5190" s="23"/>
      <c r="K5190" s="6"/>
      <c r="O5190" s="4"/>
    </row>
    <row r="5191" spans="1:15">
      <c r="A5191" s="6"/>
      <c r="B5191" s="6"/>
      <c r="C5191" s="6"/>
      <c r="D5191" s="6"/>
      <c r="E5191" s="6"/>
      <c r="F5191" s="6"/>
      <c r="G5191" s="6"/>
      <c r="H5191" s="6"/>
      <c r="I5191" s="23"/>
      <c r="J5191" s="23"/>
      <c r="K5191" s="6"/>
      <c r="O5191" s="4"/>
    </row>
    <row r="5192" spans="1:15">
      <c r="A5192" s="6"/>
      <c r="B5192" s="6"/>
      <c r="C5192" s="6"/>
      <c r="D5192" s="6"/>
      <c r="E5192" s="6"/>
      <c r="F5192" s="6"/>
      <c r="G5192" s="6"/>
      <c r="H5192" s="6"/>
      <c r="I5192" s="23"/>
      <c r="J5192" s="23"/>
      <c r="K5192" s="6"/>
      <c r="O5192" s="4"/>
    </row>
    <row r="5193" spans="1:15">
      <c r="A5193" s="6"/>
      <c r="B5193" s="6"/>
      <c r="C5193" s="6"/>
      <c r="D5193" s="6"/>
      <c r="E5193" s="6"/>
      <c r="F5193" s="6"/>
      <c r="G5193" s="6"/>
      <c r="H5193" s="6"/>
      <c r="I5193" s="23"/>
      <c r="J5193" s="23"/>
      <c r="K5193" s="6"/>
      <c r="O5193" s="4"/>
    </row>
    <row r="5194" spans="1:15">
      <c r="A5194" s="6"/>
      <c r="B5194" s="6"/>
      <c r="C5194" s="6"/>
      <c r="D5194" s="6"/>
      <c r="E5194" s="6"/>
      <c r="F5194" s="6"/>
      <c r="G5194" s="6"/>
      <c r="H5194" s="6"/>
      <c r="I5194" s="23"/>
      <c r="J5194" s="23"/>
      <c r="K5194" s="6"/>
      <c r="O5194" s="4"/>
    </row>
    <row r="5195" spans="1:15">
      <c r="A5195" s="6"/>
      <c r="B5195" s="6"/>
      <c r="C5195" s="6"/>
      <c r="D5195" s="6"/>
      <c r="E5195" s="6"/>
      <c r="F5195" s="6"/>
      <c r="G5195" s="6"/>
      <c r="H5195" s="6"/>
      <c r="I5195" s="23"/>
      <c r="J5195" s="23"/>
      <c r="K5195" s="6"/>
      <c r="O5195" s="4"/>
    </row>
    <row r="5196" spans="1:15">
      <c r="A5196" s="6"/>
      <c r="B5196" s="6"/>
      <c r="C5196" s="6"/>
      <c r="D5196" s="6"/>
      <c r="E5196" s="6"/>
      <c r="F5196" s="6"/>
      <c r="G5196" s="6"/>
      <c r="H5196" s="6"/>
      <c r="I5196" s="23"/>
      <c r="J5196" s="23"/>
      <c r="K5196" s="6"/>
      <c r="O5196" s="4"/>
    </row>
    <row r="5197" spans="1:15">
      <c r="A5197" s="6"/>
      <c r="B5197" s="6"/>
      <c r="C5197" s="6"/>
      <c r="D5197" s="6"/>
      <c r="E5197" s="6"/>
      <c r="F5197" s="6"/>
      <c r="G5197" s="6"/>
      <c r="H5197" s="6"/>
      <c r="I5197" s="23"/>
      <c r="J5197" s="23"/>
      <c r="K5197" s="6"/>
      <c r="O5197" s="4"/>
    </row>
    <row r="5198" spans="1:15">
      <c r="A5198" s="6"/>
      <c r="B5198" s="6"/>
      <c r="C5198" s="6"/>
      <c r="D5198" s="6"/>
      <c r="E5198" s="6"/>
      <c r="F5198" s="6"/>
      <c r="G5198" s="6"/>
      <c r="H5198" s="6"/>
      <c r="I5198" s="23"/>
      <c r="J5198" s="23"/>
      <c r="K5198" s="6"/>
      <c r="O5198" s="4"/>
    </row>
    <row r="5199" spans="1:15">
      <c r="A5199" s="6"/>
      <c r="B5199" s="6"/>
      <c r="C5199" s="6"/>
      <c r="D5199" s="6"/>
      <c r="E5199" s="6"/>
      <c r="F5199" s="6"/>
      <c r="G5199" s="6"/>
      <c r="H5199" s="6"/>
      <c r="I5199" s="23"/>
      <c r="J5199" s="23"/>
      <c r="K5199" s="6"/>
      <c r="O5199" s="4"/>
    </row>
    <row r="5200" spans="1:15">
      <c r="A5200" s="6"/>
      <c r="B5200" s="6"/>
      <c r="C5200" s="6"/>
      <c r="D5200" s="6"/>
      <c r="E5200" s="6"/>
      <c r="F5200" s="6"/>
      <c r="G5200" s="6"/>
      <c r="H5200" s="6"/>
      <c r="I5200" s="23"/>
      <c r="J5200" s="23"/>
      <c r="K5200" s="6"/>
      <c r="O5200" s="4"/>
    </row>
    <row r="5201" spans="1:15">
      <c r="A5201" s="6"/>
      <c r="B5201" s="6"/>
      <c r="C5201" s="6"/>
      <c r="D5201" s="6"/>
      <c r="E5201" s="6"/>
      <c r="F5201" s="6"/>
      <c r="G5201" s="6"/>
      <c r="H5201" s="6"/>
      <c r="I5201" s="23"/>
      <c r="J5201" s="23"/>
      <c r="K5201" s="6"/>
      <c r="O5201" s="4"/>
    </row>
    <row r="5202" spans="1:15">
      <c r="A5202" s="6"/>
      <c r="B5202" s="6"/>
      <c r="C5202" s="6"/>
      <c r="D5202" s="6"/>
      <c r="E5202" s="6"/>
      <c r="F5202" s="6"/>
      <c r="G5202" s="6"/>
      <c r="H5202" s="6"/>
      <c r="I5202" s="23"/>
      <c r="J5202" s="23"/>
      <c r="K5202" s="6"/>
      <c r="O5202" s="4"/>
    </row>
    <row r="5203" spans="1:15">
      <c r="A5203" s="6"/>
      <c r="B5203" s="6"/>
      <c r="C5203" s="6"/>
      <c r="D5203" s="6"/>
      <c r="E5203" s="6"/>
      <c r="F5203" s="6"/>
      <c r="G5203" s="6"/>
      <c r="H5203" s="6"/>
      <c r="I5203" s="23"/>
      <c r="J5203" s="23"/>
      <c r="K5203" s="6"/>
      <c r="O5203" s="4"/>
    </row>
    <row r="5204" spans="1:15">
      <c r="A5204" s="6"/>
      <c r="B5204" s="6"/>
      <c r="C5204" s="6"/>
      <c r="D5204" s="6"/>
      <c r="E5204" s="6"/>
      <c r="F5204" s="6"/>
      <c r="G5204" s="6"/>
      <c r="H5204" s="6"/>
      <c r="I5204" s="23"/>
      <c r="J5204" s="23"/>
      <c r="K5204" s="6"/>
      <c r="O5204" s="4"/>
    </row>
    <row r="5205" spans="1:15">
      <c r="A5205" s="6"/>
      <c r="B5205" s="6"/>
      <c r="C5205" s="6"/>
      <c r="D5205" s="6"/>
      <c r="E5205" s="6"/>
      <c r="F5205" s="6"/>
      <c r="G5205" s="6"/>
      <c r="H5205" s="6"/>
      <c r="I5205" s="23"/>
      <c r="J5205" s="23"/>
      <c r="K5205" s="6"/>
      <c r="O5205" s="4"/>
    </row>
    <row r="5206" spans="1:15">
      <c r="A5206" s="6"/>
      <c r="B5206" s="6"/>
      <c r="C5206" s="6"/>
      <c r="D5206" s="6"/>
      <c r="E5206" s="6"/>
      <c r="F5206" s="6"/>
      <c r="G5206" s="6"/>
      <c r="H5206" s="6"/>
      <c r="I5206" s="23"/>
      <c r="J5206" s="23"/>
      <c r="K5206" s="6"/>
      <c r="O5206" s="4"/>
    </row>
    <row r="5207" spans="1:15">
      <c r="A5207" s="6"/>
      <c r="B5207" s="6"/>
      <c r="C5207" s="6"/>
      <c r="D5207" s="6"/>
      <c r="E5207" s="6"/>
      <c r="F5207" s="6"/>
      <c r="G5207" s="6"/>
      <c r="H5207" s="6"/>
      <c r="I5207" s="23"/>
      <c r="J5207" s="23"/>
      <c r="K5207" s="6"/>
      <c r="O5207" s="4"/>
    </row>
    <row r="5208" spans="1:15">
      <c r="A5208" s="6"/>
      <c r="B5208" s="6"/>
      <c r="C5208" s="6"/>
      <c r="D5208" s="6"/>
      <c r="E5208" s="6"/>
      <c r="F5208" s="6"/>
      <c r="G5208" s="6"/>
      <c r="H5208" s="6"/>
      <c r="I5208" s="23"/>
      <c r="J5208" s="23"/>
      <c r="K5208" s="6"/>
      <c r="O5208" s="4"/>
    </row>
    <row r="5209" spans="1:15">
      <c r="A5209" s="6"/>
      <c r="B5209" s="6"/>
      <c r="C5209" s="6"/>
      <c r="D5209" s="6"/>
      <c r="E5209" s="6"/>
      <c r="F5209" s="6"/>
      <c r="G5209" s="6"/>
      <c r="H5209" s="6"/>
      <c r="I5209" s="23"/>
      <c r="J5209" s="23"/>
      <c r="K5209" s="6"/>
      <c r="O5209" s="4"/>
    </row>
    <row r="5210" spans="1:15">
      <c r="A5210" s="6"/>
      <c r="B5210" s="6"/>
      <c r="C5210" s="6"/>
      <c r="D5210" s="6"/>
      <c r="E5210" s="6"/>
      <c r="F5210" s="6"/>
      <c r="G5210" s="6"/>
      <c r="H5210" s="6"/>
      <c r="I5210" s="23"/>
      <c r="J5210" s="23"/>
      <c r="K5210" s="6"/>
      <c r="O5210" s="4"/>
    </row>
    <row r="5211" spans="1:15">
      <c r="A5211" s="6"/>
      <c r="B5211" s="6"/>
      <c r="C5211" s="6"/>
      <c r="D5211" s="6"/>
      <c r="E5211" s="6"/>
      <c r="F5211" s="6"/>
      <c r="G5211" s="6"/>
      <c r="H5211" s="6"/>
      <c r="I5211" s="23"/>
      <c r="J5211" s="23"/>
      <c r="K5211" s="6"/>
      <c r="O5211" s="4"/>
    </row>
    <row r="5212" spans="1:15">
      <c r="A5212" s="6"/>
      <c r="B5212" s="6"/>
      <c r="C5212" s="6"/>
      <c r="D5212" s="6"/>
      <c r="E5212" s="6"/>
      <c r="F5212" s="6"/>
      <c r="G5212" s="6"/>
      <c r="H5212" s="6"/>
      <c r="I5212" s="23"/>
      <c r="J5212" s="23"/>
      <c r="K5212" s="6"/>
      <c r="O5212" s="4"/>
    </row>
    <row r="5213" spans="1:15">
      <c r="A5213" s="6"/>
      <c r="B5213" s="6"/>
      <c r="C5213" s="6"/>
      <c r="D5213" s="6"/>
      <c r="E5213" s="6"/>
      <c r="F5213" s="6"/>
      <c r="G5213" s="6"/>
      <c r="H5213" s="6"/>
      <c r="I5213" s="23"/>
      <c r="J5213" s="23"/>
      <c r="K5213" s="6"/>
      <c r="O5213" s="4"/>
    </row>
    <row r="5214" spans="1:15">
      <c r="A5214" s="6"/>
      <c r="B5214" s="6"/>
      <c r="C5214" s="6"/>
      <c r="D5214" s="6"/>
      <c r="E5214" s="6"/>
      <c r="F5214" s="6"/>
      <c r="G5214" s="6"/>
      <c r="H5214" s="6"/>
      <c r="I5214" s="23"/>
      <c r="J5214" s="23"/>
      <c r="K5214" s="6"/>
      <c r="O5214" s="4"/>
    </row>
    <row r="5215" spans="1:15">
      <c r="A5215" s="6"/>
      <c r="B5215" s="6"/>
      <c r="C5215" s="6"/>
      <c r="D5215" s="6"/>
      <c r="E5215" s="6"/>
      <c r="F5215" s="6"/>
      <c r="G5215" s="6"/>
      <c r="H5215" s="6"/>
      <c r="I5215" s="23"/>
      <c r="J5215" s="23"/>
      <c r="K5215" s="6"/>
      <c r="O5215" s="4"/>
    </row>
    <row r="5216" spans="1:15">
      <c r="A5216" s="6"/>
      <c r="B5216" s="6"/>
      <c r="C5216" s="6"/>
      <c r="D5216" s="6"/>
      <c r="E5216" s="6"/>
      <c r="F5216" s="6"/>
      <c r="G5216" s="6"/>
      <c r="H5216" s="6"/>
      <c r="I5216" s="23"/>
      <c r="J5216" s="23"/>
      <c r="K5216" s="6"/>
      <c r="O5216" s="4"/>
    </row>
    <row r="5217" spans="1:15">
      <c r="A5217" s="6"/>
      <c r="B5217" s="6"/>
      <c r="C5217" s="6"/>
      <c r="D5217" s="6"/>
      <c r="E5217" s="6"/>
      <c r="F5217" s="6"/>
      <c r="G5217" s="6"/>
      <c r="H5217" s="6"/>
      <c r="I5217" s="23"/>
      <c r="J5217" s="23"/>
      <c r="K5217" s="6"/>
      <c r="O5217" s="4"/>
    </row>
    <row r="5218" spans="1:15">
      <c r="A5218" s="6"/>
      <c r="B5218" s="6"/>
      <c r="C5218" s="6"/>
      <c r="D5218" s="6"/>
      <c r="E5218" s="6"/>
      <c r="F5218" s="6"/>
      <c r="G5218" s="6"/>
      <c r="H5218" s="6"/>
      <c r="I5218" s="23"/>
      <c r="J5218" s="23"/>
      <c r="K5218" s="6"/>
      <c r="O5218" s="4"/>
    </row>
    <row r="5219" spans="1:15">
      <c r="A5219" s="6"/>
      <c r="B5219" s="6"/>
      <c r="C5219" s="6"/>
      <c r="D5219" s="6"/>
      <c r="E5219" s="6"/>
      <c r="F5219" s="6"/>
      <c r="G5219" s="6"/>
      <c r="H5219" s="6"/>
      <c r="I5219" s="23"/>
      <c r="J5219" s="23"/>
      <c r="K5219" s="6"/>
      <c r="O5219" s="4"/>
    </row>
    <row r="5220" spans="1:15">
      <c r="A5220" s="6"/>
      <c r="B5220" s="6"/>
      <c r="C5220" s="6"/>
      <c r="D5220" s="6"/>
      <c r="E5220" s="6"/>
      <c r="F5220" s="6"/>
      <c r="G5220" s="6"/>
      <c r="H5220" s="6"/>
      <c r="I5220" s="23"/>
      <c r="J5220" s="23"/>
      <c r="K5220" s="6"/>
      <c r="O5220" s="4"/>
    </row>
    <row r="5221" spans="1:15">
      <c r="A5221" s="6"/>
      <c r="B5221" s="6"/>
      <c r="C5221" s="6"/>
      <c r="D5221" s="6"/>
      <c r="E5221" s="6"/>
      <c r="F5221" s="6"/>
      <c r="G5221" s="6"/>
      <c r="H5221" s="6"/>
      <c r="I5221" s="23"/>
      <c r="J5221" s="23"/>
      <c r="K5221" s="6"/>
      <c r="O5221" s="4"/>
    </row>
    <row r="5222" spans="1:15">
      <c r="A5222" s="6"/>
      <c r="B5222" s="6"/>
      <c r="C5222" s="6"/>
      <c r="D5222" s="6"/>
      <c r="E5222" s="6"/>
      <c r="F5222" s="6"/>
      <c r="G5222" s="6"/>
      <c r="H5222" s="6"/>
      <c r="I5222" s="23"/>
      <c r="J5222" s="23"/>
      <c r="K5222" s="6"/>
      <c r="O5222" s="4"/>
    </row>
    <row r="5223" spans="1:15">
      <c r="A5223" s="6"/>
      <c r="B5223" s="6"/>
      <c r="C5223" s="6"/>
      <c r="D5223" s="6"/>
      <c r="E5223" s="6"/>
      <c r="F5223" s="6"/>
      <c r="G5223" s="6"/>
      <c r="H5223" s="6"/>
      <c r="I5223" s="23"/>
      <c r="J5223" s="23"/>
      <c r="K5223" s="6"/>
      <c r="O5223" s="4"/>
    </row>
    <row r="5224" spans="1:15">
      <c r="A5224" s="6"/>
      <c r="B5224" s="6"/>
      <c r="C5224" s="6"/>
      <c r="D5224" s="6"/>
      <c r="E5224" s="6"/>
      <c r="F5224" s="6"/>
      <c r="G5224" s="6"/>
      <c r="H5224" s="6"/>
      <c r="I5224" s="23"/>
      <c r="J5224" s="23"/>
      <c r="K5224" s="6"/>
      <c r="O5224" s="4"/>
    </row>
    <row r="5225" spans="1:15">
      <c r="A5225" s="6"/>
      <c r="B5225" s="6"/>
      <c r="C5225" s="6"/>
      <c r="D5225" s="6"/>
      <c r="E5225" s="6"/>
      <c r="F5225" s="6"/>
      <c r="G5225" s="6"/>
      <c r="H5225" s="6"/>
      <c r="I5225" s="23"/>
      <c r="J5225" s="23"/>
      <c r="K5225" s="6"/>
      <c r="O5225" s="4"/>
    </row>
    <row r="5226" spans="1:15">
      <c r="A5226" s="6"/>
      <c r="B5226" s="6"/>
      <c r="C5226" s="6"/>
      <c r="D5226" s="6"/>
      <c r="E5226" s="6"/>
      <c r="F5226" s="6"/>
      <c r="G5226" s="6"/>
      <c r="H5226" s="6"/>
      <c r="I5226" s="23"/>
      <c r="J5226" s="23"/>
      <c r="K5226" s="6"/>
      <c r="O5226" s="4"/>
    </row>
    <row r="5227" spans="1:15">
      <c r="A5227" s="6"/>
      <c r="B5227" s="6"/>
      <c r="C5227" s="6"/>
      <c r="D5227" s="6"/>
      <c r="E5227" s="6"/>
      <c r="F5227" s="6"/>
      <c r="G5227" s="6"/>
      <c r="H5227" s="6"/>
      <c r="I5227" s="23"/>
      <c r="J5227" s="23"/>
      <c r="K5227" s="6"/>
      <c r="O5227" s="4"/>
    </row>
    <row r="5228" spans="1:15">
      <c r="A5228" s="6"/>
      <c r="B5228" s="6"/>
      <c r="C5228" s="6"/>
      <c r="D5228" s="6"/>
      <c r="E5228" s="6"/>
      <c r="F5228" s="6"/>
      <c r="G5228" s="6"/>
      <c r="H5228" s="6"/>
      <c r="I5228" s="23"/>
      <c r="J5228" s="23"/>
      <c r="K5228" s="6"/>
      <c r="O5228" s="4"/>
    </row>
    <row r="5229" spans="1:15">
      <c r="A5229" s="6"/>
      <c r="B5229" s="6"/>
      <c r="C5229" s="6"/>
      <c r="D5229" s="6"/>
      <c r="E5229" s="6"/>
      <c r="F5229" s="6"/>
      <c r="G5229" s="6"/>
      <c r="H5229" s="6"/>
      <c r="I5229" s="23"/>
      <c r="J5229" s="23"/>
      <c r="K5229" s="6"/>
      <c r="O5229" s="4"/>
    </row>
    <row r="5230" spans="1:15">
      <c r="A5230" s="6"/>
      <c r="B5230" s="6"/>
      <c r="C5230" s="6"/>
      <c r="D5230" s="6"/>
      <c r="E5230" s="6"/>
      <c r="F5230" s="6"/>
      <c r="G5230" s="6"/>
      <c r="H5230" s="6"/>
      <c r="I5230" s="23"/>
      <c r="J5230" s="23"/>
      <c r="K5230" s="6"/>
      <c r="O5230" s="4"/>
    </row>
    <row r="5231" spans="1:15">
      <c r="A5231" s="6"/>
      <c r="B5231" s="6"/>
      <c r="C5231" s="6"/>
      <c r="D5231" s="6"/>
      <c r="E5231" s="6"/>
      <c r="F5231" s="6"/>
      <c r="G5231" s="6"/>
      <c r="H5231" s="6"/>
      <c r="I5231" s="23"/>
      <c r="J5231" s="23"/>
      <c r="K5231" s="6"/>
      <c r="O5231" s="4"/>
    </row>
    <row r="5232" spans="1:15">
      <c r="A5232" s="6"/>
      <c r="B5232" s="6"/>
      <c r="C5232" s="6"/>
      <c r="D5232" s="6"/>
      <c r="E5232" s="6"/>
      <c r="F5232" s="6"/>
      <c r="G5232" s="6"/>
      <c r="H5232" s="6"/>
      <c r="I5232" s="23"/>
      <c r="J5232" s="23"/>
      <c r="K5232" s="6"/>
      <c r="O5232" s="4"/>
    </row>
    <row r="5233" spans="1:15">
      <c r="A5233" s="6"/>
      <c r="B5233" s="6"/>
      <c r="C5233" s="6"/>
      <c r="D5233" s="6"/>
      <c r="E5233" s="6"/>
      <c r="F5233" s="6"/>
      <c r="G5233" s="6"/>
      <c r="H5233" s="6"/>
      <c r="I5233" s="23"/>
      <c r="J5233" s="23"/>
      <c r="K5233" s="6"/>
      <c r="O5233" s="4"/>
    </row>
    <row r="5234" spans="1:15">
      <c r="A5234" s="6"/>
      <c r="B5234" s="6"/>
      <c r="C5234" s="6"/>
      <c r="D5234" s="6"/>
      <c r="E5234" s="6"/>
      <c r="F5234" s="6"/>
      <c r="G5234" s="6"/>
      <c r="H5234" s="6"/>
      <c r="I5234" s="23"/>
      <c r="J5234" s="23"/>
      <c r="K5234" s="6"/>
      <c r="O5234" s="4"/>
    </row>
    <row r="5235" spans="1:15">
      <c r="A5235" s="6"/>
      <c r="B5235" s="6"/>
      <c r="C5235" s="6"/>
      <c r="D5235" s="6"/>
      <c r="E5235" s="6"/>
      <c r="F5235" s="6"/>
      <c r="G5235" s="6"/>
      <c r="H5235" s="6"/>
      <c r="I5235" s="23"/>
      <c r="J5235" s="23"/>
      <c r="K5235" s="6"/>
      <c r="O5235" s="4"/>
    </row>
    <row r="5236" spans="1:15">
      <c r="A5236" s="6"/>
      <c r="B5236" s="6"/>
      <c r="C5236" s="6"/>
      <c r="D5236" s="6"/>
      <c r="E5236" s="6"/>
      <c r="F5236" s="6"/>
      <c r="G5236" s="6"/>
      <c r="H5236" s="6"/>
      <c r="I5236" s="23"/>
      <c r="J5236" s="23"/>
      <c r="K5236" s="6"/>
      <c r="O5236" s="4"/>
    </row>
    <row r="5237" spans="1:15">
      <c r="A5237" s="6"/>
      <c r="B5237" s="6"/>
      <c r="C5237" s="6"/>
      <c r="D5237" s="6"/>
      <c r="E5237" s="6"/>
      <c r="F5237" s="6"/>
      <c r="G5237" s="6"/>
      <c r="H5237" s="6"/>
      <c r="I5237" s="23"/>
      <c r="J5237" s="23"/>
      <c r="K5237" s="6"/>
      <c r="O5237" s="4"/>
    </row>
    <row r="5238" spans="1:15">
      <c r="A5238" s="6"/>
      <c r="B5238" s="6"/>
      <c r="C5238" s="6"/>
      <c r="D5238" s="6"/>
      <c r="E5238" s="6"/>
      <c r="F5238" s="6"/>
      <c r="G5238" s="6"/>
      <c r="H5238" s="6"/>
      <c r="I5238" s="23"/>
      <c r="J5238" s="23"/>
      <c r="K5238" s="6"/>
      <c r="O5238" s="4"/>
    </row>
    <row r="5239" spans="1:15">
      <c r="A5239" s="6"/>
      <c r="B5239" s="6"/>
      <c r="C5239" s="6"/>
      <c r="D5239" s="6"/>
      <c r="E5239" s="6"/>
      <c r="F5239" s="6"/>
      <c r="G5239" s="6"/>
      <c r="H5239" s="6"/>
      <c r="I5239" s="23"/>
      <c r="J5239" s="23"/>
      <c r="K5239" s="6"/>
      <c r="O5239" s="4"/>
    </row>
    <row r="5240" spans="1:15">
      <c r="A5240" s="6"/>
      <c r="B5240" s="6"/>
      <c r="C5240" s="6"/>
      <c r="D5240" s="6"/>
      <c r="E5240" s="6"/>
      <c r="F5240" s="6"/>
      <c r="G5240" s="6"/>
      <c r="H5240" s="6"/>
      <c r="I5240" s="23"/>
      <c r="J5240" s="23"/>
      <c r="K5240" s="6"/>
      <c r="O5240" s="4"/>
    </row>
    <row r="5241" spans="1:15">
      <c r="A5241" s="6"/>
      <c r="B5241" s="6"/>
      <c r="C5241" s="6"/>
      <c r="D5241" s="6"/>
      <c r="E5241" s="6"/>
      <c r="F5241" s="6"/>
      <c r="G5241" s="6"/>
      <c r="H5241" s="6"/>
      <c r="I5241" s="23"/>
      <c r="J5241" s="23"/>
      <c r="K5241" s="6"/>
      <c r="O5241" s="4"/>
    </row>
    <row r="5242" spans="1:15">
      <c r="A5242" s="6"/>
      <c r="B5242" s="6"/>
      <c r="C5242" s="6"/>
      <c r="D5242" s="6"/>
      <c r="E5242" s="6"/>
      <c r="F5242" s="6"/>
      <c r="G5242" s="6"/>
      <c r="H5242" s="6"/>
      <c r="I5242" s="23"/>
      <c r="J5242" s="23"/>
      <c r="K5242" s="6"/>
      <c r="O5242" s="4"/>
    </row>
    <row r="5243" spans="1:15">
      <c r="A5243" s="6"/>
      <c r="B5243" s="6"/>
      <c r="C5243" s="6"/>
      <c r="D5243" s="6"/>
      <c r="E5243" s="6"/>
      <c r="F5243" s="6"/>
      <c r="G5243" s="6"/>
      <c r="H5243" s="6"/>
      <c r="I5243" s="23"/>
      <c r="J5243" s="23"/>
      <c r="K5243" s="6"/>
      <c r="O5243" s="4"/>
    </row>
    <row r="5244" spans="1:15">
      <c r="A5244" s="6"/>
      <c r="B5244" s="6"/>
      <c r="C5244" s="6"/>
      <c r="D5244" s="6"/>
      <c r="E5244" s="6"/>
      <c r="F5244" s="6"/>
      <c r="G5244" s="6"/>
      <c r="H5244" s="6"/>
      <c r="I5244" s="23"/>
      <c r="J5244" s="23"/>
      <c r="K5244" s="6"/>
      <c r="O5244" s="4"/>
    </row>
    <row r="5245" spans="1:15">
      <c r="A5245" s="6"/>
      <c r="B5245" s="6"/>
      <c r="C5245" s="6"/>
      <c r="D5245" s="6"/>
      <c r="E5245" s="6"/>
      <c r="F5245" s="6"/>
      <c r="G5245" s="6"/>
      <c r="H5245" s="6"/>
      <c r="I5245" s="23"/>
      <c r="J5245" s="23"/>
      <c r="K5245" s="6"/>
      <c r="O5245" s="4"/>
    </row>
    <row r="5246" spans="1:15">
      <c r="A5246" s="6"/>
      <c r="B5246" s="6"/>
      <c r="C5246" s="6"/>
      <c r="D5246" s="6"/>
      <c r="E5246" s="6"/>
      <c r="F5246" s="6"/>
      <c r="G5246" s="6"/>
      <c r="H5246" s="6"/>
      <c r="I5246" s="23"/>
      <c r="J5246" s="23"/>
      <c r="K5246" s="6"/>
      <c r="O5246" s="4"/>
    </row>
    <row r="5247" spans="1:15">
      <c r="A5247" s="6"/>
      <c r="B5247" s="6"/>
      <c r="C5247" s="6"/>
      <c r="D5247" s="6"/>
      <c r="E5247" s="6"/>
      <c r="F5247" s="6"/>
      <c r="G5247" s="6"/>
      <c r="H5247" s="6"/>
      <c r="I5247" s="23"/>
      <c r="J5247" s="23"/>
      <c r="K5247" s="6"/>
      <c r="O5247" s="4"/>
    </row>
    <row r="5248" spans="1:15">
      <c r="A5248" s="6"/>
      <c r="B5248" s="6"/>
      <c r="C5248" s="6"/>
      <c r="D5248" s="6"/>
      <c r="E5248" s="6"/>
      <c r="F5248" s="6"/>
      <c r="G5248" s="6"/>
      <c r="H5248" s="6"/>
      <c r="I5248" s="23"/>
      <c r="J5248" s="23"/>
      <c r="K5248" s="6"/>
      <c r="O5248" s="4"/>
    </row>
    <row r="5249" spans="1:15">
      <c r="A5249" s="6"/>
      <c r="B5249" s="6"/>
      <c r="C5249" s="6"/>
      <c r="D5249" s="6"/>
      <c r="E5249" s="6"/>
      <c r="F5249" s="6"/>
      <c r="G5249" s="6"/>
      <c r="H5249" s="6"/>
      <c r="I5249" s="23"/>
      <c r="J5249" s="23"/>
      <c r="K5249" s="6"/>
      <c r="O5249" s="4"/>
    </row>
    <row r="5250" spans="1:15">
      <c r="A5250" s="6"/>
      <c r="B5250" s="6"/>
      <c r="C5250" s="6"/>
      <c r="D5250" s="6"/>
      <c r="E5250" s="6"/>
      <c r="F5250" s="6"/>
      <c r="G5250" s="6"/>
      <c r="H5250" s="6"/>
      <c r="I5250" s="23"/>
      <c r="J5250" s="23"/>
      <c r="K5250" s="6"/>
      <c r="O5250" s="4"/>
    </row>
    <row r="5251" spans="1:15">
      <c r="A5251" s="6"/>
      <c r="B5251" s="6"/>
      <c r="C5251" s="6"/>
      <c r="D5251" s="6"/>
      <c r="E5251" s="6"/>
      <c r="F5251" s="6"/>
      <c r="G5251" s="6"/>
      <c r="H5251" s="6"/>
      <c r="I5251" s="23"/>
      <c r="J5251" s="23"/>
      <c r="K5251" s="6"/>
      <c r="O5251" s="4"/>
    </row>
    <row r="5252" spans="1:15">
      <c r="A5252" s="6"/>
      <c r="B5252" s="6"/>
      <c r="C5252" s="6"/>
      <c r="D5252" s="6"/>
      <c r="E5252" s="6"/>
      <c r="F5252" s="6"/>
      <c r="G5252" s="6"/>
      <c r="H5252" s="6"/>
      <c r="I5252" s="23"/>
      <c r="J5252" s="23"/>
      <c r="K5252" s="6"/>
      <c r="O5252" s="4"/>
    </row>
    <row r="5253" spans="1:15">
      <c r="A5253" s="6"/>
      <c r="B5253" s="6"/>
      <c r="C5253" s="6"/>
      <c r="D5253" s="6"/>
      <c r="E5253" s="6"/>
      <c r="F5253" s="6"/>
      <c r="G5253" s="6"/>
      <c r="H5253" s="6"/>
      <c r="I5253" s="23"/>
      <c r="J5253" s="23"/>
      <c r="K5253" s="6"/>
      <c r="O5253" s="4"/>
    </row>
    <row r="5254" spans="1:15">
      <c r="A5254" s="6"/>
      <c r="B5254" s="6"/>
      <c r="C5254" s="6"/>
      <c r="D5254" s="6"/>
      <c r="E5254" s="6"/>
      <c r="F5254" s="6"/>
      <c r="G5254" s="6"/>
      <c r="H5254" s="6"/>
      <c r="I5254" s="23"/>
      <c r="J5254" s="23"/>
      <c r="K5254" s="6"/>
      <c r="O5254" s="4"/>
    </row>
    <row r="5255" spans="1:15">
      <c r="A5255" s="6"/>
      <c r="B5255" s="6"/>
      <c r="C5255" s="6"/>
      <c r="D5255" s="6"/>
      <c r="E5255" s="6"/>
      <c r="F5255" s="6"/>
      <c r="G5255" s="6"/>
      <c r="H5255" s="6"/>
      <c r="I5255" s="23"/>
      <c r="J5255" s="23"/>
      <c r="K5255" s="6"/>
      <c r="O5255" s="4"/>
    </row>
    <row r="5256" spans="1:15">
      <c r="A5256" s="6"/>
      <c r="B5256" s="6"/>
      <c r="C5256" s="6"/>
      <c r="D5256" s="6"/>
      <c r="E5256" s="6"/>
      <c r="F5256" s="6"/>
      <c r="G5256" s="6"/>
      <c r="H5256" s="6"/>
      <c r="I5256" s="23"/>
      <c r="J5256" s="23"/>
      <c r="K5256" s="6"/>
      <c r="O5256" s="4"/>
    </row>
    <row r="5257" spans="1:15">
      <c r="A5257" s="6"/>
      <c r="B5257" s="6"/>
      <c r="C5257" s="6"/>
      <c r="D5257" s="6"/>
      <c r="E5257" s="6"/>
      <c r="F5257" s="6"/>
      <c r="G5257" s="6"/>
      <c r="H5257" s="6"/>
      <c r="I5257" s="23"/>
      <c r="J5257" s="23"/>
      <c r="K5257" s="6"/>
      <c r="O5257" s="4"/>
    </row>
    <row r="5258" spans="1:15">
      <c r="A5258" s="6"/>
      <c r="B5258" s="6"/>
      <c r="C5258" s="6"/>
      <c r="D5258" s="6"/>
      <c r="E5258" s="6"/>
      <c r="F5258" s="6"/>
      <c r="G5258" s="6"/>
      <c r="H5258" s="6"/>
      <c r="I5258" s="23"/>
      <c r="J5258" s="23"/>
      <c r="K5258" s="6"/>
      <c r="O5258" s="4"/>
    </row>
    <row r="5259" spans="1:15">
      <c r="A5259" s="6"/>
      <c r="B5259" s="6"/>
      <c r="C5259" s="6"/>
      <c r="D5259" s="6"/>
      <c r="E5259" s="6"/>
      <c r="F5259" s="6"/>
      <c r="G5259" s="6"/>
      <c r="H5259" s="6"/>
      <c r="I5259" s="23"/>
      <c r="J5259" s="23"/>
      <c r="K5259" s="6"/>
      <c r="O5259" s="4"/>
    </row>
    <row r="5260" spans="1:15">
      <c r="A5260" s="6"/>
      <c r="B5260" s="6"/>
      <c r="C5260" s="6"/>
      <c r="D5260" s="6"/>
      <c r="E5260" s="6"/>
      <c r="F5260" s="6"/>
      <c r="G5260" s="6"/>
      <c r="H5260" s="6"/>
      <c r="I5260" s="23"/>
      <c r="J5260" s="23"/>
      <c r="K5260" s="6"/>
      <c r="O5260" s="4"/>
    </row>
    <row r="5261" spans="1:15">
      <c r="A5261" s="6"/>
      <c r="B5261" s="6"/>
      <c r="C5261" s="6"/>
      <c r="D5261" s="6"/>
      <c r="E5261" s="6"/>
      <c r="F5261" s="6"/>
      <c r="G5261" s="6"/>
      <c r="H5261" s="6"/>
      <c r="I5261" s="23"/>
      <c r="J5261" s="23"/>
      <c r="K5261" s="6"/>
      <c r="O5261" s="4"/>
    </row>
    <row r="5262" spans="1:15">
      <c r="A5262" s="6"/>
      <c r="B5262" s="6"/>
      <c r="C5262" s="6"/>
      <c r="D5262" s="6"/>
      <c r="E5262" s="6"/>
      <c r="F5262" s="6"/>
      <c r="G5262" s="6"/>
      <c r="H5262" s="6"/>
      <c r="I5262" s="23"/>
      <c r="J5262" s="23"/>
      <c r="K5262" s="6"/>
      <c r="O5262" s="4"/>
    </row>
    <row r="5263" spans="1:15">
      <c r="A5263" s="6"/>
      <c r="B5263" s="6"/>
      <c r="C5263" s="6"/>
      <c r="D5263" s="6"/>
      <c r="E5263" s="6"/>
      <c r="F5263" s="6"/>
      <c r="G5263" s="6"/>
      <c r="H5263" s="6"/>
      <c r="I5263" s="23"/>
      <c r="J5263" s="23"/>
      <c r="K5263" s="6"/>
      <c r="O5263" s="4"/>
    </row>
    <row r="5264" spans="1:15">
      <c r="A5264" s="6"/>
      <c r="B5264" s="6"/>
      <c r="C5264" s="6"/>
      <c r="D5264" s="6"/>
      <c r="E5264" s="6"/>
      <c r="F5264" s="6"/>
      <c r="G5264" s="6"/>
      <c r="H5264" s="6"/>
      <c r="I5264" s="23"/>
      <c r="J5264" s="23"/>
      <c r="K5264" s="6"/>
      <c r="O5264" s="4"/>
    </row>
    <row r="5265" spans="1:15">
      <c r="A5265" s="6"/>
      <c r="B5265" s="6"/>
      <c r="C5265" s="6"/>
      <c r="D5265" s="6"/>
      <c r="E5265" s="6"/>
      <c r="F5265" s="6"/>
      <c r="G5265" s="6"/>
      <c r="H5265" s="6"/>
      <c r="I5265" s="23"/>
      <c r="J5265" s="23"/>
      <c r="K5265" s="6"/>
      <c r="O5265" s="4"/>
    </row>
    <row r="5266" spans="1:15">
      <c r="A5266" s="6"/>
      <c r="B5266" s="6"/>
      <c r="C5266" s="6"/>
      <c r="D5266" s="6"/>
      <c r="E5266" s="6"/>
      <c r="F5266" s="6"/>
      <c r="G5266" s="6"/>
      <c r="H5266" s="6"/>
      <c r="I5266" s="23"/>
      <c r="J5266" s="23"/>
      <c r="K5266" s="6"/>
      <c r="O5266" s="4"/>
    </row>
    <row r="5267" spans="1:15">
      <c r="A5267" s="6"/>
      <c r="B5267" s="6"/>
      <c r="C5267" s="6"/>
      <c r="D5267" s="6"/>
      <c r="E5267" s="6"/>
      <c r="F5267" s="6"/>
      <c r="G5267" s="6"/>
      <c r="H5267" s="6"/>
      <c r="I5267" s="23"/>
      <c r="J5267" s="23"/>
      <c r="K5267" s="6"/>
      <c r="O5267" s="4"/>
    </row>
    <row r="5268" spans="1:15">
      <c r="A5268" s="6"/>
      <c r="B5268" s="6"/>
      <c r="C5268" s="6"/>
      <c r="D5268" s="6"/>
      <c r="E5268" s="6"/>
      <c r="F5268" s="6"/>
      <c r="G5268" s="6"/>
      <c r="H5268" s="6"/>
      <c r="I5268" s="23"/>
      <c r="J5268" s="23"/>
      <c r="K5268" s="6"/>
      <c r="O5268" s="4"/>
    </row>
    <row r="5269" spans="1:15">
      <c r="A5269" s="6"/>
      <c r="B5269" s="6"/>
      <c r="C5269" s="6"/>
      <c r="D5269" s="6"/>
      <c r="E5269" s="6"/>
      <c r="F5269" s="6"/>
      <c r="G5269" s="6"/>
      <c r="H5269" s="6"/>
      <c r="I5269" s="23"/>
      <c r="J5269" s="23"/>
      <c r="K5269" s="6"/>
      <c r="O5269" s="4"/>
    </row>
    <row r="5270" spans="1:15">
      <c r="A5270" s="6"/>
      <c r="B5270" s="6"/>
      <c r="C5270" s="6"/>
      <c r="D5270" s="6"/>
      <c r="E5270" s="6"/>
      <c r="F5270" s="6"/>
      <c r="G5270" s="6"/>
      <c r="H5270" s="6"/>
      <c r="I5270" s="23"/>
      <c r="J5270" s="23"/>
      <c r="K5270" s="6"/>
      <c r="O5270" s="4"/>
    </row>
    <row r="5271" spans="1:15">
      <c r="A5271" s="6"/>
      <c r="B5271" s="6"/>
      <c r="C5271" s="6"/>
      <c r="D5271" s="6"/>
      <c r="E5271" s="6"/>
      <c r="F5271" s="6"/>
      <c r="G5271" s="6"/>
      <c r="H5271" s="6"/>
      <c r="I5271" s="23"/>
      <c r="J5271" s="23"/>
      <c r="K5271" s="6"/>
      <c r="O5271" s="4"/>
    </row>
    <row r="5272" spans="1:15">
      <c r="A5272" s="6"/>
      <c r="B5272" s="6"/>
      <c r="C5272" s="6"/>
      <c r="D5272" s="6"/>
      <c r="E5272" s="6"/>
      <c r="F5272" s="6"/>
      <c r="G5272" s="6"/>
      <c r="H5272" s="6"/>
      <c r="I5272" s="23"/>
      <c r="J5272" s="23"/>
      <c r="K5272" s="6"/>
      <c r="O5272" s="4"/>
    </row>
    <row r="5273" spans="1:15">
      <c r="A5273" s="6"/>
      <c r="B5273" s="6"/>
      <c r="C5273" s="6"/>
      <c r="D5273" s="6"/>
      <c r="E5273" s="6"/>
      <c r="F5273" s="6"/>
      <c r="G5273" s="6"/>
      <c r="H5273" s="6"/>
      <c r="I5273" s="23"/>
      <c r="J5273" s="23"/>
      <c r="K5273" s="6"/>
      <c r="O5273" s="4"/>
    </row>
    <row r="5274" spans="1:15">
      <c r="A5274" s="6"/>
      <c r="B5274" s="6"/>
      <c r="C5274" s="6"/>
      <c r="D5274" s="6"/>
      <c r="E5274" s="6"/>
      <c r="F5274" s="6"/>
      <c r="G5274" s="6"/>
      <c r="H5274" s="6"/>
      <c r="I5274" s="23"/>
      <c r="J5274" s="23"/>
      <c r="K5274" s="6"/>
      <c r="O5274" s="4"/>
    </row>
    <row r="5275" spans="1:15">
      <c r="A5275" s="6"/>
      <c r="B5275" s="6"/>
      <c r="C5275" s="6"/>
      <c r="D5275" s="6"/>
      <c r="E5275" s="6"/>
      <c r="F5275" s="6"/>
      <c r="G5275" s="6"/>
      <c r="H5275" s="6"/>
      <c r="I5275" s="23"/>
      <c r="J5275" s="23"/>
      <c r="K5275" s="6"/>
      <c r="O5275" s="4"/>
    </row>
    <row r="5276" spans="1:15">
      <c r="A5276" s="6"/>
      <c r="B5276" s="6"/>
      <c r="C5276" s="6"/>
      <c r="D5276" s="6"/>
      <c r="E5276" s="6"/>
      <c r="F5276" s="6"/>
      <c r="G5276" s="6"/>
      <c r="H5276" s="6"/>
      <c r="I5276" s="23"/>
      <c r="J5276" s="23"/>
      <c r="K5276" s="6"/>
      <c r="O5276" s="4"/>
    </row>
    <row r="5277" spans="1:15">
      <c r="A5277" s="6"/>
      <c r="B5277" s="6"/>
      <c r="C5277" s="6"/>
      <c r="D5277" s="6"/>
      <c r="E5277" s="6"/>
      <c r="F5277" s="6"/>
      <c r="G5277" s="6"/>
      <c r="H5277" s="6"/>
      <c r="I5277" s="23"/>
      <c r="J5277" s="23"/>
      <c r="K5277" s="6"/>
      <c r="O5277" s="4"/>
    </row>
    <row r="5278" spans="1:15">
      <c r="A5278" s="6"/>
      <c r="B5278" s="6"/>
      <c r="C5278" s="6"/>
      <c r="D5278" s="6"/>
      <c r="E5278" s="6"/>
      <c r="F5278" s="6"/>
      <c r="G5278" s="6"/>
      <c r="H5278" s="6"/>
      <c r="I5278" s="23"/>
      <c r="J5278" s="23"/>
      <c r="K5278" s="6"/>
      <c r="O5278" s="4"/>
    </row>
    <row r="5279" spans="1:15">
      <c r="A5279" s="6"/>
      <c r="B5279" s="6"/>
      <c r="C5279" s="6"/>
      <c r="D5279" s="6"/>
      <c r="E5279" s="6"/>
      <c r="F5279" s="6"/>
      <c r="G5279" s="6"/>
      <c r="H5279" s="6"/>
      <c r="I5279" s="23"/>
      <c r="J5279" s="23"/>
      <c r="K5279" s="6"/>
      <c r="O5279" s="4"/>
    </row>
    <row r="5280" spans="1:15">
      <c r="A5280" s="6"/>
      <c r="B5280" s="6"/>
      <c r="C5280" s="6"/>
      <c r="D5280" s="6"/>
      <c r="E5280" s="6"/>
      <c r="F5280" s="6"/>
      <c r="G5280" s="6"/>
      <c r="H5280" s="6"/>
      <c r="I5280" s="23"/>
      <c r="J5280" s="23"/>
      <c r="K5280" s="6"/>
      <c r="O5280" s="4"/>
    </row>
    <row r="5281" spans="1:15">
      <c r="A5281" s="6"/>
      <c r="B5281" s="6"/>
      <c r="C5281" s="6"/>
      <c r="D5281" s="6"/>
      <c r="E5281" s="6"/>
      <c r="F5281" s="6"/>
      <c r="G5281" s="6"/>
      <c r="H5281" s="6"/>
      <c r="I5281" s="23"/>
      <c r="J5281" s="23"/>
      <c r="K5281" s="6"/>
      <c r="O5281" s="4"/>
    </row>
    <row r="5282" spans="1:15">
      <c r="A5282" s="6"/>
      <c r="B5282" s="6"/>
      <c r="C5282" s="6"/>
      <c r="D5282" s="6"/>
      <c r="E5282" s="6"/>
      <c r="F5282" s="6"/>
      <c r="G5282" s="6"/>
      <c r="H5282" s="6"/>
      <c r="I5282" s="23"/>
      <c r="J5282" s="23"/>
      <c r="K5282" s="6"/>
      <c r="O5282" s="4"/>
    </row>
    <row r="5283" spans="1:15">
      <c r="A5283" s="6"/>
      <c r="B5283" s="6"/>
      <c r="C5283" s="6"/>
      <c r="D5283" s="6"/>
      <c r="E5283" s="6"/>
      <c r="F5283" s="6"/>
      <c r="G5283" s="6"/>
      <c r="H5283" s="6"/>
      <c r="I5283" s="23"/>
      <c r="J5283" s="23"/>
      <c r="K5283" s="6"/>
      <c r="O5283" s="4"/>
    </row>
    <row r="5284" spans="1:15">
      <c r="A5284" s="6"/>
      <c r="B5284" s="6"/>
      <c r="C5284" s="6"/>
      <c r="D5284" s="6"/>
      <c r="E5284" s="6"/>
      <c r="F5284" s="6"/>
      <c r="G5284" s="6"/>
      <c r="H5284" s="6"/>
      <c r="I5284" s="23"/>
      <c r="J5284" s="23"/>
      <c r="K5284" s="6"/>
      <c r="O5284" s="4"/>
    </row>
    <row r="5285" spans="1:15">
      <c r="A5285" s="6"/>
      <c r="B5285" s="6"/>
      <c r="C5285" s="6"/>
      <c r="D5285" s="6"/>
      <c r="E5285" s="6"/>
      <c r="F5285" s="6"/>
      <c r="G5285" s="6"/>
      <c r="H5285" s="6"/>
      <c r="I5285" s="23"/>
      <c r="J5285" s="23"/>
      <c r="K5285" s="6"/>
      <c r="O5285" s="4"/>
    </row>
    <row r="5286" spans="1:15">
      <c r="A5286" s="6"/>
      <c r="B5286" s="6"/>
      <c r="C5286" s="6"/>
      <c r="D5286" s="6"/>
      <c r="E5286" s="6"/>
      <c r="F5286" s="6"/>
      <c r="G5286" s="6"/>
      <c r="H5286" s="6"/>
      <c r="I5286" s="23"/>
      <c r="J5286" s="23"/>
      <c r="K5286" s="6"/>
      <c r="O5286" s="4"/>
    </row>
    <row r="5287" spans="1:15">
      <c r="A5287" s="6"/>
      <c r="B5287" s="6"/>
      <c r="C5287" s="6"/>
      <c r="D5287" s="6"/>
      <c r="E5287" s="6"/>
      <c r="F5287" s="6"/>
      <c r="G5287" s="6"/>
      <c r="H5287" s="6"/>
      <c r="I5287" s="23"/>
      <c r="J5287" s="23"/>
      <c r="K5287" s="6"/>
      <c r="O5287" s="4"/>
    </row>
    <row r="5288" spans="1:15">
      <c r="A5288" s="6"/>
      <c r="B5288" s="6"/>
      <c r="C5288" s="6"/>
      <c r="D5288" s="6"/>
      <c r="E5288" s="6"/>
      <c r="F5288" s="6"/>
      <c r="G5288" s="6"/>
      <c r="H5288" s="6"/>
      <c r="I5288" s="23"/>
      <c r="J5288" s="23"/>
      <c r="K5288" s="6"/>
      <c r="O5288" s="4"/>
    </row>
    <row r="5289" spans="1:15">
      <c r="A5289" s="6"/>
      <c r="B5289" s="6"/>
      <c r="C5289" s="6"/>
      <c r="D5289" s="6"/>
      <c r="E5289" s="6"/>
      <c r="F5289" s="6"/>
      <c r="G5289" s="6"/>
      <c r="H5289" s="6"/>
      <c r="I5289" s="23"/>
      <c r="J5289" s="23"/>
      <c r="K5289" s="6"/>
      <c r="O5289" s="4"/>
    </row>
    <row r="5290" spans="1:15">
      <c r="A5290" s="6"/>
      <c r="B5290" s="6"/>
      <c r="C5290" s="6"/>
      <c r="D5290" s="6"/>
      <c r="E5290" s="6"/>
      <c r="F5290" s="6"/>
      <c r="G5290" s="6"/>
      <c r="H5290" s="6"/>
      <c r="I5290" s="23"/>
      <c r="J5290" s="23"/>
      <c r="K5290" s="6"/>
      <c r="O5290" s="4"/>
    </row>
    <row r="5291" spans="1:15">
      <c r="A5291" s="6"/>
      <c r="B5291" s="6"/>
      <c r="C5291" s="6"/>
      <c r="D5291" s="6"/>
      <c r="E5291" s="6"/>
      <c r="F5291" s="6"/>
      <c r="G5291" s="6"/>
      <c r="H5291" s="6"/>
      <c r="I5291" s="23"/>
      <c r="J5291" s="23"/>
      <c r="K5291" s="6"/>
      <c r="O5291" s="4"/>
    </row>
    <row r="5292" spans="1:15">
      <c r="A5292" s="6"/>
      <c r="B5292" s="6"/>
      <c r="C5292" s="6"/>
      <c r="D5292" s="6"/>
      <c r="E5292" s="6"/>
      <c r="F5292" s="6"/>
      <c r="G5292" s="6"/>
      <c r="H5292" s="6"/>
      <c r="I5292" s="23"/>
      <c r="J5292" s="23"/>
      <c r="K5292" s="6"/>
      <c r="O5292" s="4"/>
    </row>
    <row r="5293" spans="1:15">
      <c r="A5293" s="6"/>
      <c r="B5293" s="6"/>
      <c r="C5293" s="6"/>
      <c r="D5293" s="6"/>
      <c r="E5293" s="6"/>
      <c r="F5293" s="6"/>
      <c r="G5293" s="6"/>
      <c r="H5293" s="6"/>
      <c r="I5293" s="23"/>
      <c r="J5293" s="23"/>
      <c r="K5293" s="6"/>
      <c r="O5293" s="4"/>
    </row>
    <row r="5294" spans="1:15">
      <c r="A5294" s="6"/>
      <c r="B5294" s="6"/>
      <c r="C5294" s="6"/>
      <c r="D5294" s="6"/>
      <c r="E5294" s="6"/>
      <c r="F5294" s="6"/>
      <c r="G5294" s="6"/>
      <c r="H5294" s="6"/>
      <c r="I5294" s="23"/>
      <c r="J5294" s="23"/>
      <c r="K5294" s="6"/>
      <c r="O5294" s="4"/>
    </row>
    <row r="5295" spans="1:15">
      <c r="A5295" s="6"/>
      <c r="B5295" s="6"/>
      <c r="C5295" s="6"/>
      <c r="D5295" s="6"/>
      <c r="E5295" s="6"/>
      <c r="F5295" s="6"/>
      <c r="G5295" s="6"/>
      <c r="H5295" s="6"/>
      <c r="I5295" s="23"/>
      <c r="J5295" s="23"/>
      <c r="K5295" s="6"/>
      <c r="O5295" s="4"/>
    </row>
    <row r="5296" spans="1:15">
      <c r="A5296" s="6"/>
      <c r="B5296" s="6"/>
      <c r="C5296" s="6"/>
      <c r="D5296" s="6"/>
      <c r="E5296" s="6"/>
      <c r="F5296" s="6"/>
      <c r="G5296" s="6"/>
      <c r="H5296" s="6"/>
      <c r="I5296" s="23"/>
      <c r="J5296" s="23"/>
      <c r="K5296" s="6"/>
      <c r="O5296" s="4"/>
    </row>
    <row r="5297" spans="1:15">
      <c r="A5297" s="6"/>
      <c r="B5297" s="6"/>
      <c r="C5297" s="6"/>
      <c r="D5297" s="6"/>
      <c r="E5297" s="6"/>
      <c r="F5297" s="6"/>
      <c r="G5297" s="6"/>
      <c r="H5297" s="6"/>
      <c r="I5297" s="23"/>
      <c r="J5297" s="23"/>
      <c r="K5297" s="6"/>
      <c r="O5297" s="4"/>
    </row>
    <row r="5298" spans="1:15">
      <c r="A5298" s="6"/>
      <c r="B5298" s="6"/>
      <c r="C5298" s="6"/>
      <c r="D5298" s="6"/>
      <c r="E5298" s="6"/>
      <c r="F5298" s="6"/>
      <c r="G5298" s="6"/>
      <c r="H5298" s="6"/>
      <c r="I5298" s="23"/>
      <c r="J5298" s="23"/>
      <c r="K5298" s="6"/>
      <c r="O5298" s="4"/>
    </row>
    <row r="5299" spans="1:15">
      <c r="A5299" s="6"/>
      <c r="B5299" s="6"/>
      <c r="C5299" s="6"/>
      <c r="D5299" s="6"/>
      <c r="E5299" s="6"/>
      <c r="F5299" s="6"/>
      <c r="G5299" s="6"/>
      <c r="H5299" s="6"/>
      <c r="I5299" s="23"/>
      <c r="J5299" s="23"/>
      <c r="K5299" s="6"/>
      <c r="O5299" s="4"/>
    </row>
    <row r="5300" spans="1:15">
      <c r="A5300" s="6"/>
      <c r="B5300" s="6"/>
      <c r="C5300" s="6"/>
      <c r="D5300" s="6"/>
      <c r="E5300" s="6"/>
      <c r="F5300" s="6"/>
      <c r="G5300" s="6"/>
      <c r="H5300" s="6"/>
      <c r="I5300" s="23"/>
      <c r="J5300" s="23"/>
      <c r="K5300" s="6"/>
      <c r="O5300" s="4"/>
    </row>
    <row r="5301" spans="1:15">
      <c r="A5301" s="6"/>
      <c r="B5301" s="6"/>
      <c r="C5301" s="6"/>
      <c r="D5301" s="6"/>
      <c r="E5301" s="6"/>
      <c r="F5301" s="6"/>
      <c r="G5301" s="6"/>
      <c r="H5301" s="6"/>
      <c r="I5301" s="23"/>
      <c r="J5301" s="23"/>
      <c r="K5301" s="6"/>
      <c r="O5301" s="4"/>
    </row>
    <row r="5302" spans="1:15">
      <c r="A5302" s="6"/>
      <c r="B5302" s="6"/>
      <c r="C5302" s="6"/>
      <c r="D5302" s="6"/>
      <c r="E5302" s="6"/>
      <c r="F5302" s="6"/>
      <c r="G5302" s="6"/>
      <c r="H5302" s="6"/>
      <c r="I5302" s="23"/>
      <c r="J5302" s="23"/>
      <c r="K5302" s="6"/>
      <c r="O5302" s="4"/>
    </row>
    <row r="5303" spans="1:15">
      <c r="A5303" s="6"/>
      <c r="B5303" s="6"/>
      <c r="C5303" s="6"/>
      <c r="D5303" s="6"/>
      <c r="E5303" s="6"/>
      <c r="F5303" s="6"/>
      <c r="G5303" s="6"/>
      <c r="H5303" s="6"/>
      <c r="I5303" s="23"/>
      <c r="J5303" s="23"/>
      <c r="K5303" s="6"/>
      <c r="O5303" s="4"/>
    </row>
    <row r="5304" spans="1:15">
      <c r="A5304" s="6"/>
      <c r="B5304" s="6"/>
      <c r="C5304" s="6"/>
      <c r="D5304" s="6"/>
      <c r="E5304" s="6"/>
      <c r="F5304" s="6"/>
      <c r="G5304" s="6"/>
      <c r="H5304" s="6"/>
      <c r="I5304" s="23"/>
      <c r="J5304" s="23"/>
      <c r="K5304" s="6"/>
      <c r="O5304" s="4"/>
    </row>
    <row r="5305" spans="1:15">
      <c r="A5305" s="6"/>
      <c r="B5305" s="6"/>
      <c r="C5305" s="6"/>
      <c r="D5305" s="6"/>
      <c r="E5305" s="6"/>
      <c r="F5305" s="6"/>
      <c r="G5305" s="6"/>
      <c r="H5305" s="6"/>
      <c r="I5305" s="23"/>
      <c r="J5305" s="23"/>
      <c r="K5305" s="6"/>
      <c r="O5305" s="4"/>
    </row>
    <row r="5306" spans="1:15">
      <c r="A5306" s="6"/>
      <c r="B5306" s="6"/>
      <c r="C5306" s="6"/>
      <c r="D5306" s="6"/>
      <c r="E5306" s="6"/>
      <c r="F5306" s="6"/>
      <c r="G5306" s="6"/>
      <c r="H5306" s="6"/>
      <c r="I5306" s="23"/>
      <c r="J5306" s="23"/>
      <c r="K5306" s="6"/>
      <c r="O5306" s="4"/>
    </row>
    <row r="5307" spans="1:15">
      <c r="A5307" s="6"/>
      <c r="B5307" s="6"/>
      <c r="C5307" s="6"/>
      <c r="D5307" s="6"/>
      <c r="E5307" s="6"/>
      <c r="F5307" s="6"/>
      <c r="G5307" s="6"/>
      <c r="H5307" s="6"/>
      <c r="I5307" s="23"/>
      <c r="J5307" s="23"/>
      <c r="K5307" s="6"/>
      <c r="O5307" s="4"/>
    </row>
    <row r="5308" spans="1:15">
      <c r="A5308" s="6"/>
      <c r="B5308" s="6"/>
      <c r="C5308" s="6"/>
      <c r="D5308" s="6"/>
      <c r="E5308" s="6"/>
      <c r="F5308" s="6"/>
      <c r="G5308" s="6"/>
      <c r="H5308" s="6"/>
      <c r="I5308" s="23"/>
      <c r="J5308" s="23"/>
      <c r="K5308" s="6"/>
      <c r="O5308" s="4"/>
    </row>
    <row r="5309" spans="1:15">
      <c r="A5309" s="6"/>
      <c r="B5309" s="6"/>
      <c r="C5309" s="6"/>
      <c r="D5309" s="6"/>
      <c r="E5309" s="6"/>
      <c r="F5309" s="6"/>
      <c r="G5309" s="6"/>
      <c r="H5309" s="6"/>
      <c r="I5309" s="23"/>
      <c r="J5309" s="23"/>
      <c r="K5309" s="6"/>
      <c r="O5309" s="4"/>
    </row>
    <row r="5310" spans="1:15">
      <c r="A5310" s="6"/>
      <c r="B5310" s="6"/>
      <c r="C5310" s="6"/>
      <c r="D5310" s="6"/>
      <c r="E5310" s="6"/>
      <c r="F5310" s="6"/>
      <c r="G5310" s="6"/>
      <c r="H5310" s="6"/>
      <c r="I5310" s="23"/>
      <c r="J5310" s="23"/>
      <c r="K5310" s="6"/>
      <c r="O5310" s="4"/>
    </row>
    <row r="5311" spans="1:15">
      <c r="A5311" s="6"/>
      <c r="B5311" s="6"/>
      <c r="C5311" s="6"/>
      <c r="D5311" s="6"/>
      <c r="E5311" s="6"/>
      <c r="F5311" s="6"/>
      <c r="G5311" s="6"/>
      <c r="H5311" s="6"/>
      <c r="I5311" s="23"/>
      <c r="J5311" s="23"/>
      <c r="K5311" s="6"/>
      <c r="O5311" s="4"/>
    </row>
    <row r="5312" spans="1:15">
      <c r="A5312" s="6"/>
      <c r="B5312" s="6"/>
      <c r="C5312" s="6"/>
      <c r="D5312" s="6"/>
      <c r="E5312" s="6"/>
      <c r="F5312" s="6"/>
      <c r="G5312" s="6"/>
      <c r="H5312" s="6"/>
      <c r="I5312" s="23"/>
      <c r="J5312" s="23"/>
      <c r="K5312" s="6"/>
      <c r="O5312" s="4"/>
    </row>
    <row r="5313" spans="1:15">
      <c r="A5313" s="6"/>
      <c r="B5313" s="6"/>
      <c r="C5313" s="6"/>
      <c r="D5313" s="6"/>
      <c r="E5313" s="6"/>
      <c r="F5313" s="6"/>
      <c r="G5313" s="6"/>
      <c r="H5313" s="6"/>
      <c r="I5313" s="23"/>
      <c r="J5313" s="23"/>
      <c r="K5313" s="6"/>
      <c r="O5313" s="4"/>
    </row>
    <row r="5314" spans="1:15">
      <c r="A5314" s="6"/>
      <c r="B5314" s="6"/>
      <c r="C5314" s="6"/>
      <c r="D5314" s="6"/>
      <c r="E5314" s="6"/>
      <c r="F5314" s="6"/>
      <c r="G5314" s="6"/>
      <c r="H5314" s="6"/>
      <c r="I5314" s="23"/>
      <c r="J5314" s="23"/>
      <c r="K5314" s="6"/>
      <c r="O5314" s="4"/>
    </row>
    <row r="5315" spans="1:15">
      <c r="A5315" s="6"/>
      <c r="B5315" s="6"/>
      <c r="C5315" s="6"/>
      <c r="D5315" s="6"/>
      <c r="E5315" s="6"/>
      <c r="F5315" s="6"/>
      <c r="G5315" s="6"/>
      <c r="H5315" s="6"/>
      <c r="I5315" s="23"/>
      <c r="J5315" s="23"/>
      <c r="K5315" s="6"/>
      <c r="O5315" s="4"/>
    </row>
    <row r="5316" spans="1:15">
      <c r="A5316" s="6"/>
      <c r="B5316" s="6"/>
      <c r="C5316" s="6"/>
      <c r="D5316" s="6"/>
      <c r="E5316" s="6"/>
      <c r="F5316" s="6"/>
      <c r="G5316" s="6"/>
      <c r="H5316" s="6"/>
      <c r="I5316" s="23"/>
      <c r="J5316" s="23"/>
      <c r="K5316" s="6"/>
      <c r="O5316" s="4"/>
    </row>
    <row r="5317" spans="1:15">
      <c r="A5317" s="6"/>
      <c r="B5317" s="6"/>
      <c r="C5317" s="6"/>
      <c r="D5317" s="6"/>
      <c r="E5317" s="6"/>
      <c r="F5317" s="6"/>
      <c r="G5317" s="6"/>
      <c r="H5317" s="6"/>
      <c r="I5317" s="23"/>
      <c r="J5317" s="23"/>
      <c r="K5317" s="6"/>
      <c r="O5317" s="4"/>
    </row>
    <row r="5318" spans="1:15">
      <c r="A5318" s="6"/>
      <c r="B5318" s="6"/>
      <c r="C5318" s="6"/>
      <c r="D5318" s="6"/>
      <c r="E5318" s="6"/>
      <c r="F5318" s="6"/>
      <c r="G5318" s="6"/>
      <c r="H5318" s="6"/>
      <c r="I5318" s="23"/>
      <c r="J5318" s="23"/>
      <c r="K5318" s="6"/>
      <c r="O5318" s="4"/>
    </row>
    <row r="5319" spans="1:15">
      <c r="A5319" s="6"/>
      <c r="B5319" s="6"/>
      <c r="C5319" s="6"/>
      <c r="D5319" s="6"/>
      <c r="E5319" s="6"/>
      <c r="F5319" s="6"/>
      <c r="G5319" s="6"/>
      <c r="H5319" s="6"/>
      <c r="I5319" s="23"/>
      <c r="J5319" s="23"/>
      <c r="K5319" s="6"/>
      <c r="O5319" s="4"/>
    </row>
    <row r="5320" spans="1:15">
      <c r="A5320" s="6"/>
      <c r="B5320" s="6"/>
      <c r="C5320" s="6"/>
      <c r="D5320" s="6"/>
      <c r="E5320" s="6"/>
      <c r="F5320" s="6"/>
      <c r="G5320" s="6"/>
      <c r="H5320" s="6"/>
      <c r="I5320" s="23"/>
      <c r="J5320" s="23"/>
      <c r="K5320" s="6"/>
      <c r="O5320" s="4"/>
    </row>
    <row r="5321" spans="1:15">
      <c r="A5321" s="6"/>
      <c r="B5321" s="6"/>
      <c r="C5321" s="6"/>
      <c r="D5321" s="6"/>
      <c r="E5321" s="6"/>
      <c r="F5321" s="6"/>
      <c r="G5321" s="6"/>
      <c r="H5321" s="6"/>
      <c r="I5321" s="23"/>
      <c r="J5321" s="23"/>
      <c r="K5321" s="6"/>
      <c r="O5321" s="4"/>
    </row>
    <row r="5322" spans="1:15">
      <c r="A5322" s="6"/>
      <c r="B5322" s="6"/>
      <c r="C5322" s="6"/>
      <c r="D5322" s="6"/>
      <c r="E5322" s="6"/>
      <c r="F5322" s="6"/>
      <c r="G5322" s="6"/>
      <c r="H5322" s="6"/>
      <c r="I5322" s="23"/>
      <c r="J5322" s="23"/>
      <c r="K5322" s="6"/>
      <c r="O5322" s="4"/>
    </row>
    <row r="5323" spans="1:15">
      <c r="A5323" s="6"/>
      <c r="B5323" s="6"/>
      <c r="C5323" s="6"/>
      <c r="D5323" s="6"/>
      <c r="E5323" s="6"/>
      <c r="F5323" s="6"/>
      <c r="G5323" s="6"/>
      <c r="H5323" s="6"/>
      <c r="I5323" s="23"/>
      <c r="J5323" s="23"/>
      <c r="K5323" s="6"/>
      <c r="O5323" s="4"/>
    </row>
    <row r="5324" spans="1:15">
      <c r="A5324" s="6"/>
      <c r="B5324" s="6"/>
      <c r="C5324" s="6"/>
      <c r="D5324" s="6"/>
      <c r="E5324" s="6"/>
      <c r="F5324" s="6"/>
      <c r="G5324" s="6"/>
      <c r="H5324" s="6"/>
      <c r="I5324" s="23"/>
      <c r="J5324" s="23"/>
      <c r="K5324" s="6"/>
      <c r="O5324" s="4"/>
    </row>
    <row r="5325" spans="1:15">
      <c r="A5325" s="6"/>
      <c r="B5325" s="6"/>
      <c r="C5325" s="6"/>
      <c r="D5325" s="6"/>
      <c r="E5325" s="6"/>
      <c r="F5325" s="6"/>
      <c r="G5325" s="6"/>
      <c r="H5325" s="6"/>
      <c r="I5325" s="23"/>
      <c r="J5325" s="23"/>
      <c r="K5325" s="6"/>
      <c r="O5325" s="4"/>
    </row>
    <row r="5326" spans="1:15">
      <c r="A5326" s="6"/>
      <c r="B5326" s="6"/>
      <c r="C5326" s="6"/>
      <c r="D5326" s="6"/>
      <c r="E5326" s="6"/>
      <c r="F5326" s="6"/>
      <c r="G5326" s="6"/>
      <c r="H5326" s="6"/>
      <c r="I5326" s="23"/>
      <c r="J5326" s="23"/>
      <c r="K5326" s="6"/>
      <c r="O5326" s="4"/>
    </row>
    <row r="5327" spans="1:15">
      <c r="A5327" s="6"/>
      <c r="B5327" s="6"/>
      <c r="C5327" s="6"/>
      <c r="D5327" s="6"/>
      <c r="E5327" s="6"/>
      <c r="F5327" s="6"/>
      <c r="G5327" s="6"/>
      <c r="H5327" s="6"/>
      <c r="I5327" s="23"/>
      <c r="J5327" s="23"/>
      <c r="K5327" s="6"/>
      <c r="O5327" s="4"/>
    </row>
    <row r="5328" spans="1:15">
      <c r="A5328" s="6"/>
      <c r="B5328" s="6"/>
      <c r="C5328" s="6"/>
      <c r="D5328" s="6"/>
      <c r="E5328" s="6"/>
      <c r="F5328" s="6"/>
      <c r="G5328" s="6"/>
      <c r="H5328" s="6"/>
      <c r="I5328" s="23"/>
      <c r="J5328" s="23"/>
      <c r="K5328" s="6"/>
      <c r="O5328" s="4"/>
    </row>
    <row r="5329" spans="1:15">
      <c r="A5329" s="6"/>
      <c r="B5329" s="6"/>
      <c r="C5329" s="6"/>
      <c r="D5329" s="6"/>
      <c r="E5329" s="6"/>
      <c r="F5329" s="6"/>
      <c r="G5329" s="6"/>
      <c r="H5329" s="6"/>
      <c r="I5329" s="23"/>
      <c r="J5329" s="23"/>
      <c r="K5329" s="6"/>
      <c r="O5329" s="4"/>
    </row>
    <row r="5330" spans="1:15">
      <c r="A5330" s="6"/>
      <c r="B5330" s="6"/>
      <c r="C5330" s="6"/>
      <c r="D5330" s="6"/>
      <c r="E5330" s="6"/>
      <c r="F5330" s="6"/>
      <c r="G5330" s="6"/>
      <c r="H5330" s="6"/>
      <c r="I5330" s="23"/>
      <c r="J5330" s="23"/>
      <c r="K5330" s="6"/>
      <c r="O5330" s="4"/>
    </row>
    <row r="5331" spans="1:15">
      <c r="A5331" s="6"/>
      <c r="B5331" s="6"/>
      <c r="C5331" s="6"/>
      <c r="D5331" s="6"/>
      <c r="E5331" s="6"/>
      <c r="F5331" s="6"/>
      <c r="G5331" s="6"/>
      <c r="H5331" s="6"/>
      <c r="I5331" s="23"/>
      <c r="J5331" s="23"/>
      <c r="K5331" s="6"/>
      <c r="O5331" s="4"/>
    </row>
    <row r="5332" spans="1:15">
      <c r="A5332" s="6"/>
      <c r="B5332" s="6"/>
      <c r="C5332" s="6"/>
      <c r="D5332" s="6"/>
      <c r="E5332" s="6"/>
      <c r="F5332" s="6"/>
      <c r="G5332" s="6"/>
      <c r="H5332" s="6"/>
      <c r="I5332" s="23"/>
      <c r="J5332" s="23"/>
      <c r="K5332" s="6"/>
      <c r="O5332" s="4"/>
    </row>
    <row r="5333" spans="1:15">
      <c r="A5333" s="6"/>
      <c r="B5333" s="6"/>
      <c r="C5333" s="6"/>
      <c r="D5333" s="6"/>
      <c r="E5333" s="6"/>
      <c r="F5333" s="6"/>
      <c r="G5333" s="6"/>
      <c r="H5333" s="6"/>
      <c r="I5333" s="23"/>
      <c r="J5333" s="23"/>
      <c r="K5333" s="6"/>
      <c r="O5333" s="4"/>
    </row>
    <row r="5334" spans="1:15">
      <c r="A5334" s="6"/>
      <c r="B5334" s="6"/>
      <c r="C5334" s="6"/>
      <c r="D5334" s="6"/>
      <c r="E5334" s="6"/>
      <c r="F5334" s="6"/>
      <c r="G5334" s="6"/>
      <c r="H5334" s="6"/>
      <c r="I5334" s="23"/>
      <c r="J5334" s="23"/>
      <c r="K5334" s="6"/>
      <c r="O5334" s="4"/>
    </row>
    <row r="5335" spans="1:15">
      <c r="A5335" s="6"/>
      <c r="B5335" s="6"/>
      <c r="C5335" s="6"/>
      <c r="D5335" s="6"/>
      <c r="E5335" s="6"/>
      <c r="F5335" s="6"/>
      <c r="G5335" s="6"/>
      <c r="H5335" s="6"/>
      <c r="I5335" s="23"/>
      <c r="J5335" s="23"/>
      <c r="K5335" s="6"/>
      <c r="O5335" s="4"/>
    </row>
    <row r="5336" spans="1:15">
      <c r="A5336" s="6"/>
      <c r="B5336" s="6"/>
      <c r="C5336" s="6"/>
      <c r="D5336" s="6"/>
      <c r="E5336" s="6"/>
      <c r="F5336" s="6"/>
      <c r="G5336" s="6"/>
      <c r="H5336" s="6"/>
      <c r="I5336" s="23"/>
      <c r="J5336" s="23"/>
      <c r="K5336" s="6"/>
      <c r="O5336" s="4"/>
    </row>
    <row r="5337" spans="1:15">
      <c r="A5337" s="6"/>
      <c r="B5337" s="6"/>
      <c r="C5337" s="6"/>
      <c r="D5337" s="6"/>
      <c r="E5337" s="6"/>
      <c r="F5337" s="6"/>
      <c r="G5337" s="6"/>
      <c r="H5337" s="6"/>
      <c r="I5337" s="23"/>
      <c r="J5337" s="23"/>
      <c r="K5337" s="6"/>
      <c r="O5337" s="4"/>
    </row>
    <row r="5338" spans="1:15">
      <c r="A5338" s="6"/>
      <c r="B5338" s="6"/>
      <c r="C5338" s="6"/>
      <c r="D5338" s="6"/>
      <c r="E5338" s="6"/>
      <c r="F5338" s="6"/>
      <c r="G5338" s="6"/>
      <c r="H5338" s="6"/>
      <c r="I5338" s="23"/>
      <c r="J5338" s="23"/>
      <c r="K5338" s="6"/>
      <c r="O5338" s="4"/>
    </row>
    <row r="5339" spans="1:15">
      <c r="A5339" s="6"/>
      <c r="B5339" s="6"/>
      <c r="C5339" s="6"/>
      <c r="D5339" s="6"/>
      <c r="E5339" s="6"/>
      <c r="F5339" s="6"/>
      <c r="G5339" s="6"/>
      <c r="H5339" s="6"/>
      <c r="I5339" s="23"/>
      <c r="J5339" s="23"/>
      <c r="K5339" s="6"/>
      <c r="O5339" s="4"/>
    </row>
    <row r="5340" spans="1:15">
      <c r="A5340" s="6"/>
      <c r="B5340" s="6"/>
      <c r="C5340" s="6"/>
      <c r="D5340" s="6"/>
      <c r="E5340" s="6"/>
      <c r="F5340" s="6"/>
      <c r="G5340" s="6"/>
      <c r="H5340" s="6"/>
      <c r="I5340" s="23"/>
      <c r="J5340" s="23"/>
      <c r="K5340" s="6"/>
      <c r="O5340" s="4"/>
    </row>
    <row r="5341" spans="1:15">
      <c r="A5341" s="6"/>
      <c r="B5341" s="6"/>
      <c r="C5341" s="6"/>
      <c r="D5341" s="6"/>
      <c r="E5341" s="6"/>
      <c r="F5341" s="6"/>
      <c r="G5341" s="6"/>
      <c r="H5341" s="6"/>
      <c r="I5341" s="23"/>
      <c r="J5341" s="23"/>
      <c r="K5341" s="6"/>
      <c r="O5341" s="4"/>
    </row>
    <row r="5342" spans="1:15">
      <c r="A5342" s="6"/>
      <c r="B5342" s="6"/>
      <c r="C5342" s="6"/>
      <c r="D5342" s="6"/>
      <c r="E5342" s="6"/>
      <c r="F5342" s="6"/>
      <c r="G5342" s="6"/>
      <c r="H5342" s="6"/>
      <c r="I5342" s="23"/>
      <c r="J5342" s="23"/>
      <c r="K5342" s="6"/>
      <c r="O5342" s="4"/>
    </row>
    <row r="5343" spans="1:15">
      <c r="A5343" s="6"/>
      <c r="B5343" s="6"/>
      <c r="C5343" s="6"/>
      <c r="D5343" s="6"/>
      <c r="E5343" s="6"/>
      <c r="F5343" s="6"/>
      <c r="G5343" s="6"/>
      <c r="H5343" s="6"/>
      <c r="I5343" s="23"/>
      <c r="J5343" s="23"/>
      <c r="K5343" s="6"/>
      <c r="O5343" s="4"/>
    </row>
    <row r="5344" spans="1:15">
      <c r="A5344" s="6"/>
      <c r="B5344" s="6"/>
      <c r="C5344" s="6"/>
      <c r="D5344" s="6"/>
      <c r="E5344" s="6"/>
      <c r="F5344" s="6"/>
      <c r="G5344" s="6"/>
      <c r="H5344" s="6"/>
      <c r="I5344" s="23"/>
      <c r="J5344" s="23"/>
      <c r="K5344" s="6"/>
      <c r="O5344" s="4"/>
    </row>
    <row r="5345" spans="1:15">
      <c r="A5345" s="6"/>
      <c r="B5345" s="6"/>
      <c r="C5345" s="6"/>
      <c r="D5345" s="6"/>
      <c r="E5345" s="6"/>
      <c r="F5345" s="6"/>
      <c r="G5345" s="6"/>
      <c r="H5345" s="6"/>
      <c r="I5345" s="23"/>
      <c r="J5345" s="23"/>
      <c r="K5345" s="6"/>
      <c r="O5345" s="4"/>
    </row>
    <row r="5346" spans="1:15">
      <c r="A5346" s="6"/>
      <c r="B5346" s="6"/>
      <c r="C5346" s="6"/>
      <c r="D5346" s="6"/>
      <c r="E5346" s="6"/>
      <c r="F5346" s="6"/>
      <c r="G5346" s="6"/>
      <c r="H5346" s="6"/>
      <c r="I5346" s="23"/>
      <c r="J5346" s="23"/>
      <c r="K5346" s="6"/>
      <c r="O5346" s="4"/>
    </row>
    <row r="5347" spans="1:15">
      <c r="A5347" s="6"/>
      <c r="B5347" s="6"/>
      <c r="C5347" s="6"/>
      <c r="D5347" s="6"/>
      <c r="E5347" s="6"/>
      <c r="F5347" s="6"/>
      <c r="G5347" s="6"/>
      <c r="H5347" s="6"/>
      <c r="I5347" s="23"/>
      <c r="J5347" s="23"/>
      <c r="K5347" s="6"/>
      <c r="O5347" s="4"/>
    </row>
    <row r="5348" spans="1:15">
      <c r="A5348" s="6"/>
      <c r="B5348" s="6"/>
      <c r="C5348" s="6"/>
      <c r="D5348" s="6"/>
      <c r="E5348" s="6"/>
      <c r="F5348" s="6"/>
      <c r="G5348" s="6"/>
      <c r="H5348" s="6"/>
      <c r="I5348" s="23"/>
      <c r="J5348" s="23"/>
      <c r="K5348" s="6"/>
      <c r="O5348" s="4"/>
    </row>
    <row r="5349" spans="1:15">
      <c r="A5349" s="6"/>
      <c r="B5349" s="6"/>
      <c r="C5349" s="6"/>
      <c r="D5349" s="6"/>
      <c r="E5349" s="6"/>
      <c r="F5349" s="6"/>
      <c r="G5349" s="6"/>
      <c r="H5349" s="6"/>
      <c r="I5349" s="23"/>
      <c r="J5349" s="23"/>
      <c r="K5349" s="6"/>
      <c r="O5349" s="4"/>
    </row>
    <row r="5350" spans="1:15">
      <c r="A5350" s="6"/>
      <c r="B5350" s="6"/>
      <c r="C5350" s="6"/>
      <c r="D5350" s="6"/>
      <c r="E5350" s="6"/>
      <c r="F5350" s="6"/>
      <c r="G5350" s="6"/>
      <c r="H5350" s="6"/>
      <c r="I5350" s="23"/>
      <c r="J5350" s="23"/>
      <c r="K5350" s="6"/>
      <c r="O5350" s="4"/>
    </row>
    <row r="5351" spans="1:15">
      <c r="A5351" s="6"/>
      <c r="B5351" s="6"/>
      <c r="C5351" s="6"/>
      <c r="D5351" s="6"/>
      <c r="E5351" s="6"/>
      <c r="F5351" s="6"/>
      <c r="G5351" s="6"/>
      <c r="H5351" s="6"/>
      <c r="I5351" s="23"/>
      <c r="J5351" s="23"/>
      <c r="K5351" s="6"/>
      <c r="O5351" s="4"/>
    </row>
    <row r="5352" spans="1:15">
      <c r="A5352" s="6"/>
      <c r="B5352" s="6"/>
      <c r="C5352" s="6"/>
      <c r="D5352" s="6"/>
      <c r="E5352" s="6"/>
      <c r="F5352" s="6"/>
      <c r="G5352" s="6"/>
      <c r="H5352" s="6"/>
      <c r="I5352" s="23"/>
      <c r="J5352" s="23"/>
      <c r="K5352" s="6"/>
      <c r="O5352" s="4"/>
    </row>
    <row r="5353" spans="1:15">
      <c r="A5353" s="6"/>
      <c r="B5353" s="6"/>
      <c r="C5353" s="6"/>
      <c r="D5353" s="6"/>
      <c r="E5353" s="6"/>
      <c r="F5353" s="6"/>
      <c r="G5353" s="6"/>
      <c r="H5353" s="6"/>
      <c r="I5353" s="23"/>
      <c r="J5353" s="23"/>
      <c r="K5353" s="6"/>
      <c r="O5353" s="4"/>
    </row>
    <row r="5354" spans="1:15">
      <c r="A5354" s="6"/>
      <c r="B5354" s="6"/>
      <c r="C5354" s="6"/>
      <c r="D5354" s="6"/>
      <c r="E5354" s="6"/>
      <c r="F5354" s="6"/>
      <c r="G5354" s="6"/>
      <c r="H5354" s="6"/>
      <c r="I5354" s="23"/>
      <c r="J5354" s="23"/>
      <c r="K5354" s="6"/>
      <c r="O5354" s="4"/>
    </row>
    <row r="5355" spans="1:15">
      <c r="A5355" s="6"/>
      <c r="B5355" s="6"/>
      <c r="C5355" s="6"/>
      <c r="D5355" s="6"/>
      <c r="E5355" s="6"/>
      <c r="F5355" s="6"/>
      <c r="G5355" s="6"/>
      <c r="H5355" s="6"/>
      <c r="I5355" s="23"/>
      <c r="J5355" s="23"/>
      <c r="K5355" s="6"/>
      <c r="O5355" s="4"/>
    </row>
    <row r="5356" spans="1:15">
      <c r="A5356" s="6"/>
      <c r="B5356" s="6"/>
      <c r="C5356" s="6"/>
      <c r="D5356" s="6"/>
      <c r="E5356" s="6"/>
      <c r="F5356" s="6"/>
      <c r="G5356" s="6"/>
      <c r="H5356" s="6"/>
      <c r="I5356" s="23"/>
      <c r="J5356" s="23"/>
      <c r="K5356" s="6"/>
      <c r="O5356" s="4"/>
    </row>
    <row r="5357" spans="1:15">
      <c r="A5357" s="6"/>
      <c r="B5357" s="6"/>
      <c r="C5357" s="6"/>
      <c r="D5357" s="6"/>
      <c r="E5357" s="6"/>
      <c r="F5357" s="6"/>
      <c r="G5357" s="6"/>
      <c r="H5357" s="6"/>
      <c r="I5357" s="23"/>
      <c r="J5357" s="23"/>
      <c r="K5357" s="6"/>
      <c r="O5357" s="4"/>
    </row>
    <row r="5358" spans="1:15">
      <c r="A5358" s="6"/>
      <c r="B5358" s="6"/>
      <c r="C5358" s="6"/>
      <c r="D5358" s="6"/>
      <c r="E5358" s="6"/>
      <c r="F5358" s="6"/>
      <c r="G5358" s="6"/>
      <c r="H5358" s="6"/>
      <c r="I5358" s="23"/>
      <c r="J5358" s="23"/>
      <c r="K5358" s="6"/>
      <c r="O5358" s="4"/>
    </row>
    <row r="5359" spans="1:15">
      <c r="A5359" s="6"/>
      <c r="B5359" s="6"/>
      <c r="C5359" s="6"/>
      <c r="D5359" s="6"/>
      <c r="E5359" s="6"/>
      <c r="F5359" s="6"/>
      <c r="G5359" s="6"/>
      <c r="H5359" s="6"/>
      <c r="I5359" s="23"/>
      <c r="J5359" s="23"/>
      <c r="K5359" s="6"/>
      <c r="O5359" s="4"/>
    </row>
    <row r="5360" spans="1:15">
      <c r="A5360" s="6"/>
      <c r="B5360" s="6"/>
      <c r="C5360" s="6"/>
      <c r="D5360" s="6"/>
      <c r="E5360" s="6"/>
      <c r="F5360" s="6"/>
      <c r="G5360" s="6"/>
      <c r="H5360" s="6"/>
      <c r="I5360" s="23"/>
      <c r="J5360" s="23"/>
      <c r="K5360" s="6"/>
      <c r="O5360" s="4"/>
    </row>
    <row r="5361" spans="1:15">
      <c r="A5361" s="6"/>
      <c r="B5361" s="6"/>
      <c r="C5361" s="6"/>
      <c r="D5361" s="6"/>
      <c r="E5361" s="6"/>
      <c r="F5361" s="6"/>
      <c r="G5361" s="6"/>
      <c r="H5361" s="6"/>
      <c r="I5361" s="23"/>
      <c r="J5361" s="23"/>
      <c r="K5361" s="6"/>
      <c r="O5361" s="4"/>
    </row>
    <row r="5362" spans="1:15">
      <c r="A5362" s="6"/>
      <c r="B5362" s="6"/>
      <c r="C5362" s="6"/>
      <c r="D5362" s="6"/>
      <c r="E5362" s="6"/>
      <c r="F5362" s="6"/>
      <c r="G5362" s="6"/>
      <c r="H5362" s="6"/>
      <c r="I5362" s="23"/>
      <c r="J5362" s="23"/>
      <c r="K5362" s="6"/>
      <c r="O5362" s="4"/>
    </row>
    <row r="5363" spans="1:15">
      <c r="A5363" s="6"/>
      <c r="B5363" s="6"/>
      <c r="C5363" s="6"/>
      <c r="D5363" s="6"/>
      <c r="E5363" s="6"/>
      <c r="F5363" s="6"/>
      <c r="G5363" s="6"/>
      <c r="H5363" s="6"/>
      <c r="I5363" s="23"/>
      <c r="J5363" s="23"/>
      <c r="K5363" s="6"/>
      <c r="O5363" s="4"/>
    </row>
    <row r="5364" spans="1:15">
      <c r="A5364" s="6"/>
      <c r="B5364" s="6"/>
      <c r="C5364" s="6"/>
      <c r="D5364" s="6"/>
      <c r="E5364" s="6"/>
      <c r="F5364" s="6"/>
      <c r="G5364" s="6"/>
      <c r="H5364" s="6"/>
      <c r="I5364" s="23"/>
      <c r="J5364" s="23"/>
      <c r="K5364" s="6"/>
      <c r="O5364" s="4"/>
    </row>
    <row r="5365" spans="1:15">
      <c r="A5365" s="6"/>
      <c r="B5365" s="6"/>
      <c r="C5365" s="6"/>
      <c r="D5365" s="6"/>
      <c r="E5365" s="6"/>
      <c r="F5365" s="6"/>
      <c r="G5365" s="6"/>
      <c r="H5365" s="6"/>
      <c r="I5365" s="23"/>
      <c r="J5365" s="23"/>
      <c r="K5365" s="6"/>
      <c r="O5365" s="4"/>
    </row>
    <row r="5366" spans="1:15">
      <c r="A5366" s="6"/>
      <c r="B5366" s="6"/>
      <c r="C5366" s="6"/>
      <c r="D5366" s="6"/>
      <c r="E5366" s="6"/>
      <c r="F5366" s="6"/>
      <c r="G5366" s="6"/>
      <c r="H5366" s="6"/>
      <c r="I5366" s="23"/>
      <c r="J5366" s="23"/>
      <c r="K5366" s="6"/>
      <c r="O5366" s="4"/>
    </row>
    <row r="5367" spans="1:15">
      <c r="A5367" s="6"/>
      <c r="B5367" s="6"/>
      <c r="C5367" s="6"/>
      <c r="D5367" s="6"/>
      <c r="E5367" s="6"/>
      <c r="F5367" s="6"/>
      <c r="G5367" s="6"/>
      <c r="H5367" s="6"/>
      <c r="I5367" s="23"/>
      <c r="J5367" s="23"/>
      <c r="K5367" s="6"/>
      <c r="O5367" s="4"/>
    </row>
    <row r="5368" spans="1:15">
      <c r="A5368" s="6"/>
      <c r="B5368" s="6"/>
      <c r="C5368" s="6"/>
      <c r="D5368" s="6"/>
      <c r="E5368" s="6"/>
      <c r="F5368" s="6"/>
      <c r="G5368" s="6"/>
      <c r="H5368" s="6"/>
      <c r="I5368" s="23"/>
      <c r="J5368" s="23"/>
      <c r="K5368" s="6"/>
      <c r="O5368" s="4"/>
    </row>
    <row r="5369" spans="1:15">
      <c r="A5369" s="6"/>
      <c r="B5369" s="6"/>
      <c r="C5369" s="6"/>
      <c r="D5369" s="6"/>
      <c r="E5369" s="6"/>
      <c r="F5369" s="6"/>
      <c r="G5369" s="6"/>
      <c r="H5369" s="6"/>
      <c r="I5369" s="23"/>
      <c r="J5369" s="23"/>
      <c r="K5369" s="6"/>
      <c r="O5369" s="4"/>
    </row>
    <row r="5370" spans="1:15">
      <c r="A5370" s="6"/>
      <c r="B5370" s="6"/>
      <c r="C5370" s="6"/>
      <c r="D5370" s="6"/>
      <c r="E5370" s="6"/>
      <c r="F5370" s="6"/>
      <c r="G5370" s="6"/>
      <c r="H5370" s="6"/>
      <c r="I5370" s="23"/>
      <c r="J5370" s="23"/>
      <c r="K5370" s="6"/>
      <c r="O5370" s="4"/>
    </row>
    <row r="5371" spans="1:15">
      <c r="A5371" s="6"/>
      <c r="B5371" s="6"/>
      <c r="C5371" s="6"/>
      <c r="D5371" s="6"/>
      <c r="E5371" s="6"/>
      <c r="F5371" s="6"/>
      <c r="G5371" s="6"/>
      <c r="H5371" s="6"/>
      <c r="I5371" s="23"/>
      <c r="J5371" s="23"/>
      <c r="K5371" s="6"/>
      <c r="O5371" s="4"/>
    </row>
    <row r="5372" spans="1:15">
      <c r="A5372" s="6"/>
      <c r="B5372" s="6"/>
      <c r="C5372" s="6"/>
      <c r="D5372" s="6"/>
      <c r="E5372" s="6"/>
      <c r="F5372" s="6"/>
      <c r="G5372" s="6"/>
      <c r="H5372" s="6"/>
      <c r="I5372" s="23"/>
      <c r="J5372" s="23"/>
      <c r="K5372" s="6"/>
      <c r="O5372" s="4"/>
    </row>
    <row r="5373" spans="1:15">
      <c r="A5373" s="6"/>
      <c r="B5373" s="6"/>
      <c r="C5373" s="6"/>
      <c r="D5373" s="6"/>
      <c r="E5373" s="6"/>
      <c r="F5373" s="6"/>
      <c r="G5373" s="6"/>
      <c r="H5373" s="6"/>
      <c r="I5373" s="23"/>
      <c r="J5373" s="23"/>
      <c r="K5373" s="6"/>
      <c r="O5373" s="4"/>
    </row>
    <row r="5374" spans="1:15">
      <c r="A5374" s="6"/>
      <c r="B5374" s="6"/>
      <c r="C5374" s="6"/>
      <c r="D5374" s="6"/>
      <c r="E5374" s="6"/>
      <c r="F5374" s="6"/>
      <c r="G5374" s="6"/>
      <c r="H5374" s="6"/>
      <c r="I5374" s="23"/>
      <c r="J5374" s="23"/>
      <c r="K5374" s="6"/>
      <c r="O5374" s="4"/>
    </row>
    <row r="5375" spans="1:15">
      <c r="A5375" s="6"/>
      <c r="B5375" s="6"/>
      <c r="C5375" s="6"/>
      <c r="D5375" s="6"/>
      <c r="E5375" s="6"/>
      <c r="F5375" s="6"/>
      <c r="G5375" s="6"/>
      <c r="H5375" s="6"/>
      <c r="I5375" s="23"/>
      <c r="J5375" s="23"/>
      <c r="K5375" s="6"/>
      <c r="O5375" s="4"/>
    </row>
    <row r="5376" spans="1:15">
      <c r="A5376" s="6"/>
      <c r="B5376" s="6"/>
      <c r="C5376" s="6"/>
      <c r="D5376" s="6"/>
      <c r="E5376" s="6"/>
      <c r="F5376" s="6"/>
      <c r="G5376" s="6"/>
      <c r="H5376" s="6"/>
      <c r="I5376" s="23"/>
      <c r="J5376" s="23"/>
      <c r="K5376" s="6"/>
      <c r="O5376" s="4"/>
    </row>
    <row r="5377" spans="1:15">
      <c r="A5377" s="6"/>
      <c r="B5377" s="6"/>
      <c r="C5377" s="6"/>
      <c r="D5377" s="6"/>
      <c r="E5377" s="6"/>
      <c r="F5377" s="6"/>
      <c r="G5377" s="6"/>
      <c r="H5377" s="6"/>
      <c r="I5377" s="23"/>
      <c r="J5377" s="23"/>
      <c r="K5377" s="6"/>
      <c r="O5377" s="4"/>
    </row>
    <row r="5378" spans="1:15">
      <c r="A5378" s="6"/>
      <c r="B5378" s="6"/>
      <c r="C5378" s="6"/>
      <c r="D5378" s="6"/>
      <c r="E5378" s="6"/>
      <c r="F5378" s="6"/>
      <c r="G5378" s="6"/>
      <c r="H5378" s="6"/>
      <c r="I5378" s="23"/>
      <c r="J5378" s="23"/>
      <c r="K5378" s="6"/>
      <c r="O5378" s="4"/>
    </row>
    <row r="5379" spans="1:15">
      <c r="A5379" s="6"/>
      <c r="B5379" s="6"/>
      <c r="C5379" s="6"/>
      <c r="D5379" s="6"/>
      <c r="E5379" s="6"/>
      <c r="F5379" s="6"/>
      <c r="G5379" s="6"/>
      <c r="H5379" s="6"/>
      <c r="I5379" s="23"/>
      <c r="J5379" s="23"/>
      <c r="K5379" s="6"/>
      <c r="O5379" s="4"/>
    </row>
    <row r="5380" spans="1:15">
      <c r="A5380" s="6"/>
      <c r="B5380" s="6"/>
      <c r="C5380" s="6"/>
      <c r="D5380" s="6"/>
      <c r="E5380" s="6"/>
      <c r="F5380" s="6"/>
      <c r="G5380" s="6"/>
      <c r="H5380" s="6"/>
      <c r="I5380" s="23"/>
      <c r="J5380" s="23"/>
      <c r="K5380" s="6"/>
      <c r="O5380" s="4"/>
    </row>
    <row r="5381" spans="1:15">
      <c r="A5381" s="6"/>
      <c r="B5381" s="6"/>
      <c r="C5381" s="6"/>
      <c r="D5381" s="6"/>
      <c r="E5381" s="6"/>
      <c r="F5381" s="6"/>
      <c r="G5381" s="6"/>
      <c r="H5381" s="6"/>
      <c r="I5381" s="23"/>
      <c r="J5381" s="23"/>
      <c r="K5381" s="6"/>
      <c r="O5381" s="4"/>
    </row>
    <row r="5382" spans="1:15">
      <c r="A5382" s="6"/>
      <c r="B5382" s="6"/>
      <c r="C5382" s="6"/>
      <c r="D5382" s="6"/>
      <c r="E5382" s="6"/>
      <c r="F5382" s="6"/>
      <c r="G5382" s="6"/>
      <c r="H5382" s="6"/>
      <c r="I5382" s="23"/>
      <c r="J5382" s="23"/>
      <c r="K5382" s="6"/>
      <c r="O5382" s="4"/>
    </row>
    <row r="5383" spans="1:15">
      <c r="A5383" s="6"/>
      <c r="B5383" s="6"/>
      <c r="C5383" s="6"/>
      <c r="D5383" s="6"/>
      <c r="E5383" s="6"/>
      <c r="F5383" s="6"/>
      <c r="G5383" s="6"/>
      <c r="H5383" s="6"/>
      <c r="I5383" s="23"/>
      <c r="J5383" s="23"/>
      <c r="K5383" s="6"/>
      <c r="O5383" s="4"/>
    </row>
    <row r="5384" spans="1:15">
      <c r="A5384" s="6"/>
      <c r="B5384" s="6"/>
      <c r="C5384" s="6"/>
      <c r="D5384" s="6"/>
      <c r="E5384" s="6"/>
      <c r="F5384" s="6"/>
      <c r="G5384" s="6"/>
      <c r="H5384" s="6"/>
      <c r="I5384" s="23"/>
      <c r="J5384" s="23"/>
      <c r="K5384" s="6"/>
      <c r="O5384" s="4"/>
    </row>
    <row r="5385" spans="1:15">
      <c r="A5385" s="6"/>
      <c r="B5385" s="6"/>
      <c r="C5385" s="6"/>
      <c r="D5385" s="6"/>
      <c r="E5385" s="6"/>
      <c r="F5385" s="6"/>
      <c r="G5385" s="6"/>
      <c r="H5385" s="6"/>
      <c r="I5385" s="23"/>
      <c r="J5385" s="23"/>
      <c r="K5385" s="6"/>
      <c r="O5385" s="4"/>
    </row>
    <row r="5386" spans="1:15">
      <c r="A5386" s="6"/>
      <c r="B5386" s="6"/>
      <c r="C5386" s="6"/>
      <c r="D5386" s="6"/>
      <c r="E5386" s="6"/>
      <c r="F5386" s="6"/>
      <c r="G5386" s="6"/>
      <c r="H5386" s="6"/>
      <c r="I5386" s="23"/>
      <c r="J5386" s="23"/>
      <c r="K5386" s="6"/>
      <c r="O5386" s="4"/>
    </row>
    <row r="5387" spans="1:15">
      <c r="A5387" s="6"/>
      <c r="B5387" s="6"/>
      <c r="C5387" s="6"/>
      <c r="D5387" s="6"/>
      <c r="E5387" s="6"/>
      <c r="F5387" s="6"/>
      <c r="G5387" s="6"/>
      <c r="H5387" s="6"/>
      <c r="I5387" s="23"/>
      <c r="J5387" s="23"/>
      <c r="K5387" s="6"/>
      <c r="O5387" s="4"/>
    </row>
    <row r="5388" spans="1:15">
      <c r="A5388" s="6"/>
      <c r="B5388" s="6"/>
      <c r="C5388" s="6"/>
      <c r="D5388" s="6"/>
      <c r="E5388" s="6"/>
      <c r="F5388" s="6"/>
      <c r="G5388" s="6"/>
      <c r="H5388" s="6"/>
      <c r="I5388" s="23"/>
      <c r="J5388" s="23"/>
      <c r="K5388" s="6"/>
      <c r="O5388" s="4"/>
    </row>
    <row r="5389" spans="1:15">
      <c r="A5389" s="6"/>
      <c r="B5389" s="6"/>
      <c r="C5389" s="6"/>
      <c r="D5389" s="6"/>
      <c r="E5389" s="6"/>
      <c r="F5389" s="6"/>
      <c r="G5389" s="6"/>
      <c r="H5389" s="6"/>
      <c r="I5389" s="23"/>
      <c r="J5389" s="23"/>
      <c r="K5389" s="6"/>
      <c r="O5389" s="4"/>
    </row>
    <row r="5390" spans="1:15">
      <c r="A5390" s="6"/>
      <c r="B5390" s="6"/>
      <c r="C5390" s="6"/>
      <c r="D5390" s="6"/>
      <c r="E5390" s="6"/>
      <c r="F5390" s="6"/>
      <c r="G5390" s="6"/>
      <c r="H5390" s="6"/>
      <c r="I5390" s="23"/>
      <c r="J5390" s="23"/>
      <c r="K5390" s="6"/>
      <c r="O5390" s="4"/>
    </row>
    <row r="5391" spans="1:15">
      <c r="A5391" s="6"/>
      <c r="B5391" s="6"/>
      <c r="C5391" s="6"/>
      <c r="D5391" s="6"/>
      <c r="E5391" s="6"/>
      <c r="F5391" s="6"/>
      <c r="G5391" s="6"/>
      <c r="H5391" s="6"/>
      <c r="I5391" s="23"/>
      <c r="J5391" s="23"/>
      <c r="K5391" s="6"/>
      <c r="O5391" s="4"/>
    </row>
    <row r="5392" spans="1:15">
      <c r="A5392" s="6"/>
      <c r="B5392" s="6"/>
      <c r="C5392" s="6"/>
      <c r="D5392" s="6"/>
      <c r="E5392" s="6"/>
      <c r="F5392" s="6"/>
      <c r="G5392" s="6"/>
      <c r="H5392" s="6"/>
      <c r="I5392" s="23"/>
      <c r="J5392" s="23"/>
      <c r="K5392" s="6"/>
      <c r="O5392" s="4"/>
    </row>
    <row r="5393" spans="1:15">
      <c r="A5393" s="6"/>
      <c r="B5393" s="6"/>
      <c r="C5393" s="6"/>
      <c r="D5393" s="6"/>
      <c r="E5393" s="6"/>
      <c r="F5393" s="6"/>
      <c r="G5393" s="6"/>
      <c r="H5393" s="6"/>
      <c r="I5393" s="23"/>
      <c r="J5393" s="23"/>
      <c r="K5393" s="6"/>
      <c r="O5393" s="4"/>
    </row>
    <row r="5394" spans="1:15">
      <c r="A5394" s="6"/>
      <c r="B5394" s="6"/>
      <c r="C5394" s="6"/>
      <c r="D5394" s="6"/>
      <c r="E5394" s="6"/>
      <c r="F5394" s="6"/>
      <c r="G5394" s="6"/>
      <c r="H5394" s="6"/>
      <c r="I5394" s="23"/>
      <c r="J5394" s="23"/>
      <c r="K5394" s="6"/>
      <c r="O5394" s="4"/>
    </row>
    <row r="5395" spans="1:15">
      <c r="A5395" s="6"/>
      <c r="B5395" s="6"/>
      <c r="C5395" s="6"/>
      <c r="D5395" s="6"/>
      <c r="E5395" s="6"/>
      <c r="F5395" s="6"/>
      <c r="G5395" s="6"/>
      <c r="H5395" s="6"/>
      <c r="I5395" s="23"/>
      <c r="J5395" s="23"/>
      <c r="K5395" s="6"/>
      <c r="O5395" s="4"/>
    </row>
    <row r="5396" spans="1:15">
      <c r="A5396" s="6"/>
      <c r="B5396" s="6"/>
      <c r="C5396" s="6"/>
      <c r="D5396" s="6"/>
      <c r="E5396" s="6"/>
      <c r="F5396" s="6"/>
      <c r="G5396" s="6"/>
      <c r="H5396" s="6"/>
      <c r="I5396" s="23"/>
      <c r="J5396" s="23"/>
      <c r="K5396" s="6"/>
      <c r="O5396" s="4"/>
    </row>
    <row r="5397" spans="1:15">
      <c r="A5397" s="6"/>
      <c r="B5397" s="6"/>
      <c r="C5397" s="6"/>
      <c r="D5397" s="6"/>
      <c r="E5397" s="6"/>
      <c r="F5397" s="6"/>
      <c r="G5397" s="6"/>
      <c r="H5397" s="6"/>
      <c r="I5397" s="23"/>
      <c r="J5397" s="23"/>
      <c r="K5397" s="6"/>
      <c r="O5397" s="4"/>
    </row>
    <row r="5398" spans="1:15">
      <c r="A5398" s="6"/>
      <c r="B5398" s="6"/>
      <c r="C5398" s="6"/>
      <c r="D5398" s="6"/>
      <c r="E5398" s="6"/>
      <c r="F5398" s="6"/>
      <c r="G5398" s="6"/>
      <c r="H5398" s="6"/>
      <c r="I5398" s="23"/>
      <c r="J5398" s="23"/>
      <c r="K5398" s="6"/>
      <c r="O5398" s="4"/>
    </row>
    <row r="5399" spans="1:15">
      <c r="A5399" s="6"/>
      <c r="B5399" s="6"/>
      <c r="C5399" s="6"/>
      <c r="D5399" s="6"/>
      <c r="E5399" s="6"/>
      <c r="F5399" s="6"/>
      <c r="G5399" s="6"/>
      <c r="H5399" s="6"/>
      <c r="I5399" s="23"/>
      <c r="J5399" s="23"/>
      <c r="K5399" s="6"/>
      <c r="O5399" s="4"/>
    </row>
    <row r="5400" spans="1:15">
      <c r="A5400" s="6"/>
      <c r="B5400" s="6"/>
      <c r="C5400" s="6"/>
      <c r="D5400" s="6"/>
      <c r="E5400" s="6"/>
      <c r="F5400" s="6"/>
      <c r="G5400" s="6"/>
      <c r="H5400" s="6"/>
      <c r="I5400" s="23"/>
      <c r="J5400" s="23"/>
      <c r="K5400" s="6"/>
      <c r="O5400" s="4"/>
    </row>
    <row r="5401" spans="1:15">
      <c r="A5401" s="6"/>
      <c r="B5401" s="6"/>
      <c r="C5401" s="6"/>
      <c r="D5401" s="6"/>
      <c r="E5401" s="6"/>
      <c r="F5401" s="6"/>
      <c r="G5401" s="6"/>
      <c r="H5401" s="6"/>
      <c r="I5401" s="23"/>
      <c r="J5401" s="23"/>
      <c r="K5401" s="6"/>
      <c r="O5401" s="4"/>
    </row>
    <row r="5402" spans="1:15">
      <c r="A5402" s="6"/>
      <c r="B5402" s="6"/>
      <c r="C5402" s="6"/>
      <c r="D5402" s="6"/>
      <c r="E5402" s="6"/>
      <c r="F5402" s="6"/>
      <c r="G5402" s="6"/>
      <c r="H5402" s="6"/>
      <c r="I5402" s="23"/>
      <c r="J5402" s="23"/>
      <c r="K5402" s="6"/>
      <c r="O5402" s="4"/>
    </row>
    <row r="5403" spans="1:15">
      <c r="A5403" s="6"/>
      <c r="B5403" s="6"/>
      <c r="C5403" s="6"/>
      <c r="D5403" s="6"/>
      <c r="E5403" s="6"/>
      <c r="F5403" s="6"/>
      <c r="G5403" s="6"/>
      <c r="H5403" s="6"/>
      <c r="I5403" s="23"/>
      <c r="J5403" s="23"/>
      <c r="K5403" s="6"/>
      <c r="O5403" s="4"/>
    </row>
    <row r="5404" spans="1:15">
      <c r="A5404" s="6"/>
      <c r="B5404" s="6"/>
      <c r="C5404" s="6"/>
      <c r="D5404" s="6"/>
      <c r="E5404" s="6"/>
      <c r="F5404" s="6"/>
      <c r="G5404" s="6"/>
      <c r="H5404" s="6"/>
      <c r="I5404" s="23"/>
      <c r="J5404" s="23"/>
      <c r="K5404" s="6"/>
      <c r="O5404" s="4"/>
    </row>
    <row r="5405" spans="1:15">
      <c r="A5405" s="6"/>
      <c r="B5405" s="6"/>
      <c r="C5405" s="6"/>
      <c r="D5405" s="6"/>
      <c r="E5405" s="6"/>
      <c r="F5405" s="6"/>
      <c r="G5405" s="6"/>
      <c r="H5405" s="6"/>
      <c r="I5405" s="23"/>
      <c r="J5405" s="23"/>
      <c r="K5405" s="6"/>
      <c r="O5405" s="4"/>
    </row>
    <row r="5406" spans="1:15">
      <c r="A5406" s="6"/>
      <c r="B5406" s="6"/>
      <c r="C5406" s="6"/>
      <c r="D5406" s="6"/>
      <c r="E5406" s="6"/>
      <c r="F5406" s="6"/>
      <c r="G5406" s="6"/>
      <c r="H5406" s="6"/>
      <c r="I5406" s="23"/>
      <c r="J5406" s="23"/>
      <c r="K5406" s="6"/>
      <c r="O5406" s="4"/>
    </row>
    <row r="5407" spans="1:15">
      <c r="A5407" s="6"/>
      <c r="B5407" s="6"/>
      <c r="C5407" s="6"/>
      <c r="D5407" s="6"/>
      <c r="E5407" s="6"/>
      <c r="F5407" s="6"/>
      <c r="G5407" s="6"/>
      <c r="H5407" s="6"/>
      <c r="I5407" s="23"/>
      <c r="J5407" s="23"/>
      <c r="K5407" s="6"/>
      <c r="O5407" s="4"/>
    </row>
    <row r="5408" spans="1:15">
      <c r="A5408" s="6"/>
      <c r="B5408" s="6"/>
      <c r="C5408" s="6"/>
      <c r="D5408" s="6"/>
      <c r="E5408" s="6"/>
      <c r="F5408" s="6"/>
      <c r="G5408" s="6"/>
      <c r="H5408" s="6"/>
      <c r="I5408" s="23"/>
      <c r="J5408" s="23"/>
      <c r="K5408" s="6"/>
      <c r="O5408" s="4"/>
    </row>
    <row r="5409" spans="1:15">
      <c r="A5409" s="6"/>
      <c r="B5409" s="6"/>
      <c r="C5409" s="6"/>
      <c r="D5409" s="6"/>
      <c r="E5409" s="6"/>
      <c r="F5409" s="6"/>
      <c r="G5409" s="6"/>
      <c r="H5409" s="6"/>
      <c r="I5409" s="23"/>
      <c r="J5409" s="23"/>
      <c r="K5409" s="6"/>
      <c r="O5409" s="4"/>
    </row>
    <row r="5410" spans="1:15">
      <c r="A5410" s="6"/>
      <c r="B5410" s="6"/>
      <c r="C5410" s="6"/>
      <c r="D5410" s="6"/>
      <c r="E5410" s="6"/>
      <c r="F5410" s="6"/>
      <c r="G5410" s="6"/>
      <c r="H5410" s="6"/>
      <c r="I5410" s="23"/>
      <c r="J5410" s="23"/>
      <c r="K5410" s="6"/>
      <c r="O5410" s="4"/>
    </row>
    <row r="5411" spans="1:15">
      <c r="A5411" s="6"/>
      <c r="B5411" s="6"/>
      <c r="C5411" s="6"/>
      <c r="D5411" s="6"/>
      <c r="E5411" s="6"/>
      <c r="F5411" s="6"/>
      <c r="G5411" s="6"/>
      <c r="H5411" s="6"/>
      <c r="I5411" s="23"/>
      <c r="J5411" s="23"/>
      <c r="K5411" s="6"/>
      <c r="O5411" s="4"/>
    </row>
    <row r="5412" spans="1:15">
      <c r="A5412" s="6"/>
      <c r="B5412" s="6"/>
      <c r="C5412" s="6"/>
      <c r="D5412" s="6"/>
      <c r="E5412" s="6"/>
      <c r="F5412" s="6"/>
      <c r="G5412" s="6"/>
      <c r="H5412" s="6"/>
      <c r="I5412" s="23"/>
      <c r="J5412" s="23"/>
      <c r="K5412" s="6"/>
      <c r="O5412" s="4"/>
    </row>
    <row r="5413" spans="1:15">
      <c r="A5413" s="6"/>
      <c r="B5413" s="6"/>
      <c r="C5413" s="6"/>
      <c r="D5413" s="6"/>
      <c r="E5413" s="6"/>
      <c r="F5413" s="6"/>
      <c r="G5413" s="6"/>
      <c r="H5413" s="6"/>
      <c r="I5413" s="23"/>
      <c r="J5413" s="23"/>
      <c r="K5413" s="6"/>
      <c r="O5413" s="4"/>
    </row>
    <row r="5414" spans="1:15">
      <c r="A5414" s="6"/>
      <c r="B5414" s="6"/>
      <c r="C5414" s="6"/>
      <c r="D5414" s="6"/>
      <c r="E5414" s="6"/>
      <c r="F5414" s="6"/>
      <c r="G5414" s="6"/>
      <c r="H5414" s="6"/>
      <c r="I5414" s="23"/>
      <c r="J5414" s="23"/>
      <c r="K5414" s="6"/>
      <c r="O5414" s="4"/>
    </row>
    <row r="5415" spans="1:15">
      <c r="A5415" s="6"/>
      <c r="B5415" s="6"/>
      <c r="C5415" s="6"/>
      <c r="D5415" s="6"/>
      <c r="E5415" s="6"/>
      <c r="F5415" s="6"/>
      <c r="G5415" s="6"/>
      <c r="H5415" s="6"/>
      <c r="I5415" s="23"/>
      <c r="J5415" s="23"/>
      <c r="K5415" s="6"/>
      <c r="O5415" s="4"/>
    </row>
    <row r="5416" spans="1:15">
      <c r="A5416" s="6"/>
      <c r="B5416" s="6"/>
      <c r="C5416" s="6"/>
      <c r="D5416" s="6"/>
      <c r="E5416" s="6"/>
      <c r="F5416" s="6"/>
      <c r="G5416" s="6"/>
      <c r="H5416" s="6"/>
      <c r="I5416" s="23"/>
      <c r="J5416" s="23"/>
      <c r="K5416" s="6"/>
      <c r="O5416" s="4"/>
    </row>
    <row r="5417" spans="1:15">
      <c r="A5417" s="6"/>
      <c r="B5417" s="6"/>
      <c r="C5417" s="6"/>
      <c r="D5417" s="6"/>
      <c r="E5417" s="6"/>
      <c r="F5417" s="6"/>
      <c r="G5417" s="6"/>
      <c r="H5417" s="6"/>
      <c r="I5417" s="23"/>
      <c r="J5417" s="23"/>
      <c r="K5417" s="6"/>
      <c r="O5417" s="4"/>
    </row>
    <row r="5418" spans="1:15">
      <c r="A5418" s="6"/>
      <c r="B5418" s="6"/>
      <c r="C5418" s="6"/>
      <c r="D5418" s="6"/>
      <c r="E5418" s="6"/>
      <c r="F5418" s="6"/>
      <c r="G5418" s="6"/>
      <c r="H5418" s="6"/>
      <c r="I5418" s="23"/>
      <c r="J5418" s="23"/>
      <c r="K5418" s="6"/>
      <c r="O5418" s="4"/>
    </row>
    <row r="5419" spans="1:15">
      <c r="A5419" s="6"/>
      <c r="B5419" s="6"/>
      <c r="C5419" s="6"/>
      <c r="D5419" s="6"/>
      <c r="E5419" s="6"/>
      <c r="F5419" s="6"/>
      <c r="G5419" s="6"/>
      <c r="H5419" s="6"/>
      <c r="I5419" s="23"/>
      <c r="J5419" s="23"/>
      <c r="K5419" s="6"/>
      <c r="O5419" s="4"/>
    </row>
    <row r="5420" spans="1:15">
      <c r="A5420" s="6"/>
      <c r="B5420" s="6"/>
      <c r="C5420" s="6"/>
      <c r="D5420" s="6"/>
      <c r="E5420" s="6"/>
      <c r="F5420" s="6"/>
      <c r="G5420" s="6"/>
      <c r="H5420" s="6"/>
      <c r="I5420" s="23"/>
      <c r="J5420" s="23"/>
      <c r="K5420" s="6"/>
      <c r="O5420" s="4"/>
    </row>
    <row r="5421" spans="1:15">
      <c r="A5421" s="6"/>
      <c r="B5421" s="6"/>
      <c r="C5421" s="6"/>
      <c r="D5421" s="6"/>
      <c r="E5421" s="6"/>
      <c r="F5421" s="6"/>
      <c r="G5421" s="6"/>
      <c r="H5421" s="6"/>
      <c r="I5421" s="23"/>
      <c r="J5421" s="23"/>
      <c r="K5421" s="6"/>
      <c r="O5421" s="4"/>
    </row>
    <row r="5422" spans="1:15">
      <c r="A5422" s="6"/>
      <c r="B5422" s="6"/>
      <c r="C5422" s="6"/>
      <c r="D5422" s="6"/>
      <c r="E5422" s="6"/>
      <c r="F5422" s="6"/>
      <c r="G5422" s="6"/>
      <c r="H5422" s="6"/>
      <c r="I5422" s="23"/>
      <c r="J5422" s="23"/>
      <c r="K5422" s="6"/>
      <c r="O5422" s="4"/>
    </row>
    <row r="5423" spans="1:15">
      <c r="A5423" s="6"/>
      <c r="B5423" s="6"/>
      <c r="C5423" s="6"/>
      <c r="D5423" s="6"/>
      <c r="E5423" s="6"/>
      <c r="F5423" s="6"/>
      <c r="G5423" s="6"/>
      <c r="H5423" s="6"/>
      <c r="I5423" s="23"/>
      <c r="J5423" s="23"/>
      <c r="K5423" s="6"/>
      <c r="O5423" s="4"/>
    </row>
    <row r="5424" spans="1:15">
      <c r="A5424" s="6"/>
      <c r="B5424" s="6"/>
      <c r="C5424" s="6"/>
      <c r="D5424" s="6"/>
      <c r="E5424" s="6"/>
      <c r="F5424" s="6"/>
      <c r="G5424" s="6"/>
      <c r="H5424" s="6"/>
      <c r="I5424" s="23"/>
      <c r="J5424" s="23"/>
      <c r="K5424" s="6"/>
      <c r="O5424" s="4"/>
    </row>
    <row r="5425" spans="1:15">
      <c r="A5425" s="6"/>
      <c r="B5425" s="6"/>
      <c r="C5425" s="6"/>
      <c r="D5425" s="6"/>
      <c r="E5425" s="6"/>
      <c r="F5425" s="6"/>
      <c r="G5425" s="6"/>
      <c r="H5425" s="6"/>
      <c r="I5425" s="23"/>
      <c r="J5425" s="23"/>
      <c r="K5425" s="6"/>
      <c r="O5425" s="4"/>
    </row>
    <row r="5426" spans="1:15">
      <c r="A5426" s="6"/>
      <c r="B5426" s="6"/>
      <c r="C5426" s="6"/>
      <c r="D5426" s="6"/>
      <c r="E5426" s="6"/>
      <c r="F5426" s="6"/>
      <c r="G5426" s="6"/>
      <c r="H5426" s="6"/>
      <c r="I5426" s="23"/>
      <c r="J5426" s="23"/>
      <c r="K5426" s="6"/>
      <c r="O5426" s="4"/>
    </row>
    <row r="5427" spans="1:15">
      <c r="A5427" s="6"/>
      <c r="B5427" s="6"/>
      <c r="C5427" s="6"/>
      <c r="D5427" s="6"/>
      <c r="E5427" s="6"/>
      <c r="F5427" s="6"/>
      <c r="G5427" s="6"/>
      <c r="H5427" s="6"/>
      <c r="I5427" s="23"/>
      <c r="J5427" s="23"/>
      <c r="K5427" s="6"/>
      <c r="O5427" s="4"/>
    </row>
    <row r="5428" spans="1:15">
      <c r="A5428" s="6"/>
      <c r="B5428" s="6"/>
      <c r="C5428" s="6"/>
      <c r="D5428" s="6"/>
      <c r="E5428" s="6"/>
      <c r="F5428" s="6"/>
      <c r="G5428" s="6"/>
      <c r="H5428" s="6"/>
      <c r="I5428" s="23"/>
      <c r="J5428" s="23"/>
      <c r="K5428" s="6"/>
      <c r="O5428" s="4"/>
    </row>
    <row r="5429" spans="1:15">
      <c r="A5429" s="6"/>
      <c r="B5429" s="6"/>
      <c r="C5429" s="6"/>
      <c r="D5429" s="6"/>
      <c r="E5429" s="6"/>
      <c r="F5429" s="6"/>
      <c r="G5429" s="6"/>
      <c r="H5429" s="6"/>
      <c r="I5429" s="23"/>
      <c r="J5429" s="23"/>
      <c r="K5429" s="6"/>
      <c r="O5429" s="4"/>
    </row>
    <row r="5430" spans="1:15">
      <c r="A5430" s="6"/>
      <c r="B5430" s="6"/>
      <c r="C5430" s="6"/>
      <c r="D5430" s="6"/>
      <c r="E5430" s="6"/>
      <c r="F5430" s="6"/>
      <c r="G5430" s="6"/>
      <c r="H5430" s="6"/>
      <c r="I5430" s="23"/>
      <c r="J5430" s="23"/>
      <c r="K5430" s="6"/>
      <c r="O5430" s="4"/>
    </row>
    <row r="5431" spans="1:15">
      <c r="A5431" s="6"/>
      <c r="B5431" s="6"/>
      <c r="C5431" s="6"/>
      <c r="D5431" s="6"/>
      <c r="E5431" s="6"/>
      <c r="F5431" s="6"/>
      <c r="G5431" s="6"/>
      <c r="H5431" s="6"/>
      <c r="I5431" s="23"/>
      <c r="J5431" s="23"/>
      <c r="K5431" s="6"/>
      <c r="O5431" s="4"/>
    </row>
    <row r="5432" spans="1:15">
      <c r="A5432" s="6"/>
      <c r="B5432" s="6"/>
      <c r="C5432" s="6"/>
      <c r="D5432" s="6"/>
      <c r="E5432" s="6"/>
      <c r="F5432" s="6"/>
      <c r="G5432" s="6"/>
      <c r="H5432" s="6"/>
      <c r="I5432" s="23"/>
      <c r="J5432" s="23"/>
      <c r="K5432" s="6"/>
      <c r="O5432" s="4"/>
    </row>
    <row r="5433" spans="1:15">
      <c r="A5433" s="6"/>
      <c r="B5433" s="6"/>
      <c r="C5433" s="6"/>
      <c r="D5433" s="6"/>
      <c r="E5433" s="6"/>
      <c r="F5433" s="6"/>
      <c r="G5433" s="6"/>
      <c r="H5433" s="6"/>
      <c r="I5433" s="23"/>
      <c r="J5433" s="23"/>
      <c r="K5433" s="6"/>
      <c r="O5433" s="4"/>
    </row>
    <row r="5434" spans="1:15">
      <c r="A5434" s="6"/>
      <c r="B5434" s="6"/>
      <c r="C5434" s="6"/>
      <c r="D5434" s="6"/>
      <c r="E5434" s="6"/>
      <c r="F5434" s="6"/>
      <c r="G5434" s="6"/>
      <c r="H5434" s="6"/>
      <c r="I5434" s="23"/>
      <c r="J5434" s="23"/>
      <c r="K5434" s="6"/>
      <c r="O5434" s="4"/>
    </row>
    <row r="5435" spans="1:15">
      <c r="A5435" s="6"/>
      <c r="B5435" s="6"/>
      <c r="C5435" s="6"/>
      <c r="D5435" s="6"/>
      <c r="E5435" s="6"/>
      <c r="F5435" s="6"/>
      <c r="G5435" s="6"/>
      <c r="H5435" s="6"/>
      <c r="I5435" s="23"/>
      <c r="J5435" s="23"/>
      <c r="K5435" s="6"/>
      <c r="O5435" s="4"/>
    </row>
    <row r="5436" spans="1:15">
      <c r="A5436" s="6"/>
      <c r="B5436" s="6"/>
      <c r="C5436" s="6"/>
      <c r="D5436" s="6"/>
      <c r="E5436" s="6"/>
      <c r="F5436" s="6"/>
      <c r="G5436" s="6"/>
      <c r="H5436" s="6"/>
      <c r="I5436" s="23"/>
      <c r="J5436" s="23"/>
      <c r="K5436" s="6"/>
      <c r="O5436" s="4"/>
    </row>
    <row r="5437" spans="1:15">
      <c r="A5437" s="6"/>
      <c r="B5437" s="6"/>
      <c r="C5437" s="6"/>
      <c r="D5437" s="6"/>
      <c r="E5437" s="6"/>
      <c r="F5437" s="6"/>
      <c r="G5437" s="6"/>
      <c r="H5437" s="6"/>
      <c r="I5437" s="23"/>
      <c r="J5437" s="23"/>
      <c r="K5437" s="6"/>
      <c r="O5437" s="4"/>
    </row>
    <row r="5438" spans="1:15">
      <c r="A5438" s="6"/>
      <c r="B5438" s="6"/>
      <c r="C5438" s="6"/>
      <c r="D5438" s="6"/>
      <c r="E5438" s="6"/>
      <c r="F5438" s="6"/>
      <c r="G5438" s="6"/>
      <c r="H5438" s="6"/>
      <c r="I5438" s="23"/>
      <c r="J5438" s="23"/>
      <c r="K5438" s="6"/>
      <c r="O5438" s="4"/>
    </row>
    <row r="5439" spans="1:15">
      <c r="A5439" s="6"/>
      <c r="B5439" s="6"/>
      <c r="C5439" s="6"/>
      <c r="D5439" s="6"/>
      <c r="E5439" s="6"/>
      <c r="F5439" s="6"/>
      <c r="G5439" s="6"/>
      <c r="H5439" s="6"/>
      <c r="I5439" s="23"/>
      <c r="J5439" s="23"/>
      <c r="K5439" s="6"/>
      <c r="O5439" s="4"/>
    </row>
    <row r="5440" spans="1:15">
      <c r="A5440" s="6"/>
      <c r="B5440" s="6"/>
      <c r="C5440" s="6"/>
      <c r="D5440" s="6"/>
      <c r="E5440" s="6"/>
      <c r="F5440" s="6"/>
      <c r="G5440" s="6"/>
      <c r="H5440" s="6"/>
      <c r="I5440" s="23"/>
      <c r="J5440" s="23"/>
      <c r="K5440" s="6"/>
      <c r="O5440" s="4"/>
    </row>
    <row r="5441" spans="1:15">
      <c r="A5441" s="6"/>
      <c r="B5441" s="6"/>
      <c r="C5441" s="6"/>
      <c r="D5441" s="6"/>
      <c r="E5441" s="6"/>
      <c r="F5441" s="6"/>
      <c r="G5441" s="6"/>
      <c r="H5441" s="6"/>
      <c r="I5441" s="23"/>
      <c r="J5441" s="23"/>
      <c r="K5441" s="6"/>
      <c r="O5441" s="4"/>
    </row>
    <row r="5442" spans="1:15">
      <c r="A5442" s="6"/>
      <c r="B5442" s="6"/>
      <c r="C5442" s="6"/>
      <c r="D5442" s="6"/>
      <c r="E5442" s="6"/>
      <c r="F5442" s="6"/>
      <c r="G5442" s="6"/>
      <c r="H5442" s="6"/>
      <c r="I5442" s="23"/>
      <c r="J5442" s="23"/>
      <c r="K5442" s="6"/>
      <c r="O5442" s="4"/>
    </row>
    <row r="5443" spans="1:15">
      <c r="A5443" s="6"/>
      <c r="B5443" s="6"/>
      <c r="C5443" s="6"/>
      <c r="D5443" s="6"/>
      <c r="E5443" s="6"/>
      <c r="F5443" s="6"/>
      <c r="G5443" s="6"/>
      <c r="H5443" s="6"/>
      <c r="I5443" s="23"/>
      <c r="J5443" s="23"/>
      <c r="K5443" s="6"/>
      <c r="O5443" s="4"/>
    </row>
    <row r="5444" spans="1:15">
      <c r="A5444" s="6"/>
      <c r="B5444" s="6"/>
      <c r="C5444" s="6"/>
      <c r="D5444" s="6"/>
      <c r="E5444" s="6"/>
      <c r="F5444" s="6"/>
      <c r="G5444" s="6"/>
      <c r="H5444" s="6"/>
      <c r="I5444" s="23"/>
      <c r="J5444" s="23"/>
      <c r="K5444" s="6"/>
      <c r="O5444" s="4"/>
    </row>
    <row r="5445" spans="1:15">
      <c r="A5445" s="6"/>
      <c r="B5445" s="6"/>
      <c r="C5445" s="6"/>
      <c r="D5445" s="6"/>
      <c r="E5445" s="6"/>
      <c r="F5445" s="6"/>
      <c r="G5445" s="6"/>
      <c r="H5445" s="6"/>
      <c r="I5445" s="23"/>
      <c r="J5445" s="23"/>
      <c r="K5445" s="6"/>
      <c r="O5445" s="4"/>
    </row>
    <row r="5446" spans="1:15">
      <c r="A5446" s="6"/>
      <c r="B5446" s="6"/>
      <c r="C5446" s="6"/>
      <c r="D5446" s="6"/>
      <c r="E5446" s="6"/>
      <c r="F5446" s="6"/>
      <c r="G5446" s="6"/>
      <c r="H5446" s="6"/>
      <c r="I5446" s="23"/>
      <c r="J5446" s="23"/>
      <c r="K5446" s="6"/>
      <c r="O5446" s="4"/>
    </row>
    <row r="5447" spans="1:15">
      <c r="A5447" s="6"/>
      <c r="B5447" s="6"/>
      <c r="C5447" s="6"/>
      <c r="D5447" s="6"/>
      <c r="E5447" s="6"/>
      <c r="F5447" s="6"/>
      <c r="G5447" s="6"/>
      <c r="H5447" s="6"/>
      <c r="I5447" s="23"/>
      <c r="J5447" s="23"/>
      <c r="K5447" s="6"/>
      <c r="O5447" s="4"/>
    </row>
    <row r="5448" spans="1:15">
      <c r="A5448" s="6"/>
      <c r="B5448" s="6"/>
      <c r="C5448" s="6"/>
      <c r="D5448" s="6"/>
      <c r="E5448" s="6"/>
      <c r="F5448" s="6"/>
      <c r="G5448" s="6"/>
      <c r="H5448" s="6"/>
      <c r="I5448" s="23"/>
      <c r="J5448" s="23"/>
      <c r="K5448" s="6"/>
      <c r="O5448" s="4"/>
    </row>
    <row r="5449" spans="1:15">
      <c r="A5449" s="6"/>
      <c r="B5449" s="6"/>
      <c r="C5449" s="6"/>
      <c r="D5449" s="6"/>
      <c r="E5449" s="6"/>
      <c r="F5449" s="6"/>
      <c r="G5449" s="6"/>
      <c r="H5449" s="6"/>
      <c r="I5449" s="23"/>
      <c r="J5449" s="23"/>
      <c r="K5449" s="6"/>
      <c r="O5449" s="4"/>
    </row>
    <row r="5450" spans="1:15">
      <c r="A5450" s="6"/>
      <c r="B5450" s="6"/>
      <c r="C5450" s="6"/>
      <c r="D5450" s="6"/>
      <c r="E5450" s="6"/>
      <c r="F5450" s="6"/>
      <c r="G5450" s="6"/>
      <c r="H5450" s="6"/>
      <c r="I5450" s="23"/>
      <c r="J5450" s="23"/>
      <c r="K5450" s="6"/>
      <c r="O5450" s="4"/>
    </row>
    <row r="5451" spans="1:15">
      <c r="A5451" s="6"/>
      <c r="B5451" s="6"/>
      <c r="C5451" s="6"/>
      <c r="D5451" s="6"/>
      <c r="E5451" s="6"/>
      <c r="F5451" s="6"/>
      <c r="G5451" s="6"/>
      <c r="H5451" s="6"/>
      <c r="I5451" s="23"/>
      <c r="J5451" s="23"/>
      <c r="K5451" s="6"/>
      <c r="O5451" s="4"/>
    </row>
    <row r="5452" spans="1:15">
      <c r="A5452" s="6"/>
      <c r="B5452" s="6"/>
      <c r="C5452" s="6"/>
      <c r="D5452" s="6"/>
      <c r="E5452" s="6"/>
      <c r="F5452" s="6"/>
      <c r="G5452" s="6"/>
      <c r="H5452" s="6"/>
      <c r="I5452" s="23"/>
      <c r="J5452" s="23"/>
      <c r="K5452" s="6"/>
      <c r="O5452" s="4"/>
    </row>
    <row r="5453" spans="1:15">
      <c r="A5453" s="6"/>
      <c r="B5453" s="6"/>
      <c r="C5453" s="6"/>
      <c r="D5453" s="6"/>
      <c r="E5453" s="6"/>
      <c r="F5453" s="6"/>
      <c r="G5453" s="6"/>
      <c r="H5453" s="6"/>
      <c r="I5453" s="23"/>
      <c r="J5453" s="23"/>
      <c r="K5453" s="6"/>
      <c r="O5453" s="4"/>
    </row>
    <row r="5454" spans="1:15">
      <c r="A5454" s="6"/>
      <c r="B5454" s="6"/>
      <c r="C5454" s="6"/>
      <c r="D5454" s="6"/>
      <c r="E5454" s="6"/>
      <c r="F5454" s="6"/>
      <c r="G5454" s="6"/>
      <c r="H5454" s="6"/>
      <c r="I5454" s="23"/>
      <c r="J5454" s="23"/>
      <c r="K5454" s="6"/>
      <c r="O5454" s="4"/>
    </row>
    <row r="5455" spans="1:15">
      <c r="A5455" s="6"/>
      <c r="B5455" s="6"/>
      <c r="C5455" s="6"/>
      <c r="D5455" s="6"/>
      <c r="E5455" s="6"/>
      <c r="F5455" s="6"/>
      <c r="G5455" s="6"/>
      <c r="H5455" s="6"/>
      <c r="I5455" s="23"/>
      <c r="J5455" s="23"/>
      <c r="K5455" s="6"/>
      <c r="O5455" s="4"/>
    </row>
    <row r="5456" spans="1:15">
      <c r="A5456" s="6"/>
      <c r="B5456" s="6"/>
      <c r="C5456" s="6"/>
      <c r="D5456" s="6"/>
      <c r="E5456" s="6"/>
      <c r="F5456" s="6"/>
      <c r="G5456" s="6"/>
      <c r="H5456" s="6"/>
      <c r="I5456" s="23"/>
      <c r="J5456" s="23"/>
      <c r="K5456" s="6"/>
      <c r="O5456" s="4"/>
    </row>
    <row r="5457" spans="1:15">
      <c r="A5457" s="6"/>
      <c r="B5457" s="6"/>
      <c r="C5457" s="6"/>
      <c r="D5457" s="6"/>
      <c r="E5457" s="6"/>
      <c r="F5457" s="6"/>
      <c r="G5457" s="6"/>
      <c r="H5457" s="6"/>
      <c r="I5457" s="23"/>
      <c r="J5457" s="23"/>
      <c r="K5457" s="6"/>
      <c r="O5457" s="4"/>
    </row>
    <row r="5458" spans="1:15">
      <c r="A5458" s="6"/>
      <c r="B5458" s="6"/>
      <c r="C5458" s="6"/>
      <c r="D5458" s="6"/>
      <c r="E5458" s="6"/>
      <c r="F5458" s="6"/>
      <c r="G5458" s="6"/>
      <c r="H5458" s="6"/>
      <c r="I5458" s="23"/>
      <c r="J5458" s="23"/>
      <c r="K5458" s="6"/>
      <c r="O5458" s="4"/>
    </row>
    <row r="5459" spans="1:15">
      <c r="A5459" s="6"/>
      <c r="B5459" s="6"/>
      <c r="C5459" s="6"/>
      <c r="D5459" s="6"/>
      <c r="E5459" s="6"/>
      <c r="F5459" s="6"/>
      <c r="G5459" s="6"/>
      <c r="H5459" s="6"/>
      <c r="I5459" s="23"/>
      <c r="J5459" s="23"/>
      <c r="K5459" s="6"/>
      <c r="O5459" s="4"/>
    </row>
    <row r="5460" spans="1:15">
      <c r="A5460" s="6"/>
      <c r="B5460" s="6"/>
      <c r="C5460" s="6"/>
      <c r="D5460" s="6"/>
      <c r="E5460" s="6"/>
      <c r="F5460" s="6"/>
      <c r="G5460" s="6"/>
      <c r="H5460" s="6"/>
      <c r="I5460" s="23"/>
      <c r="J5460" s="23"/>
      <c r="K5460" s="6"/>
      <c r="O5460" s="4"/>
    </row>
    <row r="5461" spans="1:15">
      <c r="A5461" s="6"/>
      <c r="B5461" s="6"/>
      <c r="C5461" s="6"/>
      <c r="D5461" s="6"/>
      <c r="E5461" s="6"/>
      <c r="F5461" s="6"/>
      <c r="G5461" s="6"/>
      <c r="H5461" s="6"/>
      <c r="I5461" s="23"/>
      <c r="J5461" s="23"/>
      <c r="K5461" s="6"/>
      <c r="O5461" s="4"/>
    </row>
    <row r="5462" spans="1:15">
      <c r="A5462" s="6"/>
      <c r="B5462" s="6"/>
      <c r="C5462" s="6"/>
      <c r="D5462" s="6"/>
      <c r="E5462" s="6"/>
      <c r="F5462" s="6"/>
      <c r="G5462" s="6"/>
      <c r="H5462" s="6"/>
      <c r="I5462" s="23"/>
      <c r="J5462" s="23"/>
      <c r="K5462" s="6"/>
      <c r="O5462" s="4"/>
    </row>
    <row r="5463" spans="1:15">
      <c r="A5463" s="6"/>
      <c r="B5463" s="6"/>
      <c r="C5463" s="6"/>
      <c r="D5463" s="6"/>
      <c r="E5463" s="6"/>
      <c r="F5463" s="6"/>
      <c r="G5463" s="6"/>
      <c r="H5463" s="6"/>
      <c r="I5463" s="23"/>
      <c r="J5463" s="23"/>
      <c r="K5463" s="6"/>
      <c r="O5463" s="4"/>
    </row>
    <row r="5464" spans="1:15">
      <c r="A5464" s="6"/>
      <c r="B5464" s="6"/>
      <c r="C5464" s="6"/>
      <c r="D5464" s="6"/>
      <c r="E5464" s="6"/>
      <c r="F5464" s="6"/>
      <c r="G5464" s="6"/>
      <c r="H5464" s="6"/>
      <c r="I5464" s="23"/>
      <c r="J5464" s="23"/>
      <c r="K5464" s="6"/>
      <c r="O5464" s="4"/>
    </row>
    <row r="5465" spans="1:15">
      <c r="A5465" s="6"/>
      <c r="B5465" s="6"/>
      <c r="C5465" s="6"/>
      <c r="D5465" s="6"/>
      <c r="E5465" s="6"/>
      <c r="F5465" s="6"/>
      <c r="G5465" s="6"/>
      <c r="H5465" s="6"/>
      <c r="I5465" s="23"/>
      <c r="J5465" s="23"/>
      <c r="K5465" s="6"/>
      <c r="O5465" s="4"/>
    </row>
    <row r="5466" spans="1:15">
      <c r="A5466" s="6"/>
      <c r="B5466" s="6"/>
      <c r="C5466" s="6"/>
      <c r="D5466" s="6"/>
      <c r="E5466" s="6"/>
      <c r="F5466" s="6"/>
      <c r="G5466" s="6"/>
      <c r="H5466" s="6"/>
      <c r="I5466" s="23"/>
      <c r="J5466" s="23"/>
      <c r="K5466" s="6"/>
      <c r="O5466" s="4"/>
    </row>
    <row r="5467" spans="1:15">
      <c r="A5467" s="6"/>
      <c r="B5467" s="6"/>
      <c r="C5467" s="6"/>
      <c r="D5467" s="6"/>
      <c r="E5467" s="6"/>
      <c r="F5467" s="6"/>
      <c r="G5467" s="6"/>
      <c r="H5467" s="6"/>
      <c r="I5467" s="23"/>
      <c r="J5467" s="23"/>
      <c r="K5467" s="6"/>
      <c r="O5467" s="4"/>
    </row>
    <row r="5468" spans="1:15">
      <c r="A5468" s="6"/>
      <c r="B5468" s="6"/>
      <c r="C5468" s="6"/>
      <c r="D5468" s="6"/>
      <c r="E5468" s="6"/>
      <c r="F5468" s="6"/>
      <c r="G5468" s="6"/>
      <c r="H5468" s="6"/>
      <c r="I5468" s="23"/>
      <c r="J5468" s="23"/>
      <c r="K5468" s="6"/>
      <c r="O5468" s="4"/>
    </row>
    <row r="5469" spans="1:15">
      <c r="A5469" s="6"/>
      <c r="B5469" s="6"/>
      <c r="C5469" s="6"/>
      <c r="D5469" s="6"/>
      <c r="E5469" s="6"/>
      <c r="F5469" s="6"/>
      <c r="G5469" s="6"/>
      <c r="H5469" s="6"/>
      <c r="I5469" s="23"/>
      <c r="J5469" s="23"/>
      <c r="K5469" s="6"/>
      <c r="O5469" s="4"/>
    </row>
    <row r="5470" spans="1:15">
      <c r="A5470" s="6"/>
      <c r="B5470" s="6"/>
      <c r="C5470" s="6"/>
      <c r="D5470" s="6"/>
      <c r="E5470" s="6"/>
      <c r="F5470" s="6"/>
      <c r="G5470" s="6"/>
      <c r="H5470" s="6"/>
      <c r="I5470" s="23"/>
      <c r="J5470" s="23"/>
      <c r="K5470" s="6"/>
      <c r="O5470" s="4"/>
    </row>
    <row r="5471" spans="1:15">
      <c r="A5471" s="6"/>
      <c r="B5471" s="6"/>
      <c r="C5471" s="6"/>
      <c r="D5471" s="6"/>
      <c r="E5471" s="6"/>
      <c r="F5471" s="6"/>
      <c r="G5471" s="6"/>
      <c r="H5471" s="6"/>
      <c r="I5471" s="23"/>
      <c r="J5471" s="23"/>
      <c r="K5471" s="6"/>
      <c r="O5471" s="4"/>
    </row>
    <row r="5472" spans="1:15">
      <c r="A5472" s="6"/>
      <c r="B5472" s="6"/>
      <c r="C5472" s="6"/>
      <c r="D5472" s="6"/>
      <c r="E5472" s="6"/>
      <c r="F5472" s="6"/>
      <c r="G5472" s="6"/>
      <c r="H5472" s="6"/>
      <c r="I5472" s="23"/>
      <c r="J5472" s="23"/>
      <c r="K5472" s="6"/>
      <c r="O5472" s="4"/>
    </row>
    <row r="5473" spans="1:15">
      <c r="A5473" s="6"/>
      <c r="B5473" s="6"/>
      <c r="C5473" s="6"/>
      <c r="D5473" s="6"/>
      <c r="E5473" s="6"/>
      <c r="F5473" s="6"/>
      <c r="G5473" s="6"/>
      <c r="H5473" s="6"/>
      <c r="I5473" s="23"/>
      <c r="J5473" s="23"/>
      <c r="K5473" s="6"/>
      <c r="O5473" s="4"/>
    </row>
    <row r="5474" spans="1:15">
      <c r="A5474" s="6"/>
      <c r="B5474" s="6"/>
      <c r="C5474" s="6"/>
      <c r="D5474" s="6"/>
      <c r="E5474" s="6"/>
      <c r="F5474" s="6"/>
      <c r="G5474" s="6"/>
      <c r="H5474" s="6"/>
      <c r="I5474" s="23"/>
      <c r="J5474" s="23"/>
      <c r="K5474" s="6"/>
      <c r="O5474" s="4"/>
    </row>
    <row r="5475" spans="1:15">
      <c r="A5475" s="6"/>
      <c r="B5475" s="6"/>
      <c r="C5475" s="6"/>
      <c r="D5475" s="6"/>
      <c r="E5475" s="6"/>
      <c r="F5475" s="6"/>
      <c r="G5475" s="6"/>
      <c r="H5475" s="6"/>
      <c r="I5475" s="23"/>
      <c r="J5475" s="23"/>
      <c r="K5475" s="6"/>
      <c r="O5475" s="4"/>
    </row>
    <row r="5476" spans="1:15">
      <c r="A5476" s="6"/>
      <c r="B5476" s="6"/>
      <c r="C5476" s="6"/>
      <c r="D5476" s="6"/>
      <c r="E5476" s="6"/>
      <c r="F5476" s="6"/>
      <c r="G5476" s="6"/>
      <c r="H5476" s="6"/>
      <c r="I5476" s="23"/>
      <c r="J5476" s="23"/>
      <c r="K5476" s="6"/>
      <c r="O5476" s="4"/>
    </row>
    <row r="5477" spans="1:15">
      <c r="A5477" s="6"/>
      <c r="B5477" s="6"/>
      <c r="C5477" s="6"/>
      <c r="D5477" s="6"/>
      <c r="E5477" s="6"/>
      <c r="F5477" s="6"/>
      <c r="G5477" s="6"/>
      <c r="H5477" s="6"/>
      <c r="I5477" s="23"/>
      <c r="J5477" s="23"/>
      <c r="K5477" s="6"/>
      <c r="O5477" s="4"/>
    </row>
    <row r="5478" spans="1:15">
      <c r="A5478" s="6"/>
      <c r="B5478" s="6"/>
      <c r="C5478" s="6"/>
      <c r="D5478" s="6"/>
      <c r="E5478" s="6"/>
      <c r="F5478" s="6"/>
      <c r="G5478" s="6"/>
      <c r="H5478" s="6"/>
      <c r="I5478" s="23"/>
      <c r="J5478" s="23"/>
      <c r="K5478" s="6"/>
      <c r="O5478" s="4"/>
    </row>
    <row r="5479" spans="1:15">
      <c r="A5479" s="6"/>
      <c r="B5479" s="6"/>
      <c r="C5479" s="6"/>
      <c r="D5479" s="6"/>
      <c r="E5479" s="6"/>
      <c r="F5479" s="6"/>
      <c r="G5479" s="6"/>
      <c r="H5479" s="6"/>
      <c r="I5479" s="23"/>
      <c r="J5479" s="23"/>
      <c r="K5479" s="6"/>
      <c r="O5479" s="4"/>
    </row>
    <row r="5480" spans="1:15">
      <c r="A5480" s="6"/>
      <c r="B5480" s="6"/>
      <c r="C5480" s="6"/>
      <c r="D5480" s="6"/>
      <c r="E5480" s="6"/>
      <c r="F5480" s="6"/>
      <c r="G5480" s="6"/>
      <c r="H5480" s="6"/>
      <c r="I5480" s="23"/>
      <c r="J5480" s="23"/>
      <c r="K5480" s="6"/>
      <c r="O5480" s="4"/>
    </row>
    <row r="5481" spans="1:15">
      <c r="A5481" s="6"/>
      <c r="B5481" s="6"/>
      <c r="C5481" s="6"/>
      <c r="D5481" s="6"/>
      <c r="E5481" s="6"/>
      <c r="F5481" s="6"/>
      <c r="G5481" s="6"/>
      <c r="H5481" s="6"/>
      <c r="I5481" s="23"/>
      <c r="J5481" s="23"/>
      <c r="K5481" s="6"/>
      <c r="O5481" s="4"/>
    </row>
    <row r="5482" spans="1:15">
      <c r="A5482" s="6"/>
      <c r="B5482" s="6"/>
      <c r="C5482" s="6"/>
      <c r="D5482" s="6"/>
      <c r="E5482" s="6"/>
      <c r="F5482" s="6"/>
      <c r="G5482" s="6"/>
      <c r="H5482" s="6"/>
      <c r="I5482" s="23"/>
      <c r="J5482" s="23"/>
      <c r="K5482" s="6"/>
      <c r="O5482" s="4"/>
    </row>
    <row r="5483" spans="1:15">
      <c r="A5483" s="6"/>
      <c r="B5483" s="6"/>
      <c r="C5483" s="6"/>
      <c r="D5483" s="6"/>
      <c r="E5483" s="6"/>
      <c r="F5483" s="6"/>
      <c r="G5483" s="6"/>
      <c r="H5483" s="6"/>
      <c r="I5483" s="23"/>
      <c r="J5483" s="23"/>
      <c r="K5483" s="6"/>
      <c r="O5483" s="4"/>
    </row>
    <row r="5484" spans="1:15">
      <c r="A5484" s="6"/>
      <c r="B5484" s="6"/>
      <c r="C5484" s="6"/>
      <c r="D5484" s="6"/>
      <c r="E5484" s="6"/>
      <c r="F5484" s="6"/>
      <c r="G5484" s="6"/>
      <c r="H5484" s="6"/>
      <c r="I5484" s="23"/>
      <c r="J5484" s="23"/>
      <c r="K5484" s="6"/>
      <c r="O5484" s="4"/>
    </row>
    <row r="5485" spans="1:15">
      <c r="A5485" s="6"/>
      <c r="B5485" s="6"/>
      <c r="C5485" s="6"/>
      <c r="D5485" s="6"/>
      <c r="E5485" s="6"/>
      <c r="F5485" s="6"/>
      <c r="G5485" s="6"/>
      <c r="H5485" s="6"/>
      <c r="I5485" s="23"/>
      <c r="J5485" s="23"/>
      <c r="K5485" s="6"/>
      <c r="O5485" s="4"/>
    </row>
    <row r="5486" spans="1:15">
      <c r="A5486" s="6"/>
      <c r="B5486" s="6"/>
      <c r="C5486" s="6"/>
      <c r="D5486" s="6"/>
      <c r="E5486" s="6"/>
      <c r="F5486" s="6"/>
      <c r="G5486" s="6"/>
      <c r="H5486" s="6"/>
      <c r="I5486" s="23"/>
      <c r="J5486" s="23"/>
      <c r="K5486" s="6"/>
      <c r="O5486" s="4"/>
    </row>
    <row r="5487" spans="1:15">
      <c r="A5487" s="6"/>
      <c r="B5487" s="6"/>
      <c r="C5487" s="6"/>
      <c r="D5487" s="6"/>
      <c r="E5487" s="6"/>
      <c r="F5487" s="6"/>
      <c r="G5487" s="6"/>
      <c r="H5487" s="6"/>
      <c r="I5487" s="23"/>
      <c r="J5487" s="23"/>
      <c r="K5487" s="6"/>
      <c r="O5487" s="4"/>
    </row>
    <row r="5488" spans="1:15">
      <c r="A5488" s="6"/>
      <c r="B5488" s="6"/>
      <c r="C5488" s="6"/>
      <c r="D5488" s="6"/>
      <c r="E5488" s="6"/>
      <c r="F5488" s="6"/>
      <c r="G5488" s="6"/>
      <c r="H5488" s="6"/>
      <c r="I5488" s="23"/>
      <c r="J5488" s="23"/>
      <c r="K5488" s="6"/>
      <c r="O5488" s="4"/>
    </row>
    <row r="5489" spans="1:15">
      <c r="A5489" s="6"/>
      <c r="B5489" s="6"/>
      <c r="C5489" s="6"/>
      <c r="D5489" s="6"/>
      <c r="E5489" s="6"/>
      <c r="F5489" s="6"/>
      <c r="G5489" s="6"/>
      <c r="H5489" s="6"/>
      <c r="I5489" s="23"/>
      <c r="J5489" s="23"/>
      <c r="K5489" s="6"/>
      <c r="O5489" s="4"/>
    </row>
    <row r="5490" spans="1:15">
      <c r="A5490" s="6"/>
      <c r="B5490" s="6"/>
      <c r="C5490" s="6"/>
      <c r="D5490" s="6"/>
      <c r="E5490" s="6"/>
      <c r="F5490" s="6"/>
      <c r="G5490" s="6"/>
      <c r="H5490" s="6"/>
      <c r="I5490" s="23"/>
      <c r="J5490" s="23"/>
      <c r="K5490" s="6"/>
      <c r="O5490" s="4"/>
    </row>
    <row r="5491" spans="1:15">
      <c r="A5491" s="6"/>
      <c r="B5491" s="6"/>
      <c r="C5491" s="6"/>
      <c r="D5491" s="6"/>
      <c r="E5491" s="6"/>
      <c r="F5491" s="6"/>
      <c r="G5491" s="6"/>
      <c r="H5491" s="6"/>
      <c r="I5491" s="23"/>
      <c r="J5491" s="23"/>
      <c r="K5491" s="6"/>
      <c r="O5491" s="4"/>
    </row>
    <row r="5492" spans="1:15">
      <c r="A5492" s="6"/>
      <c r="B5492" s="6"/>
      <c r="C5492" s="6"/>
      <c r="D5492" s="6"/>
      <c r="E5492" s="6"/>
      <c r="F5492" s="6"/>
      <c r="G5492" s="6"/>
      <c r="H5492" s="6"/>
      <c r="I5492" s="23"/>
      <c r="J5492" s="23"/>
      <c r="K5492" s="6"/>
      <c r="O5492" s="4"/>
    </row>
    <row r="5493" spans="1:15">
      <c r="A5493" s="6"/>
      <c r="B5493" s="6"/>
      <c r="C5493" s="6"/>
      <c r="D5493" s="6"/>
      <c r="E5493" s="6"/>
      <c r="F5493" s="6"/>
      <c r="G5493" s="6"/>
      <c r="H5493" s="6"/>
      <c r="I5493" s="23"/>
      <c r="J5493" s="23"/>
      <c r="K5493" s="6"/>
      <c r="O5493" s="4"/>
    </row>
    <row r="5494" spans="1:15">
      <c r="A5494" s="6"/>
      <c r="B5494" s="6"/>
      <c r="C5494" s="6"/>
      <c r="D5494" s="6"/>
      <c r="E5494" s="6"/>
      <c r="F5494" s="6"/>
      <c r="G5494" s="6"/>
      <c r="H5494" s="6"/>
      <c r="I5494" s="23"/>
      <c r="J5494" s="23"/>
      <c r="K5494" s="6"/>
      <c r="O5494" s="4"/>
    </row>
    <row r="5495" spans="1:15">
      <c r="A5495" s="6"/>
      <c r="B5495" s="6"/>
      <c r="C5495" s="6"/>
      <c r="D5495" s="6"/>
      <c r="E5495" s="6"/>
      <c r="F5495" s="6"/>
      <c r="G5495" s="6"/>
      <c r="H5495" s="6"/>
      <c r="I5495" s="23"/>
      <c r="J5495" s="23"/>
      <c r="K5495" s="6"/>
      <c r="O5495" s="4"/>
    </row>
    <row r="5496" spans="1:15">
      <c r="A5496" s="6"/>
      <c r="B5496" s="6"/>
      <c r="C5496" s="6"/>
      <c r="D5496" s="6"/>
      <c r="E5496" s="6"/>
      <c r="F5496" s="6"/>
      <c r="G5496" s="6"/>
      <c r="H5496" s="6"/>
      <c r="I5496" s="23"/>
      <c r="J5496" s="23"/>
      <c r="K5496" s="6"/>
      <c r="O5496" s="4"/>
    </row>
    <row r="5497" spans="1:15">
      <c r="A5497" s="6"/>
      <c r="B5497" s="6"/>
      <c r="C5497" s="6"/>
      <c r="D5497" s="6"/>
      <c r="E5497" s="6"/>
      <c r="F5497" s="6"/>
      <c r="G5497" s="6"/>
      <c r="H5497" s="6"/>
      <c r="I5497" s="23"/>
      <c r="J5497" s="23"/>
      <c r="K5497" s="6"/>
      <c r="O5497" s="4"/>
    </row>
    <row r="5498" spans="1:15">
      <c r="A5498" s="6"/>
      <c r="B5498" s="6"/>
      <c r="C5498" s="6"/>
      <c r="D5498" s="6"/>
      <c r="E5498" s="6"/>
      <c r="F5498" s="6"/>
      <c r="G5498" s="6"/>
      <c r="H5498" s="6"/>
      <c r="I5498" s="23"/>
      <c r="J5498" s="23"/>
      <c r="K5498" s="6"/>
      <c r="O5498" s="4"/>
    </row>
    <row r="5499" spans="1:15">
      <c r="A5499" s="6"/>
      <c r="B5499" s="6"/>
      <c r="C5499" s="6"/>
      <c r="D5499" s="6"/>
      <c r="E5499" s="6"/>
      <c r="F5499" s="6"/>
      <c r="G5499" s="6"/>
      <c r="H5499" s="6"/>
      <c r="I5499" s="23"/>
      <c r="J5499" s="23"/>
      <c r="K5499" s="6"/>
      <c r="O5499" s="4"/>
    </row>
    <row r="5500" spans="1:15">
      <c r="A5500" s="6"/>
      <c r="B5500" s="6"/>
      <c r="C5500" s="6"/>
      <c r="D5500" s="6"/>
      <c r="E5500" s="6"/>
      <c r="F5500" s="6"/>
      <c r="G5500" s="6"/>
      <c r="H5500" s="6"/>
      <c r="I5500" s="23"/>
      <c r="J5500" s="23"/>
      <c r="K5500" s="6"/>
      <c r="O5500" s="4"/>
    </row>
    <row r="5501" spans="1:15">
      <c r="A5501" s="6"/>
      <c r="B5501" s="6"/>
      <c r="C5501" s="6"/>
      <c r="D5501" s="6"/>
      <c r="E5501" s="6"/>
      <c r="F5501" s="6"/>
      <c r="G5501" s="6"/>
      <c r="H5501" s="6"/>
      <c r="I5501" s="23"/>
      <c r="J5501" s="23"/>
      <c r="K5501" s="6"/>
      <c r="O5501" s="4"/>
    </row>
    <row r="5502" spans="1:15">
      <c r="A5502" s="6"/>
      <c r="B5502" s="6"/>
      <c r="C5502" s="6"/>
      <c r="D5502" s="6"/>
      <c r="E5502" s="6"/>
      <c r="F5502" s="6"/>
      <c r="G5502" s="6"/>
      <c r="H5502" s="6"/>
      <c r="I5502" s="23"/>
      <c r="J5502" s="23"/>
      <c r="K5502" s="6"/>
      <c r="O5502" s="4"/>
    </row>
    <row r="5503" spans="1:15">
      <c r="A5503" s="6"/>
      <c r="B5503" s="6"/>
      <c r="C5503" s="6"/>
      <c r="D5503" s="6"/>
      <c r="E5503" s="6"/>
      <c r="F5503" s="6"/>
      <c r="G5503" s="6"/>
      <c r="H5503" s="6"/>
      <c r="I5503" s="23"/>
      <c r="J5503" s="23"/>
      <c r="K5503" s="6"/>
      <c r="O5503" s="4"/>
    </row>
    <row r="5504" spans="1:15">
      <c r="A5504" s="6"/>
      <c r="B5504" s="6"/>
      <c r="C5504" s="6"/>
      <c r="D5504" s="6"/>
      <c r="E5504" s="6"/>
      <c r="F5504" s="6"/>
      <c r="G5504" s="6"/>
      <c r="H5504" s="6"/>
      <c r="I5504" s="23"/>
      <c r="J5504" s="23"/>
      <c r="K5504" s="6"/>
      <c r="O5504" s="4"/>
    </row>
    <row r="5505" spans="1:15">
      <c r="A5505" s="6"/>
      <c r="B5505" s="6"/>
      <c r="C5505" s="6"/>
      <c r="D5505" s="6"/>
      <c r="E5505" s="6"/>
      <c r="F5505" s="6"/>
      <c r="G5505" s="6"/>
      <c r="H5505" s="6"/>
      <c r="I5505" s="23"/>
      <c r="J5505" s="23"/>
      <c r="K5505" s="6"/>
      <c r="O5505" s="4"/>
    </row>
    <row r="5506" spans="1:15">
      <c r="A5506" s="6"/>
      <c r="B5506" s="6"/>
      <c r="C5506" s="6"/>
      <c r="D5506" s="6"/>
      <c r="E5506" s="6"/>
      <c r="F5506" s="6"/>
      <c r="G5506" s="6"/>
      <c r="H5506" s="6"/>
      <c r="I5506" s="23"/>
      <c r="J5506" s="23"/>
      <c r="K5506" s="6"/>
      <c r="O5506" s="4"/>
    </row>
    <row r="5507" spans="1:15">
      <c r="A5507" s="6"/>
      <c r="B5507" s="6"/>
      <c r="C5507" s="6"/>
      <c r="D5507" s="6"/>
      <c r="E5507" s="6"/>
      <c r="F5507" s="6"/>
      <c r="G5507" s="6"/>
      <c r="H5507" s="6"/>
      <c r="I5507" s="23"/>
      <c r="J5507" s="23"/>
      <c r="K5507" s="6"/>
      <c r="O5507" s="4"/>
    </row>
    <row r="5508" spans="1:15">
      <c r="A5508" s="6"/>
      <c r="B5508" s="6"/>
      <c r="C5508" s="6"/>
      <c r="D5508" s="6"/>
      <c r="E5508" s="6"/>
      <c r="F5508" s="6"/>
      <c r="G5508" s="6"/>
      <c r="H5508" s="6"/>
      <c r="I5508" s="23"/>
      <c r="J5508" s="23"/>
      <c r="K5508" s="6"/>
      <c r="O5508" s="4"/>
    </row>
    <row r="5509" spans="1:15">
      <c r="A5509" s="6"/>
      <c r="B5509" s="6"/>
      <c r="C5509" s="6"/>
      <c r="D5509" s="6"/>
      <c r="E5509" s="6"/>
      <c r="F5509" s="6"/>
      <c r="G5509" s="6"/>
      <c r="H5509" s="6"/>
      <c r="I5509" s="23"/>
      <c r="J5509" s="23"/>
      <c r="K5509" s="6"/>
      <c r="O5509" s="4"/>
    </row>
    <row r="5510" spans="1:15">
      <c r="A5510" s="6"/>
      <c r="B5510" s="6"/>
      <c r="C5510" s="6"/>
      <c r="D5510" s="6"/>
      <c r="E5510" s="6"/>
      <c r="F5510" s="6"/>
      <c r="G5510" s="6"/>
      <c r="H5510" s="6"/>
      <c r="I5510" s="23"/>
      <c r="J5510" s="23"/>
      <c r="K5510" s="6"/>
      <c r="O5510" s="4"/>
    </row>
    <row r="5511" spans="1:15">
      <c r="A5511" s="6"/>
      <c r="B5511" s="6"/>
      <c r="C5511" s="6"/>
      <c r="D5511" s="6"/>
      <c r="E5511" s="6"/>
      <c r="F5511" s="6"/>
      <c r="G5511" s="6"/>
      <c r="H5511" s="6"/>
      <c r="I5511" s="23"/>
      <c r="J5511" s="23"/>
      <c r="K5511" s="6"/>
      <c r="O5511" s="4"/>
    </row>
    <row r="5512" spans="1:15">
      <c r="A5512" s="6"/>
      <c r="B5512" s="6"/>
      <c r="C5512" s="6"/>
      <c r="D5512" s="6"/>
      <c r="E5512" s="6"/>
      <c r="F5512" s="6"/>
      <c r="G5512" s="6"/>
      <c r="H5512" s="6"/>
      <c r="I5512" s="23"/>
      <c r="J5512" s="23"/>
      <c r="K5512" s="6"/>
      <c r="O5512" s="4"/>
    </row>
    <row r="5513" spans="1:15">
      <c r="A5513" s="6"/>
      <c r="B5513" s="6"/>
      <c r="C5513" s="6"/>
      <c r="D5513" s="6"/>
      <c r="E5513" s="6"/>
      <c r="F5513" s="6"/>
      <c r="G5513" s="6"/>
      <c r="H5513" s="6"/>
      <c r="I5513" s="23"/>
      <c r="J5513" s="23"/>
      <c r="K5513" s="6"/>
      <c r="O5513" s="4"/>
    </row>
    <row r="5514" spans="1:15">
      <c r="A5514" s="6"/>
      <c r="B5514" s="6"/>
      <c r="C5514" s="6"/>
      <c r="D5514" s="6"/>
      <c r="E5514" s="6"/>
      <c r="F5514" s="6"/>
      <c r="G5514" s="6"/>
      <c r="H5514" s="6"/>
      <c r="I5514" s="23"/>
      <c r="J5514" s="23"/>
      <c r="K5514" s="6"/>
      <c r="O5514" s="4"/>
    </row>
    <row r="5515" spans="1:15">
      <c r="A5515" s="6"/>
      <c r="B5515" s="6"/>
      <c r="C5515" s="6"/>
      <c r="D5515" s="6"/>
      <c r="E5515" s="6"/>
      <c r="F5515" s="6"/>
      <c r="G5515" s="6"/>
      <c r="H5515" s="6"/>
      <c r="I5515" s="23"/>
      <c r="J5515" s="23"/>
      <c r="K5515" s="6"/>
      <c r="O5515" s="4"/>
    </row>
    <row r="5516" spans="1:15">
      <c r="A5516" s="6"/>
      <c r="B5516" s="6"/>
      <c r="C5516" s="6"/>
      <c r="D5516" s="6"/>
      <c r="E5516" s="6"/>
      <c r="F5516" s="6"/>
      <c r="G5516" s="6"/>
      <c r="H5516" s="6"/>
      <c r="I5516" s="23"/>
      <c r="J5516" s="23"/>
      <c r="K5516" s="6"/>
      <c r="O5516" s="4"/>
    </row>
    <row r="5517" spans="1:15">
      <c r="A5517" s="6"/>
      <c r="B5517" s="6"/>
      <c r="C5517" s="6"/>
      <c r="D5517" s="6"/>
      <c r="E5517" s="6"/>
      <c r="F5517" s="6"/>
      <c r="G5517" s="6"/>
      <c r="H5517" s="6"/>
      <c r="I5517" s="23"/>
      <c r="J5517" s="23"/>
      <c r="K5517" s="6"/>
      <c r="O5517" s="4"/>
    </row>
    <row r="5518" spans="1:15">
      <c r="A5518" s="6"/>
      <c r="B5518" s="6"/>
      <c r="C5518" s="6"/>
      <c r="D5518" s="6"/>
      <c r="E5518" s="6"/>
      <c r="F5518" s="6"/>
      <c r="G5518" s="6"/>
      <c r="H5518" s="6"/>
      <c r="I5518" s="23"/>
      <c r="J5518" s="23"/>
      <c r="K5518" s="6"/>
      <c r="O5518" s="4"/>
    </row>
    <row r="5519" spans="1:15">
      <c r="A5519" s="6"/>
      <c r="B5519" s="6"/>
      <c r="C5519" s="6"/>
      <c r="D5519" s="6"/>
      <c r="E5519" s="6"/>
      <c r="F5519" s="6"/>
      <c r="G5519" s="6"/>
      <c r="H5519" s="6"/>
      <c r="I5519" s="23"/>
      <c r="J5519" s="23"/>
      <c r="K5519" s="6"/>
      <c r="O5519" s="4"/>
    </row>
    <row r="5520" spans="1:15">
      <c r="A5520" s="6"/>
      <c r="B5520" s="6"/>
      <c r="C5520" s="6"/>
      <c r="D5520" s="6"/>
      <c r="E5520" s="6"/>
      <c r="F5520" s="6"/>
      <c r="G5520" s="6"/>
      <c r="H5520" s="6"/>
      <c r="I5520" s="23"/>
      <c r="J5520" s="23"/>
      <c r="K5520" s="6"/>
      <c r="O5520" s="4"/>
    </row>
    <row r="5521" spans="1:15">
      <c r="A5521" s="6"/>
      <c r="B5521" s="6"/>
      <c r="C5521" s="6"/>
      <c r="D5521" s="6"/>
      <c r="E5521" s="6"/>
      <c r="F5521" s="6"/>
      <c r="G5521" s="6"/>
      <c r="H5521" s="6"/>
      <c r="I5521" s="23"/>
      <c r="J5521" s="23"/>
      <c r="K5521" s="6"/>
      <c r="O5521" s="4"/>
    </row>
    <row r="5522" spans="1:15">
      <c r="A5522" s="6"/>
      <c r="B5522" s="6"/>
      <c r="C5522" s="6"/>
      <c r="D5522" s="6"/>
      <c r="E5522" s="6"/>
      <c r="F5522" s="6"/>
      <c r="G5522" s="6"/>
      <c r="H5522" s="6"/>
      <c r="I5522" s="23"/>
      <c r="J5522" s="23"/>
      <c r="K5522" s="6"/>
      <c r="O5522" s="4"/>
    </row>
    <row r="5523" spans="1:15">
      <c r="A5523" s="6"/>
      <c r="B5523" s="6"/>
      <c r="C5523" s="6"/>
      <c r="D5523" s="6"/>
      <c r="E5523" s="6"/>
      <c r="F5523" s="6"/>
      <c r="G5523" s="6"/>
      <c r="H5523" s="6"/>
      <c r="I5523" s="23"/>
      <c r="J5523" s="23"/>
      <c r="K5523" s="6"/>
      <c r="O5523" s="4"/>
    </row>
    <row r="5524" spans="1:15">
      <c r="A5524" s="6"/>
      <c r="B5524" s="6"/>
      <c r="C5524" s="6"/>
      <c r="D5524" s="6"/>
      <c r="E5524" s="6"/>
      <c r="F5524" s="6"/>
      <c r="G5524" s="6"/>
      <c r="H5524" s="6"/>
      <c r="I5524" s="23"/>
      <c r="J5524" s="23"/>
      <c r="K5524" s="6"/>
      <c r="O5524" s="4"/>
    </row>
    <row r="5525" spans="1:15">
      <c r="A5525" s="6"/>
      <c r="B5525" s="6"/>
      <c r="C5525" s="6"/>
      <c r="D5525" s="6"/>
      <c r="E5525" s="6"/>
      <c r="F5525" s="6"/>
      <c r="G5525" s="6"/>
      <c r="H5525" s="6"/>
      <c r="I5525" s="23"/>
      <c r="J5525" s="23"/>
      <c r="K5525" s="6"/>
      <c r="O5525" s="4"/>
    </row>
    <row r="5526" spans="1:15">
      <c r="A5526" s="6"/>
      <c r="B5526" s="6"/>
      <c r="C5526" s="6"/>
      <c r="D5526" s="6"/>
      <c r="E5526" s="6"/>
      <c r="F5526" s="6"/>
      <c r="G5526" s="6"/>
      <c r="H5526" s="6"/>
      <c r="I5526" s="23"/>
      <c r="J5526" s="23"/>
      <c r="K5526" s="6"/>
      <c r="O5526" s="4"/>
    </row>
    <row r="5527" spans="1:15">
      <c r="A5527" s="6"/>
      <c r="B5527" s="6"/>
      <c r="C5527" s="6"/>
      <c r="D5527" s="6"/>
      <c r="E5527" s="6"/>
      <c r="F5527" s="6"/>
      <c r="G5527" s="6"/>
      <c r="H5527" s="6"/>
      <c r="I5527" s="23"/>
      <c r="J5527" s="23"/>
      <c r="K5527" s="6"/>
      <c r="O5527" s="4"/>
    </row>
    <row r="5528" spans="1:15">
      <c r="A5528" s="6"/>
      <c r="B5528" s="6"/>
      <c r="C5528" s="6"/>
      <c r="D5528" s="6"/>
      <c r="E5528" s="6"/>
      <c r="F5528" s="6"/>
      <c r="G5528" s="6"/>
      <c r="H5528" s="6"/>
      <c r="I5528" s="23"/>
      <c r="J5528" s="23"/>
      <c r="K5528" s="6"/>
      <c r="O5528" s="4"/>
    </row>
    <row r="5529" spans="1:15">
      <c r="A5529" s="6"/>
      <c r="B5529" s="6"/>
      <c r="C5529" s="6"/>
      <c r="D5529" s="6"/>
      <c r="E5529" s="6"/>
      <c r="F5529" s="6"/>
      <c r="G5529" s="6"/>
      <c r="H5529" s="6"/>
      <c r="I5529" s="23"/>
      <c r="J5529" s="23"/>
      <c r="K5529" s="6"/>
      <c r="O5529" s="4"/>
    </row>
    <row r="5530" spans="1:15">
      <c r="A5530" s="6"/>
      <c r="B5530" s="6"/>
      <c r="C5530" s="6"/>
      <c r="D5530" s="6"/>
      <c r="E5530" s="6"/>
      <c r="F5530" s="6"/>
      <c r="G5530" s="6"/>
      <c r="H5530" s="6"/>
      <c r="I5530" s="23"/>
      <c r="J5530" s="23"/>
      <c r="K5530" s="6"/>
      <c r="O5530" s="4"/>
    </row>
    <row r="5531" spans="1:15">
      <c r="A5531" s="6"/>
      <c r="B5531" s="6"/>
      <c r="C5531" s="6"/>
      <c r="D5531" s="6"/>
      <c r="E5531" s="6"/>
      <c r="F5531" s="6"/>
      <c r="G5531" s="6"/>
      <c r="H5531" s="6"/>
      <c r="I5531" s="23"/>
      <c r="J5531" s="23"/>
      <c r="K5531" s="6"/>
      <c r="O5531" s="4"/>
    </row>
    <row r="5532" spans="1:15">
      <c r="A5532" s="6"/>
      <c r="B5532" s="6"/>
      <c r="C5532" s="6"/>
      <c r="D5532" s="6"/>
      <c r="E5532" s="6"/>
      <c r="F5532" s="6"/>
      <c r="G5532" s="6"/>
      <c r="H5532" s="6"/>
      <c r="I5532" s="23"/>
      <c r="J5532" s="23"/>
      <c r="K5532" s="6"/>
      <c r="O5532" s="4"/>
    </row>
    <row r="5533" spans="1:15">
      <c r="A5533" s="6"/>
      <c r="B5533" s="6"/>
      <c r="C5533" s="6"/>
      <c r="D5533" s="6"/>
      <c r="E5533" s="6"/>
      <c r="F5533" s="6"/>
      <c r="G5533" s="6"/>
      <c r="H5533" s="6"/>
      <c r="I5533" s="23"/>
      <c r="J5533" s="23"/>
      <c r="K5533" s="6"/>
      <c r="O5533" s="4"/>
    </row>
    <row r="5534" spans="1:15">
      <c r="A5534" s="6"/>
      <c r="B5534" s="6"/>
      <c r="C5534" s="6"/>
      <c r="D5534" s="6"/>
      <c r="E5534" s="6"/>
      <c r="F5534" s="6"/>
      <c r="G5534" s="6"/>
      <c r="H5534" s="6"/>
      <c r="I5534" s="23"/>
      <c r="J5534" s="23"/>
      <c r="K5534" s="6"/>
      <c r="O5534" s="4"/>
    </row>
    <row r="5535" spans="1:15">
      <c r="A5535" s="6"/>
      <c r="B5535" s="6"/>
      <c r="C5535" s="6"/>
      <c r="D5535" s="6"/>
      <c r="E5535" s="6"/>
      <c r="F5535" s="6"/>
      <c r="G5535" s="6"/>
      <c r="H5535" s="6"/>
      <c r="I5535" s="23"/>
      <c r="J5535" s="23"/>
      <c r="K5535" s="6"/>
      <c r="O5535" s="4"/>
    </row>
    <row r="5536" spans="1:15">
      <c r="A5536" s="6"/>
      <c r="B5536" s="6"/>
      <c r="C5536" s="6"/>
      <c r="D5536" s="6"/>
      <c r="E5536" s="6"/>
      <c r="F5536" s="6"/>
      <c r="G5536" s="6"/>
      <c r="H5536" s="6"/>
      <c r="I5536" s="23"/>
      <c r="J5536" s="23"/>
      <c r="K5536" s="6"/>
      <c r="O5536" s="4"/>
    </row>
    <row r="5537" spans="1:15">
      <c r="A5537" s="6"/>
      <c r="B5537" s="6"/>
      <c r="C5537" s="6"/>
      <c r="D5537" s="6"/>
      <c r="E5537" s="6"/>
      <c r="F5537" s="6"/>
      <c r="G5537" s="6"/>
      <c r="H5537" s="6"/>
      <c r="I5537" s="23"/>
      <c r="J5537" s="23"/>
      <c r="K5537" s="6"/>
      <c r="O5537" s="4"/>
    </row>
    <row r="5538" spans="1:15">
      <c r="A5538" s="6"/>
      <c r="B5538" s="6"/>
      <c r="C5538" s="6"/>
      <c r="D5538" s="6"/>
      <c r="E5538" s="6"/>
      <c r="F5538" s="6"/>
      <c r="G5538" s="6"/>
      <c r="H5538" s="6"/>
      <c r="I5538" s="23"/>
      <c r="J5538" s="23"/>
      <c r="K5538" s="6"/>
      <c r="O5538" s="4"/>
    </row>
    <row r="5539" spans="1:15">
      <c r="A5539" s="6"/>
      <c r="B5539" s="6"/>
      <c r="C5539" s="6"/>
      <c r="D5539" s="6"/>
      <c r="E5539" s="6"/>
      <c r="F5539" s="6"/>
      <c r="G5539" s="6"/>
      <c r="H5539" s="6"/>
      <c r="I5539" s="23"/>
      <c r="J5539" s="23"/>
      <c r="K5539" s="6"/>
      <c r="O5539" s="4"/>
    </row>
    <row r="5540" spans="1:15">
      <c r="A5540" s="6"/>
      <c r="B5540" s="6"/>
      <c r="C5540" s="6"/>
      <c r="D5540" s="6"/>
      <c r="E5540" s="6"/>
      <c r="F5540" s="6"/>
      <c r="G5540" s="6"/>
      <c r="H5540" s="6"/>
      <c r="I5540" s="23"/>
      <c r="J5540" s="23"/>
      <c r="K5540" s="6"/>
      <c r="O5540" s="4"/>
    </row>
    <row r="5541" spans="1:15">
      <c r="A5541" s="6"/>
      <c r="B5541" s="6"/>
      <c r="C5541" s="6"/>
      <c r="D5541" s="6"/>
      <c r="E5541" s="6"/>
      <c r="F5541" s="6"/>
      <c r="G5541" s="6"/>
      <c r="H5541" s="6"/>
      <c r="I5541" s="23"/>
      <c r="J5541" s="23"/>
      <c r="K5541" s="6"/>
      <c r="O5541" s="4"/>
    </row>
    <row r="5542" spans="1:15">
      <c r="A5542" s="6"/>
      <c r="B5542" s="6"/>
      <c r="C5542" s="6"/>
      <c r="D5542" s="6"/>
      <c r="E5542" s="6"/>
      <c r="F5542" s="6"/>
      <c r="G5542" s="6"/>
      <c r="H5542" s="6"/>
      <c r="I5542" s="23"/>
      <c r="J5542" s="23"/>
      <c r="K5542" s="6"/>
      <c r="O5542" s="4"/>
    </row>
    <row r="5543" spans="1:15">
      <c r="A5543" s="6"/>
      <c r="B5543" s="6"/>
      <c r="C5543" s="6"/>
      <c r="D5543" s="6"/>
      <c r="E5543" s="6"/>
      <c r="F5543" s="6"/>
      <c r="G5543" s="6"/>
      <c r="H5543" s="6"/>
      <c r="I5543" s="23"/>
      <c r="J5543" s="23"/>
      <c r="K5543" s="6"/>
      <c r="O5543" s="4"/>
    </row>
    <row r="5544" spans="1:15">
      <c r="A5544" s="6"/>
      <c r="B5544" s="6"/>
      <c r="C5544" s="6"/>
      <c r="D5544" s="6"/>
      <c r="E5544" s="6"/>
      <c r="F5544" s="6"/>
      <c r="G5544" s="6"/>
      <c r="H5544" s="6"/>
      <c r="I5544" s="23"/>
      <c r="J5544" s="23"/>
      <c r="K5544" s="6"/>
      <c r="O5544" s="4"/>
    </row>
    <row r="5545" spans="1:15">
      <c r="A5545" s="6"/>
      <c r="B5545" s="6"/>
      <c r="C5545" s="6"/>
      <c r="D5545" s="6"/>
      <c r="E5545" s="6"/>
      <c r="F5545" s="6"/>
      <c r="G5545" s="6"/>
      <c r="H5545" s="6"/>
      <c r="I5545" s="23"/>
      <c r="J5545" s="23"/>
      <c r="K5545" s="6"/>
      <c r="O5545" s="4"/>
    </row>
    <row r="5546" spans="1:15">
      <c r="A5546" s="6"/>
      <c r="B5546" s="6"/>
      <c r="C5546" s="6"/>
      <c r="D5546" s="6"/>
      <c r="E5546" s="6"/>
      <c r="F5546" s="6"/>
      <c r="G5546" s="6"/>
      <c r="H5546" s="6"/>
      <c r="I5546" s="23"/>
      <c r="J5546" s="23"/>
      <c r="K5546" s="6"/>
      <c r="O5546" s="4"/>
    </row>
    <row r="5547" spans="1:15">
      <c r="A5547" s="6"/>
      <c r="B5547" s="6"/>
      <c r="C5547" s="6"/>
      <c r="D5547" s="6"/>
      <c r="E5547" s="6"/>
      <c r="F5547" s="6"/>
      <c r="G5547" s="6"/>
      <c r="H5547" s="6"/>
      <c r="I5547" s="23"/>
      <c r="J5547" s="23"/>
      <c r="K5547" s="6"/>
      <c r="O5547" s="4"/>
    </row>
    <row r="5548" spans="1:15">
      <c r="A5548" s="6"/>
      <c r="B5548" s="6"/>
      <c r="C5548" s="6"/>
      <c r="D5548" s="6"/>
      <c r="E5548" s="6"/>
      <c r="F5548" s="6"/>
      <c r="G5548" s="6"/>
      <c r="H5548" s="6"/>
      <c r="I5548" s="23"/>
      <c r="J5548" s="23"/>
      <c r="K5548" s="6"/>
      <c r="O5548" s="4"/>
    </row>
    <row r="5549" spans="1:15">
      <c r="A5549" s="6"/>
      <c r="B5549" s="6"/>
      <c r="C5549" s="6"/>
      <c r="D5549" s="6"/>
      <c r="E5549" s="6"/>
      <c r="F5549" s="6"/>
      <c r="G5549" s="6"/>
      <c r="H5549" s="6"/>
      <c r="I5549" s="23"/>
      <c r="J5549" s="23"/>
      <c r="K5549" s="6"/>
      <c r="O5549" s="4"/>
    </row>
    <row r="5550" spans="1:15">
      <c r="A5550" s="6"/>
      <c r="B5550" s="6"/>
      <c r="C5550" s="6"/>
      <c r="D5550" s="6"/>
      <c r="E5550" s="6"/>
      <c r="F5550" s="6"/>
      <c r="G5550" s="6"/>
      <c r="H5550" s="6"/>
      <c r="I5550" s="23"/>
      <c r="J5550" s="23"/>
      <c r="K5550" s="6"/>
      <c r="O5550" s="4"/>
    </row>
    <row r="5551" spans="1:15">
      <c r="A5551" s="6"/>
      <c r="B5551" s="6"/>
      <c r="C5551" s="6"/>
      <c r="D5551" s="6"/>
      <c r="E5551" s="6"/>
      <c r="F5551" s="6"/>
      <c r="G5551" s="6"/>
      <c r="H5551" s="6"/>
      <c r="I5551" s="23"/>
      <c r="J5551" s="23"/>
      <c r="K5551" s="6"/>
      <c r="O5551" s="4"/>
    </row>
    <row r="5552" spans="1:15">
      <c r="A5552" s="6"/>
      <c r="B5552" s="6"/>
      <c r="C5552" s="6"/>
      <c r="D5552" s="6"/>
      <c r="E5552" s="6"/>
      <c r="F5552" s="6"/>
      <c r="G5552" s="6"/>
      <c r="H5552" s="6"/>
      <c r="I5552" s="23"/>
      <c r="J5552" s="23"/>
      <c r="K5552" s="6"/>
      <c r="O5552" s="4"/>
    </row>
    <row r="5553" spans="1:15">
      <c r="A5553" s="6"/>
      <c r="B5553" s="6"/>
      <c r="C5553" s="6"/>
      <c r="D5553" s="6"/>
      <c r="E5553" s="6"/>
      <c r="F5553" s="6"/>
      <c r="G5553" s="6"/>
      <c r="H5553" s="6"/>
      <c r="I5553" s="23"/>
      <c r="J5553" s="23"/>
      <c r="K5553" s="6"/>
      <c r="O5553" s="4"/>
    </row>
    <row r="5554" spans="1:15">
      <c r="A5554" s="6"/>
      <c r="B5554" s="6"/>
      <c r="C5554" s="6"/>
      <c r="D5554" s="6"/>
      <c r="E5554" s="6"/>
      <c r="F5554" s="6"/>
      <c r="G5554" s="6"/>
      <c r="H5554" s="6"/>
      <c r="I5554" s="23"/>
      <c r="J5554" s="23"/>
      <c r="K5554" s="6"/>
      <c r="O5554" s="4"/>
    </row>
    <row r="5555" spans="1:15">
      <c r="A5555" s="6"/>
      <c r="B5555" s="6"/>
      <c r="C5555" s="6"/>
      <c r="D5555" s="6"/>
      <c r="E5555" s="6"/>
      <c r="F5555" s="6"/>
      <c r="G5555" s="6"/>
      <c r="H5555" s="6"/>
      <c r="I5555" s="23"/>
      <c r="J5555" s="23"/>
      <c r="K5555" s="6"/>
      <c r="O5555" s="4"/>
    </row>
    <row r="5556" spans="1:15">
      <c r="A5556" s="6"/>
      <c r="B5556" s="6"/>
      <c r="C5556" s="6"/>
      <c r="D5556" s="6"/>
      <c r="E5556" s="6"/>
      <c r="F5556" s="6"/>
      <c r="G5556" s="6"/>
      <c r="H5556" s="6"/>
      <c r="I5556" s="23"/>
      <c r="J5556" s="23"/>
      <c r="K5556" s="6"/>
      <c r="O5556" s="4"/>
    </row>
    <row r="5557" spans="1:15">
      <c r="A5557" s="6"/>
      <c r="B5557" s="6"/>
      <c r="C5557" s="6"/>
      <c r="D5557" s="6"/>
      <c r="E5557" s="6"/>
      <c r="F5557" s="6"/>
      <c r="G5557" s="6"/>
      <c r="H5557" s="6"/>
      <c r="I5557" s="23"/>
      <c r="J5557" s="23"/>
      <c r="K5557" s="6"/>
      <c r="O5557" s="4"/>
    </row>
    <row r="5558" spans="1:15">
      <c r="A5558" s="6"/>
      <c r="B5558" s="6"/>
      <c r="C5558" s="6"/>
      <c r="D5558" s="6"/>
      <c r="E5558" s="6"/>
      <c r="F5558" s="6"/>
      <c r="G5558" s="6"/>
      <c r="H5558" s="6"/>
      <c r="I5558" s="23"/>
      <c r="J5558" s="23"/>
      <c r="K5558" s="6"/>
      <c r="O5558" s="4"/>
    </row>
    <row r="5559" spans="1:15">
      <c r="A5559" s="6"/>
      <c r="B5559" s="6"/>
      <c r="C5559" s="6"/>
      <c r="D5559" s="6"/>
      <c r="E5559" s="6"/>
      <c r="F5559" s="6"/>
      <c r="G5559" s="6"/>
      <c r="H5559" s="6"/>
      <c r="I5559" s="23"/>
      <c r="J5559" s="23"/>
      <c r="K5559" s="6"/>
      <c r="O5559" s="4"/>
    </row>
    <row r="5560" spans="1:15">
      <c r="A5560" s="6"/>
      <c r="B5560" s="6"/>
      <c r="C5560" s="6"/>
      <c r="D5560" s="6"/>
      <c r="E5560" s="6"/>
      <c r="F5560" s="6"/>
      <c r="G5560" s="6"/>
      <c r="H5560" s="6"/>
      <c r="I5560" s="23"/>
      <c r="J5560" s="23"/>
      <c r="K5560" s="6"/>
      <c r="O5560" s="4"/>
    </row>
    <row r="5561" spans="1:15">
      <c r="A5561" s="6"/>
      <c r="B5561" s="6"/>
      <c r="C5561" s="6"/>
      <c r="D5561" s="6"/>
      <c r="E5561" s="6"/>
      <c r="F5561" s="6"/>
      <c r="G5561" s="6"/>
      <c r="H5561" s="6"/>
      <c r="I5561" s="23"/>
      <c r="J5561" s="23"/>
      <c r="K5561" s="6"/>
      <c r="O5561" s="4"/>
    </row>
    <row r="5562" spans="1:15">
      <c r="A5562" s="6"/>
      <c r="B5562" s="6"/>
      <c r="C5562" s="6"/>
      <c r="D5562" s="6"/>
      <c r="E5562" s="6"/>
      <c r="F5562" s="6"/>
      <c r="G5562" s="6"/>
      <c r="H5562" s="6"/>
      <c r="I5562" s="23"/>
      <c r="J5562" s="23"/>
      <c r="K5562" s="6"/>
      <c r="O5562" s="4"/>
    </row>
    <row r="5563" spans="1:15">
      <c r="A5563" s="6"/>
      <c r="B5563" s="6"/>
      <c r="C5563" s="6"/>
      <c r="D5563" s="6"/>
      <c r="E5563" s="6"/>
      <c r="F5563" s="6"/>
      <c r="G5563" s="6"/>
      <c r="H5563" s="6"/>
      <c r="I5563" s="23"/>
      <c r="J5563" s="23"/>
      <c r="K5563" s="6"/>
      <c r="O5563" s="4"/>
    </row>
    <row r="5564" spans="1:15">
      <c r="A5564" s="6"/>
      <c r="B5564" s="6"/>
      <c r="C5564" s="6"/>
      <c r="D5564" s="6"/>
      <c r="E5564" s="6"/>
      <c r="F5564" s="6"/>
      <c r="G5564" s="6"/>
      <c r="H5564" s="6"/>
      <c r="I5564" s="23"/>
      <c r="J5564" s="23"/>
      <c r="K5564" s="6"/>
      <c r="O5564" s="4"/>
    </row>
    <row r="5565" spans="1:15">
      <c r="A5565" s="6"/>
      <c r="B5565" s="6"/>
      <c r="C5565" s="6"/>
      <c r="D5565" s="6"/>
      <c r="E5565" s="6"/>
      <c r="F5565" s="6"/>
      <c r="G5565" s="6"/>
      <c r="H5565" s="6"/>
      <c r="I5565" s="23"/>
      <c r="J5565" s="23"/>
      <c r="K5565" s="6"/>
      <c r="O5565" s="4"/>
    </row>
    <row r="5566" spans="1:15">
      <c r="A5566" s="6"/>
      <c r="B5566" s="6"/>
      <c r="C5566" s="6"/>
      <c r="D5566" s="6"/>
      <c r="E5566" s="6"/>
      <c r="F5566" s="6"/>
      <c r="G5566" s="6"/>
      <c r="H5566" s="6"/>
      <c r="I5566" s="23"/>
      <c r="J5566" s="23"/>
      <c r="K5566" s="6"/>
      <c r="O5566" s="4"/>
    </row>
    <row r="5567" spans="1:15">
      <c r="A5567" s="6"/>
      <c r="B5567" s="6"/>
      <c r="C5567" s="6"/>
      <c r="D5567" s="6"/>
      <c r="E5567" s="6"/>
      <c r="F5567" s="6"/>
      <c r="G5567" s="6"/>
      <c r="H5567" s="6"/>
      <c r="I5567" s="23"/>
      <c r="J5567" s="23"/>
      <c r="K5567" s="6"/>
      <c r="O5567" s="4"/>
    </row>
    <row r="5568" spans="1:15">
      <c r="A5568" s="6"/>
      <c r="B5568" s="6"/>
      <c r="C5568" s="6"/>
      <c r="D5568" s="6"/>
      <c r="E5568" s="6"/>
      <c r="F5568" s="6"/>
      <c r="G5568" s="6"/>
      <c r="H5568" s="6"/>
      <c r="I5568" s="23"/>
      <c r="J5568" s="23"/>
      <c r="K5568" s="6"/>
      <c r="O5568" s="4"/>
    </row>
    <row r="5569" spans="1:15">
      <c r="A5569" s="6"/>
      <c r="B5569" s="6"/>
      <c r="C5569" s="6"/>
      <c r="D5569" s="6"/>
      <c r="E5569" s="6"/>
      <c r="F5569" s="6"/>
      <c r="G5569" s="6"/>
      <c r="H5569" s="6"/>
      <c r="I5569" s="23"/>
      <c r="J5569" s="23"/>
      <c r="K5569" s="6"/>
      <c r="O5569" s="4"/>
    </row>
    <row r="5570" spans="1:15">
      <c r="A5570" s="6"/>
      <c r="B5570" s="6"/>
      <c r="C5570" s="6"/>
      <c r="D5570" s="6"/>
      <c r="E5570" s="6"/>
      <c r="F5570" s="6"/>
      <c r="G5570" s="6"/>
      <c r="H5570" s="6"/>
      <c r="I5570" s="23"/>
      <c r="J5570" s="23"/>
      <c r="K5570" s="6"/>
      <c r="O5570" s="4"/>
    </row>
    <row r="5571" spans="1:15">
      <c r="A5571" s="6"/>
      <c r="B5571" s="6"/>
      <c r="C5571" s="6"/>
      <c r="D5571" s="6"/>
      <c r="E5571" s="6"/>
      <c r="F5571" s="6"/>
      <c r="G5571" s="6"/>
      <c r="H5571" s="6"/>
      <c r="I5571" s="23"/>
      <c r="J5571" s="23"/>
      <c r="K5571" s="6"/>
      <c r="O5571" s="4"/>
    </row>
    <row r="5572" spans="1:15">
      <c r="A5572" s="6"/>
      <c r="B5572" s="6"/>
      <c r="C5572" s="6"/>
      <c r="D5572" s="6"/>
      <c r="E5572" s="6"/>
      <c r="F5572" s="6"/>
      <c r="G5572" s="6"/>
      <c r="H5572" s="6"/>
      <c r="I5572" s="23"/>
      <c r="J5572" s="23"/>
      <c r="K5572" s="6"/>
      <c r="O5572" s="4"/>
    </row>
    <row r="5573" spans="1:15">
      <c r="A5573" s="6"/>
      <c r="B5573" s="6"/>
      <c r="C5573" s="6"/>
      <c r="D5573" s="6"/>
      <c r="E5573" s="6"/>
      <c r="F5573" s="6"/>
      <c r="G5573" s="6"/>
      <c r="H5573" s="6"/>
      <c r="I5573" s="23"/>
      <c r="J5573" s="23"/>
      <c r="K5573" s="6"/>
      <c r="O5573" s="4"/>
    </row>
    <row r="5574" spans="1:15">
      <c r="A5574" s="6"/>
      <c r="B5574" s="6"/>
      <c r="C5574" s="6"/>
      <c r="D5574" s="6"/>
      <c r="E5574" s="6"/>
      <c r="F5574" s="6"/>
      <c r="G5574" s="6"/>
      <c r="H5574" s="6"/>
      <c r="I5574" s="23"/>
      <c r="J5574" s="23"/>
      <c r="K5574" s="6"/>
      <c r="O5574" s="4"/>
    </row>
    <row r="5575" spans="1:15">
      <c r="A5575" s="6"/>
      <c r="B5575" s="6"/>
      <c r="C5575" s="6"/>
      <c r="D5575" s="6"/>
      <c r="E5575" s="6"/>
      <c r="F5575" s="6"/>
      <c r="G5575" s="6"/>
      <c r="H5575" s="6"/>
      <c r="I5575" s="23"/>
      <c r="J5575" s="23"/>
      <c r="K5575" s="6"/>
      <c r="O5575" s="4"/>
    </row>
    <row r="5576" spans="1:15">
      <c r="A5576" s="6"/>
      <c r="B5576" s="6"/>
      <c r="C5576" s="6"/>
      <c r="D5576" s="6"/>
      <c r="E5576" s="6"/>
      <c r="F5576" s="6"/>
      <c r="G5576" s="6"/>
      <c r="H5576" s="6"/>
      <c r="I5576" s="23"/>
      <c r="J5576" s="23"/>
      <c r="K5576" s="6"/>
      <c r="O5576" s="4"/>
    </row>
    <row r="5577" spans="1:15">
      <c r="A5577" s="6"/>
      <c r="B5577" s="6"/>
      <c r="C5577" s="6"/>
      <c r="D5577" s="6"/>
      <c r="E5577" s="6"/>
      <c r="F5577" s="6"/>
      <c r="G5577" s="6"/>
      <c r="H5577" s="6"/>
      <c r="I5577" s="23"/>
      <c r="J5577" s="23"/>
      <c r="K5577" s="6"/>
      <c r="O5577" s="4"/>
    </row>
    <row r="5578" spans="1:15">
      <c r="A5578" s="6"/>
      <c r="B5578" s="6"/>
      <c r="C5578" s="6"/>
      <c r="D5578" s="6"/>
      <c r="E5578" s="6"/>
      <c r="F5578" s="6"/>
      <c r="G5578" s="6"/>
      <c r="H5578" s="6"/>
      <c r="I5578" s="23"/>
      <c r="J5578" s="23"/>
      <c r="K5578" s="6"/>
      <c r="O5578" s="4"/>
    </row>
    <row r="5579" spans="1:15">
      <c r="A5579" s="6"/>
      <c r="B5579" s="6"/>
      <c r="C5579" s="6"/>
      <c r="D5579" s="6"/>
      <c r="E5579" s="6"/>
      <c r="F5579" s="6"/>
      <c r="G5579" s="6"/>
      <c r="H5579" s="6"/>
      <c r="I5579" s="23"/>
      <c r="J5579" s="23"/>
      <c r="K5579" s="6"/>
      <c r="O5579" s="4"/>
    </row>
    <row r="5580" spans="1:15">
      <c r="A5580" s="6"/>
      <c r="B5580" s="6"/>
      <c r="C5580" s="6"/>
      <c r="D5580" s="6"/>
      <c r="E5580" s="6"/>
      <c r="F5580" s="6"/>
      <c r="G5580" s="6"/>
      <c r="H5580" s="6"/>
      <c r="I5580" s="23"/>
      <c r="J5580" s="23"/>
      <c r="K5580" s="6"/>
      <c r="O5580" s="4"/>
    </row>
    <row r="5581" spans="1:15">
      <c r="A5581" s="6"/>
      <c r="B5581" s="6"/>
      <c r="C5581" s="6"/>
      <c r="D5581" s="6"/>
      <c r="E5581" s="6"/>
      <c r="F5581" s="6"/>
      <c r="G5581" s="6"/>
      <c r="H5581" s="6"/>
      <c r="I5581" s="23"/>
      <c r="J5581" s="23"/>
      <c r="K5581" s="6"/>
      <c r="O5581" s="4"/>
    </row>
    <row r="5582" spans="1:15">
      <c r="A5582" s="6"/>
      <c r="B5582" s="6"/>
      <c r="C5582" s="6"/>
      <c r="D5582" s="6"/>
      <c r="E5582" s="6"/>
      <c r="F5582" s="6"/>
      <c r="G5582" s="6"/>
      <c r="H5582" s="6"/>
      <c r="I5582" s="23"/>
      <c r="J5582" s="23"/>
      <c r="K5582" s="6"/>
      <c r="O5582" s="4"/>
    </row>
    <row r="5583" spans="1:15">
      <c r="A5583" s="6"/>
      <c r="B5583" s="6"/>
      <c r="C5583" s="6"/>
      <c r="D5583" s="6"/>
      <c r="E5583" s="6"/>
      <c r="F5583" s="6"/>
      <c r="G5583" s="6"/>
      <c r="H5583" s="6"/>
      <c r="I5583" s="23"/>
      <c r="J5583" s="23"/>
      <c r="K5583" s="6"/>
      <c r="O5583" s="4"/>
    </row>
    <row r="5584" spans="1:15">
      <c r="A5584" s="6"/>
      <c r="B5584" s="6"/>
      <c r="C5584" s="6"/>
      <c r="D5584" s="6"/>
      <c r="E5584" s="6"/>
      <c r="F5584" s="6"/>
      <c r="G5584" s="6"/>
      <c r="H5584" s="6"/>
      <c r="I5584" s="23"/>
      <c r="J5584" s="23"/>
      <c r="K5584" s="6"/>
      <c r="O5584" s="4"/>
    </row>
    <row r="5585" spans="1:15">
      <c r="A5585" s="6"/>
      <c r="B5585" s="6"/>
      <c r="C5585" s="6"/>
      <c r="D5585" s="6"/>
      <c r="E5585" s="6"/>
      <c r="F5585" s="6"/>
      <c r="G5585" s="6"/>
      <c r="H5585" s="6"/>
      <c r="I5585" s="23"/>
      <c r="J5585" s="23"/>
      <c r="K5585" s="6"/>
      <c r="O5585" s="4"/>
    </row>
    <row r="5586" spans="1:15">
      <c r="A5586" s="6"/>
      <c r="B5586" s="6"/>
      <c r="C5586" s="6"/>
      <c r="D5586" s="6"/>
      <c r="E5586" s="6"/>
      <c r="F5586" s="6"/>
      <c r="G5586" s="6"/>
      <c r="H5586" s="6"/>
      <c r="I5586" s="23"/>
      <c r="J5586" s="23"/>
      <c r="K5586" s="6"/>
      <c r="O5586" s="4"/>
    </row>
    <row r="5587" spans="1:15">
      <c r="A5587" s="6"/>
      <c r="B5587" s="6"/>
      <c r="C5587" s="6"/>
      <c r="D5587" s="6"/>
      <c r="E5587" s="6"/>
      <c r="F5587" s="6"/>
      <c r="G5587" s="6"/>
      <c r="H5587" s="6"/>
      <c r="I5587" s="23"/>
      <c r="J5587" s="23"/>
      <c r="K5587" s="6"/>
      <c r="O5587" s="4"/>
    </row>
    <row r="5588" spans="1:15">
      <c r="A5588" s="6"/>
      <c r="B5588" s="6"/>
      <c r="C5588" s="6"/>
      <c r="D5588" s="6"/>
      <c r="E5588" s="6"/>
      <c r="F5588" s="6"/>
      <c r="G5588" s="6"/>
      <c r="H5588" s="6"/>
      <c r="I5588" s="23"/>
      <c r="J5588" s="23"/>
      <c r="K5588" s="6"/>
      <c r="O5588" s="4"/>
    </row>
    <row r="5589" spans="1:15">
      <c r="A5589" s="6"/>
      <c r="B5589" s="6"/>
      <c r="C5589" s="6"/>
      <c r="D5589" s="6"/>
      <c r="E5589" s="6"/>
      <c r="F5589" s="6"/>
      <c r="G5589" s="6"/>
      <c r="H5589" s="6"/>
      <c r="I5589" s="23"/>
      <c r="J5589" s="23"/>
      <c r="K5589" s="6"/>
      <c r="O5589" s="4"/>
    </row>
    <row r="5590" spans="1:15">
      <c r="A5590" s="6"/>
      <c r="B5590" s="6"/>
      <c r="C5590" s="6"/>
      <c r="D5590" s="6"/>
      <c r="E5590" s="6"/>
      <c r="F5590" s="6"/>
      <c r="G5590" s="6"/>
      <c r="H5590" s="6"/>
      <c r="I5590" s="23"/>
      <c r="J5590" s="23"/>
      <c r="K5590" s="6"/>
      <c r="O5590" s="4"/>
    </row>
    <row r="5591" spans="1:15">
      <c r="A5591" s="6"/>
      <c r="B5591" s="6"/>
      <c r="C5591" s="6"/>
      <c r="D5591" s="6"/>
      <c r="E5591" s="6"/>
      <c r="F5591" s="6"/>
      <c r="G5591" s="6"/>
      <c r="H5591" s="6"/>
      <c r="I5591" s="23"/>
      <c r="J5591" s="23"/>
      <c r="K5591" s="6"/>
      <c r="O5591" s="4"/>
    </row>
    <row r="5592" spans="1:15">
      <c r="A5592" s="6"/>
      <c r="B5592" s="6"/>
      <c r="C5592" s="6"/>
      <c r="D5592" s="6"/>
      <c r="E5592" s="6"/>
      <c r="F5592" s="6"/>
      <c r="G5592" s="6"/>
      <c r="H5592" s="6"/>
      <c r="I5592" s="23"/>
      <c r="J5592" s="23"/>
      <c r="K5592" s="6"/>
      <c r="O5592" s="4"/>
    </row>
    <row r="5593" spans="1:15">
      <c r="A5593" s="6"/>
      <c r="B5593" s="6"/>
      <c r="C5593" s="6"/>
      <c r="D5593" s="6"/>
      <c r="E5593" s="6"/>
      <c r="F5593" s="6"/>
      <c r="G5593" s="6"/>
      <c r="H5593" s="6"/>
      <c r="I5593" s="23"/>
      <c r="J5593" s="23"/>
      <c r="K5593" s="6"/>
      <c r="O5593" s="4"/>
    </row>
    <row r="5594" spans="1:15">
      <c r="A5594" s="6"/>
      <c r="B5594" s="6"/>
      <c r="C5594" s="6"/>
      <c r="D5594" s="6"/>
      <c r="E5594" s="6"/>
      <c r="F5594" s="6"/>
      <c r="G5594" s="6"/>
      <c r="H5594" s="6"/>
      <c r="I5594" s="23"/>
      <c r="J5594" s="23"/>
      <c r="K5594" s="6"/>
      <c r="O5594" s="4"/>
    </row>
    <row r="5595" spans="1:15">
      <c r="A5595" s="6"/>
      <c r="B5595" s="6"/>
      <c r="C5595" s="6"/>
      <c r="D5595" s="6"/>
      <c r="E5595" s="6"/>
      <c r="F5595" s="6"/>
      <c r="G5595" s="6"/>
      <c r="H5595" s="6"/>
      <c r="I5595" s="23"/>
      <c r="J5595" s="23"/>
      <c r="K5595" s="6"/>
      <c r="O5595" s="4"/>
    </row>
    <row r="5596" spans="1:15">
      <c r="A5596" s="6"/>
      <c r="B5596" s="6"/>
      <c r="C5596" s="6"/>
      <c r="D5596" s="6"/>
      <c r="E5596" s="6"/>
      <c r="F5596" s="6"/>
      <c r="G5596" s="6"/>
      <c r="H5596" s="6"/>
      <c r="I5596" s="23"/>
      <c r="J5596" s="23"/>
      <c r="K5596" s="6"/>
      <c r="O5596" s="4"/>
    </row>
    <row r="5597" spans="1:15">
      <c r="A5597" s="6"/>
      <c r="B5597" s="6"/>
      <c r="C5597" s="6"/>
      <c r="D5597" s="6"/>
      <c r="E5597" s="6"/>
      <c r="F5597" s="6"/>
      <c r="G5597" s="6"/>
      <c r="H5597" s="6"/>
      <c r="I5597" s="23"/>
      <c r="J5597" s="23"/>
      <c r="K5597" s="6"/>
      <c r="O5597" s="4"/>
    </row>
    <row r="5598" spans="1:15">
      <c r="A5598" s="6"/>
      <c r="B5598" s="6"/>
      <c r="C5598" s="6"/>
      <c r="D5598" s="6"/>
      <c r="E5598" s="6"/>
      <c r="F5598" s="6"/>
      <c r="G5598" s="6"/>
      <c r="H5598" s="6"/>
      <c r="I5598" s="23"/>
      <c r="J5598" s="23"/>
      <c r="K5598" s="6"/>
      <c r="O5598" s="4"/>
    </row>
    <row r="5599" spans="1:15">
      <c r="A5599" s="6"/>
      <c r="B5599" s="6"/>
      <c r="C5599" s="6"/>
      <c r="D5599" s="6"/>
      <c r="E5599" s="6"/>
      <c r="F5599" s="6"/>
      <c r="G5599" s="6"/>
      <c r="H5599" s="6"/>
      <c r="I5599" s="23"/>
      <c r="J5599" s="23"/>
      <c r="K5599" s="6"/>
      <c r="O5599" s="4"/>
    </row>
    <row r="5600" spans="1:15">
      <c r="A5600" s="6"/>
      <c r="B5600" s="6"/>
      <c r="C5600" s="6"/>
      <c r="D5600" s="6"/>
      <c r="E5600" s="6"/>
      <c r="F5600" s="6"/>
      <c r="G5600" s="6"/>
      <c r="H5600" s="6"/>
      <c r="I5600" s="23"/>
      <c r="J5600" s="23"/>
      <c r="K5600" s="6"/>
      <c r="O5600" s="4"/>
    </row>
    <row r="5601" spans="1:15">
      <c r="A5601" s="6"/>
      <c r="B5601" s="6"/>
      <c r="C5601" s="6"/>
      <c r="D5601" s="6"/>
      <c r="E5601" s="6"/>
      <c r="F5601" s="6"/>
      <c r="G5601" s="6"/>
      <c r="H5601" s="6"/>
      <c r="I5601" s="23"/>
      <c r="J5601" s="23"/>
      <c r="K5601" s="6"/>
      <c r="O5601" s="4"/>
    </row>
    <row r="5602" spans="1:15">
      <c r="A5602" s="6"/>
      <c r="B5602" s="6"/>
      <c r="C5602" s="6"/>
      <c r="D5602" s="6"/>
      <c r="E5602" s="6"/>
      <c r="F5602" s="6"/>
      <c r="G5602" s="6"/>
      <c r="H5602" s="6"/>
      <c r="I5602" s="23"/>
      <c r="J5602" s="23"/>
      <c r="K5602" s="6"/>
      <c r="O5602" s="4"/>
    </row>
    <row r="5603" spans="1:15">
      <c r="A5603" s="6"/>
      <c r="B5603" s="6"/>
      <c r="C5603" s="6"/>
      <c r="D5603" s="6"/>
      <c r="E5603" s="6"/>
      <c r="F5603" s="6"/>
      <c r="G5603" s="6"/>
      <c r="H5603" s="6"/>
      <c r="I5603" s="23"/>
      <c r="J5603" s="23"/>
      <c r="K5603" s="6"/>
      <c r="O5603" s="4"/>
    </row>
    <row r="5604" spans="1:15">
      <c r="A5604" s="6"/>
      <c r="B5604" s="6"/>
      <c r="C5604" s="6"/>
      <c r="D5604" s="6"/>
      <c r="E5604" s="6"/>
      <c r="F5604" s="6"/>
      <c r="G5604" s="6"/>
      <c r="H5604" s="6"/>
      <c r="I5604" s="23"/>
      <c r="J5604" s="23"/>
      <c r="K5604" s="6"/>
      <c r="O5604" s="4"/>
    </row>
    <row r="5605" spans="1:15">
      <c r="A5605" s="6"/>
      <c r="B5605" s="6"/>
      <c r="C5605" s="6"/>
      <c r="D5605" s="6"/>
      <c r="E5605" s="6"/>
      <c r="F5605" s="6"/>
      <c r="G5605" s="6"/>
      <c r="H5605" s="6"/>
      <c r="I5605" s="23"/>
      <c r="J5605" s="23"/>
      <c r="K5605" s="6"/>
      <c r="O5605" s="4"/>
    </row>
    <row r="5606" spans="1:15">
      <c r="A5606" s="6"/>
      <c r="B5606" s="6"/>
      <c r="C5606" s="6"/>
      <c r="D5606" s="6"/>
      <c r="E5606" s="6"/>
      <c r="F5606" s="6"/>
      <c r="G5606" s="6"/>
      <c r="H5606" s="6"/>
      <c r="I5606" s="23"/>
      <c r="J5606" s="23"/>
      <c r="K5606" s="6"/>
      <c r="O5606" s="4"/>
    </row>
    <row r="5607" spans="1:15">
      <c r="A5607" s="6"/>
      <c r="B5607" s="6"/>
      <c r="C5607" s="6"/>
      <c r="D5607" s="6"/>
      <c r="E5607" s="6"/>
      <c r="F5607" s="6"/>
      <c r="G5607" s="6"/>
      <c r="H5607" s="6"/>
      <c r="I5607" s="23"/>
      <c r="J5607" s="23"/>
      <c r="K5607" s="6"/>
      <c r="O5607" s="4"/>
    </row>
    <row r="5608" spans="1:15">
      <c r="A5608" s="6"/>
      <c r="B5608" s="6"/>
      <c r="C5608" s="6"/>
      <c r="D5608" s="6"/>
      <c r="E5608" s="6"/>
      <c r="F5608" s="6"/>
      <c r="G5608" s="6"/>
      <c r="H5608" s="6"/>
      <c r="I5608" s="23"/>
      <c r="J5608" s="23"/>
      <c r="K5608" s="6"/>
      <c r="O5608" s="4"/>
    </row>
    <row r="5609" spans="1:15">
      <c r="A5609" s="6"/>
      <c r="B5609" s="6"/>
      <c r="C5609" s="6"/>
      <c r="D5609" s="6"/>
      <c r="E5609" s="6"/>
      <c r="F5609" s="6"/>
      <c r="G5609" s="6"/>
      <c r="H5609" s="6"/>
      <c r="I5609" s="23"/>
      <c r="J5609" s="23"/>
      <c r="K5609" s="6"/>
      <c r="O5609" s="4"/>
    </row>
    <row r="5610" spans="1:15">
      <c r="A5610" s="6"/>
      <c r="B5610" s="6"/>
      <c r="C5610" s="6"/>
      <c r="D5610" s="6"/>
      <c r="E5610" s="6"/>
      <c r="F5610" s="6"/>
      <c r="G5610" s="6"/>
      <c r="H5610" s="6"/>
      <c r="I5610" s="23"/>
      <c r="J5610" s="23"/>
      <c r="K5610" s="6"/>
      <c r="O5610" s="4"/>
    </row>
    <row r="5611" spans="1:15">
      <c r="A5611" s="6"/>
      <c r="B5611" s="6"/>
      <c r="C5611" s="6"/>
      <c r="D5611" s="6"/>
      <c r="E5611" s="6"/>
      <c r="F5611" s="6"/>
      <c r="G5611" s="6"/>
      <c r="H5611" s="6"/>
      <c r="I5611" s="23"/>
      <c r="J5611" s="23"/>
      <c r="K5611" s="6"/>
      <c r="O5611" s="4"/>
    </row>
    <row r="5612" spans="1:15">
      <c r="A5612" s="6"/>
      <c r="B5612" s="6"/>
      <c r="C5612" s="6"/>
      <c r="D5612" s="6"/>
      <c r="E5612" s="6"/>
      <c r="F5612" s="6"/>
      <c r="G5612" s="6"/>
      <c r="H5612" s="6"/>
      <c r="I5612" s="23"/>
      <c r="J5612" s="23"/>
      <c r="K5612" s="6"/>
      <c r="O5612" s="4"/>
    </row>
    <row r="5613" spans="1:15">
      <c r="A5613" s="6"/>
      <c r="B5613" s="6"/>
      <c r="C5613" s="6"/>
      <c r="D5613" s="6"/>
      <c r="E5613" s="6"/>
      <c r="F5613" s="6"/>
      <c r="G5613" s="6"/>
      <c r="H5613" s="6"/>
      <c r="I5613" s="23"/>
      <c r="J5613" s="23"/>
      <c r="K5613" s="6"/>
      <c r="O5613" s="4"/>
    </row>
    <row r="5614" spans="1:15">
      <c r="A5614" s="6"/>
      <c r="B5614" s="6"/>
      <c r="C5614" s="6"/>
      <c r="D5614" s="6"/>
      <c r="E5614" s="6"/>
      <c r="F5614" s="6"/>
      <c r="G5614" s="6"/>
      <c r="H5614" s="6"/>
      <c r="I5614" s="23"/>
      <c r="J5614" s="23"/>
      <c r="K5614" s="6"/>
      <c r="O5614" s="4"/>
    </row>
    <row r="5615" spans="1:15">
      <c r="A5615" s="6"/>
      <c r="B5615" s="6"/>
      <c r="C5615" s="6"/>
      <c r="D5615" s="6"/>
      <c r="E5615" s="6"/>
      <c r="F5615" s="6"/>
      <c r="G5615" s="6"/>
      <c r="H5615" s="6"/>
      <c r="I5615" s="23"/>
      <c r="J5615" s="23"/>
      <c r="K5615" s="6"/>
      <c r="O5615" s="4"/>
    </row>
    <row r="5616" spans="1:15">
      <c r="A5616" s="6"/>
      <c r="B5616" s="6"/>
      <c r="C5616" s="6"/>
      <c r="D5616" s="6"/>
      <c r="E5616" s="6"/>
      <c r="F5616" s="6"/>
      <c r="G5616" s="6"/>
      <c r="H5616" s="6"/>
      <c r="I5616" s="23"/>
      <c r="J5616" s="23"/>
      <c r="K5616" s="6"/>
      <c r="O5616" s="4"/>
    </row>
    <row r="5617" spans="1:15">
      <c r="A5617" s="6"/>
      <c r="B5617" s="6"/>
      <c r="C5617" s="6"/>
      <c r="D5617" s="6"/>
      <c r="E5617" s="6"/>
      <c r="F5617" s="6"/>
      <c r="G5617" s="6"/>
      <c r="H5617" s="6"/>
      <c r="I5617" s="23"/>
      <c r="J5617" s="23"/>
      <c r="K5617" s="6"/>
      <c r="O5617" s="4"/>
    </row>
    <row r="5618" spans="1:15">
      <c r="A5618" s="6"/>
      <c r="B5618" s="6"/>
      <c r="C5618" s="6"/>
      <c r="D5618" s="6"/>
      <c r="E5618" s="6"/>
      <c r="F5618" s="6"/>
      <c r="G5618" s="6"/>
      <c r="H5618" s="6"/>
      <c r="I5618" s="23"/>
      <c r="J5618" s="23"/>
      <c r="K5618" s="6"/>
      <c r="O5618" s="4"/>
    </row>
    <row r="5619" spans="1:15">
      <c r="A5619" s="6"/>
      <c r="B5619" s="6"/>
      <c r="C5619" s="6"/>
      <c r="D5619" s="6"/>
      <c r="E5619" s="6"/>
      <c r="F5619" s="6"/>
      <c r="G5619" s="6"/>
      <c r="H5619" s="6"/>
      <c r="I5619" s="23"/>
      <c r="J5619" s="23"/>
      <c r="K5619" s="6"/>
      <c r="O5619" s="4"/>
    </row>
    <row r="5620" spans="1:15">
      <c r="A5620" s="6"/>
      <c r="B5620" s="6"/>
      <c r="C5620" s="6"/>
      <c r="D5620" s="6"/>
      <c r="E5620" s="6"/>
      <c r="F5620" s="6"/>
      <c r="G5620" s="6"/>
      <c r="H5620" s="6"/>
      <c r="I5620" s="23"/>
      <c r="J5620" s="23"/>
      <c r="K5620" s="6"/>
      <c r="O5620" s="4"/>
    </row>
    <row r="5621" spans="1:15">
      <c r="A5621" s="6"/>
      <c r="B5621" s="6"/>
      <c r="C5621" s="6"/>
      <c r="D5621" s="6"/>
      <c r="E5621" s="6"/>
      <c r="F5621" s="6"/>
      <c r="G5621" s="6"/>
      <c r="H5621" s="6"/>
      <c r="I5621" s="23"/>
      <c r="J5621" s="23"/>
      <c r="K5621" s="6"/>
      <c r="O5621" s="4"/>
    </row>
    <row r="5622" spans="1:15">
      <c r="A5622" s="6"/>
      <c r="B5622" s="6"/>
      <c r="C5622" s="6"/>
      <c r="D5622" s="6"/>
      <c r="E5622" s="6"/>
      <c r="F5622" s="6"/>
      <c r="G5622" s="6"/>
      <c r="H5622" s="6"/>
      <c r="I5622" s="23"/>
      <c r="J5622" s="23"/>
      <c r="K5622" s="6"/>
      <c r="O5622" s="4"/>
    </row>
    <row r="5623" spans="1:15">
      <c r="A5623" s="6"/>
      <c r="B5623" s="6"/>
      <c r="C5623" s="6"/>
      <c r="D5623" s="6"/>
      <c r="E5623" s="6"/>
      <c r="F5623" s="6"/>
      <c r="G5623" s="6"/>
      <c r="H5623" s="6"/>
      <c r="I5623" s="23"/>
      <c r="J5623" s="23"/>
      <c r="K5623" s="6"/>
      <c r="O5623" s="4"/>
    </row>
    <row r="5624" spans="1:15">
      <c r="A5624" s="6"/>
      <c r="B5624" s="6"/>
      <c r="C5624" s="6"/>
      <c r="D5624" s="6"/>
      <c r="E5624" s="6"/>
      <c r="F5624" s="6"/>
      <c r="G5624" s="6"/>
      <c r="H5624" s="6"/>
      <c r="I5624" s="23"/>
      <c r="J5624" s="23"/>
      <c r="K5624" s="6"/>
      <c r="O5624" s="4"/>
    </row>
    <row r="5625" spans="1:15">
      <c r="A5625" s="6"/>
      <c r="B5625" s="6"/>
      <c r="C5625" s="6"/>
      <c r="D5625" s="6"/>
      <c r="E5625" s="6"/>
      <c r="F5625" s="6"/>
      <c r="G5625" s="6"/>
      <c r="H5625" s="6"/>
      <c r="I5625" s="23"/>
      <c r="J5625" s="23"/>
      <c r="K5625" s="6"/>
      <c r="O5625" s="4"/>
    </row>
    <row r="5626" spans="1:15">
      <c r="A5626" s="6"/>
      <c r="B5626" s="6"/>
      <c r="C5626" s="6"/>
      <c r="D5626" s="6"/>
      <c r="E5626" s="6"/>
      <c r="F5626" s="6"/>
      <c r="G5626" s="6"/>
      <c r="H5626" s="6"/>
      <c r="I5626" s="23"/>
      <c r="J5626" s="23"/>
      <c r="K5626" s="6"/>
      <c r="O5626" s="4"/>
    </row>
    <row r="5627" spans="1:15">
      <c r="A5627" s="6"/>
      <c r="B5627" s="6"/>
      <c r="C5627" s="6"/>
      <c r="D5627" s="6"/>
      <c r="E5627" s="6"/>
      <c r="F5627" s="6"/>
      <c r="G5627" s="6"/>
      <c r="H5627" s="6"/>
      <c r="I5627" s="23"/>
      <c r="J5627" s="23"/>
      <c r="K5627" s="6"/>
      <c r="O5627" s="4"/>
    </row>
    <row r="5628" spans="1:15">
      <c r="A5628" s="6"/>
      <c r="B5628" s="6"/>
      <c r="C5628" s="6"/>
      <c r="D5628" s="6"/>
      <c r="E5628" s="6"/>
      <c r="F5628" s="6"/>
      <c r="G5628" s="6"/>
      <c r="H5628" s="6"/>
      <c r="I5628" s="23"/>
      <c r="J5628" s="23"/>
      <c r="K5628" s="6"/>
      <c r="O5628" s="4"/>
    </row>
    <row r="5629" spans="1:15">
      <c r="A5629" s="6"/>
      <c r="B5629" s="6"/>
      <c r="C5629" s="6"/>
      <c r="D5629" s="6"/>
      <c r="E5629" s="6"/>
      <c r="F5629" s="6"/>
      <c r="G5629" s="6"/>
      <c r="H5629" s="6"/>
      <c r="I5629" s="23"/>
      <c r="J5629" s="23"/>
      <c r="K5629" s="6"/>
      <c r="O5629" s="4"/>
    </row>
    <row r="5630" spans="1:15">
      <c r="A5630" s="6"/>
      <c r="B5630" s="6"/>
      <c r="C5630" s="6"/>
      <c r="D5630" s="6"/>
      <c r="E5630" s="6"/>
      <c r="F5630" s="6"/>
      <c r="G5630" s="6"/>
      <c r="H5630" s="6"/>
      <c r="I5630" s="23"/>
      <c r="J5630" s="23"/>
      <c r="K5630" s="6"/>
      <c r="O5630" s="4"/>
    </row>
    <row r="5631" spans="1:15">
      <c r="A5631" s="6"/>
      <c r="B5631" s="6"/>
      <c r="C5631" s="6"/>
      <c r="D5631" s="6"/>
      <c r="E5631" s="6"/>
      <c r="F5631" s="6"/>
      <c r="G5631" s="6"/>
      <c r="H5631" s="6"/>
      <c r="I5631" s="23"/>
      <c r="J5631" s="23"/>
      <c r="K5631" s="6"/>
      <c r="O5631" s="4"/>
    </row>
    <row r="5632" spans="1:15">
      <c r="A5632" s="6"/>
      <c r="B5632" s="6"/>
      <c r="C5632" s="6"/>
      <c r="D5632" s="6"/>
      <c r="E5632" s="6"/>
      <c r="F5632" s="6"/>
      <c r="G5632" s="6"/>
      <c r="H5632" s="6"/>
      <c r="I5632" s="23"/>
      <c r="J5632" s="23"/>
      <c r="K5632" s="6"/>
      <c r="O5632" s="4"/>
    </row>
    <row r="5633" spans="1:15">
      <c r="A5633" s="6"/>
      <c r="B5633" s="6"/>
      <c r="C5633" s="6"/>
      <c r="D5633" s="6"/>
      <c r="E5633" s="6"/>
      <c r="F5633" s="6"/>
      <c r="G5633" s="6"/>
      <c r="H5633" s="6"/>
      <c r="I5633" s="23"/>
      <c r="J5633" s="23"/>
      <c r="K5633" s="6"/>
      <c r="O5633" s="4"/>
    </row>
    <row r="5634" spans="1:15">
      <c r="A5634" s="6"/>
      <c r="B5634" s="6"/>
      <c r="C5634" s="6"/>
      <c r="D5634" s="6"/>
      <c r="E5634" s="6"/>
      <c r="F5634" s="6"/>
      <c r="G5634" s="6"/>
      <c r="H5634" s="6"/>
      <c r="I5634" s="23"/>
      <c r="J5634" s="23"/>
      <c r="K5634" s="6"/>
      <c r="O5634" s="4"/>
    </row>
    <row r="5635" spans="1:15">
      <c r="A5635" s="6"/>
      <c r="B5635" s="6"/>
      <c r="C5635" s="6"/>
      <c r="D5635" s="6"/>
      <c r="E5635" s="6"/>
      <c r="F5635" s="6"/>
      <c r="G5635" s="6"/>
      <c r="H5635" s="6"/>
      <c r="I5635" s="23"/>
      <c r="J5635" s="23"/>
      <c r="K5635" s="6"/>
      <c r="O5635" s="4"/>
    </row>
    <row r="5636" spans="1:15">
      <c r="A5636" s="6"/>
      <c r="B5636" s="6"/>
      <c r="C5636" s="6"/>
      <c r="D5636" s="6"/>
      <c r="E5636" s="6"/>
      <c r="F5636" s="6"/>
      <c r="G5636" s="6"/>
      <c r="H5636" s="6"/>
      <c r="I5636" s="23"/>
      <c r="J5636" s="23"/>
      <c r="K5636" s="6"/>
      <c r="O5636" s="4"/>
    </row>
    <row r="5637" spans="1:15">
      <c r="A5637" s="6"/>
      <c r="B5637" s="6"/>
      <c r="C5637" s="6"/>
      <c r="D5637" s="6"/>
      <c r="E5637" s="6"/>
      <c r="F5637" s="6"/>
      <c r="G5637" s="6"/>
      <c r="H5637" s="6"/>
      <c r="I5637" s="23"/>
      <c r="J5637" s="23"/>
      <c r="K5637" s="6"/>
      <c r="O5637" s="4"/>
    </row>
    <row r="5638" spans="1:15">
      <c r="A5638" s="6"/>
      <c r="B5638" s="6"/>
      <c r="C5638" s="6"/>
      <c r="D5638" s="6"/>
      <c r="E5638" s="6"/>
      <c r="F5638" s="6"/>
      <c r="G5638" s="6"/>
      <c r="H5638" s="6"/>
      <c r="I5638" s="23"/>
      <c r="J5638" s="23"/>
      <c r="K5638" s="6"/>
      <c r="O5638" s="4"/>
    </row>
    <row r="5639" spans="1:15">
      <c r="A5639" s="6"/>
      <c r="B5639" s="6"/>
      <c r="C5639" s="6"/>
      <c r="D5639" s="6"/>
      <c r="E5639" s="6"/>
      <c r="F5639" s="6"/>
      <c r="G5639" s="6"/>
      <c r="H5639" s="6"/>
      <c r="I5639" s="23"/>
      <c r="J5639" s="23"/>
      <c r="K5639" s="6"/>
      <c r="O5639" s="4"/>
    </row>
    <row r="5640" spans="1:15">
      <c r="A5640" s="6"/>
      <c r="B5640" s="6"/>
      <c r="C5640" s="6"/>
      <c r="D5640" s="6"/>
      <c r="E5640" s="6"/>
      <c r="F5640" s="6"/>
      <c r="G5640" s="6"/>
      <c r="H5640" s="6"/>
      <c r="I5640" s="23"/>
      <c r="J5640" s="23"/>
      <c r="K5640" s="6"/>
      <c r="O5640" s="4"/>
    </row>
    <row r="5641" spans="1:15">
      <c r="A5641" s="6"/>
      <c r="B5641" s="6"/>
      <c r="C5641" s="6"/>
      <c r="D5641" s="6"/>
      <c r="E5641" s="6"/>
      <c r="F5641" s="6"/>
      <c r="G5641" s="6"/>
      <c r="H5641" s="6"/>
      <c r="I5641" s="23"/>
      <c r="J5641" s="23"/>
      <c r="K5641" s="6"/>
      <c r="O5641" s="4"/>
    </row>
    <row r="5642" spans="1:15">
      <c r="A5642" s="6"/>
      <c r="B5642" s="6"/>
      <c r="C5642" s="6"/>
      <c r="D5642" s="6"/>
      <c r="E5642" s="6"/>
      <c r="F5642" s="6"/>
      <c r="G5642" s="6"/>
      <c r="H5642" s="6"/>
      <c r="I5642" s="23"/>
      <c r="J5642" s="23"/>
      <c r="K5642" s="6"/>
      <c r="O5642" s="4"/>
    </row>
    <row r="5643" spans="1:15">
      <c r="A5643" s="6"/>
      <c r="B5643" s="6"/>
      <c r="C5643" s="6"/>
      <c r="D5643" s="6"/>
      <c r="E5643" s="6"/>
      <c r="F5643" s="6"/>
      <c r="G5643" s="6"/>
      <c r="H5643" s="6"/>
      <c r="I5643" s="23"/>
      <c r="J5643" s="23"/>
      <c r="K5643" s="6"/>
      <c r="O5643" s="4"/>
    </row>
    <row r="5644" spans="1:15">
      <c r="A5644" s="6"/>
      <c r="B5644" s="6"/>
      <c r="C5644" s="6"/>
      <c r="D5644" s="6"/>
      <c r="E5644" s="6"/>
      <c r="F5644" s="6"/>
      <c r="G5644" s="6"/>
      <c r="H5644" s="6"/>
      <c r="I5644" s="23"/>
      <c r="J5644" s="23"/>
      <c r="K5644" s="6"/>
      <c r="O5644" s="4"/>
    </row>
    <row r="5645" spans="1:15">
      <c r="A5645" s="6"/>
      <c r="B5645" s="6"/>
      <c r="C5645" s="6"/>
      <c r="D5645" s="6"/>
      <c r="E5645" s="6"/>
      <c r="F5645" s="6"/>
      <c r="G5645" s="6"/>
      <c r="H5645" s="6"/>
      <c r="I5645" s="23"/>
      <c r="J5645" s="23"/>
      <c r="K5645" s="6"/>
      <c r="O5645" s="4"/>
    </row>
    <row r="5646" spans="1:15">
      <c r="A5646" s="6"/>
      <c r="B5646" s="6"/>
      <c r="C5646" s="6"/>
      <c r="D5646" s="6"/>
      <c r="E5646" s="6"/>
      <c r="F5646" s="6"/>
      <c r="G5646" s="6"/>
      <c r="H5646" s="6"/>
      <c r="I5646" s="23"/>
      <c r="J5646" s="23"/>
      <c r="K5646" s="6"/>
      <c r="O5646" s="4"/>
    </row>
    <row r="5647" spans="1:15">
      <c r="A5647" s="6"/>
      <c r="B5647" s="6"/>
      <c r="C5647" s="6"/>
      <c r="D5647" s="6"/>
      <c r="E5647" s="6"/>
      <c r="F5647" s="6"/>
      <c r="G5647" s="6"/>
      <c r="H5647" s="6"/>
      <c r="I5647" s="23"/>
      <c r="J5647" s="23"/>
      <c r="K5647" s="6"/>
      <c r="O5647" s="4"/>
    </row>
    <row r="5648" spans="1:15">
      <c r="A5648" s="6"/>
      <c r="B5648" s="6"/>
      <c r="C5648" s="6"/>
      <c r="D5648" s="6"/>
      <c r="E5648" s="6"/>
      <c r="F5648" s="6"/>
      <c r="G5648" s="6"/>
      <c r="H5648" s="6"/>
      <c r="I5648" s="23"/>
      <c r="J5648" s="23"/>
      <c r="K5648" s="6"/>
      <c r="O5648" s="4"/>
    </row>
    <row r="5649" spans="1:15">
      <c r="A5649" s="6"/>
      <c r="B5649" s="6"/>
      <c r="C5649" s="6"/>
      <c r="D5649" s="6"/>
      <c r="E5649" s="6"/>
      <c r="F5649" s="6"/>
      <c r="G5649" s="6"/>
      <c r="H5649" s="6"/>
      <c r="I5649" s="23"/>
      <c r="J5649" s="23"/>
      <c r="K5649" s="6"/>
      <c r="O5649" s="4"/>
    </row>
    <row r="5650" spans="1:15">
      <c r="A5650" s="6"/>
      <c r="B5650" s="6"/>
      <c r="C5650" s="6"/>
      <c r="D5650" s="6"/>
      <c r="E5650" s="6"/>
      <c r="F5650" s="6"/>
      <c r="G5650" s="6"/>
      <c r="H5650" s="6"/>
      <c r="I5650" s="23"/>
      <c r="J5650" s="23"/>
      <c r="K5650" s="6"/>
      <c r="O5650" s="4"/>
    </row>
    <row r="5651" spans="1:15">
      <c r="A5651" s="6"/>
      <c r="B5651" s="6"/>
      <c r="C5651" s="6"/>
      <c r="D5651" s="6"/>
      <c r="E5651" s="6"/>
      <c r="F5651" s="6"/>
      <c r="G5651" s="6"/>
      <c r="H5651" s="6"/>
      <c r="I5651" s="23"/>
      <c r="J5651" s="23"/>
      <c r="K5651" s="6"/>
      <c r="O5651" s="4"/>
    </row>
    <row r="5652" spans="1:15">
      <c r="A5652" s="6"/>
      <c r="B5652" s="6"/>
      <c r="C5652" s="6"/>
      <c r="D5652" s="6"/>
      <c r="E5652" s="6"/>
      <c r="F5652" s="6"/>
      <c r="G5652" s="6"/>
      <c r="H5652" s="6"/>
      <c r="I5652" s="23"/>
      <c r="J5652" s="23"/>
      <c r="K5652" s="6"/>
      <c r="O5652" s="4"/>
    </row>
    <row r="5653" spans="1:15">
      <c r="A5653" s="6"/>
      <c r="B5653" s="6"/>
      <c r="C5653" s="6"/>
      <c r="D5653" s="6"/>
      <c r="E5653" s="6"/>
      <c r="F5653" s="6"/>
      <c r="G5653" s="6"/>
      <c r="H5653" s="6"/>
      <c r="I5653" s="23"/>
      <c r="J5653" s="23"/>
      <c r="K5653" s="6"/>
      <c r="O5653" s="4"/>
    </row>
    <row r="5654" spans="1:15">
      <c r="A5654" s="6"/>
      <c r="B5654" s="6"/>
      <c r="C5654" s="6"/>
      <c r="D5654" s="6"/>
      <c r="E5654" s="6"/>
      <c r="F5654" s="6"/>
      <c r="G5654" s="6"/>
      <c r="H5654" s="6"/>
      <c r="I5654" s="23"/>
      <c r="J5654" s="23"/>
      <c r="K5654" s="6"/>
      <c r="O5654" s="4"/>
    </row>
    <row r="5655" spans="1:15">
      <c r="A5655" s="6"/>
      <c r="B5655" s="6"/>
      <c r="C5655" s="6"/>
      <c r="D5655" s="6"/>
      <c r="E5655" s="6"/>
      <c r="F5655" s="6"/>
      <c r="G5655" s="6"/>
      <c r="H5655" s="6"/>
      <c r="I5655" s="23"/>
      <c r="J5655" s="23"/>
      <c r="K5655" s="6"/>
      <c r="O5655" s="4"/>
    </row>
    <row r="5656" spans="1:15">
      <c r="A5656" s="6"/>
      <c r="B5656" s="6"/>
      <c r="C5656" s="6"/>
      <c r="D5656" s="6"/>
      <c r="E5656" s="6"/>
      <c r="F5656" s="6"/>
      <c r="G5656" s="6"/>
      <c r="H5656" s="6"/>
      <c r="I5656" s="23"/>
      <c r="J5656" s="23"/>
      <c r="K5656" s="6"/>
      <c r="O5656" s="4"/>
    </row>
    <row r="5657" spans="1:15">
      <c r="A5657" s="6"/>
      <c r="B5657" s="6"/>
      <c r="C5657" s="6"/>
      <c r="D5657" s="6"/>
      <c r="E5657" s="6"/>
      <c r="F5657" s="6"/>
      <c r="G5657" s="6"/>
      <c r="H5657" s="6"/>
      <c r="I5657" s="23"/>
      <c r="J5657" s="23"/>
      <c r="K5657" s="6"/>
      <c r="O5657" s="4"/>
    </row>
    <row r="5658" spans="1:15">
      <c r="A5658" s="6"/>
      <c r="B5658" s="6"/>
      <c r="C5658" s="6"/>
      <c r="D5658" s="6"/>
      <c r="E5658" s="6"/>
      <c r="F5658" s="6"/>
      <c r="G5658" s="6"/>
      <c r="H5658" s="6"/>
      <c r="I5658" s="23"/>
      <c r="J5658" s="23"/>
      <c r="K5658" s="6"/>
      <c r="O5658" s="4"/>
    </row>
    <row r="5659" spans="1:15">
      <c r="A5659" s="6"/>
      <c r="B5659" s="6"/>
      <c r="C5659" s="6"/>
      <c r="D5659" s="6"/>
      <c r="E5659" s="6"/>
      <c r="F5659" s="6"/>
      <c r="G5659" s="6"/>
      <c r="H5659" s="6"/>
      <c r="I5659" s="23"/>
      <c r="J5659" s="23"/>
      <c r="K5659" s="6"/>
      <c r="O5659" s="4"/>
    </row>
    <row r="5660" spans="1:15">
      <c r="A5660" s="6"/>
      <c r="B5660" s="6"/>
      <c r="C5660" s="6"/>
      <c r="D5660" s="6"/>
      <c r="E5660" s="6"/>
      <c r="F5660" s="6"/>
      <c r="G5660" s="6"/>
      <c r="H5660" s="6"/>
      <c r="I5660" s="23"/>
      <c r="J5660" s="23"/>
      <c r="K5660" s="6"/>
      <c r="O5660" s="4"/>
    </row>
    <row r="5661" spans="1:15">
      <c r="A5661" s="6"/>
      <c r="B5661" s="6"/>
      <c r="C5661" s="6"/>
      <c r="D5661" s="6"/>
      <c r="E5661" s="6"/>
      <c r="F5661" s="6"/>
      <c r="G5661" s="6"/>
      <c r="H5661" s="6"/>
      <c r="I5661" s="23"/>
      <c r="J5661" s="23"/>
      <c r="K5661" s="6"/>
      <c r="O5661" s="4"/>
    </row>
    <row r="5662" spans="1:15">
      <c r="A5662" s="6"/>
      <c r="B5662" s="6"/>
      <c r="C5662" s="6"/>
      <c r="D5662" s="6"/>
      <c r="E5662" s="6"/>
      <c r="F5662" s="6"/>
      <c r="G5662" s="6"/>
      <c r="H5662" s="6"/>
      <c r="I5662" s="23"/>
      <c r="J5662" s="23"/>
      <c r="K5662" s="6"/>
      <c r="O5662" s="4"/>
    </row>
    <row r="5663" spans="1:15">
      <c r="A5663" s="6"/>
      <c r="B5663" s="6"/>
      <c r="C5663" s="6"/>
      <c r="D5663" s="6"/>
      <c r="E5663" s="6"/>
      <c r="F5663" s="6"/>
      <c r="G5663" s="6"/>
      <c r="H5663" s="6"/>
      <c r="I5663" s="23"/>
      <c r="J5663" s="23"/>
      <c r="K5663" s="6"/>
      <c r="O5663" s="4"/>
    </row>
    <row r="5664" spans="1:15">
      <c r="A5664" s="6"/>
      <c r="B5664" s="6"/>
      <c r="C5664" s="6"/>
      <c r="D5664" s="6"/>
      <c r="E5664" s="6"/>
      <c r="F5664" s="6"/>
      <c r="G5664" s="6"/>
      <c r="H5664" s="6"/>
      <c r="I5664" s="23"/>
      <c r="J5664" s="23"/>
      <c r="K5664" s="6"/>
      <c r="O5664" s="4"/>
    </row>
    <row r="5665" spans="1:15">
      <c r="A5665" s="6"/>
      <c r="B5665" s="6"/>
      <c r="C5665" s="6"/>
      <c r="D5665" s="6"/>
      <c r="E5665" s="6"/>
      <c r="F5665" s="6"/>
      <c r="G5665" s="6"/>
      <c r="H5665" s="6"/>
      <c r="I5665" s="23"/>
      <c r="J5665" s="23"/>
      <c r="K5665" s="6"/>
      <c r="O5665" s="4"/>
    </row>
    <row r="5666" spans="1:15">
      <c r="A5666" s="6"/>
      <c r="B5666" s="6"/>
      <c r="C5666" s="6"/>
      <c r="D5666" s="6"/>
      <c r="E5666" s="6"/>
      <c r="F5666" s="6"/>
      <c r="G5666" s="6"/>
      <c r="H5666" s="6"/>
      <c r="I5666" s="23"/>
      <c r="J5666" s="23"/>
      <c r="K5666" s="6"/>
      <c r="O5666" s="4"/>
    </row>
    <row r="5667" spans="1:15">
      <c r="A5667" s="6"/>
      <c r="B5667" s="6"/>
      <c r="C5667" s="6"/>
      <c r="D5667" s="6"/>
      <c r="E5667" s="6"/>
      <c r="F5667" s="6"/>
      <c r="G5667" s="6"/>
      <c r="H5667" s="6"/>
      <c r="I5667" s="23"/>
      <c r="J5667" s="23"/>
      <c r="K5667" s="6"/>
      <c r="O5667" s="4"/>
    </row>
    <row r="5668" spans="1:15">
      <c r="A5668" s="6"/>
      <c r="B5668" s="6"/>
      <c r="C5668" s="6"/>
      <c r="D5668" s="6"/>
      <c r="E5668" s="6"/>
      <c r="F5668" s="6"/>
      <c r="G5668" s="6"/>
      <c r="H5668" s="6"/>
      <c r="I5668" s="23"/>
      <c r="J5668" s="23"/>
      <c r="K5668" s="6"/>
      <c r="O5668" s="4"/>
    </row>
    <row r="5669" spans="1:15">
      <c r="A5669" s="6"/>
      <c r="B5669" s="6"/>
      <c r="C5669" s="6"/>
      <c r="D5669" s="6"/>
      <c r="E5669" s="6"/>
      <c r="F5669" s="6"/>
      <c r="G5669" s="6"/>
      <c r="H5669" s="6"/>
      <c r="I5669" s="23"/>
      <c r="J5669" s="23"/>
      <c r="K5669" s="6"/>
      <c r="O5669" s="4"/>
    </row>
    <row r="5670" spans="1:15">
      <c r="A5670" s="6"/>
      <c r="B5670" s="6"/>
      <c r="C5670" s="6"/>
      <c r="D5670" s="6"/>
      <c r="E5670" s="6"/>
      <c r="F5670" s="6"/>
      <c r="G5670" s="6"/>
      <c r="H5670" s="6"/>
      <c r="I5670" s="23"/>
      <c r="J5670" s="23"/>
      <c r="K5670" s="6"/>
      <c r="O5670" s="4"/>
    </row>
    <row r="5671" spans="1:15">
      <c r="A5671" s="6"/>
      <c r="B5671" s="6"/>
      <c r="C5671" s="6"/>
      <c r="D5671" s="6"/>
      <c r="E5671" s="6"/>
      <c r="F5671" s="6"/>
      <c r="G5671" s="6"/>
      <c r="H5671" s="6"/>
      <c r="I5671" s="23"/>
      <c r="J5671" s="23"/>
      <c r="K5671" s="6"/>
      <c r="O5671" s="4"/>
    </row>
    <row r="5672" spans="1:15">
      <c r="A5672" s="6"/>
      <c r="B5672" s="6"/>
      <c r="C5672" s="6"/>
      <c r="D5672" s="6"/>
      <c r="E5672" s="6"/>
      <c r="F5672" s="6"/>
      <c r="G5672" s="6"/>
      <c r="H5672" s="6"/>
      <c r="I5672" s="23"/>
      <c r="J5672" s="23"/>
      <c r="K5672" s="6"/>
      <c r="O5672" s="4"/>
    </row>
    <row r="5673" spans="1:15">
      <c r="A5673" s="6"/>
      <c r="B5673" s="6"/>
      <c r="C5673" s="6"/>
      <c r="D5673" s="6"/>
      <c r="E5673" s="6"/>
      <c r="F5673" s="6"/>
      <c r="G5673" s="6"/>
      <c r="H5673" s="6"/>
      <c r="I5673" s="23"/>
      <c r="J5673" s="23"/>
      <c r="K5673" s="6"/>
      <c r="O5673" s="4"/>
    </row>
    <row r="5674" spans="1:15">
      <c r="A5674" s="6"/>
      <c r="B5674" s="6"/>
      <c r="C5674" s="6"/>
      <c r="D5674" s="6"/>
      <c r="E5674" s="6"/>
      <c r="F5674" s="6"/>
      <c r="G5674" s="6"/>
      <c r="H5674" s="6"/>
      <c r="I5674" s="23"/>
      <c r="J5674" s="23"/>
      <c r="K5674" s="6"/>
      <c r="O5674" s="4"/>
    </row>
    <row r="5675" spans="1:15">
      <c r="A5675" s="6"/>
      <c r="B5675" s="6"/>
      <c r="C5675" s="6"/>
      <c r="D5675" s="6"/>
      <c r="E5675" s="6"/>
      <c r="F5675" s="6"/>
      <c r="G5675" s="6"/>
      <c r="H5675" s="6"/>
      <c r="I5675" s="23"/>
      <c r="J5675" s="23"/>
      <c r="K5675" s="6"/>
      <c r="O5675" s="4"/>
    </row>
    <row r="5676" spans="1:15">
      <c r="A5676" s="6"/>
      <c r="B5676" s="6"/>
      <c r="C5676" s="6"/>
      <c r="D5676" s="6"/>
      <c r="E5676" s="6"/>
      <c r="F5676" s="6"/>
      <c r="G5676" s="6"/>
      <c r="H5676" s="6"/>
      <c r="I5676" s="23"/>
      <c r="J5676" s="23"/>
      <c r="K5676" s="6"/>
      <c r="O5676" s="4"/>
    </row>
    <row r="5677" spans="1:15">
      <c r="A5677" s="6"/>
      <c r="B5677" s="6"/>
      <c r="C5677" s="6"/>
      <c r="D5677" s="6"/>
      <c r="E5677" s="6"/>
      <c r="F5677" s="6"/>
      <c r="G5677" s="6"/>
      <c r="H5677" s="6"/>
      <c r="I5677" s="23"/>
      <c r="J5677" s="23"/>
      <c r="K5677" s="6"/>
      <c r="O5677" s="4"/>
    </row>
    <row r="5678" spans="1:15">
      <c r="A5678" s="6"/>
      <c r="B5678" s="6"/>
      <c r="C5678" s="6"/>
      <c r="D5678" s="6"/>
      <c r="E5678" s="6"/>
      <c r="F5678" s="6"/>
      <c r="G5678" s="6"/>
      <c r="H5678" s="6"/>
      <c r="I5678" s="23"/>
      <c r="J5678" s="23"/>
      <c r="K5678" s="6"/>
      <c r="O5678" s="4"/>
    </row>
    <row r="5679" spans="1:15">
      <c r="A5679" s="6"/>
      <c r="B5679" s="6"/>
      <c r="C5679" s="6"/>
      <c r="D5679" s="6"/>
      <c r="E5679" s="6"/>
      <c r="F5679" s="6"/>
      <c r="G5679" s="6"/>
      <c r="H5679" s="6"/>
      <c r="I5679" s="23"/>
      <c r="J5679" s="23"/>
      <c r="K5679" s="6"/>
      <c r="O5679" s="4"/>
    </row>
    <row r="5680" spans="1:15">
      <c r="A5680" s="6"/>
      <c r="B5680" s="6"/>
      <c r="C5680" s="6"/>
      <c r="D5680" s="6"/>
      <c r="E5680" s="6"/>
      <c r="F5680" s="6"/>
      <c r="G5680" s="6"/>
      <c r="H5680" s="6"/>
      <c r="I5680" s="23"/>
      <c r="J5680" s="23"/>
      <c r="K5680" s="6"/>
      <c r="O5680" s="4"/>
    </row>
    <row r="5681" spans="1:15">
      <c r="A5681" s="6"/>
      <c r="B5681" s="6"/>
      <c r="C5681" s="6"/>
      <c r="D5681" s="6"/>
      <c r="E5681" s="6"/>
      <c r="F5681" s="6"/>
      <c r="G5681" s="6"/>
      <c r="H5681" s="6"/>
      <c r="I5681" s="23"/>
      <c r="J5681" s="23"/>
      <c r="K5681" s="6"/>
      <c r="O5681" s="4"/>
    </row>
    <row r="5682" spans="1:15">
      <c r="A5682" s="6"/>
      <c r="B5682" s="6"/>
      <c r="C5682" s="6"/>
      <c r="D5682" s="6"/>
      <c r="E5682" s="6"/>
      <c r="F5682" s="6"/>
      <c r="G5682" s="6"/>
      <c r="H5682" s="6"/>
      <c r="I5682" s="23"/>
      <c r="J5682" s="23"/>
      <c r="K5682" s="6"/>
      <c r="O5682" s="4"/>
    </row>
    <row r="5683" spans="1:15">
      <c r="A5683" s="6"/>
      <c r="B5683" s="6"/>
      <c r="C5683" s="6"/>
      <c r="D5683" s="6"/>
      <c r="E5683" s="6"/>
      <c r="F5683" s="6"/>
      <c r="G5683" s="6"/>
      <c r="H5683" s="6"/>
      <c r="I5683" s="23"/>
      <c r="J5683" s="23"/>
      <c r="K5683" s="6"/>
      <c r="O5683" s="4"/>
    </row>
    <row r="5684" spans="1:15">
      <c r="A5684" s="6"/>
      <c r="B5684" s="6"/>
      <c r="C5684" s="6"/>
      <c r="D5684" s="6"/>
      <c r="E5684" s="6"/>
      <c r="F5684" s="6"/>
      <c r="G5684" s="6"/>
      <c r="H5684" s="6"/>
      <c r="I5684" s="23"/>
      <c r="J5684" s="23"/>
      <c r="K5684" s="6"/>
      <c r="O5684" s="4"/>
    </row>
    <row r="5685" spans="1:15">
      <c r="A5685" s="6"/>
      <c r="B5685" s="6"/>
      <c r="C5685" s="6"/>
      <c r="D5685" s="6"/>
      <c r="E5685" s="6"/>
      <c r="F5685" s="6"/>
      <c r="G5685" s="6"/>
      <c r="H5685" s="6"/>
      <c r="I5685" s="23"/>
      <c r="J5685" s="23"/>
      <c r="K5685" s="6"/>
      <c r="O5685" s="4"/>
    </row>
    <row r="5686" spans="1:15">
      <c r="A5686" s="6"/>
      <c r="B5686" s="6"/>
      <c r="C5686" s="6"/>
      <c r="D5686" s="6"/>
      <c r="E5686" s="6"/>
      <c r="F5686" s="6"/>
      <c r="G5686" s="6"/>
      <c r="H5686" s="6"/>
      <c r="I5686" s="23"/>
      <c r="J5686" s="23"/>
      <c r="K5686" s="6"/>
      <c r="O5686" s="4"/>
    </row>
    <row r="5687" spans="1:15">
      <c r="A5687" s="6"/>
      <c r="B5687" s="6"/>
      <c r="C5687" s="6"/>
      <c r="D5687" s="6"/>
      <c r="E5687" s="6"/>
      <c r="F5687" s="6"/>
      <c r="G5687" s="6"/>
      <c r="H5687" s="6"/>
      <c r="I5687" s="23"/>
      <c r="J5687" s="23"/>
      <c r="K5687" s="6"/>
      <c r="O5687" s="4"/>
    </row>
    <row r="5688" spans="1:15">
      <c r="A5688" s="6"/>
      <c r="B5688" s="6"/>
      <c r="C5688" s="6"/>
      <c r="D5688" s="6"/>
      <c r="E5688" s="6"/>
      <c r="F5688" s="6"/>
      <c r="G5688" s="6"/>
      <c r="H5688" s="6"/>
      <c r="I5688" s="23"/>
      <c r="J5688" s="23"/>
      <c r="K5688" s="6"/>
      <c r="O5688" s="4"/>
    </row>
    <row r="5689" spans="1:15">
      <c r="A5689" s="6"/>
      <c r="B5689" s="6"/>
      <c r="C5689" s="6"/>
      <c r="D5689" s="6"/>
      <c r="E5689" s="6"/>
      <c r="F5689" s="6"/>
      <c r="G5689" s="6"/>
      <c r="H5689" s="6"/>
      <c r="I5689" s="23"/>
      <c r="J5689" s="23"/>
      <c r="K5689" s="6"/>
      <c r="O5689" s="4"/>
    </row>
    <row r="5690" spans="1:15">
      <c r="A5690" s="6"/>
      <c r="B5690" s="6"/>
      <c r="C5690" s="6"/>
      <c r="D5690" s="6"/>
      <c r="E5690" s="6"/>
      <c r="F5690" s="6"/>
      <c r="G5690" s="6"/>
      <c r="H5690" s="6"/>
      <c r="I5690" s="23"/>
      <c r="J5690" s="23"/>
      <c r="K5690" s="6"/>
      <c r="O5690" s="4"/>
    </row>
    <row r="5691" spans="1:15">
      <c r="A5691" s="6"/>
      <c r="B5691" s="6"/>
      <c r="C5691" s="6"/>
      <c r="D5691" s="6"/>
      <c r="E5691" s="6"/>
      <c r="F5691" s="6"/>
      <c r="G5691" s="6"/>
      <c r="H5691" s="6"/>
      <c r="I5691" s="23"/>
      <c r="J5691" s="23"/>
      <c r="K5691" s="6"/>
      <c r="O5691" s="4"/>
    </row>
    <row r="5692" spans="1:15">
      <c r="A5692" s="6"/>
      <c r="B5692" s="6"/>
      <c r="C5692" s="6"/>
      <c r="D5692" s="6"/>
      <c r="E5692" s="6"/>
      <c r="F5692" s="6"/>
      <c r="G5692" s="6"/>
      <c r="H5692" s="6"/>
      <c r="I5692" s="23"/>
      <c r="J5692" s="23"/>
      <c r="K5692" s="6"/>
      <c r="O5692" s="4"/>
    </row>
    <row r="5693" spans="1:15">
      <c r="A5693" s="6"/>
      <c r="B5693" s="6"/>
      <c r="C5693" s="6"/>
      <c r="D5693" s="6"/>
      <c r="E5693" s="6"/>
      <c r="F5693" s="6"/>
      <c r="G5693" s="6"/>
      <c r="H5693" s="6"/>
      <c r="I5693" s="23"/>
      <c r="J5693" s="23"/>
      <c r="K5693" s="6"/>
      <c r="O5693" s="4"/>
    </row>
    <row r="5694" spans="1:15">
      <c r="A5694" s="6"/>
      <c r="B5694" s="6"/>
      <c r="C5694" s="6"/>
      <c r="D5694" s="6"/>
      <c r="E5694" s="6"/>
      <c r="F5694" s="6"/>
      <c r="G5694" s="6"/>
      <c r="H5694" s="6"/>
      <c r="I5694" s="23"/>
      <c r="J5694" s="23"/>
      <c r="K5694" s="6"/>
      <c r="O5694" s="4"/>
    </row>
    <row r="5695" spans="1:15">
      <c r="A5695" s="6"/>
      <c r="B5695" s="6"/>
      <c r="C5695" s="6"/>
      <c r="D5695" s="6"/>
      <c r="E5695" s="6"/>
      <c r="F5695" s="6"/>
      <c r="G5695" s="6"/>
      <c r="H5695" s="6"/>
      <c r="I5695" s="23"/>
      <c r="J5695" s="23"/>
      <c r="K5695" s="6"/>
      <c r="O5695" s="4"/>
    </row>
    <row r="5696" spans="1:15">
      <c r="A5696" s="6"/>
      <c r="B5696" s="6"/>
      <c r="C5696" s="6"/>
      <c r="D5696" s="6"/>
      <c r="E5696" s="6"/>
      <c r="F5696" s="6"/>
      <c r="G5696" s="6"/>
      <c r="H5696" s="6"/>
      <c r="I5696" s="23"/>
      <c r="J5696" s="23"/>
      <c r="K5696" s="6"/>
      <c r="O5696" s="4"/>
    </row>
    <row r="5697" spans="1:15">
      <c r="A5697" s="6"/>
      <c r="B5697" s="6"/>
      <c r="C5697" s="6"/>
      <c r="D5697" s="6"/>
      <c r="E5697" s="6"/>
      <c r="F5697" s="6"/>
      <c r="G5697" s="6"/>
      <c r="H5697" s="6"/>
      <c r="I5697" s="23"/>
      <c r="J5697" s="23"/>
      <c r="K5697" s="6"/>
      <c r="O5697" s="4"/>
    </row>
    <row r="5698" spans="1:15">
      <c r="A5698" s="6"/>
      <c r="B5698" s="6"/>
      <c r="C5698" s="6"/>
      <c r="D5698" s="6"/>
      <c r="E5698" s="6"/>
      <c r="F5698" s="6"/>
      <c r="G5698" s="6"/>
      <c r="H5698" s="6"/>
      <c r="I5698" s="23"/>
      <c r="J5698" s="23"/>
      <c r="K5698" s="6"/>
      <c r="O5698" s="4"/>
    </row>
    <row r="5699" spans="1:15">
      <c r="A5699" s="6"/>
      <c r="B5699" s="6"/>
      <c r="C5699" s="6"/>
      <c r="D5699" s="6"/>
      <c r="E5699" s="6"/>
      <c r="F5699" s="6"/>
      <c r="G5699" s="6"/>
      <c r="H5699" s="6"/>
      <c r="I5699" s="23"/>
      <c r="J5699" s="23"/>
      <c r="K5699" s="6"/>
      <c r="O5699" s="4"/>
    </row>
    <row r="5700" spans="1:15">
      <c r="A5700" s="6"/>
      <c r="B5700" s="6"/>
      <c r="C5700" s="6"/>
      <c r="D5700" s="6"/>
      <c r="E5700" s="6"/>
      <c r="F5700" s="6"/>
      <c r="G5700" s="6"/>
      <c r="H5700" s="6"/>
      <c r="I5700" s="23"/>
      <c r="J5700" s="23"/>
      <c r="K5700" s="6"/>
      <c r="O5700" s="4"/>
    </row>
    <row r="5701" spans="1:15">
      <c r="A5701" s="6"/>
      <c r="B5701" s="6"/>
      <c r="C5701" s="6"/>
      <c r="D5701" s="6"/>
      <c r="E5701" s="6"/>
      <c r="F5701" s="6"/>
      <c r="G5701" s="6"/>
      <c r="H5701" s="6"/>
      <c r="I5701" s="23"/>
      <c r="J5701" s="23"/>
      <c r="K5701" s="6"/>
      <c r="O5701" s="4"/>
    </row>
    <row r="5702" spans="1:15">
      <c r="A5702" s="6"/>
      <c r="B5702" s="6"/>
      <c r="C5702" s="6"/>
      <c r="D5702" s="6"/>
      <c r="E5702" s="6"/>
      <c r="F5702" s="6"/>
      <c r="G5702" s="6"/>
      <c r="H5702" s="6"/>
      <c r="I5702" s="23"/>
      <c r="J5702" s="23"/>
      <c r="K5702" s="6"/>
      <c r="O5702" s="4"/>
    </row>
    <row r="5703" spans="1:15">
      <c r="A5703" s="6"/>
      <c r="B5703" s="6"/>
      <c r="C5703" s="6"/>
      <c r="D5703" s="6"/>
      <c r="E5703" s="6"/>
      <c r="F5703" s="6"/>
      <c r="G5703" s="6"/>
      <c r="H5703" s="6"/>
      <c r="I5703" s="23"/>
      <c r="J5703" s="23"/>
      <c r="K5703" s="6"/>
      <c r="O5703" s="4"/>
    </row>
    <row r="5704" spans="1:15">
      <c r="A5704" s="6"/>
      <c r="B5704" s="6"/>
      <c r="C5704" s="6"/>
      <c r="D5704" s="6"/>
      <c r="E5704" s="6"/>
      <c r="F5704" s="6"/>
      <c r="G5704" s="6"/>
      <c r="H5704" s="6"/>
      <c r="I5704" s="23"/>
      <c r="J5704" s="23"/>
      <c r="K5704" s="6"/>
      <c r="O5704" s="4"/>
    </row>
    <row r="5705" spans="1:15">
      <c r="A5705" s="6"/>
      <c r="B5705" s="6"/>
      <c r="C5705" s="6"/>
      <c r="D5705" s="6"/>
      <c r="E5705" s="6"/>
      <c r="F5705" s="6"/>
      <c r="G5705" s="6"/>
      <c r="H5705" s="6"/>
      <c r="I5705" s="23"/>
      <c r="J5705" s="23"/>
      <c r="K5705" s="6"/>
      <c r="O5705" s="4"/>
    </row>
    <row r="5706" spans="1:15">
      <c r="A5706" s="6"/>
      <c r="B5706" s="6"/>
      <c r="C5706" s="6"/>
      <c r="D5706" s="6"/>
      <c r="E5706" s="6"/>
      <c r="F5706" s="6"/>
      <c r="G5706" s="6"/>
      <c r="H5706" s="6"/>
      <c r="I5706" s="23"/>
      <c r="J5706" s="23"/>
      <c r="K5706" s="6"/>
      <c r="O5706" s="4"/>
    </row>
    <row r="5707" spans="1:15">
      <c r="A5707" s="6"/>
      <c r="B5707" s="6"/>
      <c r="C5707" s="6"/>
      <c r="D5707" s="6"/>
      <c r="E5707" s="6"/>
      <c r="F5707" s="6"/>
      <c r="G5707" s="6"/>
      <c r="H5707" s="6"/>
      <c r="I5707" s="23"/>
      <c r="J5707" s="23"/>
      <c r="K5707" s="6"/>
      <c r="O5707" s="4"/>
    </row>
    <row r="5708" spans="1:15">
      <c r="A5708" s="6"/>
      <c r="B5708" s="6"/>
      <c r="C5708" s="6"/>
      <c r="D5708" s="6"/>
      <c r="E5708" s="6"/>
      <c r="F5708" s="6"/>
      <c r="G5708" s="6"/>
      <c r="H5708" s="6"/>
      <c r="I5708" s="23"/>
      <c r="J5708" s="23"/>
      <c r="K5708" s="6"/>
      <c r="O5708" s="4"/>
    </row>
    <row r="5709" spans="1:15">
      <c r="A5709" s="6"/>
      <c r="B5709" s="6"/>
      <c r="C5709" s="6"/>
      <c r="D5709" s="6"/>
      <c r="E5709" s="6"/>
      <c r="F5709" s="6"/>
      <c r="G5709" s="6"/>
      <c r="H5709" s="6"/>
      <c r="I5709" s="23"/>
      <c r="J5709" s="23"/>
      <c r="K5709" s="6"/>
      <c r="O5709" s="4"/>
    </row>
    <row r="5710" spans="1:15">
      <c r="A5710" s="6"/>
      <c r="B5710" s="6"/>
      <c r="C5710" s="6"/>
      <c r="D5710" s="6"/>
      <c r="E5710" s="6"/>
      <c r="F5710" s="6"/>
      <c r="G5710" s="6"/>
      <c r="H5710" s="6"/>
      <c r="I5710" s="23"/>
      <c r="J5710" s="23"/>
      <c r="K5710" s="6"/>
      <c r="O5710" s="4"/>
    </row>
    <row r="5711" spans="1:15">
      <c r="A5711" s="6"/>
      <c r="B5711" s="6"/>
      <c r="C5711" s="6"/>
      <c r="D5711" s="6"/>
      <c r="E5711" s="6"/>
      <c r="F5711" s="6"/>
      <c r="G5711" s="6"/>
      <c r="H5711" s="6"/>
      <c r="I5711" s="23"/>
      <c r="J5711" s="23"/>
      <c r="K5711" s="6"/>
      <c r="O5711" s="4"/>
    </row>
    <row r="5712" spans="1:15">
      <c r="A5712" s="6"/>
      <c r="B5712" s="6"/>
      <c r="C5712" s="6"/>
      <c r="D5712" s="6"/>
      <c r="E5712" s="6"/>
      <c r="F5712" s="6"/>
      <c r="G5712" s="6"/>
      <c r="H5712" s="6"/>
      <c r="I5712" s="23"/>
      <c r="J5712" s="23"/>
      <c r="K5712" s="6"/>
      <c r="O5712" s="4"/>
    </row>
    <row r="5713" spans="1:15">
      <c r="A5713" s="6"/>
      <c r="B5713" s="6"/>
      <c r="C5713" s="6"/>
      <c r="D5713" s="6"/>
      <c r="E5713" s="6"/>
      <c r="F5713" s="6"/>
      <c r="G5713" s="6"/>
      <c r="H5713" s="6"/>
      <c r="I5713" s="23"/>
      <c r="J5713" s="23"/>
      <c r="K5713" s="6"/>
      <c r="O5713" s="4"/>
    </row>
    <row r="5714" spans="1:15">
      <c r="A5714" s="6"/>
      <c r="B5714" s="6"/>
      <c r="C5714" s="6"/>
      <c r="D5714" s="6"/>
      <c r="E5714" s="6"/>
      <c r="F5714" s="6"/>
      <c r="G5714" s="6"/>
      <c r="H5714" s="6"/>
      <c r="I5714" s="23"/>
      <c r="J5714" s="23"/>
      <c r="K5714" s="6"/>
      <c r="O5714" s="4"/>
    </row>
    <row r="5715" spans="1:15">
      <c r="A5715" s="6"/>
      <c r="B5715" s="6"/>
      <c r="C5715" s="6"/>
      <c r="D5715" s="6"/>
      <c r="E5715" s="6"/>
      <c r="F5715" s="6"/>
      <c r="G5715" s="6"/>
      <c r="H5715" s="6"/>
      <c r="I5715" s="23"/>
      <c r="J5715" s="23"/>
      <c r="K5715" s="6"/>
      <c r="O5715" s="4"/>
    </row>
    <row r="5716" spans="1:15">
      <c r="A5716" s="6"/>
      <c r="B5716" s="6"/>
      <c r="C5716" s="6"/>
      <c r="D5716" s="6"/>
      <c r="E5716" s="6"/>
      <c r="F5716" s="6"/>
      <c r="G5716" s="6"/>
      <c r="H5716" s="6"/>
      <c r="I5716" s="23"/>
      <c r="J5716" s="23"/>
      <c r="K5716" s="6"/>
      <c r="O5716" s="4"/>
    </row>
    <row r="5717" spans="1:15">
      <c r="A5717" s="6"/>
      <c r="B5717" s="6"/>
      <c r="C5717" s="6"/>
      <c r="D5717" s="6"/>
      <c r="E5717" s="6"/>
      <c r="F5717" s="6"/>
      <c r="G5717" s="6"/>
      <c r="H5717" s="6"/>
      <c r="I5717" s="23"/>
      <c r="J5717" s="23"/>
      <c r="K5717" s="6"/>
      <c r="O5717" s="4"/>
    </row>
    <row r="5718" spans="1:15">
      <c r="A5718" s="6"/>
      <c r="B5718" s="6"/>
      <c r="C5718" s="6"/>
      <c r="D5718" s="6"/>
      <c r="E5718" s="6"/>
      <c r="F5718" s="6"/>
      <c r="G5718" s="6"/>
      <c r="H5718" s="6"/>
      <c r="I5718" s="23"/>
      <c r="J5718" s="23"/>
      <c r="K5718" s="6"/>
      <c r="O5718" s="4"/>
    </row>
    <row r="5719" spans="1:15">
      <c r="A5719" s="6"/>
      <c r="B5719" s="6"/>
      <c r="C5719" s="6"/>
      <c r="D5719" s="6"/>
      <c r="E5719" s="6"/>
      <c r="F5719" s="6"/>
      <c r="G5719" s="6"/>
      <c r="H5719" s="6"/>
      <c r="I5719" s="23"/>
      <c r="J5719" s="23"/>
      <c r="K5719" s="6"/>
      <c r="O5719" s="4"/>
    </row>
    <row r="5720" spans="1:15">
      <c r="A5720" s="6"/>
      <c r="B5720" s="6"/>
      <c r="C5720" s="6"/>
      <c r="D5720" s="6"/>
      <c r="E5720" s="6"/>
      <c r="F5720" s="6"/>
      <c r="G5720" s="6"/>
      <c r="H5720" s="6"/>
      <c r="I5720" s="23"/>
      <c r="J5720" s="23"/>
      <c r="K5720" s="6"/>
      <c r="O5720" s="4"/>
    </row>
    <row r="5721" spans="1:15">
      <c r="A5721" s="6"/>
      <c r="B5721" s="6"/>
      <c r="C5721" s="6"/>
      <c r="D5721" s="6"/>
      <c r="E5721" s="6"/>
      <c r="F5721" s="6"/>
      <c r="G5721" s="6"/>
      <c r="H5721" s="6"/>
      <c r="I5721" s="23"/>
      <c r="J5721" s="23"/>
      <c r="K5721" s="6"/>
      <c r="O5721" s="4"/>
    </row>
    <row r="5722" spans="1:15">
      <c r="A5722" s="6"/>
      <c r="B5722" s="6"/>
      <c r="C5722" s="6"/>
      <c r="D5722" s="6"/>
      <c r="E5722" s="6"/>
      <c r="F5722" s="6"/>
      <c r="G5722" s="6"/>
      <c r="H5722" s="6"/>
      <c r="I5722" s="23"/>
      <c r="J5722" s="23"/>
      <c r="K5722" s="6"/>
      <c r="O5722" s="4"/>
    </row>
    <row r="5723" spans="1:15">
      <c r="A5723" s="6"/>
      <c r="B5723" s="6"/>
      <c r="C5723" s="6"/>
      <c r="D5723" s="6"/>
      <c r="E5723" s="6"/>
      <c r="F5723" s="6"/>
      <c r="G5723" s="6"/>
      <c r="H5723" s="6"/>
      <c r="I5723" s="23"/>
      <c r="J5723" s="23"/>
      <c r="K5723" s="6"/>
      <c r="O5723" s="4"/>
    </row>
    <row r="5724" spans="1:15">
      <c r="A5724" s="6"/>
      <c r="B5724" s="6"/>
      <c r="C5724" s="6"/>
      <c r="D5724" s="6"/>
      <c r="E5724" s="6"/>
      <c r="F5724" s="6"/>
      <c r="G5724" s="6"/>
      <c r="H5724" s="6"/>
      <c r="I5724" s="23"/>
      <c r="J5724" s="23"/>
      <c r="K5724" s="6"/>
      <c r="O5724" s="4"/>
    </row>
    <row r="5725" spans="1:15">
      <c r="A5725" s="6"/>
      <c r="B5725" s="6"/>
      <c r="C5725" s="6"/>
      <c r="D5725" s="6"/>
      <c r="E5725" s="6"/>
      <c r="F5725" s="6"/>
      <c r="G5725" s="6"/>
      <c r="H5725" s="6"/>
      <c r="I5725" s="23"/>
      <c r="J5725" s="23"/>
      <c r="K5725" s="6"/>
      <c r="O5725" s="4"/>
    </row>
    <row r="5726" spans="1:15">
      <c r="A5726" s="6"/>
      <c r="B5726" s="6"/>
      <c r="C5726" s="6"/>
      <c r="D5726" s="6"/>
      <c r="E5726" s="6"/>
      <c r="F5726" s="6"/>
      <c r="G5726" s="6"/>
      <c r="H5726" s="6"/>
      <c r="I5726" s="23"/>
      <c r="J5726" s="23"/>
      <c r="K5726" s="6"/>
      <c r="O5726" s="4"/>
    </row>
    <row r="5727" spans="1:15">
      <c r="A5727" s="6"/>
      <c r="B5727" s="6"/>
      <c r="C5727" s="6"/>
      <c r="D5727" s="6"/>
      <c r="E5727" s="6"/>
      <c r="F5727" s="6"/>
      <c r="G5727" s="6"/>
      <c r="H5727" s="6"/>
      <c r="I5727" s="23"/>
      <c r="J5727" s="23"/>
      <c r="K5727" s="6"/>
      <c r="O5727" s="4"/>
    </row>
    <row r="5728" spans="1:15">
      <c r="A5728" s="6"/>
      <c r="B5728" s="6"/>
      <c r="C5728" s="6"/>
      <c r="D5728" s="6"/>
      <c r="E5728" s="6"/>
      <c r="F5728" s="6"/>
      <c r="G5728" s="6"/>
      <c r="H5728" s="6"/>
      <c r="I5728" s="23"/>
      <c r="J5728" s="23"/>
      <c r="K5728" s="6"/>
      <c r="O5728" s="4"/>
    </row>
    <row r="5729" spans="1:15">
      <c r="A5729" s="6"/>
      <c r="B5729" s="6"/>
      <c r="C5729" s="6"/>
      <c r="D5729" s="6"/>
      <c r="E5729" s="6"/>
      <c r="F5729" s="6"/>
      <c r="G5729" s="6"/>
      <c r="H5729" s="6"/>
      <c r="I5729" s="23"/>
      <c r="J5729" s="23"/>
      <c r="K5729" s="6"/>
      <c r="O5729" s="4"/>
    </row>
    <row r="5730" spans="1:15">
      <c r="A5730" s="6"/>
      <c r="B5730" s="6"/>
      <c r="C5730" s="6"/>
      <c r="D5730" s="6"/>
      <c r="E5730" s="6"/>
      <c r="F5730" s="6"/>
      <c r="G5730" s="6"/>
      <c r="H5730" s="6"/>
      <c r="I5730" s="23"/>
      <c r="J5730" s="23"/>
      <c r="K5730" s="6"/>
      <c r="O5730" s="4"/>
    </row>
    <row r="5731" spans="1:15">
      <c r="A5731" s="6"/>
      <c r="B5731" s="6"/>
      <c r="C5731" s="6"/>
      <c r="D5731" s="6"/>
      <c r="E5731" s="6"/>
      <c r="F5731" s="6"/>
      <c r="G5731" s="6"/>
      <c r="H5731" s="6"/>
      <c r="I5731" s="23"/>
      <c r="J5731" s="23"/>
      <c r="K5731" s="6"/>
      <c r="O5731" s="4"/>
    </row>
    <row r="5732" spans="1:15">
      <c r="A5732" s="6"/>
      <c r="B5732" s="6"/>
      <c r="C5732" s="6"/>
      <c r="D5732" s="6"/>
      <c r="E5732" s="6"/>
      <c r="F5732" s="6"/>
      <c r="G5732" s="6"/>
      <c r="H5732" s="6"/>
      <c r="I5732" s="23"/>
      <c r="J5732" s="23"/>
      <c r="K5732" s="6"/>
      <c r="O5732" s="4"/>
    </row>
    <row r="5733" spans="1:15">
      <c r="A5733" s="6"/>
      <c r="B5733" s="6"/>
      <c r="C5733" s="6"/>
      <c r="D5733" s="6"/>
      <c r="E5733" s="6"/>
      <c r="F5733" s="6"/>
      <c r="G5733" s="6"/>
      <c r="H5733" s="6"/>
      <c r="I5733" s="23"/>
      <c r="J5733" s="23"/>
      <c r="K5733" s="6"/>
      <c r="O5733" s="4"/>
    </row>
    <row r="5734" spans="1:15">
      <c r="A5734" s="6"/>
      <c r="B5734" s="6"/>
      <c r="C5734" s="6"/>
      <c r="D5734" s="6"/>
      <c r="E5734" s="6"/>
      <c r="F5734" s="6"/>
      <c r="G5734" s="6"/>
      <c r="H5734" s="6"/>
      <c r="I5734" s="23"/>
      <c r="J5734" s="23"/>
      <c r="K5734" s="6"/>
      <c r="O5734" s="4"/>
    </row>
    <row r="5735" spans="1:15">
      <c r="A5735" s="6"/>
      <c r="B5735" s="6"/>
      <c r="C5735" s="6"/>
      <c r="D5735" s="6"/>
      <c r="E5735" s="6"/>
      <c r="F5735" s="6"/>
      <c r="G5735" s="6"/>
      <c r="H5735" s="6"/>
      <c r="I5735" s="23"/>
      <c r="J5735" s="23"/>
      <c r="K5735" s="6"/>
      <c r="O5735" s="4"/>
    </row>
    <row r="5736" spans="1:15">
      <c r="A5736" s="6"/>
      <c r="B5736" s="6"/>
      <c r="C5736" s="6"/>
      <c r="D5736" s="6"/>
      <c r="E5736" s="6"/>
      <c r="F5736" s="6"/>
      <c r="G5736" s="6"/>
      <c r="H5736" s="6"/>
      <c r="I5736" s="23"/>
      <c r="J5736" s="23"/>
      <c r="K5736" s="6"/>
      <c r="O5736" s="4"/>
    </row>
    <row r="5737" spans="1:15">
      <c r="A5737" s="6"/>
      <c r="B5737" s="6"/>
      <c r="C5737" s="6"/>
      <c r="D5737" s="6"/>
      <c r="E5737" s="6"/>
      <c r="F5737" s="6"/>
      <c r="G5737" s="6"/>
      <c r="H5737" s="6"/>
      <c r="I5737" s="23"/>
      <c r="J5737" s="23"/>
      <c r="K5737" s="6"/>
      <c r="O5737" s="4"/>
    </row>
    <row r="5738" spans="1:15">
      <c r="A5738" s="6"/>
      <c r="B5738" s="6"/>
      <c r="C5738" s="6"/>
      <c r="D5738" s="6"/>
      <c r="E5738" s="6"/>
      <c r="F5738" s="6"/>
      <c r="G5738" s="6"/>
      <c r="H5738" s="6"/>
      <c r="I5738" s="23"/>
      <c r="J5738" s="23"/>
      <c r="K5738" s="6"/>
      <c r="O5738" s="4"/>
    </row>
    <row r="5739" spans="1:15">
      <c r="A5739" s="6"/>
      <c r="B5739" s="6"/>
      <c r="C5739" s="6"/>
      <c r="D5739" s="6"/>
      <c r="E5739" s="6"/>
      <c r="F5739" s="6"/>
      <c r="G5739" s="6"/>
      <c r="H5739" s="6"/>
      <c r="I5739" s="23"/>
      <c r="J5739" s="23"/>
      <c r="K5739" s="6"/>
      <c r="O5739" s="4"/>
    </row>
    <row r="5740" spans="1:15">
      <c r="A5740" s="6"/>
      <c r="B5740" s="6"/>
      <c r="C5740" s="6"/>
      <c r="D5740" s="6"/>
      <c r="E5740" s="6"/>
      <c r="F5740" s="6"/>
      <c r="G5740" s="6"/>
      <c r="H5740" s="6"/>
      <c r="I5740" s="23"/>
      <c r="J5740" s="23"/>
      <c r="K5740" s="6"/>
      <c r="O5740" s="4"/>
    </row>
    <row r="5741" spans="1:15">
      <c r="A5741" s="6"/>
      <c r="B5741" s="6"/>
      <c r="C5741" s="6"/>
      <c r="D5741" s="6"/>
      <c r="E5741" s="6"/>
      <c r="F5741" s="6"/>
      <c r="G5741" s="6"/>
      <c r="H5741" s="6"/>
      <c r="I5741" s="23"/>
      <c r="J5741" s="23"/>
      <c r="K5741" s="6"/>
      <c r="O5741" s="4"/>
    </row>
    <row r="5742" spans="1:15">
      <c r="A5742" s="6"/>
      <c r="B5742" s="6"/>
      <c r="C5742" s="6"/>
      <c r="D5742" s="6"/>
      <c r="E5742" s="6"/>
      <c r="F5742" s="6"/>
      <c r="G5742" s="6"/>
      <c r="H5742" s="6"/>
      <c r="I5742" s="23"/>
      <c r="J5742" s="23"/>
      <c r="K5742" s="6"/>
      <c r="O5742" s="4"/>
    </row>
    <row r="5743" spans="1:15">
      <c r="A5743" s="6"/>
      <c r="B5743" s="6"/>
      <c r="C5743" s="6"/>
      <c r="D5743" s="6"/>
      <c r="E5743" s="6"/>
      <c r="F5743" s="6"/>
      <c r="G5743" s="6"/>
      <c r="H5743" s="6"/>
      <c r="I5743" s="23"/>
      <c r="J5743" s="23"/>
      <c r="K5743" s="6"/>
      <c r="O5743" s="4"/>
    </row>
    <row r="5744" spans="1:15">
      <c r="A5744" s="6"/>
      <c r="B5744" s="6"/>
      <c r="C5744" s="6"/>
      <c r="D5744" s="6"/>
      <c r="E5744" s="6"/>
      <c r="F5744" s="6"/>
      <c r="G5744" s="6"/>
      <c r="H5744" s="6"/>
      <c r="I5744" s="23"/>
      <c r="J5744" s="23"/>
      <c r="K5744" s="6"/>
      <c r="O5744" s="4"/>
    </row>
    <row r="5745" spans="1:15">
      <c r="A5745" s="6"/>
      <c r="B5745" s="6"/>
      <c r="C5745" s="6"/>
      <c r="D5745" s="6"/>
      <c r="E5745" s="6"/>
      <c r="F5745" s="6"/>
      <c r="G5745" s="6"/>
      <c r="H5745" s="6"/>
      <c r="I5745" s="23"/>
      <c r="J5745" s="23"/>
      <c r="K5745" s="6"/>
      <c r="O5745" s="4"/>
    </row>
    <row r="5746" spans="1:15">
      <c r="A5746" s="6"/>
      <c r="B5746" s="6"/>
      <c r="C5746" s="6"/>
      <c r="D5746" s="6"/>
      <c r="E5746" s="6"/>
      <c r="F5746" s="6"/>
      <c r="G5746" s="6"/>
      <c r="H5746" s="6"/>
      <c r="I5746" s="23"/>
      <c r="J5746" s="23"/>
      <c r="K5746" s="6"/>
      <c r="O5746" s="4"/>
    </row>
    <row r="5747" spans="1:15">
      <c r="A5747" s="6"/>
      <c r="B5747" s="6"/>
      <c r="C5747" s="6"/>
      <c r="D5747" s="6"/>
      <c r="E5747" s="6"/>
      <c r="F5747" s="6"/>
      <c r="G5747" s="6"/>
      <c r="H5747" s="6"/>
      <c r="I5747" s="23"/>
      <c r="J5747" s="23"/>
      <c r="K5747" s="6"/>
      <c r="O5747" s="4"/>
    </row>
    <row r="5748" spans="1:15">
      <c r="A5748" s="6"/>
      <c r="B5748" s="6"/>
      <c r="C5748" s="6"/>
      <c r="D5748" s="6"/>
      <c r="E5748" s="6"/>
      <c r="F5748" s="6"/>
      <c r="G5748" s="6"/>
      <c r="H5748" s="6"/>
      <c r="I5748" s="23"/>
      <c r="J5748" s="23"/>
      <c r="K5748" s="6"/>
      <c r="O5748" s="4"/>
    </row>
    <row r="5749" spans="1:15">
      <c r="A5749" s="6"/>
      <c r="B5749" s="6"/>
      <c r="C5749" s="6"/>
      <c r="D5749" s="6"/>
      <c r="E5749" s="6"/>
      <c r="F5749" s="6"/>
      <c r="G5749" s="6"/>
      <c r="H5749" s="6"/>
      <c r="I5749" s="23"/>
      <c r="J5749" s="23"/>
      <c r="K5749" s="6"/>
      <c r="O5749" s="4"/>
    </row>
    <row r="5750" spans="1:15">
      <c r="A5750" s="6"/>
      <c r="B5750" s="6"/>
      <c r="C5750" s="6"/>
      <c r="D5750" s="6"/>
      <c r="E5750" s="6"/>
      <c r="F5750" s="6"/>
      <c r="G5750" s="6"/>
      <c r="H5750" s="6"/>
      <c r="I5750" s="23"/>
      <c r="J5750" s="23"/>
      <c r="K5750" s="6"/>
      <c r="O5750" s="4"/>
    </row>
    <row r="5751" spans="1:15">
      <c r="A5751" s="6"/>
      <c r="B5751" s="6"/>
      <c r="C5751" s="6"/>
      <c r="D5751" s="6"/>
      <c r="E5751" s="6"/>
      <c r="F5751" s="6"/>
      <c r="G5751" s="6"/>
      <c r="H5751" s="6"/>
      <c r="I5751" s="23"/>
      <c r="J5751" s="23"/>
      <c r="K5751" s="6"/>
      <c r="O5751" s="4"/>
    </row>
    <row r="5752" spans="1:15">
      <c r="A5752" s="6"/>
      <c r="B5752" s="6"/>
      <c r="C5752" s="6"/>
      <c r="D5752" s="6"/>
      <c r="E5752" s="6"/>
      <c r="F5752" s="6"/>
      <c r="G5752" s="6"/>
      <c r="H5752" s="6"/>
      <c r="I5752" s="23"/>
      <c r="J5752" s="23"/>
      <c r="K5752" s="6"/>
      <c r="O5752" s="4"/>
    </row>
    <row r="5753" spans="1:15">
      <c r="A5753" s="6"/>
      <c r="B5753" s="6"/>
      <c r="C5753" s="6"/>
      <c r="D5753" s="6"/>
      <c r="E5753" s="6"/>
      <c r="F5753" s="6"/>
      <c r="G5753" s="6"/>
      <c r="H5753" s="6"/>
      <c r="I5753" s="23"/>
      <c r="J5753" s="23"/>
      <c r="K5753" s="6"/>
      <c r="O5753" s="4"/>
    </row>
    <row r="5754" spans="1:15">
      <c r="A5754" s="6"/>
      <c r="B5754" s="6"/>
      <c r="C5754" s="6"/>
      <c r="D5754" s="6"/>
      <c r="E5754" s="6"/>
      <c r="F5754" s="6"/>
      <c r="G5754" s="6"/>
      <c r="H5754" s="6"/>
      <c r="I5754" s="23"/>
      <c r="J5754" s="23"/>
      <c r="K5754" s="6"/>
      <c r="O5754" s="4"/>
    </row>
    <row r="5755" spans="1:15">
      <c r="A5755" s="6"/>
      <c r="B5755" s="6"/>
      <c r="C5755" s="6"/>
      <c r="D5755" s="6"/>
      <c r="E5755" s="6"/>
      <c r="F5755" s="6"/>
      <c r="G5755" s="6"/>
      <c r="H5755" s="6"/>
      <c r="I5755" s="23"/>
      <c r="J5755" s="23"/>
      <c r="K5755" s="6"/>
      <c r="O5755" s="4"/>
    </row>
    <row r="5756" spans="1:15">
      <c r="A5756" s="6"/>
      <c r="B5756" s="6"/>
      <c r="C5756" s="6"/>
      <c r="D5756" s="6"/>
      <c r="E5756" s="6"/>
      <c r="F5756" s="6"/>
      <c r="G5756" s="6"/>
      <c r="H5756" s="6"/>
      <c r="I5756" s="23"/>
      <c r="J5756" s="23"/>
      <c r="K5756" s="6"/>
      <c r="O5756" s="4"/>
    </row>
    <row r="5757" spans="1:15">
      <c r="A5757" s="6"/>
      <c r="B5757" s="6"/>
      <c r="C5757" s="6"/>
      <c r="D5757" s="6"/>
      <c r="E5757" s="6"/>
      <c r="F5757" s="6"/>
      <c r="G5757" s="6"/>
      <c r="H5757" s="6"/>
      <c r="I5757" s="23"/>
      <c r="J5757" s="23"/>
      <c r="K5757" s="6"/>
      <c r="O5757" s="4"/>
    </row>
    <row r="5758" spans="1:15">
      <c r="A5758" s="6"/>
      <c r="B5758" s="6"/>
      <c r="C5758" s="6"/>
      <c r="D5758" s="6"/>
      <c r="E5758" s="6"/>
      <c r="F5758" s="6"/>
      <c r="G5758" s="6"/>
      <c r="H5758" s="6"/>
      <c r="I5758" s="23"/>
      <c r="J5758" s="23"/>
      <c r="K5758" s="6"/>
      <c r="O5758" s="4"/>
    </row>
    <row r="5759" spans="1:15">
      <c r="A5759" s="6"/>
      <c r="B5759" s="6"/>
      <c r="C5759" s="6"/>
      <c r="D5759" s="6"/>
      <c r="E5759" s="6"/>
      <c r="F5759" s="6"/>
      <c r="G5759" s="6"/>
      <c r="H5759" s="6"/>
      <c r="I5759" s="23"/>
      <c r="J5759" s="23"/>
      <c r="K5759" s="6"/>
      <c r="O5759" s="4"/>
    </row>
    <row r="5760" spans="1:15">
      <c r="A5760" s="6"/>
      <c r="B5760" s="6"/>
      <c r="C5760" s="6"/>
      <c r="D5760" s="6"/>
      <c r="E5760" s="6"/>
      <c r="F5760" s="6"/>
      <c r="G5760" s="6"/>
      <c r="H5760" s="6"/>
      <c r="I5760" s="23"/>
      <c r="J5760" s="23"/>
      <c r="K5760" s="6"/>
      <c r="O5760" s="4"/>
    </row>
    <row r="5761" spans="1:15">
      <c r="A5761" s="6"/>
      <c r="B5761" s="6"/>
      <c r="C5761" s="6"/>
      <c r="D5761" s="6"/>
      <c r="E5761" s="6"/>
      <c r="F5761" s="6"/>
      <c r="G5761" s="6"/>
      <c r="H5761" s="6"/>
      <c r="I5761" s="23"/>
      <c r="J5761" s="23"/>
      <c r="K5761" s="6"/>
      <c r="O5761" s="4"/>
    </row>
    <row r="5762" spans="1:15">
      <c r="A5762" s="6"/>
      <c r="B5762" s="6"/>
      <c r="C5762" s="6"/>
      <c r="D5762" s="6"/>
      <c r="E5762" s="6"/>
      <c r="F5762" s="6"/>
      <c r="G5762" s="6"/>
      <c r="H5762" s="6"/>
      <c r="I5762" s="23"/>
      <c r="J5762" s="23"/>
      <c r="K5762" s="6"/>
      <c r="O5762" s="4"/>
    </row>
    <row r="5763" spans="1:15">
      <c r="A5763" s="6"/>
      <c r="B5763" s="6"/>
      <c r="C5763" s="6"/>
      <c r="D5763" s="6"/>
      <c r="E5763" s="6"/>
      <c r="F5763" s="6"/>
      <c r="G5763" s="6"/>
      <c r="H5763" s="6"/>
      <c r="I5763" s="23"/>
      <c r="J5763" s="23"/>
      <c r="K5763" s="6"/>
      <c r="O5763" s="4"/>
    </row>
    <row r="5764" spans="1:15">
      <c r="A5764" s="6"/>
      <c r="B5764" s="6"/>
      <c r="C5764" s="6"/>
      <c r="D5764" s="6"/>
      <c r="E5764" s="6"/>
      <c r="F5764" s="6"/>
      <c r="G5764" s="6"/>
      <c r="H5764" s="6"/>
      <c r="I5764" s="23"/>
      <c r="J5764" s="23"/>
      <c r="K5764" s="6"/>
      <c r="O5764" s="4"/>
    </row>
    <row r="5765" spans="1:15">
      <c r="A5765" s="6"/>
      <c r="B5765" s="6"/>
      <c r="C5765" s="6"/>
      <c r="D5765" s="6"/>
      <c r="E5765" s="6"/>
      <c r="F5765" s="6"/>
      <c r="G5765" s="6"/>
      <c r="H5765" s="6"/>
      <c r="I5765" s="23"/>
      <c r="J5765" s="23"/>
      <c r="K5765" s="6"/>
      <c r="O5765" s="4"/>
    </row>
    <row r="5766" spans="1:15">
      <c r="A5766" s="6"/>
      <c r="B5766" s="6"/>
      <c r="C5766" s="6"/>
      <c r="D5766" s="6"/>
      <c r="E5766" s="6"/>
      <c r="F5766" s="6"/>
      <c r="G5766" s="6"/>
      <c r="H5766" s="6"/>
      <c r="I5766" s="23"/>
      <c r="J5766" s="23"/>
      <c r="K5766" s="6"/>
      <c r="O5766" s="4"/>
    </row>
    <row r="5767" spans="1:15">
      <c r="A5767" s="6"/>
      <c r="B5767" s="6"/>
      <c r="C5767" s="6"/>
      <c r="D5767" s="6"/>
      <c r="E5767" s="6"/>
      <c r="F5767" s="6"/>
      <c r="G5767" s="6"/>
      <c r="H5767" s="6"/>
      <c r="I5767" s="23"/>
      <c r="J5767" s="23"/>
      <c r="K5767" s="6"/>
      <c r="O5767" s="4"/>
    </row>
    <row r="5768" spans="1:15">
      <c r="A5768" s="6"/>
      <c r="B5768" s="6"/>
      <c r="C5768" s="6"/>
      <c r="D5768" s="6"/>
      <c r="E5768" s="6"/>
      <c r="F5768" s="6"/>
      <c r="G5768" s="6"/>
      <c r="H5768" s="6"/>
      <c r="I5768" s="23"/>
      <c r="J5768" s="23"/>
      <c r="K5768" s="6"/>
      <c r="O5768" s="4"/>
    </row>
    <row r="5769" spans="1:15">
      <c r="A5769" s="6"/>
      <c r="B5769" s="6"/>
      <c r="C5769" s="6"/>
      <c r="D5769" s="6"/>
      <c r="E5769" s="6"/>
      <c r="F5769" s="6"/>
      <c r="G5769" s="6"/>
      <c r="H5769" s="6"/>
      <c r="I5769" s="23"/>
      <c r="J5769" s="23"/>
      <c r="K5769" s="6"/>
      <c r="O5769" s="4"/>
    </row>
    <row r="5770" spans="1:15">
      <c r="A5770" s="6"/>
      <c r="B5770" s="6"/>
      <c r="C5770" s="6"/>
      <c r="D5770" s="6"/>
      <c r="E5770" s="6"/>
      <c r="F5770" s="6"/>
      <c r="G5770" s="6"/>
      <c r="H5770" s="6"/>
      <c r="I5770" s="23"/>
      <c r="J5770" s="23"/>
      <c r="K5770" s="6"/>
      <c r="O5770" s="4"/>
    </row>
    <row r="5771" spans="1:15">
      <c r="A5771" s="6"/>
      <c r="B5771" s="6"/>
      <c r="C5771" s="6"/>
      <c r="D5771" s="6"/>
      <c r="E5771" s="6"/>
      <c r="F5771" s="6"/>
      <c r="G5771" s="6"/>
      <c r="H5771" s="6"/>
      <c r="I5771" s="23"/>
      <c r="J5771" s="23"/>
      <c r="K5771" s="6"/>
      <c r="O5771" s="4"/>
    </row>
    <row r="5772" spans="1:15">
      <c r="A5772" s="6"/>
      <c r="B5772" s="6"/>
      <c r="C5772" s="6"/>
      <c r="D5772" s="6"/>
      <c r="E5772" s="6"/>
      <c r="F5772" s="6"/>
      <c r="G5772" s="6"/>
      <c r="H5772" s="6"/>
      <c r="I5772" s="23"/>
      <c r="J5772" s="23"/>
      <c r="K5772" s="6"/>
      <c r="O5772" s="4"/>
    </row>
    <row r="5773" spans="1:15">
      <c r="A5773" s="6"/>
      <c r="B5773" s="6"/>
      <c r="C5773" s="6"/>
      <c r="D5773" s="6"/>
      <c r="E5773" s="6"/>
      <c r="F5773" s="6"/>
      <c r="G5773" s="6"/>
      <c r="H5773" s="6"/>
      <c r="I5773" s="23"/>
      <c r="J5773" s="23"/>
      <c r="K5773" s="6"/>
      <c r="O5773" s="4"/>
    </row>
    <row r="5774" spans="1:15">
      <c r="A5774" s="6"/>
      <c r="B5774" s="6"/>
      <c r="C5774" s="6"/>
      <c r="D5774" s="6"/>
      <c r="E5774" s="6"/>
      <c r="F5774" s="6"/>
      <c r="G5774" s="6"/>
      <c r="H5774" s="6"/>
      <c r="I5774" s="23"/>
      <c r="J5774" s="23"/>
      <c r="K5774" s="6"/>
      <c r="O5774" s="4"/>
    </row>
    <row r="5775" spans="1:15">
      <c r="A5775" s="6"/>
      <c r="B5775" s="6"/>
      <c r="C5775" s="6"/>
      <c r="D5775" s="6"/>
      <c r="E5775" s="6"/>
      <c r="F5775" s="6"/>
      <c r="G5775" s="6"/>
      <c r="H5775" s="6"/>
      <c r="I5775" s="23"/>
      <c r="J5775" s="23"/>
      <c r="K5775" s="6"/>
      <c r="O5775" s="4"/>
    </row>
    <row r="5776" spans="1:15">
      <c r="A5776" s="6"/>
      <c r="B5776" s="6"/>
      <c r="C5776" s="6"/>
      <c r="D5776" s="6"/>
      <c r="E5776" s="6"/>
      <c r="F5776" s="6"/>
      <c r="G5776" s="6"/>
      <c r="H5776" s="6"/>
      <c r="I5776" s="23"/>
      <c r="J5776" s="23"/>
      <c r="K5776" s="6"/>
      <c r="O5776" s="4"/>
    </row>
    <row r="5777" spans="1:15">
      <c r="A5777" s="6"/>
      <c r="B5777" s="6"/>
      <c r="C5777" s="6"/>
      <c r="D5777" s="6"/>
      <c r="E5777" s="6"/>
      <c r="F5777" s="6"/>
      <c r="G5777" s="6"/>
      <c r="H5777" s="6"/>
      <c r="I5777" s="23"/>
      <c r="J5777" s="23"/>
      <c r="K5777" s="6"/>
      <c r="O5777" s="4"/>
    </row>
    <row r="5778" spans="1:15">
      <c r="A5778" s="6"/>
      <c r="B5778" s="6"/>
      <c r="C5778" s="6"/>
      <c r="D5778" s="6"/>
      <c r="E5778" s="6"/>
      <c r="F5778" s="6"/>
      <c r="G5778" s="6"/>
      <c r="H5778" s="6"/>
      <c r="I5778" s="23"/>
      <c r="J5778" s="23"/>
      <c r="K5778" s="6"/>
      <c r="O5778" s="4"/>
    </row>
    <row r="5779" spans="1:15">
      <c r="A5779" s="6"/>
      <c r="B5779" s="6"/>
      <c r="C5779" s="6"/>
      <c r="D5779" s="6"/>
      <c r="E5779" s="6"/>
      <c r="F5779" s="6"/>
      <c r="G5779" s="6"/>
      <c r="H5779" s="6"/>
      <c r="I5779" s="23"/>
      <c r="J5779" s="23"/>
      <c r="K5779" s="6"/>
      <c r="O5779" s="4"/>
    </row>
    <row r="5780" spans="1:15">
      <c r="A5780" s="6"/>
      <c r="B5780" s="6"/>
      <c r="C5780" s="6"/>
      <c r="D5780" s="6"/>
      <c r="E5780" s="6"/>
      <c r="F5780" s="6"/>
      <c r="G5780" s="6"/>
      <c r="H5780" s="6"/>
      <c r="I5780" s="23"/>
      <c r="J5780" s="23"/>
      <c r="K5780" s="6"/>
      <c r="O5780" s="4"/>
    </row>
    <row r="5781" spans="1:15">
      <c r="A5781" s="6"/>
      <c r="B5781" s="6"/>
      <c r="C5781" s="6"/>
      <c r="D5781" s="6"/>
      <c r="E5781" s="6"/>
      <c r="F5781" s="6"/>
      <c r="G5781" s="6"/>
      <c r="H5781" s="6"/>
      <c r="I5781" s="23"/>
      <c r="J5781" s="23"/>
      <c r="K5781" s="6"/>
      <c r="O5781" s="4"/>
    </row>
    <row r="5782" spans="1:15">
      <c r="A5782" s="6"/>
      <c r="B5782" s="6"/>
      <c r="C5782" s="6"/>
      <c r="D5782" s="6"/>
      <c r="E5782" s="6"/>
      <c r="F5782" s="6"/>
      <c r="G5782" s="6"/>
      <c r="H5782" s="6"/>
      <c r="I5782" s="23"/>
      <c r="J5782" s="23"/>
      <c r="K5782" s="6"/>
      <c r="O5782" s="4"/>
    </row>
    <row r="5783" spans="1:15">
      <c r="A5783" s="6"/>
      <c r="B5783" s="6"/>
      <c r="C5783" s="6"/>
      <c r="D5783" s="6"/>
      <c r="E5783" s="6"/>
      <c r="F5783" s="6"/>
      <c r="G5783" s="6"/>
      <c r="H5783" s="6"/>
      <c r="I5783" s="23"/>
      <c r="J5783" s="23"/>
      <c r="K5783" s="6"/>
      <c r="O5783" s="4"/>
    </row>
    <row r="5784" spans="1:15">
      <c r="A5784" s="6"/>
      <c r="B5784" s="6"/>
      <c r="C5784" s="6"/>
      <c r="D5784" s="6"/>
      <c r="E5784" s="6"/>
      <c r="F5784" s="6"/>
      <c r="G5784" s="6"/>
      <c r="H5784" s="6"/>
      <c r="I5784" s="23"/>
      <c r="J5784" s="23"/>
      <c r="K5784" s="6"/>
      <c r="O5784" s="4"/>
    </row>
    <row r="5785" spans="1:15">
      <c r="A5785" s="6"/>
      <c r="B5785" s="6"/>
      <c r="C5785" s="6"/>
      <c r="D5785" s="6"/>
      <c r="E5785" s="6"/>
      <c r="F5785" s="6"/>
      <c r="G5785" s="6"/>
      <c r="H5785" s="6"/>
      <c r="I5785" s="23"/>
      <c r="J5785" s="23"/>
      <c r="K5785" s="6"/>
      <c r="O5785" s="4"/>
    </row>
    <row r="5786" spans="1:15">
      <c r="A5786" s="6"/>
      <c r="B5786" s="6"/>
      <c r="C5786" s="6"/>
      <c r="D5786" s="6"/>
      <c r="E5786" s="6"/>
      <c r="F5786" s="6"/>
      <c r="G5786" s="6"/>
      <c r="H5786" s="6"/>
      <c r="I5786" s="23"/>
      <c r="J5786" s="23"/>
      <c r="K5786" s="6"/>
      <c r="O5786" s="4"/>
    </row>
    <row r="5787" spans="1:15">
      <c r="A5787" s="6"/>
      <c r="B5787" s="6"/>
      <c r="C5787" s="6"/>
      <c r="D5787" s="6"/>
      <c r="E5787" s="6"/>
      <c r="F5787" s="6"/>
      <c r="G5787" s="6"/>
      <c r="H5787" s="6"/>
      <c r="I5787" s="23"/>
      <c r="J5787" s="23"/>
      <c r="K5787" s="6"/>
      <c r="O5787" s="4"/>
    </row>
    <row r="5788" spans="1:15">
      <c r="A5788" s="6"/>
      <c r="B5788" s="6"/>
      <c r="C5788" s="6"/>
      <c r="D5788" s="6"/>
      <c r="E5788" s="6"/>
      <c r="F5788" s="6"/>
      <c r="G5788" s="6"/>
      <c r="H5788" s="6"/>
      <c r="I5788" s="23"/>
      <c r="J5788" s="23"/>
      <c r="K5788" s="6"/>
      <c r="O5788" s="4"/>
    </row>
    <row r="5789" spans="1:15">
      <c r="A5789" s="6"/>
      <c r="B5789" s="6"/>
      <c r="C5789" s="6"/>
      <c r="D5789" s="6"/>
      <c r="E5789" s="6"/>
      <c r="F5789" s="6"/>
      <c r="G5789" s="6"/>
      <c r="H5789" s="6"/>
      <c r="I5789" s="23"/>
      <c r="J5789" s="23"/>
      <c r="K5789" s="6"/>
      <c r="O5789" s="4"/>
    </row>
    <row r="5790" spans="1:15">
      <c r="A5790" s="6"/>
      <c r="B5790" s="6"/>
      <c r="C5790" s="6"/>
      <c r="D5790" s="6"/>
      <c r="E5790" s="6"/>
      <c r="F5790" s="6"/>
      <c r="G5790" s="6"/>
      <c r="H5790" s="6"/>
      <c r="I5790" s="23"/>
      <c r="J5790" s="23"/>
      <c r="K5790" s="6"/>
      <c r="O5790" s="4"/>
    </row>
    <row r="5791" spans="1:15">
      <c r="A5791" s="6"/>
      <c r="B5791" s="6"/>
      <c r="C5791" s="6"/>
      <c r="D5791" s="6"/>
      <c r="E5791" s="6"/>
      <c r="F5791" s="6"/>
      <c r="G5791" s="6"/>
      <c r="H5791" s="6"/>
      <c r="I5791" s="23"/>
      <c r="J5791" s="23"/>
      <c r="K5791" s="6"/>
      <c r="O5791" s="4"/>
    </row>
    <row r="5792" spans="1:15">
      <c r="A5792" s="6"/>
      <c r="B5792" s="6"/>
      <c r="C5792" s="6"/>
      <c r="D5792" s="6"/>
      <c r="E5792" s="6"/>
      <c r="F5792" s="6"/>
      <c r="G5792" s="6"/>
      <c r="H5792" s="6"/>
      <c r="I5792" s="23"/>
      <c r="J5792" s="23"/>
      <c r="K5792" s="6"/>
      <c r="O5792" s="4"/>
    </row>
    <row r="5793" spans="1:15">
      <c r="A5793" s="6"/>
      <c r="B5793" s="6"/>
      <c r="C5793" s="6"/>
      <c r="D5793" s="6"/>
      <c r="E5793" s="6"/>
      <c r="F5793" s="6"/>
      <c r="G5793" s="6"/>
      <c r="H5793" s="6"/>
      <c r="I5793" s="23"/>
      <c r="J5793" s="23"/>
      <c r="K5793" s="6"/>
      <c r="O5793" s="4"/>
    </row>
    <row r="5794" spans="1:15">
      <c r="A5794" s="6"/>
      <c r="B5794" s="6"/>
      <c r="C5794" s="6"/>
      <c r="D5794" s="6"/>
      <c r="E5794" s="6"/>
      <c r="F5794" s="6"/>
      <c r="G5794" s="6"/>
      <c r="H5794" s="6"/>
      <c r="I5794" s="23"/>
      <c r="J5794" s="23"/>
      <c r="K5794" s="6"/>
      <c r="O5794" s="4"/>
    </row>
    <row r="5795" spans="1:15">
      <c r="A5795" s="6"/>
      <c r="B5795" s="6"/>
      <c r="C5795" s="6"/>
      <c r="D5795" s="6"/>
      <c r="E5795" s="6"/>
      <c r="F5795" s="6"/>
      <c r="G5795" s="6"/>
      <c r="H5795" s="6"/>
      <c r="I5795" s="23"/>
      <c r="J5795" s="23"/>
      <c r="K5795" s="6"/>
      <c r="O5795" s="4"/>
    </row>
    <row r="5796" spans="1:15">
      <c r="A5796" s="6"/>
      <c r="B5796" s="6"/>
      <c r="C5796" s="6"/>
      <c r="D5796" s="6"/>
      <c r="E5796" s="6"/>
      <c r="F5796" s="6"/>
      <c r="G5796" s="6"/>
      <c r="H5796" s="6"/>
      <c r="I5796" s="23"/>
      <c r="J5796" s="23"/>
      <c r="K5796" s="6"/>
      <c r="O5796" s="4"/>
    </row>
    <row r="5797" spans="1:15">
      <c r="A5797" s="6"/>
      <c r="B5797" s="6"/>
      <c r="C5797" s="6"/>
      <c r="D5797" s="6"/>
      <c r="E5797" s="6"/>
      <c r="F5797" s="6"/>
      <c r="G5797" s="6"/>
      <c r="H5797" s="6"/>
      <c r="I5797" s="23"/>
      <c r="J5797" s="23"/>
      <c r="K5797" s="6"/>
      <c r="O5797" s="4"/>
    </row>
    <row r="5798" spans="1:15">
      <c r="A5798" s="6"/>
      <c r="B5798" s="6"/>
      <c r="C5798" s="6"/>
      <c r="D5798" s="6"/>
      <c r="E5798" s="6"/>
      <c r="F5798" s="6"/>
      <c r="G5798" s="6"/>
      <c r="H5798" s="6"/>
      <c r="I5798" s="23"/>
      <c r="J5798" s="23"/>
      <c r="K5798" s="6"/>
      <c r="O5798" s="4"/>
    </row>
    <row r="5799" spans="1:15">
      <c r="A5799" s="6"/>
      <c r="B5799" s="6"/>
      <c r="C5799" s="6"/>
      <c r="D5799" s="6"/>
      <c r="E5799" s="6"/>
      <c r="F5799" s="6"/>
      <c r="G5799" s="6"/>
      <c r="H5799" s="6"/>
      <c r="I5799" s="23"/>
      <c r="J5799" s="23"/>
      <c r="K5799" s="6"/>
      <c r="O5799" s="4"/>
    </row>
    <row r="5800" spans="1:15">
      <c r="A5800" s="6"/>
      <c r="B5800" s="6"/>
      <c r="C5800" s="6"/>
      <c r="D5800" s="6"/>
      <c r="E5800" s="6"/>
      <c r="F5800" s="6"/>
      <c r="G5800" s="6"/>
      <c r="H5800" s="6"/>
      <c r="I5800" s="23"/>
      <c r="J5800" s="23"/>
      <c r="K5800" s="6"/>
      <c r="O5800" s="4"/>
    </row>
    <row r="5801" spans="1:15">
      <c r="A5801" s="6"/>
      <c r="B5801" s="6"/>
      <c r="C5801" s="6"/>
      <c r="D5801" s="6"/>
      <c r="E5801" s="6"/>
      <c r="F5801" s="6"/>
      <c r="G5801" s="6"/>
      <c r="H5801" s="6"/>
      <c r="I5801" s="23"/>
      <c r="J5801" s="23"/>
      <c r="K5801" s="6"/>
      <c r="O5801" s="4"/>
    </row>
    <row r="5802" spans="1:15">
      <c r="A5802" s="6"/>
      <c r="B5802" s="6"/>
      <c r="C5802" s="6"/>
      <c r="D5802" s="6"/>
      <c r="E5802" s="6"/>
      <c r="F5802" s="6"/>
      <c r="G5802" s="6"/>
      <c r="H5802" s="6"/>
      <c r="I5802" s="23"/>
      <c r="J5802" s="23"/>
      <c r="K5802" s="6"/>
      <c r="O5802" s="4"/>
    </row>
    <row r="5803" spans="1:15">
      <c r="A5803" s="6"/>
      <c r="B5803" s="6"/>
      <c r="C5803" s="6"/>
      <c r="D5803" s="6"/>
      <c r="E5803" s="6"/>
      <c r="F5803" s="6"/>
      <c r="G5803" s="6"/>
      <c r="H5803" s="6"/>
      <c r="I5803" s="23"/>
      <c r="J5803" s="23"/>
      <c r="K5803" s="6"/>
      <c r="O5803" s="4"/>
    </row>
    <row r="5804" spans="1:15">
      <c r="A5804" s="6"/>
      <c r="B5804" s="6"/>
      <c r="C5804" s="6"/>
      <c r="D5804" s="6"/>
      <c r="E5804" s="6"/>
      <c r="F5804" s="6"/>
      <c r="G5804" s="6"/>
      <c r="H5804" s="6"/>
      <c r="I5804" s="23"/>
      <c r="J5804" s="23"/>
      <c r="K5804" s="6"/>
      <c r="O5804" s="4"/>
    </row>
    <row r="5805" spans="1:15">
      <c r="A5805" s="6"/>
      <c r="B5805" s="6"/>
      <c r="C5805" s="6"/>
      <c r="D5805" s="6"/>
      <c r="E5805" s="6"/>
      <c r="F5805" s="6"/>
      <c r="G5805" s="6"/>
      <c r="H5805" s="6"/>
      <c r="I5805" s="23"/>
      <c r="J5805" s="23"/>
      <c r="K5805" s="6"/>
      <c r="O5805" s="4"/>
    </row>
    <row r="5806" spans="1:15">
      <c r="A5806" s="6"/>
      <c r="B5806" s="6"/>
      <c r="C5806" s="6"/>
      <c r="D5806" s="6"/>
      <c r="E5806" s="6"/>
      <c r="F5806" s="6"/>
      <c r="G5806" s="6"/>
      <c r="H5806" s="6"/>
      <c r="I5806" s="23"/>
      <c r="J5806" s="23"/>
      <c r="K5806" s="6"/>
      <c r="O5806" s="4"/>
    </row>
    <row r="5807" spans="1:15">
      <c r="A5807" s="6"/>
      <c r="B5807" s="6"/>
      <c r="C5807" s="6"/>
      <c r="D5807" s="6"/>
      <c r="E5807" s="6"/>
      <c r="F5807" s="6"/>
      <c r="G5807" s="6"/>
      <c r="H5807" s="6"/>
      <c r="I5807" s="23"/>
      <c r="J5807" s="23"/>
      <c r="K5807" s="6"/>
      <c r="O5807" s="4"/>
    </row>
    <row r="5808" spans="1:15">
      <c r="A5808" s="6"/>
      <c r="B5808" s="6"/>
      <c r="C5808" s="6"/>
      <c r="D5808" s="6"/>
      <c r="E5808" s="6"/>
      <c r="F5808" s="6"/>
      <c r="G5808" s="6"/>
      <c r="H5808" s="6"/>
      <c r="I5808" s="23"/>
      <c r="J5808" s="23"/>
      <c r="K5808" s="6"/>
      <c r="O5808" s="4"/>
    </row>
    <row r="5809" spans="1:15">
      <c r="A5809" s="6"/>
      <c r="B5809" s="6"/>
      <c r="C5809" s="6"/>
      <c r="D5809" s="6"/>
      <c r="E5809" s="6"/>
      <c r="F5809" s="6"/>
      <c r="G5809" s="6"/>
      <c r="H5809" s="6"/>
      <c r="I5809" s="23"/>
      <c r="J5809" s="23"/>
      <c r="K5809" s="6"/>
      <c r="O5809" s="4"/>
    </row>
    <row r="5810" spans="1:15">
      <c r="A5810" s="6"/>
      <c r="B5810" s="6"/>
      <c r="C5810" s="6"/>
      <c r="D5810" s="6"/>
      <c r="E5810" s="6"/>
      <c r="F5810" s="6"/>
      <c r="G5810" s="6"/>
      <c r="H5810" s="6"/>
      <c r="I5810" s="23"/>
      <c r="J5810" s="23"/>
      <c r="K5810" s="6"/>
      <c r="O5810" s="4"/>
    </row>
    <row r="5811" spans="1:15">
      <c r="A5811" s="6"/>
      <c r="B5811" s="6"/>
      <c r="C5811" s="6"/>
      <c r="D5811" s="6"/>
      <c r="E5811" s="6"/>
      <c r="F5811" s="6"/>
      <c r="G5811" s="6"/>
      <c r="H5811" s="6"/>
      <c r="I5811" s="23"/>
      <c r="J5811" s="23"/>
      <c r="K5811" s="6"/>
      <c r="O5811" s="4"/>
    </row>
    <row r="5812" spans="1:15">
      <c r="A5812" s="6"/>
      <c r="B5812" s="6"/>
      <c r="C5812" s="6"/>
      <c r="D5812" s="6"/>
      <c r="E5812" s="6"/>
      <c r="F5812" s="6"/>
      <c r="G5812" s="6"/>
      <c r="H5812" s="6"/>
      <c r="I5812" s="23"/>
      <c r="J5812" s="23"/>
      <c r="K5812" s="6"/>
      <c r="O5812" s="4"/>
    </row>
    <row r="5813" spans="1:15">
      <c r="A5813" s="6"/>
      <c r="B5813" s="6"/>
      <c r="C5813" s="6"/>
      <c r="D5813" s="6"/>
      <c r="E5813" s="6"/>
      <c r="F5813" s="6"/>
      <c r="G5813" s="6"/>
      <c r="H5813" s="6"/>
      <c r="I5813" s="23"/>
      <c r="J5813" s="23"/>
      <c r="K5813" s="6"/>
      <c r="O5813" s="4"/>
    </row>
    <row r="5814" spans="1:15">
      <c r="A5814" s="6"/>
      <c r="B5814" s="6"/>
      <c r="C5814" s="6"/>
      <c r="D5814" s="6"/>
      <c r="E5814" s="6"/>
      <c r="F5814" s="6"/>
      <c r="G5814" s="6"/>
      <c r="H5814" s="6"/>
      <c r="I5814" s="23"/>
      <c r="J5814" s="23"/>
      <c r="K5814" s="6"/>
      <c r="O5814" s="4"/>
    </row>
    <row r="5815" spans="1:15">
      <c r="A5815" s="6"/>
      <c r="B5815" s="6"/>
      <c r="C5815" s="6"/>
      <c r="D5815" s="6"/>
      <c r="E5815" s="6"/>
      <c r="F5815" s="6"/>
      <c r="G5815" s="6"/>
      <c r="H5815" s="6"/>
      <c r="I5815" s="23"/>
      <c r="J5815" s="23"/>
      <c r="K5815" s="6"/>
      <c r="O5815" s="4"/>
    </row>
    <row r="5816" spans="1:15">
      <c r="A5816" s="6"/>
      <c r="B5816" s="6"/>
      <c r="C5816" s="6"/>
      <c r="D5816" s="6"/>
      <c r="E5816" s="6"/>
      <c r="F5816" s="6"/>
      <c r="G5816" s="6"/>
      <c r="H5816" s="6"/>
      <c r="I5816" s="23"/>
      <c r="J5816" s="23"/>
      <c r="K5816" s="6"/>
      <c r="O5816" s="4"/>
    </row>
    <row r="5817" spans="1:15">
      <c r="A5817" s="6"/>
      <c r="B5817" s="6"/>
      <c r="C5817" s="6"/>
      <c r="D5817" s="6"/>
      <c r="E5817" s="6"/>
      <c r="F5817" s="6"/>
      <c r="G5817" s="6"/>
      <c r="H5817" s="6"/>
      <c r="I5817" s="23"/>
      <c r="J5817" s="23"/>
      <c r="K5817" s="6"/>
      <c r="O5817" s="4"/>
    </row>
    <row r="5818" spans="1:15">
      <c r="A5818" s="6"/>
      <c r="B5818" s="6"/>
      <c r="C5818" s="6"/>
      <c r="D5818" s="6"/>
      <c r="E5818" s="6"/>
      <c r="F5818" s="6"/>
      <c r="G5818" s="6"/>
      <c r="H5818" s="6"/>
      <c r="I5818" s="23"/>
      <c r="J5818" s="23"/>
      <c r="K5818" s="6"/>
      <c r="O5818" s="4"/>
    </row>
    <row r="5819" spans="1:15">
      <c r="A5819" s="6"/>
      <c r="B5819" s="6"/>
      <c r="C5819" s="6"/>
      <c r="D5819" s="6"/>
      <c r="E5819" s="6"/>
      <c r="F5819" s="6"/>
      <c r="G5819" s="6"/>
      <c r="H5819" s="6"/>
      <c r="I5819" s="23"/>
      <c r="J5819" s="23"/>
      <c r="K5819" s="6"/>
      <c r="O5819" s="4"/>
    </row>
    <row r="5820" spans="1:15">
      <c r="A5820" s="6"/>
      <c r="B5820" s="6"/>
      <c r="C5820" s="6"/>
      <c r="D5820" s="6"/>
      <c r="E5820" s="6"/>
      <c r="F5820" s="6"/>
      <c r="G5820" s="6"/>
      <c r="H5820" s="6"/>
      <c r="I5820" s="23"/>
      <c r="J5820" s="23"/>
      <c r="K5820" s="6"/>
      <c r="O5820" s="4"/>
    </row>
    <row r="5821" spans="1:15">
      <c r="A5821" s="6"/>
      <c r="B5821" s="6"/>
      <c r="C5821" s="6"/>
      <c r="D5821" s="6"/>
      <c r="E5821" s="6"/>
      <c r="F5821" s="6"/>
      <c r="G5821" s="6"/>
      <c r="H5821" s="6"/>
      <c r="I5821" s="23"/>
      <c r="J5821" s="23"/>
      <c r="K5821" s="6"/>
      <c r="O5821" s="4"/>
    </row>
    <row r="5822" spans="1:15">
      <c r="A5822" s="6"/>
      <c r="B5822" s="6"/>
      <c r="C5822" s="6"/>
      <c r="D5822" s="6"/>
      <c r="E5822" s="6"/>
      <c r="F5822" s="6"/>
      <c r="G5822" s="6"/>
      <c r="H5822" s="6"/>
      <c r="I5822" s="23"/>
      <c r="J5822" s="23"/>
      <c r="K5822" s="6"/>
      <c r="O5822" s="4"/>
    </row>
    <row r="5823" spans="1:15">
      <c r="A5823" s="6"/>
      <c r="B5823" s="6"/>
      <c r="C5823" s="6"/>
      <c r="D5823" s="6"/>
      <c r="E5823" s="6"/>
      <c r="F5823" s="6"/>
      <c r="G5823" s="6"/>
      <c r="H5823" s="6"/>
      <c r="I5823" s="23"/>
      <c r="J5823" s="23"/>
      <c r="K5823" s="6"/>
      <c r="O5823" s="4"/>
    </row>
    <row r="5824" spans="1:15">
      <c r="A5824" s="6"/>
      <c r="B5824" s="6"/>
      <c r="C5824" s="6"/>
      <c r="D5824" s="6"/>
      <c r="E5824" s="6"/>
      <c r="F5824" s="6"/>
      <c r="G5824" s="6"/>
      <c r="H5824" s="6"/>
      <c r="I5824" s="23"/>
      <c r="J5824" s="23"/>
      <c r="K5824" s="6"/>
      <c r="O5824" s="4"/>
    </row>
    <row r="5825" spans="1:15">
      <c r="A5825" s="6"/>
      <c r="B5825" s="6"/>
      <c r="C5825" s="6"/>
      <c r="D5825" s="6"/>
      <c r="E5825" s="6"/>
      <c r="F5825" s="6"/>
      <c r="G5825" s="6"/>
      <c r="H5825" s="6"/>
      <c r="I5825" s="23"/>
      <c r="J5825" s="23"/>
      <c r="K5825" s="6"/>
      <c r="O5825" s="4"/>
    </row>
    <row r="5826" spans="1:15">
      <c r="A5826" s="6"/>
      <c r="B5826" s="6"/>
      <c r="C5826" s="6"/>
      <c r="D5826" s="6"/>
      <c r="E5826" s="6"/>
      <c r="F5826" s="6"/>
      <c r="G5826" s="6"/>
      <c r="H5826" s="6"/>
      <c r="I5826" s="23"/>
      <c r="J5826" s="23"/>
      <c r="K5826" s="6"/>
      <c r="O5826" s="4"/>
    </row>
    <row r="5827" spans="1:15">
      <c r="A5827" s="6"/>
      <c r="B5827" s="6"/>
      <c r="C5827" s="6"/>
      <c r="D5827" s="6"/>
      <c r="E5827" s="6"/>
      <c r="F5827" s="6"/>
      <c r="G5827" s="6"/>
      <c r="H5827" s="6"/>
      <c r="I5827" s="23"/>
      <c r="J5827" s="23"/>
      <c r="K5827" s="6"/>
      <c r="O5827" s="4"/>
    </row>
    <row r="5828" spans="1:15">
      <c r="A5828" s="6"/>
      <c r="B5828" s="6"/>
      <c r="C5828" s="6"/>
      <c r="D5828" s="6"/>
      <c r="E5828" s="6"/>
      <c r="F5828" s="6"/>
      <c r="G5828" s="6"/>
      <c r="H5828" s="6"/>
      <c r="I5828" s="23"/>
      <c r="J5828" s="23"/>
      <c r="K5828" s="6"/>
      <c r="O5828" s="4"/>
    </row>
    <row r="5829" spans="1:15">
      <c r="A5829" s="6"/>
      <c r="B5829" s="6"/>
      <c r="C5829" s="6"/>
      <c r="D5829" s="6"/>
      <c r="E5829" s="6"/>
      <c r="F5829" s="6"/>
      <c r="G5829" s="6"/>
      <c r="H5829" s="6"/>
      <c r="I5829" s="23"/>
      <c r="J5829" s="23"/>
      <c r="K5829" s="6"/>
      <c r="O5829" s="4"/>
    </row>
    <row r="5830" spans="1:15">
      <c r="A5830" s="6"/>
      <c r="B5830" s="6"/>
      <c r="C5830" s="6"/>
      <c r="D5830" s="6"/>
      <c r="E5830" s="6"/>
      <c r="F5830" s="6"/>
      <c r="G5830" s="6"/>
      <c r="H5830" s="6"/>
      <c r="I5830" s="23"/>
      <c r="J5830" s="23"/>
      <c r="K5830" s="6"/>
      <c r="O5830" s="4"/>
    </row>
    <row r="5831" spans="1:15">
      <c r="A5831" s="6"/>
      <c r="B5831" s="6"/>
      <c r="C5831" s="6"/>
      <c r="D5831" s="6"/>
      <c r="E5831" s="6"/>
      <c r="F5831" s="6"/>
      <c r="G5831" s="6"/>
      <c r="H5831" s="6"/>
      <c r="I5831" s="23"/>
      <c r="J5831" s="23"/>
      <c r="K5831" s="6"/>
      <c r="O5831" s="4"/>
    </row>
    <row r="5832" spans="1:15">
      <c r="A5832" s="6"/>
      <c r="B5832" s="6"/>
      <c r="C5832" s="6"/>
      <c r="D5832" s="6"/>
      <c r="E5832" s="6"/>
      <c r="F5832" s="6"/>
      <c r="G5832" s="6"/>
      <c r="H5832" s="6"/>
      <c r="I5832" s="23"/>
      <c r="J5832" s="23"/>
      <c r="K5832" s="6"/>
      <c r="O5832" s="4"/>
    </row>
    <row r="5833" spans="1:15">
      <c r="A5833" s="6"/>
      <c r="B5833" s="6"/>
      <c r="C5833" s="6"/>
      <c r="D5833" s="6"/>
      <c r="E5833" s="6"/>
      <c r="F5833" s="6"/>
      <c r="G5833" s="6"/>
      <c r="H5833" s="6"/>
      <c r="I5833" s="23"/>
      <c r="J5833" s="23"/>
      <c r="K5833" s="6"/>
      <c r="O5833" s="4"/>
    </row>
    <row r="5834" spans="1:15">
      <c r="A5834" s="6"/>
      <c r="B5834" s="6"/>
      <c r="C5834" s="6"/>
      <c r="D5834" s="6"/>
      <c r="E5834" s="6"/>
      <c r="F5834" s="6"/>
      <c r="G5834" s="6"/>
      <c r="H5834" s="6"/>
      <c r="I5834" s="23"/>
      <c r="J5834" s="23"/>
      <c r="K5834" s="6"/>
      <c r="O5834" s="4"/>
    </row>
    <row r="5835" spans="1:15">
      <c r="A5835" s="6"/>
      <c r="B5835" s="6"/>
      <c r="C5835" s="6"/>
      <c r="D5835" s="6"/>
      <c r="E5835" s="6"/>
      <c r="F5835" s="6"/>
      <c r="G5835" s="6"/>
      <c r="H5835" s="6"/>
      <c r="I5835" s="23"/>
      <c r="J5835" s="23"/>
      <c r="K5835" s="6"/>
      <c r="O5835" s="4"/>
    </row>
    <row r="5836" spans="1:15">
      <c r="A5836" s="6"/>
      <c r="B5836" s="6"/>
      <c r="C5836" s="6"/>
      <c r="D5836" s="6"/>
      <c r="E5836" s="6"/>
      <c r="F5836" s="6"/>
      <c r="G5836" s="6"/>
      <c r="H5836" s="6"/>
      <c r="I5836" s="23"/>
      <c r="J5836" s="23"/>
      <c r="K5836" s="6"/>
      <c r="O5836" s="4"/>
    </row>
    <row r="5837" spans="1:15">
      <c r="A5837" s="6"/>
      <c r="B5837" s="6"/>
      <c r="C5837" s="6"/>
      <c r="D5837" s="6"/>
      <c r="E5837" s="6"/>
      <c r="F5837" s="6"/>
      <c r="G5837" s="6"/>
      <c r="H5837" s="6"/>
      <c r="I5837" s="23"/>
      <c r="J5837" s="23"/>
      <c r="K5837" s="6"/>
      <c r="O5837" s="4"/>
    </row>
    <row r="5838" spans="1:15">
      <c r="A5838" s="6"/>
      <c r="B5838" s="6"/>
      <c r="C5838" s="6"/>
      <c r="D5838" s="6"/>
      <c r="E5838" s="6"/>
      <c r="F5838" s="6"/>
      <c r="G5838" s="6"/>
      <c r="H5838" s="6"/>
      <c r="I5838" s="23"/>
      <c r="J5838" s="23"/>
      <c r="K5838" s="6"/>
      <c r="O5838" s="4"/>
    </row>
    <row r="5839" spans="1:15">
      <c r="A5839" s="6"/>
      <c r="B5839" s="6"/>
      <c r="C5839" s="6"/>
      <c r="D5839" s="6"/>
      <c r="E5839" s="6"/>
      <c r="F5839" s="6"/>
      <c r="G5839" s="6"/>
      <c r="H5839" s="6"/>
      <c r="I5839" s="23"/>
      <c r="J5839" s="23"/>
      <c r="K5839" s="6"/>
      <c r="O5839" s="4"/>
    </row>
    <row r="5840" spans="1:15">
      <c r="A5840" s="6"/>
      <c r="B5840" s="6"/>
      <c r="C5840" s="6"/>
      <c r="D5840" s="6"/>
      <c r="E5840" s="6"/>
      <c r="F5840" s="6"/>
      <c r="G5840" s="6"/>
      <c r="H5840" s="6"/>
      <c r="I5840" s="23"/>
      <c r="J5840" s="23"/>
      <c r="K5840" s="6"/>
      <c r="O5840" s="4"/>
    </row>
    <row r="5841" spans="1:15">
      <c r="A5841" s="6"/>
      <c r="B5841" s="6"/>
      <c r="C5841" s="6"/>
      <c r="D5841" s="6"/>
      <c r="E5841" s="6"/>
      <c r="F5841" s="6"/>
      <c r="G5841" s="6"/>
      <c r="H5841" s="6"/>
      <c r="I5841" s="23"/>
      <c r="J5841" s="23"/>
      <c r="K5841" s="6"/>
      <c r="O5841" s="4"/>
    </row>
    <row r="5842" spans="1:15">
      <c r="A5842" s="6"/>
      <c r="B5842" s="6"/>
      <c r="C5842" s="6"/>
      <c r="D5842" s="6"/>
      <c r="E5842" s="6"/>
      <c r="F5842" s="6"/>
      <c r="G5842" s="6"/>
      <c r="H5842" s="6"/>
      <c r="I5842" s="23"/>
      <c r="J5842" s="23"/>
      <c r="K5842" s="6"/>
      <c r="O5842" s="4"/>
    </row>
    <row r="5843" spans="1:15">
      <c r="A5843" s="6"/>
      <c r="B5843" s="6"/>
      <c r="C5843" s="6"/>
      <c r="D5843" s="6"/>
      <c r="E5843" s="6"/>
      <c r="F5843" s="6"/>
      <c r="G5843" s="6"/>
      <c r="H5843" s="6"/>
      <c r="I5843" s="23"/>
      <c r="J5843" s="23"/>
      <c r="K5843" s="6"/>
      <c r="O5843" s="4"/>
    </row>
    <row r="5844" spans="1:15">
      <c r="A5844" s="6"/>
      <c r="B5844" s="6"/>
      <c r="C5844" s="6"/>
      <c r="D5844" s="6"/>
      <c r="E5844" s="6"/>
      <c r="F5844" s="6"/>
      <c r="G5844" s="6"/>
      <c r="H5844" s="6"/>
      <c r="I5844" s="23"/>
      <c r="J5844" s="23"/>
      <c r="K5844" s="6"/>
      <c r="O5844" s="4"/>
    </row>
    <row r="5845" spans="1:15">
      <c r="A5845" s="6"/>
      <c r="B5845" s="6"/>
      <c r="C5845" s="6"/>
      <c r="D5845" s="6"/>
      <c r="E5845" s="6"/>
      <c r="F5845" s="6"/>
      <c r="G5845" s="6"/>
      <c r="H5845" s="6"/>
      <c r="I5845" s="23"/>
      <c r="J5845" s="23"/>
      <c r="K5845" s="6"/>
      <c r="O5845" s="4"/>
    </row>
    <row r="5846" spans="1:15">
      <c r="A5846" s="6"/>
      <c r="B5846" s="6"/>
      <c r="C5846" s="6"/>
      <c r="D5846" s="6"/>
      <c r="E5846" s="6"/>
      <c r="F5846" s="6"/>
      <c r="G5846" s="6"/>
      <c r="H5846" s="6"/>
      <c r="I5846" s="23"/>
      <c r="J5846" s="23"/>
      <c r="K5846" s="6"/>
      <c r="O5846" s="4"/>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Paplaczyk</dc:creator>
  <cp:lastModifiedBy>Dan Paplaczyk</cp:lastModifiedBy>
  <dcterms:created xsi:type="dcterms:W3CDTF">2018-11-28T15:56:01Z</dcterms:created>
  <dcterms:modified xsi:type="dcterms:W3CDTF">2018-11-28T15:56:32Z</dcterms:modified>
</cp:coreProperties>
</file>