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pliers" sheetId="1" r:id="rId4"/>
    <sheet state="visible" name="Cost Comparisons" sheetId="2" r:id="rId5"/>
  </sheets>
  <definedNames>
    <definedName hidden="1" localSheetId="0" name="_xlnm._FilterDatabase">Multipliers!$A$1:$I$65</definedName>
    <definedName hidden="1" localSheetId="1" name="_xlnm._FilterDatabase">'Cost Comparisons'!$A$1:$E$19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3">
      <text>
        <t xml:space="preserve">75:25 UDMH:Hydrazine Hydrate
	-Capkirk</t>
      </text>
    </comment>
    <comment authorId="0" ref="A43">
      <text>
        <t xml:space="preserve">High concentration MON
	-Capkirk</t>
      </text>
    </comment>
    <comment authorId="0" ref="A41">
      <text>
        <t xml:space="preserve">86:14 MMH:Hydrazine
	-Capkirk</t>
      </text>
    </comment>
    <comment authorId="0" ref="A30">
      <text>
        <t xml:space="preserve">UDMH and DETA
	-Capkirk</t>
      </text>
    </comment>
    <comment authorId="0" ref="A14">
      <text>
        <t xml:space="preserve">Zirconium Carbide, Boride, Graphite, Etc.
	-Capkirk</t>
      </text>
    </comment>
    <comment authorId="0" ref="A9">
      <text>
        <t xml:space="preserve">100LL
	-Capkirk</t>
      </text>
    </comment>
    <comment authorId="0" ref="A11">
      <text>
        <t xml:space="preserve">triethylenediamine in IWFNA
	-Capkirk</t>
      </text>
    </comment>
    <comment authorId="0" ref="A2">
      <text>
        <t xml:space="preserve">50:50 Hydrazine:UDMH
	-Capkirk</t>
      </text>
    </comment>
    <comment authorId="0" ref="A8">
      <text>
        <t xml:space="preserve">Aqueous Hydroxlammonium nitrate
	-Capkirk</t>
      </text>
    </comment>
  </commentList>
</comments>
</file>

<file path=xl/sharedStrings.xml><?xml version="1.0" encoding="utf-8"?>
<sst xmlns="http://schemas.openxmlformats.org/spreadsheetml/2006/main" count="97" uniqueCount="85">
  <si>
    <t>Propellant</t>
  </si>
  <si>
    <t>Health</t>
  </si>
  <si>
    <t>Flammability</t>
  </si>
  <si>
    <t>Instability</t>
  </si>
  <si>
    <t>Extra</t>
  </si>
  <si>
    <t>Cryo</t>
  </si>
  <si>
    <t>Subcooled</t>
  </si>
  <si>
    <t>Sum</t>
  </si>
  <si>
    <t>Multiplier</t>
  </si>
  <si>
    <t>Aerozine50</t>
  </si>
  <si>
    <t>Aerozine50 (Subcooled)</t>
  </si>
  <si>
    <t>Ammonia</t>
  </si>
  <si>
    <t>Ammonia (Lqd)</t>
  </si>
  <si>
    <t>Aniline</t>
  </si>
  <si>
    <t>Argon</t>
  </si>
  <si>
    <t>ASCENT</t>
  </si>
  <si>
    <t>AvGas</t>
  </si>
  <si>
    <t>Carbon Dioxide</t>
  </si>
  <si>
    <t>CaveaB</t>
  </si>
  <si>
    <t>ClF3 (Lqd)</t>
  </si>
  <si>
    <t>ClF5 (Lqd)</t>
  </si>
  <si>
    <t>CoreModerator</t>
  </si>
  <si>
    <t>DETA</t>
  </si>
  <si>
    <t>Diborane (Lqd)</t>
  </si>
  <si>
    <t>Ethane (Lqd)</t>
  </si>
  <si>
    <t>Ethanol</t>
  </si>
  <si>
    <t>Ethylene (Lqd)</t>
  </si>
  <si>
    <t>Fluorine</t>
  </si>
  <si>
    <t>Fluorine (Lqd)</t>
  </si>
  <si>
    <t>Furfuryl</t>
  </si>
  <si>
    <t>Helium</t>
  </si>
  <si>
    <t>Helium (Lqd)</t>
  </si>
  <si>
    <t>HTP</t>
  </si>
  <si>
    <t>Hydrazine</t>
  </si>
  <si>
    <t>Hydrazine Hydrate</t>
  </si>
  <si>
    <t>Hydrogen</t>
  </si>
  <si>
    <t>Hydrogen (Lqd)</t>
  </si>
  <si>
    <t>Hydyne</t>
  </si>
  <si>
    <t>IRFNA</t>
  </si>
  <si>
    <t>IWFNA</t>
  </si>
  <si>
    <t>Kerosene (Jet A1, Subcooled)</t>
  </si>
  <si>
    <t>Kerosene (Jet A1)</t>
  </si>
  <si>
    <t>Krypton</t>
  </si>
  <si>
    <t>Lithium Hydroxide</t>
  </si>
  <si>
    <t>Lithium Peroxide</t>
  </si>
  <si>
    <t>Methane</t>
  </si>
  <si>
    <t>Methane (Lqd)</t>
  </si>
  <si>
    <t>Methanol</t>
  </si>
  <si>
    <t>MHF-3</t>
  </si>
  <si>
    <t>MMH</t>
  </si>
  <si>
    <t>MON10/15/20/25 (Lqd)</t>
  </si>
  <si>
    <t>N2F4 (Lqd)</t>
  </si>
  <si>
    <t>Nitrogen</t>
  </si>
  <si>
    <t>Nitrogen (Lqd)</t>
  </si>
  <si>
    <t>Nitrous Oxide</t>
  </si>
  <si>
    <t>NTO</t>
  </si>
  <si>
    <t>NTO (Subcooled)</t>
  </si>
  <si>
    <t>OF2 (Lqd)</t>
  </si>
  <si>
    <t>Oxygen</t>
  </si>
  <si>
    <t>Oxygen (Lqd, Subcooled)</t>
  </si>
  <si>
    <t>Oxygen (Lqd)</t>
  </si>
  <si>
    <t>Pentaborane (Lqd)</t>
  </si>
  <si>
    <t>Potassium Superoxide</t>
  </si>
  <si>
    <t>RP-1</t>
  </si>
  <si>
    <t>RP-1 (Subcooled)</t>
  </si>
  <si>
    <t>Syntin</t>
  </si>
  <si>
    <t>Syntin (Subcooled)</t>
  </si>
  <si>
    <t>Tonka250</t>
  </si>
  <si>
    <t>Turpentine</t>
  </si>
  <si>
    <t>UDMH</t>
  </si>
  <si>
    <t>UH25</t>
  </si>
  <si>
    <t>Water</t>
  </si>
  <si>
    <t>Xenon</t>
  </si>
  <si>
    <t>Resource</t>
  </si>
  <si>
    <t>Part+Resource</t>
  </si>
  <si>
    <t>Resource Cost</t>
  </si>
  <si>
    <t>Rollout Before</t>
  </si>
  <si>
    <t>Rollout After</t>
  </si>
  <si>
    <t>ClF3</t>
  </si>
  <si>
    <t>ClF5</t>
  </si>
  <si>
    <t>Diborane</t>
  </si>
  <si>
    <t>Ethane</t>
  </si>
  <si>
    <t>Kerosene</t>
  </si>
  <si>
    <t>Pentaborane</t>
  </si>
  <si>
    <t>Part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</si>
</sst>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1" numFmtId="164" xfId="0" applyFont="1" applyNumberForma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1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>
        <v>4.0</v>
      </c>
      <c r="C2" s="2">
        <v>2.0</v>
      </c>
      <c r="D2" s="2">
        <v>2.0</v>
      </c>
      <c r="E2" s="2">
        <v>0.0</v>
      </c>
      <c r="F2" s="2">
        <v>0.0</v>
      </c>
      <c r="G2" s="2">
        <v>0.0</v>
      </c>
      <c r="H2" s="3">
        <f t="shared" ref="H2:H65" si="1">SUM(B2:F2)+2*G2</f>
        <v>8</v>
      </c>
      <c r="I2" s="4">
        <f t="shared" ref="I2:I65" si="2">1+(POW(H2,2.8)/115)</f>
        <v>3.937339349</v>
      </c>
    </row>
    <row r="3">
      <c r="A3" s="5" t="s">
        <v>10</v>
      </c>
      <c r="B3" s="5">
        <v>4.0</v>
      </c>
      <c r="C3" s="5">
        <v>2.0</v>
      </c>
      <c r="D3" s="5">
        <v>2.0</v>
      </c>
      <c r="E3" s="5">
        <v>0.0</v>
      </c>
      <c r="F3" s="5">
        <v>0.0</v>
      </c>
      <c r="G3" s="5">
        <v>1.0</v>
      </c>
      <c r="H3" s="6">
        <f t="shared" si="1"/>
        <v>10</v>
      </c>
      <c r="I3" s="7">
        <f t="shared" si="2"/>
        <v>6.486585604</v>
      </c>
    </row>
    <row r="4">
      <c r="A4" s="2" t="s">
        <v>11</v>
      </c>
      <c r="B4" s="2">
        <v>3.0</v>
      </c>
      <c r="C4" s="2">
        <v>1.0</v>
      </c>
      <c r="D4" s="2">
        <v>0.0</v>
      </c>
      <c r="E4" s="2">
        <v>1.0</v>
      </c>
      <c r="F4" s="2">
        <v>0.0</v>
      </c>
      <c r="G4" s="2">
        <v>0.0</v>
      </c>
      <c r="H4" s="3">
        <f t="shared" si="1"/>
        <v>5</v>
      </c>
      <c r="I4" s="4">
        <f t="shared" si="2"/>
        <v>1.787803982</v>
      </c>
    </row>
    <row r="5">
      <c r="A5" s="5" t="s">
        <v>12</v>
      </c>
      <c r="B5" s="5">
        <v>3.0</v>
      </c>
      <c r="C5" s="5">
        <v>1.0</v>
      </c>
      <c r="D5" s="5">
        <v>0.0</v>
      </c>
      <c r="E5" s="5">
        <v>1.0</v>
      </c>
      <c r="F5" s="5">
        <v>1.0</v>
      </c>
      <c r="G5" s="5">
        <v>0.0</v>
      </c>
      <c r="H5" s="6">
        <f t="shared" si="1"/>
        <v>6</v>
      </c>
      <c r="I5" s="7">
        <f t="shared" si="2"/>
        <v>2.312579632</v>
      </c>
    </row>
    <row r="6">
      <c r="A6" s="2" t="s">
        <v>13</v>
      </c>
      <c r="B6" s="2">
        <v>3.0</v>
      </c>
      <c r="C6" s="2">
        <v>2.0</v>
      </c>
      <c r="D6" s="2">
        <v>0.0</v>
      </c>
      <c r="E6" s="2">
        <v>0.0</v>
      </c>
      <c r="F6" s="2">
        <v>0.0</v>
      </c>
      <c r="G6" s="2">
        <v>0.0</v>
      </c>
      <c r="H6" s="3">
        <f t="shared" si="1"/>
        <v>5</v>
      </c>
      <c r="I6" s="4">
        <f t="shared" si="2"/>
        <v>1.787803982</v>
      </c>
    </row>
    <row r="7">
      <c r="A7" s="5" t="s">
        <v>14</v>
      </c>
      <c r="B7" s="5">
        <v>0.0</v>
      </c>
      <c r="C7" s="5">
        <v>0.0</v>
      </c>
      <c r="D7" s="5">
        <v>0.0</v>
      </c>
      <c r="E7" s="5">
        <v>1.0</v>
      </c>
      <c r="F7" s="5">
        <v>0.0</v>
      </c>
      <c r="G7" s="5">
        <v>0.0</v>
      </c>
      <c r="H7" s="6">
        <f t="shared" si="1"/>
        <v>1</v>
      </c>
      <c r="I7" s="7">
        <f t="shared" si="2"/>
        <v>1.008695652</v>
      </c>
    </row>
    <row r="8">
      <c r="A8" s="2" t="s">
        <v>15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3">
        <f t="shared" si="1"/>
        <v>3</v>
      </c>
      <c r="I8" s="4">
        <f t="shared" si="2"/>
        <v>1.188469758</v>
      </c>
    </row>
    <row r="9">
      <c r="A9" s="5" t="s">
        <v>16</v>
      </c>
      <c r="B9" s="5">
        <v>1.0</v>
      </c>
      <c r="C9" s="5">
        <v>3.0</v>
      </c>
      <c r="D9" s="5">
        <v>0.0</v>
      </c>
      <c r="E9" s="5">
        <v>0.0</v>
      </c>
      <c r="F9" s="5">
        <v>0.0</v>
      </c>
      <c r="G9" s="5">
        <v>0.0</v>
      </c>
      <c r="H9" s="6">
        <f t="shared" si="1"/>
        <v>4</v>
      </c>
      <c r="I9" s="7">
        <f t="shared" si="2"/>
        <v>1.42176461</v>
      </c>
    </row>
    <row r="10">
      <c r="A10" s="2" t="s">
        <v>17</v>
      </c>
      <c r="B10" s="2">
        <v>2.0</v>
      </c>
      <c r="C10" s="2">
        <v>0.0</v>
      </c>
      <c r="D10" s="2">
        <v>0.0</v>
      </c>
      <c r="E10" s="2">
        <v>1.0</v>
      </c>
      <c r="F10" s="2">
        <v>0.0</v>
      </c>
      <c r="G10" s="2">
        <v>0.0</v>
      </c>
      <c r="H10" s="3">
        <f t="shared" si="1"/>
        <v>3</v>
      </c>
      <c r="I10" s="4">
        <f t="shared" si="2"/>
        <v>1.188469758</v>
      </c>
    </row>
    <row r="11">
      <c r="A11" s="5" t="s">
        <v>18</v>
      </c>
      <c r="B11" s="5">
        <v>3.0</v>
      </c>
      <c r="C11" s="5">
        <v>2.0</v>
      </c>
      <c r="D11" s="5">
        <v>2.0</v>
      </c>
      <c r="E11" s="5">
        <v>1.0</v>
      </c>
      <c r="F11" s="5">
        <v>0.0</v>
      </c>
      <c r="G11" s="5">
        <v>0.0</v>
      </c>
      <c r="H11" s="6">
        <f t="shared" si="1"/>
        <v>8</v>
      </c>
      <c r="I11" s="7">
        <f t="shared" si="2"/>
        <v>3.937339349</v>
      </c>
    </row>
    <row r="12">
      <c r="A12" s="2" t="s">
        <v>19</v>
      </c>
      <c r="B12" s="2">
        <v>4.0</v>
      </c>
      <c r="C12" s="2">
        <v>0.0</v>
      </c>
      <c r="D12" s="2">
        <v>4.0</v>
      </c>
      <c r="E12" s="2">
        <v>2.0</v>
      </c>
      <c r="F12" s="2">
        <v>1.0</v>
      </c>
      <c r="G12" s="2">
        <v>0.0</v>
      </c>
      <c r="H12" s="3">
        <f t="shared" si="1"/>
        <v>11</v>
      </c>
      <c r="I12" s="4">
        <f t="shared" si="2"/>
        <v>8.164760508</v>
      </c>
    </row>
    <row r="13">
      <c r="A13" s="5" t="s">
        <v>20</v>
      </c>
      <c r="B13" s="5">
        <v>4.0</v>
      </c>
      <c r="C13" s="5">
        <v>0.0</v>
      </c>
      <c r="D13" s="5">
        <v>4.0</v>
      </c>
      <c r="E13" s="5">
        <v>2.0</v>
      </c>
      <c r="F13" s="5">
        <v>1.0</v>
      </c>
      <c r="G13" s="5">
        <v>0.0</v>
      </c>
      <c r="H13" s="6">
        <f t="shared" si="1"/>
        <v>11</v>
      </c>
      <c r="I13" s="7">
        <f t="shared" si="2"/>
        <v>8.164760508</v>
      </c>
    </row>
    <row r="14">
      <c r="A14" s="2" t="s">
        <v>21</v>
      </c>
      <c r="B14" s="2">
        <v>0.0</v>
      </c>
      <c r="C14" s="2">
        <v>0.0</v>
      </c>
      <c r="D14" s="2">
        <v>0.0</v>
      </c>
      <c r="E14" s="2">
        <v>0.0</v>
      </c>
      <c r="F14" s="2">
        <v>0.0</v>
      </c>
      <c r="G14" s="2">
        <v>0.0</v>
      </c>
      <c r="H14" s="3">
        <f t="shared" si="1"/>
        <v>0</v>
      </c>
      <c r="I14" s="4">
        <f t="shared" si="2"/>
        <v>1</v>
      </c>
    </row>
    <row r="15">
      <c r="A15" s="5" t="s">
        <v>22</v>
      </c>
      <c r="B15" s="5">
        <v>4.0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6">
        <f t="shared" si="1"/>
        <v>4</v>
      </c>
      <c r="I15" s="7">
        <f t="shared" si="2"/>
        <v>1.42176461</v>
      </c>
    </row>
    <row r="16">
      <c r="A16" s="2" t="s">
        <v>23</v>
      </c>
      <c r="B16" s="2">
        <v>4.0</v>
      </c>
      <c r="C16" s="2">
        <v>4.0</v>
      </c>
      <c r="D16" s="2">
        <v>3.0</v>
      </c>
      <c r="E16" s="2">
        <v>1.0</v>
      </c>
      <c r="F16" s="2">
        <v>1.0</v>
      </c>
      <c r="G16" s="2">
        <v>0.0</v>
      </c>
      <c r="H16" s="3">
        <f t="shared" si="1"/>
        <v>13</v>
      </c>
      <c r="I16" s="4">
        <f t="shared" si="2"/>
        <v>12.4378276</v>
      </c>
    </row>
    <row r="17">
      <c r="A17" s="5" t="s">
        <v>24</v>
      </c>
      <c r="B17" s="5">
        <v>1.0</v>
      </c>
      <c r="C17" s="5">
        <v>4.0</v>
      </c>
      <c r="D17" s="5">
        <v>0.0</v>
      </c>
      <c r="E17" s="5">
        <v>1.0</v>
      </c>
      <c r="F17" s="5">
        <v>1.0</v>
      </c>
      <c r="G17" s="5">
        <v>0.0</v>
      </c>
      <c r="H17" s="6">
        <f t="shared" si="1"/>
        <v>7</v>
      </c>
      <c r="I17" s="7">
        <f t="shared" si="2"/>
        <v>3.021048203</v>
      </c>
    </row>
    <row r="18">
      <c r="A18" s="2" t="s">
        <v>25</v>
      </c>
      <c r="B18" s="2">
        <v>2.0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3">
        <f t="shared" si="1"/>
        <v>5</v>
      </c>
      <c r="I18" s="4">
        <f t="shared" si="2"/>
        <v>1.787803982</v>
      </c>
    </row>
    <row r="19">
      <c r="A19" s="5" t="s">
        <v>26</v>
      </c>
      <c r="B19" s="5">
        <v>2.0</v>
      </c>
      <c r="C19" s="5">
        <v>4.0</v>
      </c>
      <c r="D19" s="5">
        <v>2.0</v>
      </c>
      <c r="E19" s="5">
        <v>0.0</v>
      </c>
      <c r="F19" s="5">
        <v>1.0</v>
      </c>
      <c r="G19" s="5">
        <v>0.0</v>
      </c>
      <c r="H19" s="6">
        <f t="shared" si="1"/>
        <v>9</v>
      </c>
      <c r="I19" s="7">
        <f t="shared" si="2"/>
        <v>5.084897712</v>
      </c>
    </row>
    <row r="20">
      <c r="A20" s="2" t="s">
        <v>27</v>
      </c>
      <c r="B20" s="2">
        <v>4.0</v>
      </c>
      <c r="C20" s="2">
        <v>0.0</v>
      </c>
      <c r="D20" s="2">
        <v>4.0</v>
      </c>
      <c r="E20" s="2">
        <v>2.0</v>
      </c>
      <c r="F20" s="2">
        <v>0.0</v>
      </c>
      <c r="G20" s="2">
        <v>0.0</v>
      </c>
      <c r="H20" s="3">
        <f t="shared" si="1"/>
        <v>10</v>
      </c>
      <c r="I20" s="4">
        <f t="shared" si="2"/>
        <v>6.486585604</v>
      </c>
    </row>
    <row r="21">
      <c r="A21" s="5" t="s">
        <v>28</v>
      </c>
      <c r="B21" s="5">
        <v>4.0</v>
      </c>
      <c r="C21" s="5">
        <v>0.0</v>
      </c>
      <c r="D21" s="5">
        <v>4.0</v>
      </c>
      <c r="E21" s="5">
        <v>2.0</v>
      </c>
      <c r="F21" s="5">
        <v>1.0</v>
      </c>
      <c r="G21" s="5">
        <v>0.0</v>
      </c>
      <c r="H21" s="6">
        <f t="shared" si="1"/>
        <v>11</v>
      </c>
      <c r="I21" s="7">
        <f t="shared" si="2"/>
        <v>8.164760508</v>
      </c>
    </row>
    <row r="22">
      <c r="A22" s="2" t="s">
        <v>29</v>
      </c>
      <c r="B22" s="2">
        <v>3.0</v>
      </c>
      <c r="C22" s="2">
        <v>2.0</v>
      </c>
      <c r="D22" s="2">
        <v>1.0</v>
      </c>
      <c r="E22" s="2">
        <v>0.0</v>
      </c>
      <c r="F22" s="2">
        <v>0.0</v>
      </c>
      <c r="G22" s="2">
        <v>0.0</v>
      </c>
      <c r="H22" s="3">
        <f t="shared" si="1"/>
        <v>6</v>
      </c>
      <c r="I22" s="4">
        <f t="shared" si="2"/>
        <v>2.312579632</v>
      </c>
    </row>
    <row r="23">
      <c r="A23" s="5" t="s">
        <v>30</v>
      </c>
      <c r="B23" s="5">
        <v>1.0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  <c r="H23" s="6">
        <f t="shared" si="1"/>
        <v>1</v>
      </c>
      <c r="I23" s="7">
        <f t="shared" si="2"/>
        <v>1.008695652</v>
      </c>
    </row>
    <row r="24">
      <c r="A24" s="2" t="s">
        <v>31</v>
      </c>
      <c r="B24" s="2">
        <v>1.0</v>
      </c>
      <c r="C24" s="2">
        <v>0.0</v>
      </c>
      <c r="D24" s="2">
        <v>0.0</v>
      </c>
      <c r="E24" s="2">
        <v>0.0</v>
      </c>
      <c r="F24" s="2">
        <v>2.0</v>
      </c>
      <c r="G24" s="2">
        <v>0.0</v>
      </c>
      <c r="H24" s="3">
        <f t="shared" si="1"/>
        <v>3</v>
      </c>
      <c r="I24" s="4">
        <f t="shared" si="2"/>
        <v>1.188469758</v>
      </c>
    </row>
    <row r="25">
      <c r="A25" s="5" t="s">
        <v>32</v>
      </c>
      <c r="B25" s="5">
        <v>3.0</v>
      </c>
      <c r="C25" s="5">
        <v>0.0</v>
      </c>
      <c r="D25" s="5">
        <v>3.0</v>
      </c>
      <c r="E25" s="5">
        <v>1.0</v>
      </c>
      <c r="F25" s="5">
        <v>0.0</v>
      </c>
      <c r="G25" s="5">
        <v>0.0</v>
      </c>
      <c r="H25" s="6">
        <f t="shared" si="1"/>
        <v>7</v>
      </c>
      <c r="I25" s="7">
        <f t="shared" si="2"/>
        <v>3.021048203</v>
      </c>
    </row>
    <row r="26">
      <c r="A26" s="2" t="s">
        <v>33</v>
      </c>
      <c r="B26" s="2">
        <v>4.0</v>
      </c>
      <c r="C26" s="2">
        <v>2.0</v>
      </c>
      <c r="D26" s="2">
        <v>3.0</v>
      </c>
      <c r="E26" s="2">
        <v>0.0</v>
      </c>
      <c r="F26" s="2">
        <v>0.0</v>
      </c>
      <c r="G26" s="2">
        <v>0.0</v>
      </c>
      <c r="H26" s="3">
        <f t="shared" si="1"/>
        <v>9</v>
      </c>
      <c r="I26" s="4">
        <f t="shared" si="2"/>
        <v>5.084897712</v>
      </c>
    </row>
    <row r="27">
      <c r="A27" s="5" t="s">
        <v>34</v>
      </c>
      <c r="B27" s="5">
        <v>4.0</v>
      </c>
      <c r="C27" s="5">
        <v>1.0</v>
      </c>
      <c r="D27" s="5">
        <v>3.0</v>
      </c>
      <c r="E27" s="5">
        <v>0.0</v>
      </c>
      <c r="F27" s="5">
        <v>0.0</v>
      </c>
      <c r="G27" s="5">
        <v>0.0</v>
      </c>
      <c r="H27" s="6">
        <f t="shared" si="1"/>
        <v>8</v>
      </c>
      <c r="I27" s="7">
        <f t="shared" si="2"/>
        <v>3.937339349</v>
      </c>
    </row>
    <row r="28">
      <c r="A28" s="2" t="s">
        <v>35</v>
      </c>
      <c r="B28" s="2">
        <v>0.0</v>
      </c>
      <c r="C28" s="2">
        <v>4.0</v>
      </c>
      <c r="D28" s="2">
        <v>0.0</v>
      </c>
      <c r="E28" s="2">
        <v>0.0</v>
      </c>
      <c r="F28" s="2">
        <v>0.0</v>
      </c>
      <c r="G28" s="2">
        <v>0.0</v>
      </c>
      <c r="H28" s="3">
        <f t="shared" si="1"/>
        <v>4</v>
      </c>
      <c r="I28" s="4">
        <f t="shared" si="2"/>
        <v>1.42176461</v>
      </c>
    </row>
    <row r="29">
      <c r="A29" s="5" t="s">
        <v>36</v>
      </c>
      <c r="B29" s="5">
        <v>0.0</v>
      </c>
      <c r="C29" s="5">
        <v>4.0</v>
      </c>
      <c r="D29" s="5">
        <v>0.0</v>
      </c>
      <c r="E29" s="5">
        <v>0.0</v>
      </c>
      <c r="F29" s="5">
        <v>2.0</v>
      </c>
      <c r="G29" s="5">
        <v>0.0</v>
      </c>
      <c r="H29" s="6">
        <f t="shared" si="1"/>
        <v>6</v>
      </c>
      <c r="I29" s="7">
        <f t="shared" si="2"/>
        <v>2.312579632</v>
      </c>
    </row>
    <row r="30">
      <c r="A30" s="2" t="s">
        <v>37</v>
      </c>
      <c r="B30" s="2">
        <v>4.0</v>
      </c>
      <c r="C30" s="2">
        <v>2.0</v>
      </c>
      <c r="D30" s="2">
        <v>1.0</v>
      </c>
      <c r="E30" s="2">
        <v>0.0</v>
      </c>
      <c r="F30" s="2">
        <v>0.0</v>
      </c>
      <c r="G30" s="2">
        <v>0.0</v>
      </c>
      <c r="H30" s="3">
        <f t="shared" si="1"/>
        <v>7</v>
      </c>
      <c r="I30" s="4">
        <f t="shared" si="2"/>
        <v>3.021048203</v>
      </c>
    </row>
    <row r="31">
      <c r="A31" s="5" t="s">
        <v>38</v>
      </c>
      <c r="B31" s="5">
        <v>4.0</v>
      </c>
      <c r="C31" s="5">
        <v>0.0</v>
      </c>
      <c r="D31" s="5">
        <v>1.0</v>
      </c>
      <c r="E31" s="5">
        <v>1.0</v>
      </c>
      <c r="F31" s="5">
        <v>0.0</v>
      </c>
      <c r="G31" s="5">
        <v>0.0</v>
      </c>
      <c r="H31" s="6">
        <f t="shared" si="1"/>
        <v>6</v>
      </c>
      <c r="I31" s="7">
        <f t="shared" si="2"/>
        <v>2.312579632</v>
      </c>
    </row>
    <row r="32">
      <c r="A32" s="2" t="s">
        <v>39</v>
      </c>
      <c r="B32" s="2">
        <v>3.0</v>
      </c>
      <c r="C32" s="2">
        <v>0.0</v>
      </c>
      <c r="D32" s="2">
        <v>2.0</v>
      </c>
      <c r="E32" s="2">
        <v>1.0</v>
      </c>
      <c r="F32" s="2">
        <v>0.0</v>
      </c>
      <c r="G32" s="2">
        <v>0.0</v>
      </c>
      <c r="H32" s="3">
        <f t="shared" si="1"/>
        <v>6</v>
      </c>
      <c r="I32" s="4">
        <f t="shared" si="2"/>
        <v>2.312579632</v>
      </c>
    </row>
    <row r="33">
      <c r="A33" s="5" t="s">
        <v>40</v>
      </c>
      <c r="B33" s="5">
        <v>2.0</v>
      </c>
      <c r="C33" s="5">
        <v>2.0</v>
      </c>
      <c r="D33" s="5">
        <v>0.0</v>
      </c>
      <c r="E33" s="5">
        <v>0.0</v>
      </c>
      <c r="F33" s="5">
        <v>0.0</v>
      </c>
      <c r="G33" s="5">
        <v>1.0</v>
      </c>
      <c r="H33" s="6">
        <f t="shared" si="1"/>
        <v>6</v>
      </c>
      <c r="I33" s="7">
        <f t="shared" si="2"/>
        <v>2.312579632</v>
      </c>
    </row>
    <row r="34">
      <c r="A34" s="2" t="s">
        <v>41</v>
      </c>
      <c r="B34" s="2">
        <v>2.0</v>
      </c>
      <c r="C34" s="2">
        <v>2.0</v>
      </c>
      <c r="D34" s="2">
        <v>0.0</v>
      </c>
      <c r="E34" s="2">
        <v>0.0</v>
      </c>
      <c r="F34" s="2">
        <v>0.0</v>
      </c>
      <c r="G34" s="2">
        <v>0.0</v>
      </c>
      <c r="H34" s="3">
        <f t="shared" si="1"/>
        <v>4</v>
      </c>
      <c r="I34" s="4">
        <f t="shared" si="2"/>
        <v>1.42176461</v>
      </c>
    </row>
    <row r="35">
      <c r="A35" s="5" t="s">
        <v>42</v>
      </c>
      <c r="B35" s="5">
        <v>0.0</v>
      </c>
      <c r="C35" s="5">
        <v>0.0</v>
      </c>
      <c r="D35" s="5">
        <v>0.0</v>
      </c>
      <c r="E35" s="5">
        <v>1.0</v>
      </c>
      <c r="F35" s="5">
        <v>0.0</v>
      </c>
      <c r="G35" s="5">
        <v>0.0</v>
      </c>
      <c r="H35" s="6">
        <f t="shared" si="1"/>
        <v>1</v>
      </c>
      <c r="I35" s="7">
        <f t="shared" si="2"/>
        <v>1.008695652</v>
      </c>
    </row>
    <row r="36">
      <c r="A36" s="2" t="s">
        <v>43</v>
      </c>
      <c r="B36" s="2">
        <v>3.0</v>
      </c>
      <c r="C36" s="2">
        <v>0.0</v>
      </c>
      <c r="D36" s="2">
        <v>0.0</v>
      </c>
      <c r="E36" s="2">
        <v>0.0</v>
      </c>
      <c r="F36" s="2">
        <v>0.0</v>
      </c>
      <c r="G36" s="2">
        <v>0.0</v>
      </c>
      <c r="H36" s="3">
        <f t="shared" si="1"/>
        <v>3</v>
      </c>
      <c r="I36" s="4">
        <f t="shared" si="2"/>
        <v>1.188469758</v>
      </c>
    </row>
    <row r="37">
      <c r="A37" s="5" t="s">
        <v>44</v>
      </c>
      <c r="B37" s="5">
        <v>3.0</v>
      </c>
      <c r="C37" s="5">
        <v>0.0</v>
      </c>
      <c r="D37" s="5">
        <v>2.0</v>
      </c>
      <c r="E37" s="5">
        <v>1.0</v>
      </c>
      <c r="F37" s="5">
        <v>0.0</v>
      </c>
      <c r="G37" s="5">
        <v>0.0</v>
      </c>
      <c r="H37" s="6">
        <f t="shared" si="1"/>
        <v>6</v>
      </c>
      <c r="I37" s="7">
        <f t="shared" si="2"/>
        <v>2.312579632</v>
      </c>
    </row>
    <row r="38">
      <c r="A38" s="2" t="s">
        <v>45</v>
      </c>
      <c r="B38" s="2">
        <v>2.0</v>
      </c>
      <c r="C38" s="2">
        <v>4.0</v>
      </c>
      <c r="D38" s="2">
        <v>0.0</v>
      </c>
      <c r="E38" s="2">
        <v>1.0</v>
      </c>
      <c r="F38" s="2">
        <v>0.0</v>
      </c>
      <c r="G38" s="2">
        <v>0.0</v>
      </c>
      <c r="H38" s="3">
        <f t="shared" si="1"/>
        <v>7</v>
      </c>
      <c r="I38" s="4">
        <f t="shared" si="2"/>
        <v>3.021048203</v>
      </c>
    </row>
    <row r="39">
      <c r="A39" s="5" t="s">
        <v>46</v>
      </c>
      <c r="B39" s="5">
        <v>2.0</v>
      </c>
      <c r="C39" s="5">
        <v>4.0</v>
      </c>
      <c r="D39" s="5">
        <v>0.0</v>
      </c>
      <c r="E39" s="5">
        <v>1.0</v>
      </c>
      <c r="F39" s="5">
        <v>1.0</v>
      </c>
      <c r="G39" s="5">
        <v>0.0</v>
      </c>
      <c r="H39" s="6">
        <f t="shared" si="1"/>
        <v>8</v>
      </c>
      <c r="I39" s="7">
        <f t="shared" si="2"/>
        <v>3.937339349</v>
      </c>
    </row>
    <row r="40">
      <c r="A40" s="2" t="s">
        <v>47</v>
      </c>
      <c r="B40" s="2">
        <v>1.0</v>
      </c>
      <c r="C40" s="2">
        <v>3.0</v>
      </c>
      <c r="D40" s="2">
        <v>0.0</v>
      </c>
      <c r="E40" s="2">
        <v>0.0</v>
      </c>
      <c r="F40" s="2">
        <v>0.0</v>
      </c>
      <c r="G40" s="2">
        <v>0.0</v>
      </c>
      <c r="H40" s="3">
        <f t="shared" si="1"/>
        <v>4</v>
      </c>
      <c r="I40" s="4">
        <f t="shared" si="2"/>
        <v>1.42176461</v>
      </c>
    </row>
    <row r="41">
      <c r="A41" s="5" t="s">
        <v>48</v>
      </c>
      <c r="B41" s="5">
        <v>4.0</v>
      </c>
      <c r="C41" s="5">
        <v>3.0</v>
      </c>
      <c r="D41" s="5">
        <v>4.0</v>
      </c>
      <c r="E41" s="5">
        <v>0.0</v>
      </c>
      <c r="F41" s="5">
        <v>0.0</v>
      </c>
      <c r="G41" s="5">
        <v>0.0</v>
      </c>
      <c r="H41" s="6">
        <f t="shared" si="1"/>
        <v>11</v>
      </c>
      <c r="I41" s="7">
        <f t="shared" si="2"/>
        <v>8.164760508</v>
      </c>
    </row>
    <row r="42">
      <c r="A42" s="2" t="s">
        <v>49</v>
      </c>
      <c r="B42" s="2">
        <v>4.0</v>
      </c>
      <c r="C42" s="2">
        <v>3.0</v>
      </c>
      <c r="D42" s="2">
        <v>4.0</v>
      </c>
      <c r="E42" s="2">
        <v>0.0</v>
      </c>
      <c r="F42" s="2">
        <v>0.0</v>
      </c>
      <c r="G42" s="2">
        <v>0.0</v>
      </c>
      <c r="H42" s="3">
        <f t="shared" si="1"/>
        <v>11</v>
      </c>
      <c r="I42" s="4">
        <f t="shared" si="2"/>
        <v>8.164760508</v>
      </c>
    </row>
    <row r="43">
      <c r="A43" s="5" t="s">
        <v>50</v>
      </c>
      <c r="B43" s="5">
        <v>4.0</v>
      </c>
      <c r="C43" s="5">
        <v>0.0</v>
      </c>
      <c r="D43" s="5">
        <v>0.0</v>
      </c>
      <c r="E43" s="5">
        <v>1.0</v>
      </c>
      <c r="F43" s="5">
        <v>1.0</v>
      </c>
      <c r="G43" s="5">
        <v>0.0</v>
      </c>
      <c r="H43" s="6">
        <f t="shared" si="1"/>
        <v>6</v>
      </c>
      <c r="I43" s="7">
        <f t="shared" si="2"/>
        <v>2.312579632</v>
      </c>
    </row>
    <row r="44">
      <c r="A44" s="2" t="s">
        <v>51</v>
      </c>
      <c r="B44" s="2">
        <v>2.0</v>
      </c>
      <c r="C44" s="2">
        <v>0.0</v>
      </c>
      <c r="D44" s="2">
        <v>1.0</v>
      </c>
      <c r="E44" s="2">
        <v>1.0</v>
      </c>
      <c r="F44" s="2">
        <v>1.0</v>
      </c>
      <c r="G44" s="2">
        <v>0.0</v>
      </c>
      <c r="H44" s="3">
        <f t="shared" si="1"/>
        <v>5</v>
      </c>
      <c r="I44" s="4">
        <f t="shared" si="2"/>
        <v>1.787803982</v>
      </c>
    </row>
    <row r="45">
      <c r="A45" s="5" t="s">
        <v>52</v>
      </c>
      <c r="B45" s="5">
        <v>0.0</v>
      </c>
      <c r="C45" s="5">
        <v>0.0</v>
      </c>
      <c r="D45" s="5">
        <v>0.0</v>
      </c>
      <c r="E45" s="5">
        <v>1.0</v>
      </c>
      <c r="F45" s="5">
        <v>0.0</v>
      </c>
      <c r="G45" s="5">
        <v>0.0</v>
      </c>
      <c r="H45" s="6">
        <f t="shared" si="1"/>
        <v>1</v>
      </c>
      <c r="I45" s="7">
        <f t="shared" si="2"/>
        <v>1.008695652</v>
      </c>
    </row>
    <row r="46">
      <c r="A46" s="2" t="s">
        <v>53</v>
      </c>
      <c r="B46" s="2">
        <v>0.0</v>
      </c>
      <c r="C46" s="2">
        <v>0.0</v>
      </c>
      <c r="D46" s="2">
        <v>0.0</v>
      </c>
      <c r="E46" s="2">
        <v>1.0</v>
      </c>
      <c r="F46" s="2">
        <v>1.0</v>
      </c>
      <c r="G46" s="2">
        <v>0.0</v>
      </c>
      <c r="H46" s="3">
        <f t="shared" si="1"/>
        <v>2</v>
      </c>
      <c r="I46" s="4">
        <f t="shared" si="2"/>
        <v>1.060560039</v>
      </c>
    </row>
    <row r="47">
      <c r="A47" s="5" t="s">
        <v>54</v>
      </c>
      <c r="B47" s="5">
        <v>2.0</v>
      </c>
      <c r="C47" s="5">
        <v>0.0</v>
      </c>
      <c r="D47" s="5">
        <v>0.0</v>
      </c>
      <c r="E47" s="5">
        <v>1.0</v>
      </c>
      <c r="F47" s="5">
        <v>0.0</v>
      </c>
      <c r="G47" s="5">
        <v>0.0</v>
      </c>
      <c r="H47" s="6">
        <f t="shared" si="1"/>
        <v>3</v>
      </c>
      <c r="I47" s="7">
        <f t="shared" si="2"/>
        <v>1.188469758</v>
      </c>
    </row>
    <row r="48">
      <c r="A48" s="2" t="s">
        <v>55</v>
      </c>
      <c r="B48" s="2">
        <v>3.0</v>
      </c>
      <c r="C48" s="2">
        <v>0.0</v>
      </c>
      <c r="D48" s="2">
        <v>0.0</v>
      </c>
      <c r="E48" s="2">
        <v>1.0</v>
      </c>
      <c r="F48" s="2">
        <v>0.0</v>
      </c>
      <c r="G48" s="2">
        <v>0.0</v>
      </c>
      <c r="H48" s="3">
        <f t="shared" si="1"/>
        <v>4</v>
      </c>
      <c r="I48" s="4">
        <f t="shared" si="2"/>
        <v>1.42176461</v>
      </c>
    </row>
    <row r="49">
      <c r="A49" s="5" t="s">
        <v>56</v>
      </c>
      <c r="B49" s="5">
        <v>3.0</v>
      </c>
      <c r="C49" s="5">
        <v>0.0</v>
      </c>
      <c r="D49" s="5">
        <v>0.0</v>
      </c>
      <c r="E49" s="5">
        <v>1.0</v>
      </c>
      <c r="F49" s="5">
        <v>0.0</v>
      </c>
      <c r="G49" s="5">
        <v>1.0</v>
      </c>
      <c r="H49" s="6">
        <f t="shared" si="1"/>
        <v>6</v>
      </c>
      <c r="I49" s="7">
        <f t="shared" si="2"/>
        <v>2.312579632</v>
      </c>
    </row>
    <row r="50">
      <c r="A50" s="2" t="s">
        <v>57</v>
      </c>
      <c r="B50" s="2">
        <v>4.0</v>
      </c>
      <c r="C50" s="2">
        <v>0.0</v>
      </c>
      <c r="D50" s="2">
        <v>3.0</v>
      </c>
      <c r="E50" s="2">
        <v>1.0</v>
      </c>
      <c r="F50" s="2">
        <v>1.0</v>
      </c>
      <c r="G50" s="2">
        <v>0.0</v>
      </c>
      <c r="H50" s="3">
        <f t="shared" si="1"/>
        <v>9</v>
      </c>
      <c r="I50" s="4">
        <f t="shared" si="2"/>
        <v>5.084897712</v>
      </c>
    </row>
    <row r="51">
      <c r="A51" s="5" t="s">
        <v>58</v>
      </c>
      <c r="B51" s="5">
        <v>0.0</v>
      </c>
      <c r="C51" s="5">
        <v>0.0</v>
      </c>
      <c r="D51" s="5">
        <v>0.0</v>
      </c>
      <c r="E51" s="5">
        <v>1.0</v>
      </c>
      <c r="F51" s="5">
        <v>0.0</v>
      </c>
      <c r="G51" s="5">
        <v>0.0</v>
      </c>
      <c r="H51" s="6">
        <f t="shared" si="1"/>
        <v>1</v>
      </c>
      <c r="I51" s="7">
        <f t="shared" si="2"/>
        <v>1.008695652</v>
      </c>
    </row>
    <row r="52">
      <c r="A52" s="2" t="s">
        <v>59</v>
      </c>
      <c r="B52" s="2">
        <v>0.0</v>
      </c>
      <c r="C52" s="2">
        <v>0.0</v>
      </c>
      <c r="D52" s="2">
        <v>0.0</v>
      </c>
      <c r="E52" s="2">
        <v>1.0</v>
      </c>
      <c r="F52" s="2">
        <v>1.0</v>
      </c>
      <c r="G52" s="2">
        <v>1.0</v>
      </c>
      <c r="H52" s="3">
        <f t="shared" si="1"/>
        <v>4</v>
      </c>
      <c r="I52" s="4">
        <f t="shared" si="2"/>
        <v>1.42176461</v>
      </c>
    </row>
    <row r="53">
      <c r="A53" s="5" t="s">
        <v>60</v>
      </c>
      <c r="B53" s="5">
        <v>0.0</v>
      </c>
      <c r="C53" s="5">
        <v>0.0</v>
      </c>
      <c r="D53" s="5">
        <v>0.0</v>
      </c>
      <c r="E53" s="5">
        <v>1.0</v>
      </c>
      <c r="F53" s="5">
        <v>1.0</v>
      </c>
      <c r="G53" s="5">
        <v>0.0</v>
      </c>
      <c r="H53" s="6">
        <f t="shared" si="1"/>
        <v>2</v>
      </c>
      <c r="I53" s="7">
        <f t="shared" si="2"/>
        <v>1.060560039</v>
      </c>
    </row>
    <row r="54">
      <c r="A54" s="2" t="s">
        <v>61</v>
      </c>
      <c r="B54" s="2">
        <v>4.0</v>
      </c>
      <c r="C54" s="2">
        <v>4.0</v>
      </c>
      <c r="D54" s="2">
        <v>4.0</v>
      </c>
      <c r="E54" s="2">
        <v>1.0</v>
      </c>
      <c r="F54" s="2">
        <v>1.0</v>
      </c>
      <c r="G54" s="2">
        <v>0.0</v>
      </c>
      <c r="H54" s="3">
        <f t="shared" si="1"/>
        <v>14</v>
      </c>
      <c r="I54" s="4">
        <f t="shared" si="2"/>
        <v>15.07539721</v>
      </c>
    </row>
    <row r="55">
      <c r="A55" s="5" t="s">
        <v>62</v>
      </c>
      <c r="B55" s="5">
        <v>3.0</v>
      </c>
      <c r="C55" s="5">
        <v>0.0</v>
      </c>
      <c r="D55" s="5">
        <v>3.0</v>
      </c>
      <c r="E55" s="5">
        <v>2.0</v>
      </c>
      <c r="F55" s="5">
        <v>0.0</v>
      </c>
      <c r="G55" s="5">
        <v>0.0</v>
      </c>
      <c r="H55" s="6">
        <f t="shared" si="1"/>
        <v>8</v>
      </c>
      <c r="I55" s="7">
        <f t="shared" si="2"/>
        <v>3.937339349</v>
      </c>
    </row>
    <row r="56">
      <c r="A56" s="2" t="s">
        <v>63</v>
      </c>
      <c r="B56" s="2">
        <v>1.0</v>
      </c>
      <c r="C56" s="2">
        <v>2.0</v>
      </c>
      <c r="D56" s="2">
        <v>0.0</v>
      </c>
      <c r="E56" s="2">
        <v>0.0</v>
      </c>
      <c r="F56" s="2">
        <v>0.0</v>
      </c>
      <c r="G56" s="2">
        <v>0.0</v>
      </c>
      <c r="H56" s="3">
        <f t="shared" si="1"/>
        <v>3</v>
      </c>
      <c r="I56" s="4">
        <f t="shared" si="2"/>
        <v>1.188469758</v>
      </c>
    </row>
    <row r="57">
      <c r="A57" s="5" t="s">
        <v>64</v>
      </c>
      <c r="B57" s="5">
        <v>1.0</v>
      </c>
      <c r="C57" s="5">
        <v>2.0</v>
      </c>
      <c r="D57" s="5">
        <v>0.0</v>
      </c>
      <c r="E57" s="5">
        <v>0.0</v>
      </c>
      <c r="F57" s="5">
        <v>0.0</v>
      </c>
      <c r="G57" s="5">
        <v>1.0</v>
      </c>
      <c r="H57" s="6">
        <f t="shared" si="1"/>
        <v>5</v>
      </c>
      <c r="I57" s="7">
        <f t="shared" si="2"/>
        <v>1.787803982</v>
      </c>
    </row>
    <row r="58">
      <c r="A58" s="2" t="s">
        <v>65</v>
      </c>
      <c r="B58" s="2">
        <v>1.0</v>
      </c>
      <c r="C58" s="2">
        <v>2.0</v>
      </c>
      <c r="D58" s="2">
        <v>0.0</v>
      </c>
      <c r="E58" s="2">
        <v>0.0</v>
      </c>
      <c r="F58" s="2">
        <v>0.0</v>
      </c>
      <c r="G58" s="2">
        <v>0.0</v>
      </c>
      <c r="H58" s="3">
        <f t="shared" si="1"/>
        <v>3</v>
      </c>
      <c r="I58" s="4">
        <f t="shared" si="2"/>
        <v>1.188469758</v>
      </c>
    </row>
    <row r="59">
      <c r="A59" s="5" t="s">
        <v>66</v>
      </c>
      <c r="B59" s="5">
        <v>1.0</v>
      </c>
      <c r="C59" s="5">
        <v>2.0</v>
      </c>
      <c r="D59" s="5">
        <v>0.0</v>
      </c>
      <c r="E59" s="5">
        <v>0.0</v>
      </c>
      <c r="F59" s="5">
        <v>0.0</v>
      </c>
      <c r="G59" s="5">
        <v>1.0</v>
      </c>
      <c r="H59" s="6">
        <f t="shared" si="1"/>
        <v>5</v>
      </c>
      <c r="I59" s="7">
        <f t="shared" si="2"/>
        <v>1.787803982</v>
      </c>
    </row>
    <row r="60">
      <c r="A60" s="2" t="s">
        <v>67</v>
      </c>
      <c r="B60" s="2">
        <v>3.0</v>
      </c>
      <c r="C60" s="2">
        <v>3.0</v>
      </c>
      <c r="D60" s="2">
        <v>0.0</v>
      </c>
      <c r="E60" s="2">
        <v>0.0</v>
      </c>
      <c r="F60" s="2">
        <v>0.0</v>
      </c>
      <c r="G60" s="2">
        <v>0.0</v>
      </c>
      <c r="H60" s="3">
        <f t="shared" si="1"/>
        <v>6</v>
      </c>
      <c r="I60" s="4">
        <f t="shared" si="2"/>
        <v>2.312579632</v>
      </c>
    </row>
    <row r="61">
      <c r="A61" s="5" t="s">
        <v>68</v>
      </c>
      <c r="B61" s="5">
        <v>1.0</v>
      </c>
      <c r="C61" s="5">
        <v>3.0</v>
      </c>
      <c r="D61" s="5">
        <v>0.0</v>
      </c>
      <c r="E61" s="5">
        <v>0.0</v>
      </c>
      <c r="F61" s="5">
        <v>0.0</v>
      </c>
      <c r="G61" s="5">
        <v>0.0</v>
      </c>
      <c r="H61" s="6">
        <f t="shared" si="1"/>
        <v>4</v>
      </c>
      <c r="I61" s="7">
        <f t="shared" si="2"/>
        <v>1.42176461</v>
      </c>
    </row>
    <row r="62">
      <c r="A62" s="2" t="s">
        <v>69</v>
      </c>
      <c r="B62" s="2">
        <v>4.0</v>
      </c>
      <c r="C62" s="2">
        <v>3.0</v>
      </c>
      <c r="D62" s="2">
        <v>1.0</v>
      </c>
      <c r="E62" s="2">
        <v>0.0</v>
      </c>
      <c r="F62" s="2">
        <v>0.0</v>
      </c>
      <c r="G62" s="2">
        <v>0.0</v>
      </c>
      <c r="H62" s="3">
        <f t="shared" si="1"/>
        <v>8</v>
      </c>
      <c r="I62" s="4">
        <f t="shared" si="2"/>
        <v>3.937339349</v>
      </c>
    </row>
    <row r="63">
      <c r="A63" s="5" t="s">
        <v>70</v>
      </c>
      <c r="B63" s="5">
        <v>4.0</v>
      </c>
      <c r="C63" s="5">
        <v>2.0</v>
      </c>
      <c r="D63" s="5">
        <v>2.0</v>
      </c>
      <c r="E63" s="5">
        <v>0.0</v>
      </c>
      <c r="F63" s="5">
        <v>0.0</v>
      </c>
      <c r="G63" s="5">
        <v>0.0</v>
      </c>
      <c r="H63" s="6">
        <f t="shared" si="1"/>
        <v>8</v>
      </c>
      <c r="I63" s="7">
        <f t="shared" si="2"/>
        <v>3.937339349</v>
      </c>
    </row>
    <row r="64">
      <c r="A64" s="2" t="s">
        <v>71</v>
      </c>
      <c r="B64" s="2">
        <v>0.0</v>
      </c>
      <c r="C64" s="2">
        <v>0.0</v>
      </c>
      <c r="D64" s="2">
        <v>0.0</v>
      </c>
      <c r="E64" s="2">
        <v>0.0</v>
      </c>
      <c r="F64" s="2">
        <v>0.0</v>
      </c>
      <c r="G64" s="2">
        <v>0.0</v>
      </c>
      <c r="H64" s="3">
        <f t="shared" si="1"/>
        <v>0</v>
      </c>
      <c r="I64" s="4">
        <f t="shared" si="2"/>
        <v>1</v>
      </c>
    </row>
    <row r="65">
      <c r="A65" s="5" t="s">
        <v>72</v>
      </c>
      <c r="B65" s="5">
        <v>0.0</v>
      </c>
      <c r="C65" s="5">
        <v>0.0</v>
      </c>
      <c r="D65" s="5">
        <v>0.0</v>
      </c>
      <c r="E65" s="5">
        <v>1.0</v>
      </c>
      <c r="F65" s="5">
        <v>0.0</v>
      </c>
      <c r="G65" s="5">
        <v>0.0</v>
      </c>
      <c r="H65" s="6">
        <f t="shared" si="1"/>
        <v>1</v>
      </c>
      <c r="I65" s="7">
        <f t="shared" si="2"/>
        <v>1.008695652</v>
      </c>
    </row>
  </sheetData>
  <autoFilter ref="$A$1:$I$65">
    <sortState ref="A1:I65">
      <sortCondition ref="A1:A65"/>
      <sortCondition ref="I1:I65"/>
      <sortCondition descending="1" ref="H1:H65"/>
    </sortState>
  </autoFil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</row>
    <row r="2">
      <c r="A2" s="2" t="s">
        <v>9</v>
      </c>
      <c r="B2" s="2">
        <v>1204.0</v>
      </c>
      <c r="C2" s="3">
        <f t="shared" ref="C2:C19" si="1">B2-$A$22</f>
        <v>281</v>
      </c>
      <c r="D2" s="2">
        <v>1598.0</v>
      </c>
      <c r="E2" s="2">
        <v>2800.0</v>
      </c>
    </row>
    <row r="3">
      <c r="A3" s="5" t="s">
        <v>12</v>
      </c>
      <c r="B3" s="5">
        <v>935.0</v>
      </c>
      <c r="C3" s="6">
        <f t="shared" si="1"/>
        <v>12</v>
      </c>
      <c r="D3" s="5">
        <v>1396.0</v>
      </c>
      <c r="E3" s="5">
        <v>1908.0</v>
      </c>
    </row>
    <row r="4">
      <c r="A4" s="2" t="s">
        <v>13</v>
      </c>
      <c r="B4" s="2">
        <v>987.0</v>
      </c>
      <c r="C4" s="3">
        <f t="shared" si="1"/>
        <v>64</v>
      </c>
      <c r="D4" s="2">
        <v>1489.0</v>
      </c>
      <c r="E4" s="2">
        <v>1739.0</v>
      </c>
    </row>
    <row r="5">
      <c r="A5" s="5" t="s">
        <v>16</v>
      </c>
      <c r="B5" s="5">
        <v>944.0</v>
      </c>
      <c r="C5" s="6">
        <f t="shared" si="1"/>
        <v>21</v>
      </c>
      <c r="D5" s="5">
        <v>1396.0</v>
      </c>
      <c r="E5" s="5">
        <v>1564.0</v>
      </c>
    </row>
    <row r="6">
      <c r="A6" s="2" t="s">
        <v>78</v>
      </c>
      <c r="B6" s="2">
        <v>2231.0</v>
      </c>
      <c r="C6" s="3">
        <f t="shared" si="1"/>
        <v>1308</v>
      </c>
      <c r="D6" s="2">
        <v>2807.0</v>
      </c>
      <c r="E6" s="2">
        <v>7205.0</v>
      </c>
    </row>
    <row r="7">
      <c r="A7" s="5" t="s">
        <v>79</v>
      </c>
      <c r="B7" s="5">
        <v>2795.0</v>
      </c>
      <c r="C7" s="6">
        <f t="shared" si="1"/>
        <v>1872</v>
      </c>
      <c r="D7" s="5">
        <v>3155.0</v>
      </c>
      <c r="E7" s="5">
        <v>8555.0</v>
      </c>
    </row>
    <row r="8">
      <c r="A8" s="2" t="s">
        <v>80</v>
      </c>
      <c r="B8" s="2">
        <v>1441.0</v>
      </c>
      <c r="C8" s="3">
        <f t="shared" si="1"/>
        <v>518</v>
      </c>
      <c r="D8" s="2">
        <v>3122.0</v>
      </c>
      <c r="E8" s="2">
        <v>7279.0</v>
      </c>
    </row>
    <row r="9">
      <c r="A9" s="5" t="s">
        <v>81</v>
      </c>
      <c r="B9" s="5">
        <v>934.0</v>
      </c>
      <c r="C9" s="6">
        <f t="shared" si="1"/>
        <v>11</v>
      </c>
      <c r="D9" s="5">
        <v>1396.0</v>
      </c>
      <c r="E9" s="5">
        <v>2166.0</v>
      </c>
    </row>
    <row r="10">
      <c r="A10" s="2" t="s">
        <v>25</v>
      </c>
      <c r="B10" s="2">
        <v>1046.0</v>
      </c>
      <c r="C10" s="3">
        <f t="shared" si="1"/>
        <v>123</v>
      </c>
      <c r="D10" s="2">
        <v>1402.0</v>
      </c>
      <c r="E10" s="2">
        <v>1762.0</v>
      </c>
    </row>
    <row r="11">
      <c r="A11" s="5" t="s">
        <v>28</v>
      </c>
      <c r="B11" s="5">
        <v>2126.0</v>
      </c>
      <c r="C11" s="6">
        <f t="shared" si="1"/>
        <v>1203</v>
      </c>
      <c r="D11" s="5">
        <v>3137.0</v>
      </c>
      <c r="E11" s="5">
        <v>6952.0</v>
      </c>
    </row>
    <row r="12">
      <c r="A12" s="2" t="s">
        <v>32</v>
      </c>
      <c r="B12" s="2">
        <v>1187.0</v>
      </c>
      <c r="C12" s="3">
        <f t="shared" si="1"/>
        <v>264</v>
      </c>
      <c r="D12" s="2">
        <v>1411.0</v>
      </c>
      <c r="E12" s="2">
        <v>2376.0</v>
      </c>
    </row>
    <row r="13">
      <c r="A13" s="5" t="s">
        <v>36</v>
      </c>
      <c r="B13" s="5">
        <v>2464.0</v>
      </c>
      <c r="C13" s="6">
        <f t="shared" si="1"/>
        <v>1541</v>
      </c>
      <c r="D13" s="5">
        <v>2487.0</v>
      </c>
      <c r="E13" s="5">
        <v>2767.0</v>
      </c>
    </row>
    <row r="14">
      <c r="A14" s="2" t="s">
        <v>82</v>
      </c>
      <c r="B14" s="2">
        <v>941.0</v>
      </c>
      <c r="C14" s="3">
        <f t="shared" si="1"/>
        <v>18</v>
      </c>
      <c r="D14" s="2">
        <v>1396.0</v>
      </c>
      <c r="E14" s="2">
        <v>1482.0</v>
      </c>
    </row>
    <row r="15">
      <c r="A15" s="5" t="s">
        <v>46</v>
      </c>
      <c r="B15" s="5">
        <v>926.0</v>
      </c>
      <c r="C15" s="6">
        <f t="shared" si="1"/>
        <v>3</v>
      </c>
      <c r="D15" s="5">
        <v>1395.0</v>
      </c>
      <c r="E15" s="5">
        <v>2480.0</v>
      </c>
    </row>
    <row r="16">
      <c r="A16" s="2" t="s">
        <v>49</v>
      </c>
      <c r="B16" s="2">
        <v>1198.0</v>
      </c>
      <c r="C16" s="3">
        <f t="shared" si="1"/>
        <v>275</v>
      </c>
      <c r="D16" s="2">
        <v>1467.0</v>
      </c>
      <c r="E16" s="2">
        <v>4640.0</v>
      </c>
    </row>
    <row r="17">
      <c r="A17" s="5" t="s">
        <v>60</v>
      </c>
      <c r="B17" s="5">
        <v>926.0</v>
      </c>
      <c r="C17" s="6">
        <f t="shared" si="1"/>
        <v>3</v>
      </c>
      <c r="D17" s="5">
        <v>1395.0</v>
      </c>
      <c r="E17" s="5">
        <v>1439.0</v>
      </c>
    </row>
    <row r="18">
      <c r="A18" s="2" t="s">
        <v>83</v>
      </c>
      <c r="B18" s="2">
        <v>1684.0</v>
      </c>
      <c r="C18" s="3">
        <f t="shared" si="1"/>
        <v>761</v>
      </c>
      <c r="D18" s="2">
        <v>3403.0</v>
      </c>
      <c r="E18" s="2">
        <v>9637.0</v>
      </c>
    </row>
    <row r="19">
      <c r="A19" s="5" t="s">
        <v>69</v>
      </c>
      <c r="B19" s="5">
        <v>1170.0</v>
      </c>
      <c r="C19" s="6">
        <f t="shared" si="1"/>
        <v>247</v>
      </c>
      <c r="D19" s="5">
        <v>1541.0</v>
      </c>
      <c r="E19" s="5">
        <v>2760.0</v>
      </c>
    </row>
    <row r="21">
      <c r="A21" s="8" t="s">
        <v>84</v>
      </c>
    </row>
    <row r="22">
      <c r="A22" s="8">
        <v>923.0</v>
      </c>
    </row>
  </sheetData>
  <autoFilter ref="$A$1:$E$19"/>
  <drawing r:id="rId1"/>
</worksheet>
</file>