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core\12\sea\education\ИИ\цифровые_профессии\2_9_Финансовая математика\семинары\Урок 1. Временная стоимость денег. Процентные расчеты\ПЗ_1\"/>
    </mc:Choice>
  </mc:AlternateContent>
  <xr:revisionPtr revIDLastSave="0" documentId="13_ncr:1_{D0BF1BA5-239C-45CC-A3D6-1296A20EE097}" xr6:coauthVersionLast="47" xr6:coauthVersionMax="47" xr10:uidLastSave="{00000000-0000-0000-0000-000000000000}"/>
  <bookViews>
    <workbookView xWindow="10335" yWindow="810" windowWidth="14160" windowHeight="13965" xr2:uid="{B4A06ED1-3128-4628-868B-43B41C10A2F0}"/>
  </bookViews>
  <sheets>
    <sheet name="Задача 1" sheetId="1" r:id="rId1"/>
    <sheet name="Задача 2" sheetId="2" r:id="rId2"/>
    <sheet name="Задача 3" sheetId="3" r:id="rId3"/>
    <sheet name="Задача 4" sheetId="5" r:id="rId4"/>
    <sheet name="Задача 5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" i="5" l="1"/>
  <c r="E10" i="5"/>
  <c r="C10" i="5"/>
  <c r="D10" i="5"/>
  <c r="B10" i="5"/>
  <c r="C9" i="5"/>
  <c r="D9" i="5" s="1"/>
  <c r="B9" i="5"/>
  <c r="B8" i="3"/>
  <c r="F5" i="3"/>
  <c r="E5" i="3"/>
  <c r="D5" i="3"/>
  <c r="D5" i="5"/>
  <c r="E5" i="1"/>
  <c r="D5" i="1"/>
  <c r="B7" i="2"/>
  <c r="E5" i="2"/>
  <c r="D5" i="2"/>
  <c r="C6" i="4"/>
  <c r="C5" i="4"/>
</calcChain>
</file>

<file path=xl/sharedStrings.xml><?xml version="1.0" encoding="utf-8"?>
<sst xmlns="http://schemas.openxmlformats.org/spreadsheetml/2006/main" count="43" uniqueCount="31">
  <si>
    <t>Урок 1. Временная стоимость денег. Процентные расчеты</t>
  </si>
  <si>
    <r>
      <t>Задача 1.</t>
    </r>
    <r>
      <rPr>
        <sz val="11"/>
        <color rgb="FF2C2D30"/>
        <rFont val="Roboto"/>
      </rPr>
      <t> 
Инвестор купил акцию 6 лет назад по цене $10. 
Сейчас он продал ее за $50. 
Определить, какую доходность принесла ему эта инвестиция в процентах годовых.</t>
    </r>
  </si>
  <si>
    <r>
      <t xml:space="preserve">Задача 2. 
</t>
    </r>
    <r>
      <rPr>
        <sz val="11"/>
        <color rgb="FF2C2D30"/>
        <rFont val="Roboto"/>
      </rPr>
      <t>Инвестору исполнилось только что 30 лет. 
Он хочет выйти на пенсию в 60 лет и жить на доход с капитала. 
Допустим, его целевой уровень капитала к пенсии составляет $350 000. 
Если он ожидает ставку доходности на рынке порядка 8% годовых, 
то какую сумму ему надо инвестировать каждый год для достижения цели?</t>
    </r>
  </si>
  <si>
    <r>
      <t xml:space="preserve">Задача 3. 
</t>
    </r>
    <r>
      <rPr>
        <sz val="11"/>
        <color rgb="FF2C2D30"/>
        <rFont val="Roboto"/>
      </rPr>
      <t>Человек взял ипотечный кредит на сумму 8 млн руб., 
на 20 лет под 10% годовых. 
Погашение кредита будет происходить ежемесячными аннуитетными платежами. 
Определить, сколько составит общая переплата (сумма процентов) по кредиту.</t>
    </r>
  </si>
  <si>
    <r>
      <t xml:space="preserve">Задача 4. 
</t>
    </r>
    <r>
      <rPr>
        <sz val="11"/>
        <color rgb="FF2C2D30"/>
        <rFont val="Roboto"/>
      </rPr>
      <t>Известно, что безрисковая ставка на рынке составляет 1%, 
инфляция ожидается 6% годовых 
и для данного проекта премия за риск равна 4%. 
Пусть ставка дисконтирования определяется как сумма этих трех составляющих, 
тогда чему равна приведенная стоимость потоков по проекту, 
если в первый год ожидается $2000, 
во второй $5000 
и в третьем году проект будет продан за $10000?</t>
    </r>
  </si>
  <si>
    <t>ежегодная</t>
  </si>
  <si>
    <t>ежемесячная</t>
  </si>
  <si>
    <t>%</t>
  </si>
  <si>
    <t>Капитализация</t>
  </si>
  <si>
    <t>Ответ:</t>
  </si>
  <si>
    <t>Выгодней положить деньги на депозит под 11% годовых с ежемесячной капитализацией</t>
  </si>
  <si>
    <r>
      <t xml:space="preserve">Задача 5. 
</t>
    </r>
    <r>
      <rPr>
        <sz val="11"/>
        <color rgb="FF2C2D30"/>
        <rFont val="Roboto"/>
      </rPr>
      <t>Что выгодней: 
положить деньги на депозит под 11% годовых с ежемесячной капитализацией 
или на депозит под 11,5% с ежегодной капитализацией процентов?</t>
    </r>
  </si>
  <si>
    <t>Период</t>
  </si>
  <si>
    <t>Ставка</t>
  </si>
  <si>
    <t>Цель</t>
  </si>
  <si>
    <t>Аннуитет</t>
  </si>
  <si>
    <t>Встроенная формула</t>
  </si>
  <si>
    <t>Покупка</t>
  </si>
  <si>
    <t>Продажа</t>
  </si>
  <si>
    <t>Доходность</t>
  </si>
  <si>
    <t>30,77% годовых.</t>
  </si>
  <si>
    <t>Проверка</t>
  </si>
  <si>
    <t>Кредит</t>
  </si>
  <si>
    <t>Переплата</t>
  </si>
  <si>
    <t>Инфляция</t>
  </si>
  <si>
    <t>Безриск.ставка</t>
  </si>
  <si>
    <t>Риск</t>
  </si>
  <si>
    <t>Доход на 1 руб за 1 год</t>
  </si>
  <si>
    <t>Платеж в месяц</t>
  </si>
  <si>
    <t xml:space="preserve">Всего </t>
  </si>
  <si>
    <t>ежемесячно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</si>
</sst>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#,##0.00\ &quot;₽&quot;;[Red]\-#,##0.00\ &quot;₽&quot;"/>
  </numFmts>
  <fonts count="6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2C2D30"/>
      <name val="Roboto"/>
    </font>
    <font>
      <b/>
      <sz val="11"/>
      <color rgb="FF2C2D30"/>
      <name val="Roboto"/>
    </font>
    <font>
      <sz val="13"/>
      <name val="Roboto"/>
    </font>
    <font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9" fontId="0" fillId="0" borderId="0" xfId="0" applyNumberFormat="1"/>
    <xf numFmtId="4" fontId="0" fillId="0" borderId="0" xfId="0" applyNumberFormat="1"/>
    <xf numFmtId="8" fontId="0" fillId="0" borderId="0" xfId="0" applyNumberFormat="1"/>
    <xf numFmtId="0" fontId="1" fillId="0" borderId="0" xfId="0" applyFont="1" applyAlignment="1">
      <alignment horizontal="left"/>
    </xf>
    <xf numFmtId="0" fontId="4" fillId="2" borderId="0" xfId="0" applyFont="1" applyFill="1" applyAlignment="1">
      <alignment vertical="center" wrapText="1"/>
    </xf>
    <xf numFmtId="0" fontId="5" fillId="2" borderId="0" xfId="0" applyFont="1" applyFill="1" applyAlignment="1">
      <alignment wrapText="1"/>
    </xf>
    <xf numFmtId="0" fontId="3" fillId="0" borderId="0" xfId="0" applyFont="1" applyAlignment="1">
      <alignment vertical="center" wrapText="1"/>
    </xf>
    <xf numFmtId="0" fontId="0" fillId="0" borderId="0" xfId="0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A71F0D-F0B2-413C-B70B-74B726422F6E}">
  <dimension ref="A1:I7"/>
  <sheetViews>
    <sheetView tabSelected="1" workbookViewId="0">
      <selection activeCell="A7" sqref="A7"/>
    </sheetView>
  </sheetViews>
  <sheetFormatPr defaultRowHeight="15" x14ac:dyDescent="0.25"/>
  <cols>
    <col min="4" max="4" width="12.140625" customWidth="1"/>
    <col min="5" max="5" width="10.85546875" customWidth="1"/>
    <col min="7" max="7" width="11.5703125" customWidth="1"/>
    <col min="8" max="8" width="7.42578125" customWidth="1"/>
    <col min="9" max="9" width="8.7109375" customWidth="1"/>
  </cols>
  <sheetData>
    <row r="1" spans="1:9" x14ac:dyDescent="0.25">
      <c r="A1" s="7" t="s">
        <v>0</v>
      </c>
      <c r="B1" s="8"/>
      <c r="C1" s="8"/>
      <c r="D1" s="8"/>
      <c r="E1" s="8"/>
      <c r="F1" s="8"/>
      <c r="G1" s="8"/>
      <c r="H1" s="8"/>
      <c r="I1" s="8"/>
    </row>
    <row r="2" spans="1:9" ht="60.75" customHeight="1" x14ac:dyDescent="0.25">
      <c r="A2" s="9" t="s">
        <v>1</v>
      </c>
      <c r="B2" s="10"/>
      <c r="C2" s="10"/>
      <c r="D2" s="10"/>
      <c r="E2" s="10"/>
      <c r="F2" s="10"/>
      <c r="G2" s="10"/>
      <c r="H2" s="10"/>
      <c r="I2" s="10"/>
    </row>
    <row r="4" spans="1:9" s="1" customFormat="1" x14ac:dyDescent="0.25">
      <c r="A4" s="1" t="s">
        <v>12</v>
      </c>
      <c r="B4" s="1" t="s">
        <v>17</v>
      </c>
      <c r="C4" s="1" t="s">
        <v>18</v>
      </c>
      <c r="D4" s="1" t="s">
        <v>19</v>
      </c>
      <c r="E4" s="2" t="s">
        <v>21</v>
      </c>
    </row>
    <row r="5" spans="1:9" x14ac:dyDescent="0.25">
      <c r="A5">
        <v>6</v>
      </c>
      <c r="B5">
        <v>10</v>
      </c>
      <c r="C5">
        <v>50</v>
      </c>
      <c r="D5">
        <f>((C5/B5)^(1/A5)-1)*100</f>
        <v>30.766048601183059</v>
      </c>
      <c r="E5" s="5">
        <f>FV(D5/100,A5,,-B5)</f>
        <v>50.000000000000007</v>
      </c>
      <c r="F5" s="3"/>
    </row>
    <row r="7" spans="1:9" x14ac:dyDescent="0.25">
      <c r="A7" s="1" t="s">
        <v>9</v>
      </c>
      <c r="B7" t="s">
        <v>20</v>
      </c>
    </row>
  </sheetData>
  <mergeCells count="2">
    <mergeCell ref="A1:I1"/>
    <mergeCell ref="A2:I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D13D4-75D8-4778-A46C-F5C77C3103C7}">
  <dimension ref="A1:I7"/>
  <sheetViews>
    <sheetView workbookViewId="0">
      <selection activeCell="A7" sqref="A7"/>
    </sheetView>
  </sheetViews>
  <sheetFormatPr defaultRowHeight="15" x14ac:dyDescent="0.25"/>
  <cols>
    <col min="2" max="2" width="9.5703125" bestFit="1" customWidth="1"/>
    <col min="3" max="3" width="11.140625" customWidth="1"/>
    <col min="4" max="4" width="10" bestFit="1" customWidth="1"/>
    <col min="5" max="5" width="20.42578125" customWidth="1"/>
    <col min="7" max="7" width="5.85546875" customWidth="1"/>
    <col min="8" max="8" width="2.85546875" customWidth="1"/>
    <col min="9" max="9" width="2.28515625" customWidth="1"/>
  </cols>
  <sheetData>
    <row r="1" spans="1:9" x14ac:dyDescent="0.25">
      <c r="A1" s="7" t="s">
        <v>0</v>
      </c>
      <c r="B1" s="8"/>
      <c r="C1" s="8"/>
      <c r="D1" s="8"/>
      <c r="E1" s="8"/>
      <c r="F1" s="8"/>
      <c r="G1" s="8"/>
      <c r="H1" s="8"/>
      <c r="I1" s="8"/>
    </row>
    <row r="2" spans="1:9" ht="90.75" customHeight="1" x14ac:dyDescent="0.25">
      <c r="A2" s="9" t="s">
        <v>2</v>
      </c>
      <c r="B2" s="10"/>
      <c r="C2" s="10"/>
      <c r="D2" s="10"/>
      <c r="E2" s="10"/>
      <c r="F2" s="10"/>
      <c r="G2" s="10"/>
      <c r="H2" s="10"/>
      <c r="I2" s="10"/>
    </row>
    <row r="4" spans="1:9" s="2" customFormat="1" x14ac:dyDescent="0.25">
      <c r="A4" s="2" t="s">
        <v>12</v>
      </c>
      <c r="B4" s="2" t="s">
        <v>13</v>
      </c>
      <c r="C4" s="2" t="s">
        <v>14</v>
      </c>
      <c r="D4" s="2" t="s">
        <v>15</v>
      </c>
      <c r="E4" s="2" t="s">
        <v>16</v>
      </c>
    </row>
    <row r="5" spans="1:9" x14ac:dyDescent="0.25">
      <c r="A5">
        <v>30</v>
      </c>
      <c r="B5" s="3">
        <v>0.08</v>
      </c>
      <c r="C5" s="4">
        <v>350000</v>
      </c>
      <c r="D5">
        <f>C5*B5/((1+B5)^A5-1)</f>
        <v>3089.6016855452958</v>
      </c>
      <c r="E5" s="5">
        <f>PMT(B5,A5,,-C5)</f>
        <v>3089.6016855453004</v>
      </c>
    </row>
    <row r="7" spans="1:9" x14ac:dyDescent="0.25">
      <c r="A7" s="1" t="s">
        <v>9</v>
      </c>
      <c r="B7" s="5">
        <f>E5</f>
        <v>3089.6016855453004</v>
      </c>
    </row>
  </sheetData>
  <mergeCells count="2">
    <mergeCell ref="A1:I1"/>
    <mergeCell ref="A2:I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D3F41-9499-4651-87F6-A988AFDB2405}">
  <dimension ref="A1:I8"/>
  <sheetViews>
    <sheetView workbookViewId="0">
      <selection activeCell="A8" sqref="A8"/>
    </sheetView>
  </sheetViews>
  <sheetFormatPr defaultRowHeight="15" x14ac:dyDescent="0.25"/>
  <cols>
    <col min="1" max="1" width="12.7109375" customWidth="1"/>
    <col min="2" max="2" width="14.140625" bestFit="1" customWidth="1"/>
    <col min="4" max="4" width="16" customWidth="1"/>
    <col min="5" max="5" width="15.140625" bestFit="1" customWidth="1"/>
    <col min="6" max="6" width="13.7109375" customWidth="1"/>
    <col min="7" max="7" width="5.140625" customWidth="1"/>
    <col min="8" max="8" width="1.42578125" customWidth="1"/>
    <col min="9" max="9" width="2.5703125" customWidth="1"/>
  </cols>
  <sheetData>
    <row r="1" spans="1:9" x14ac:dyDescent="0.25">
      <c r="A1" s="7" t="s">
        <v>0</v>
      </c>
      <c r="B1" s="8"/>
      <c r="C1" s="8"/>
      <c r="D1" s="8"/>
      <c r="E1" s="8"/>
      <c r="F1" s="8"/>
      <c r="G1" s="8"/>
      <c r="H1" s="8"/>
      <c r="I1" s="8"/>
    </row>
    <row r="2" spans="1:9" ht="71.25" customHeight="1" x14ac:dyDescent="0.25">
      <c r="A2" s="9" t="s">
        <v>3</v>
      </c>
      <c r="B2" s="10"/>
      <c r="C2" s="10"/>
      <c r="D2" s="10"/>
      <c r="E2" s="10"/>
      <c r="F2" s="10"/>
      <c r="G2" s="10"/>
      <c r="H2" s="10"/>
      <c r="I2" s="10"/>
    </row>
    <row r="4" spans="1:9" x14ac:dyDescent="0.25">
      <c r="A4" t="s">
        <v>22</v>
      </c>
      <c r="B4" t="s">
        <v>12</v>
      </c>
      <c r="C4" t="s">
        <v>7</v>
      </c>
      <c r="D4" t="s">
        <v>28</v>
      </c>
      <c r="E4" t="s">
        <v>29</v>
      </c>
      <c r="F4" t="s">
        <v>23</v>
      </c>
    </row>
    <row r="5" spans="1:9" x14ac:dyDescent="0.25">
      <c r="A5" s="4">
        <v>8000000</v>
      </c>
      <c r="B5">
        <v>20</v>
      </c>
      <c r="C5" s="3">
        <v>0.1</v>
      </c>
      <c r="D5" s="5">
        <f>PMT(C5/B6,B5*B6,-A5)</f>
        <v>77201.731605920635</v>
      </c>
      <c r="E5" s="5">
        <f>D5*B5*B6</f>
        <v>18528415.585420951</v>
      </c>
      <c r="F5" s="5">
        <f>E5-A5</f>
        <v>10528415.585420951</v>
      </c>
    </row>
    <row r="6" spans="1:9" x14ac:dyDescent="0.25">
      <c r="A6" t="s">
        <v>30</v>
      </c>
      <c r="B6">
        <v>12</v>
      </c>
    </row>
    <row r="8" spans="1:9" x14ac:dyDescent="0.25">
      <c r="A8" s="1" t="s">
        <v>9</v>
      </c>
      <c r="B8" s="5">
        <f>F5</f>
        <v>10528415.585420951</v>
      </c>
    </row>
  </sheetData>
  <mergeCells count="2">
    <mergeCell ref="A1:I1"/>
    <mergeCell ref="A2:I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79B56-736C-46E9-A8C9-B2BC575D3F8F}">
  <dimension ref="A1:I12"/>
  <sheetViews>
    <sheetView workbookViewId="0">
      <selection activeCell="A12" sqref="A12"/>
    </sheetView>
  </sheetViews>
  <sheetFormatPr defaultRowHeight="15" x14ac:dyDescent="0.25"/>
  <cols>
    <col min="1" max="1" width="15.28515625" customWidth="1"/>
    <col min="2" max="2" width="11" customWidth="1"/>
    <col min="9" max="9" width="12" customWidth="1"/>
  </cols>
  <sheetData>
    <row r="1" spans="1:9" x14ac:dyDescent="0.25">
      <c r="A1" s="7" t="s">
        <v>0</v>
      </c>
      <c r="B1" s="8"/>
      <c r="C1" s="8"/>
      <c r="D1" s="8"/>
      <c r="E1" s="8"/>
      <c r="F1" s="8"/>
      <c r="G1" s="8"/>
      <c r="H1" s="8"/>
      <c r="I1" s="8"/>
    </row>
    <row r="2" spans="1:9" ht="132" customHeight="1" x14ac:dyDescent="0.25">
      <c r="A2" s="9" t="s">
        <v>4</v>
      </c>
      <c r="B2" s="10"/>
      <c r="C2" s="10"/>
      <c r="D2" s="10"/>
      <c r="E2" s="10"/>
      <c r="F2" s="10"/>
      <c r="G2" s="10"/>
      <c r="H2" s="10"/>
      <c r="I2" s="10"/>
    </row>
    <row r="4" spans="1:9" x14ac:dyDescent="0.25">
      <c r="A4" t="s">
        <v>25</v>
      </c>
      <c r="B4" t="s">
        <v>24</v>
      </c>
      <c r="C4" t="s">
        <v>26</v>
      </c>
      <c r="D4" t="s">
        <v>13</v>
      </c>
    </row>
    <row r="5" spans="1:9" x14ac:dyDescent="0.25">
      <c r="A5" s="3">
        <v>0.01</v>
      </c>
      <c r="B5" s="3">
        <v>0.06</v>
      </c>
      <c r="C5" s="3">
        <v>0.04</v>
      </c>
      <c r="D5" s="3">
        <f>SUM(A5:C5)</f>
        <v>0.10999999999999999</v>
      </c>
    </row>
    <row r="6" spans="1:9" x14ac:dyDescent="0.25">
      <c r="A6" s="3"/>
      <c r="B6" s="3"/>
      <c r="C6" s="3"/>
      <c r="D6" s="3"/>
    </row>
    <row r="7" spans="1:9" x14ac:dyDescent="0.25">
      <c r="A7">
        <v>0</v>
      </c>
      <c r="B7">
        <v>1</v>
      </c>
      <c r="C7">
        <v>2</v>
      </c>
      <c r="D7">
        <v>3</v>
      </c>
    </row>
    <row r="8" spans="1:9" x14ac:dyDescent="0.25">
      <c r="B8" s="4">
        <v>2000</v>
      </c>
      <c r="C8" s="4">
        <v>5000</v>
      </c>
      <c r="D8" s="4">
        <v>10000</v>
      </c>
    </row>
    <row r="9" spans="1:9" x14ac:dyDescent="0.25">
      <c r="A9">
        <v>1</v>
      </c>
      <c r="B9" s="4">
        <f>A9/(1+$D$5)</f>
        <v>0.90090090090090102</v>
      </c>
      <c r="C9" s="4">
        <f t="shared" ref="C9:D9" si="0">B9/(1+$D$5)</f>
        <v>0.81162243324405503</v>
      </c>
      <c r="D9" s="4">
        <f t="shared" si="0"/>
        <v>0.73119138130095052</v>
      </c>
    </row>
    <row r="10" spans="1:9" x14ac:dyDescent="0.25">
      <c r="A10" s="3"/>
      <c r="B10" s="4">
        <f>B8*B9</f>
        <v>1801.801801801802</v>
      </c>
      <c r="C10" s="4">
        <f t="shared" ref="C10:D10" si="1">C8*C9</f>
        <v>4058.112166220275</v>
      </c>
      <c r="D10" s="4">
        <f t="shared" si="1"/>
        <v>7311.9138130095052</v>
      </c>
      <c r="E10" s="4">
        <f>SUM(B10:D10)</f>
        <v>13171.827781031581</v>
      </c>
    </row>
    <row r="12" spans="1:9" x14ac:dyDescent="0.25">
      <c r="A12" s="1" t="s">
        <v>9</v>
      </c>
      <c r="B12" s="4">
        <f>E10</f>
        <v>13171.827781031581</v>
      </c>
    </row>
  </sheetData>
  <mergeCells count="2">
    <mergeCell ref="A1:I1"/>
    <mergeCell ref="A2:I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CC195-1B84-470E-90EF-3A954192BB65}">
  <dimension ref="A1:I9"/>
  <sheetViews>
    <sheetView workbookViewId="0">
      <selection activeCell="A8" sqref="A8"/>
    </sheetView>
  </sheetViews>
  <sheetFormatPr defaultRowHeight="15" x14ac:dyDescent="0.25"/>
  <cols>
    <col min="1" max="1" width="15" customWidth="1"/>
    <col min="3" max="3" width="22.7109375" customWidth="1"/>
    <col min="4" max="4" width="14.85546875" customWidth="1"/>
    <col min="8" max="8" width="3.140625" customWidth="1"/>
    <col min="9" max="9" width="4.28515625" customWidth="1"/>
  </cols>
  <sheetData>
    <row r="1" spans="1:9" x14ac:dyDescent="0.25">
      <c r="A1" s="7" t="s">
        <v>0</v>
      </c>
      <c r="B1" s="8"/>
      <c r="C1" s="8"/>
      <c r="D1" s="8"/>
      <c r="E1" s="8"/>
      <c r="F1" s="8"/>
      <c r="G1" s="8"/>
      <c r="H1" s="8"/>
      <c r="I1" s="8"/>
    </row>
    <row r="2" spans="1:9" ht="60" customHeight="1" x14ac:dyDescent="0.25">
      <c r="A2" s="9" t="s">
        <v>11</v>
      </c>
      <c r="B2" s="10"/>
      <c r="C2" s="10"/>
      <c r="D2" s="10"/>
      <c r="E2" s="10"/>
      <c r="F2" s="10"/>
      <c r="G2" s="10"/>
      <c r="H2" s="10"/>
      <c r="I2" s="10"/>
    </row>
    <row r="4" spans="1:9" s="2" customFormat="1" x14ac:dyDescent="0.25">
      <c r="A4" s="2" t="s">
        <v>8</v>
      </c>
      <c r="B4" s="2" t="s">
        <v>7</v>
      </c>
      <c r="C4" s="6" t="s">
        <v>27</v>
      </c>
      <c r="D4" s="6"/>
    </row>
    <row r="5" spans="1:9" x14ac:dyDescent="0.25">
      <c r="A5" t="s">
        <v>6</v>
      </c>
      <c r="B5">
        <v>11</v>
      </c>
      <c r="C5">
        <f>1*(1+B5/100/12)^(1*12)</f>
        <v>1.1157188361952148</v>
      </c>
    </row>
    <row r="6" spans="1:9" x14ac:dyDescent="0.25">
      <c r="A6" t="s">
        <v>5</v>
      </c>
      <c r="B6">
        <v>11.5</v>
      </c>
      <c r="C6">
        <f>1*(1+B6/100)</f>
        <v>1.115</v>
      </c>
    </row>
    <row r="8" spans="1:9" x14ac:dyDescent="0.25">
      <c r="A8" s="1" t="s">
        <v>9</v>
      </c>
    </row>
    <row r="9" spans="1:9" x14ac:dyDescent="0.25">
      <c r="A9" t="s">
        <v>10</v>
      </c>
    </row>
  </sheetData>
  <mergeCells count="2">
    <mergeCell ref="A1:I1"/>
    <mergeCell ref="A2:I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Задача 1</vt:lpstr>
      <vt:lpstr>Задача 2</vt:lpstr>
      <vt:lpstr>Задача 3</vt:lpstr>
      <vt:lpstr>Задача 4</vt:lpstr>
      <vt:lpstr>Задача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Карапсин Данила Евгеньевич</dc:creator>
  <cp:lastModifiedBy>Карапсин Данила Евгеньевич</cp:lastModifiedBy>
  <dcterms:created xsi:type="dcterms:W3CDTF">2023-10-02T10:06:27Z</dcterms:created>
  <dcterms:modified xsi:type="dcterms:W3CDTF">2023-10-02T18:05:10Z</dcterms:modified>
</cp:coreProperties>
</file>